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\Git\Projects\ards-tools\src\pgsql\adif-pas\"/>
    </mc:Choice>
  </mc:AlternateContent>
  <xr:revisionPtr revIDLastSave="0" documentId="13_ncr:1_{34E0B19E-145E-4A5B-90BA-7353255B2299}" xr6:coauthVersionLast="36" xr6:coauthVersionMax="36" xr10:uidLastSave="{00000000-0000-0000-0000-000000000000}"/>
  <bookViews>
    <workbookView xWindow="0" yWindow="0" windowWidth="28800" windowHeight="12210" tabRatio="828" activeTab="15" xr2:uid="{00000000-000D-0000-FFFF-FFFF00000000}"/>
  </bookViews>
  <sheets>
    <sheet name="ENUM-LIST" sheetId="37" r:id="rId1"/>
    <sheet name="dxcc" sheetId="3" r:id="rId2"/>
    <sheet name="pas_summary" sheetId="2" r:id="rId3"/>
    <sheet name="Consolidated" sheetId="116" r:id="rId4"/>
    <sheet name="PasRegion" sheetId="115" r:id="rId5"/>
    <sheet name="psa1" sheetId="44" r:id="rId6"/>
    <sheet name="pas5" sheetId="47" r:id="rId7"/>
    <sheet name="pas6" sheetId="48" r:id="rId8"/>
    <sheet name="pas15" sheetId="49" r:id="rId9"/>
    <sheet name="pas21" sheetId="50" r:id="rId10"/>
    <sheet name="pas27" sheetId="51" r:id="rId11"/>
    <sheet name="pas29" sheetId="52" r:id="rId12"/>
    <sheet name="pas32" sheetId="53" r:id="rId13"/>
    <sheet name="pas50" sheetId="54" r:id="rId14"/>
    <sheet name="pas52" sheetId="55" r:id="rId15"/>
    <sheet name="pas54" sheetId="56" r:id="rId16"/>
    <sheet name="pas61" sheetId="57" r:id="rId17"/>
    <sheet name="pas70" sheetId="58" r:id="rId18"/>
    <sheet name="pas74" sheetId="59" r:id="rId19"/>
    <sheet name="pas86" sheetId="60" r:id="rId20"/>
    <sheet name="pas100" sheetId="61" r:id="rId21"/>
    <sheet name="pas104" sheetId="62" r:id="rId22"/>
    <sheet name="pas108" sheetId="63" r:id="rId23"/>
    <sheet name="pas110" sheetId="64" r:id="rId24"/>
    <sheet name="pas112" sheetId="65" r:id="rId25"/>
    <sheet name="pas126" sheetId="66" r:id="rId26"/>
    <sheet name="pas130" sheetId="67" r:id="rId27"/>
    <sheet name="pas132" sheetId="68" r:id="rId28"/>
    <sheet name="pas_137" sheetId="69" r:id="rId29"/>
    <sheet name="pas138" sheetId="70" r:id="rId30"/>
    <sheet name="pas144" sheetId="71" r:id="rId31"/>
    <sheet name="pas147" sheetId="72" r:id="rId32"/>
    <sheet name="pas148" sheetId="73" r:id="rId33"/>
    <sheet name="pas149" sheetId="74" r:id="rId34"/>
    <sheet name="pas150" sheetId="75" r:id="rId35"/>
    <sheet name="pas151" sheetId="76" r:id="rId36"/>
    <sheet name="pas153" sheetId="77" r:id="rId37"/>
    <sheet name="pas163" sheetId="78" r:id="rId38"/>
    <sheet name="pas170" sheetId="79" r:id="rId39"/>
    <sheet name="pas177" sheetId="80" r:id="rId40"/>
    <sheet name="pas179" sheetId="81" r:id="rId41"/>
    <sheet name="pas192" sheetId="82" r:id="rId42"/>
    <sheet name="pas206" sheetId="83" r:id="rId43"/>
    <sheet name="pas209" sheetId="84" r:id="rId44"/>
    <sheet name="pas212" sheetId="85" r:id="rId45"/>
    <sheet name="pas214" sheetId="86" r:id="rId46"/>
    <sheet name="pas221" sheetId="87" r:id="rId47"/>
    <sheet name="pas224" sheetId="88" r:id="rId48"/>
    <sheet name="pas225" sheetId="89" r:id="rId49"/>
    <sheet name="pas227" sheetId="90" r:id="rId50"/>
    <sheet name="pas230" sheetId="91" r:id="rId51"/>
    <sheet name="pas239" sheetId="93" r:id="rId52"/>
    <sheet name="pas245" sheetId="94" r:id="rId53"/>
    <sheet name="psa_248" sheetId="95" r:id="rId54"/>
    <sheet name="pas256" sheetId="96" r:id="rId55"/>
    <sheet name="pas263" sheetId="97" r:id="rId56"/>
    <sheet name="pas269" sheetId="98" r:id="rId57"/>
    <sheet name="pas272" sheetId="99" r:id="rId58"/>
    <sheet name="pas275" sheetId="100" r:id="rId59"/>
    <sheet name="pas281" sheetId="101" r:id="rId60"/>
    <sheet name="pas284" sheetId="102" r:id="rId61"/>
    <sheet name="pas287" sheetId="103" r:id="rId62"/>
    <sheet name="ps288" sheetId="104" r:id="rId63"/>
    <sheet name="pas291" sheetId="105" r:id="rId64"/>
    <sheet name="pas318" sheetId="106" r:id="rId65"/>
    <sheet name="pas327" sheetId="107" r:id="rId66"/>
    <sheet name="pas339" sheetId="108" r:id="rId67"/>
    <sheet name="pas375" sheetId="109" r:id="rId68"/>
    <sheet name="pas386" sheetId="110" r:id="rId69"/>
    <sheet name="pas387" sheetId="111" r:id="rId70"/>
    <sheet name="pas497" sheetId="112" r:id="rId71"/>
    <sheet name="pas503" sheetId="113" r:id="rId72"/>
    <sheet name="pas504" sheetId="114" r:id="rId7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Z59" i="116" l="1"/>
  <c r="Z60" i="116"/>
  <c r="Z61" i="116"/>
  <c r="Z62" i="116"/>
  <c r="Z63" i="116"/>
  <c r="Z64" i="116"/>
  <c r="Z65" i="116"/>
  <c r="Z66" i="116"/>
  <c r="Z67" i="116"/>
  <c r="Z68" i="116"/>
  <c r="Z69" i="116"/>
  <c r="Z70" i="116"/>
  <c r="Z71" i="116"/>
  <c r="Z72" i="116"/>
  <c r="Z73" i="116"/>
  <c r="Z74" i="116"/>
  <c r="Z75" i="116"/>
  <c r="Z76" i="116"/>
  <c r="Z77" i="116"/>
  <c r="Z78" i="116"/>
  <c r="Z79" i="116"/>
  <c r="Z80" i="116"/>
  <c r="Z81" i="116"/>
  <c r="Z82" i="116"/>
  <c r="Z83" i="116"/>
  <c r="Z84" i="116"/>
  <c r="Z85" i="116"/>
  <c r="Z86" i="116"/>
  <c r="Z87" i="116"/>
  <c r="Z88" i="116"/>
  <c r="Z89" i="116"/>
  <c r="Z90" i="116"/>
  <c r="Z91" i="116"/>
  <c r="Z92" i="116"/>
  <c r="Z93" i="116"/>
  <c r="Z94" i="116"/>
  <c r="Z95" i="116"/>
  <c r="Z96" i="116"/>
  <c r="Z97" i="116"/>
  <c r="Z98" i="116"/>
  <c r="Z99" i="116"/>
  <c r="Z100" i="116"/>
  <c r="Z101" i="116"/>
  <c r="Z102" i="116"/>
  <c r="Z103" i="116"/>
  <c r="Z104" i="116"/>
  <c r="Z105" i="116"/>
  <c r="Z106" i="116"/>
  <c r="Z107" i="116"/>
  <c r="Z108" i="116"/>
  <c r="Z109" i="116"/>
  <c r="X60" i="116"/>
  <c r="X61" i="116"/>
  <c r="X62" i="116"/>
  <c r="X63" i="116"/>
  <c r="X64" i="116"/>
  <c r="X65" i="116"/>
  <c r="X66" i="116"/>
  <c r="X67" i="116"/>
  <c r="X68" i="116"/>
  <c r="X69" i="116"/>
  <c r="X70" i="116"/>
  <c r="X71" i="116"/>
  <c r="X72" i="116"/>
  <c r="X73" i="116"/>
  <c r="X74" i="116"/>
  <c r="X75" i="116"/>
  <c r="X76" i="116"/>
  <c r="X77" i="116"/>
  <c r="X78" i="116"/>
  <c r="X79" i="116"/>
  <c r="X80" i="116"/>
  <c r="X81" i="116"/>
  <c r="X82" i="116"/>
  <c r="X83" i="116"/>
  <c r="X84" i="116"/>
  <c r="X85" i="116"/>
  <c r="X86" i="116"/>
  <c r="X87" i="116"/>
  <c r="X88" i="116"/>
  <c r="X89" i="116"/>
  <c r="X90" i="116"/>
  <c r="X91" i="116"/>
  <c r="X92" i="116"/>
  <c r="X93" i="116"/>
  <c r="X94" i="116"/>
  <c r="X95" i="116"/>
  <c r="X96" i="116"/>
  <c r="X97" i="116"/>
  <c r="X98" i="116"/>
  <c r="X99" i="116"/>
  <c r="X100" i="116"/>
  <c r="X101" i="116"/>
  <c r="X102" i="116"/>
  <c r="X103" i="116"/>
  <c r="X104" i="116"/>
  <c r="X105" i="116"/>
  <c r="X106" i="116"/>
  <c r="X107" i="116"/>
  <c r="X108" i="116"/>
  <c r="X109" i="116"/>
  <c r="X59" i="116"/>
  <c r="U58" i="116" l="1"/>
  <c r="U59" i="116"/>
  <c r="U60" i="116"/>
  <c r="U61" i="116"/>
  <c r="U62" i="116"/>
  <c r="U63" i="116"/>
  <c r="U64" i="116"/>
  <c r="U65" i="116"/>
  <c r="U66" i="116"/>
  <c r="U67" i="116"/>
  <c r="U68" i="116"/>
  <c r="U69" i="116"/>
  <c r="U70" i="116"/>
  <c r="U71" i="116"/>
  <c r="U72" i="116"/>
  <c r="U73" i="116"/>
  <c r="U74" i="116"/>
  <c r="U75" i="116"/>
  <c r="U76" i="116"/>
  <c r="U77" i="116"/>
  <c r="U78" i="116"/>
  <c r="U79" i="116"/>
  <c r="U80" i="116"/>
  <c r="U81" i="116"/>
  <c r="U82" i="116"/>
  <c r="U83" i="116"/>
  <c r="U84" i="116"/>
  <c r="U85" i="116"/>
  <c r="U86" i="116"/>
  <c r="U87" i="116"/>
  <c r="U88" i="116"/>
  <c r="U89" i="116"/>
  <c r="U90" i="116"/>
  <c r="U91" i="116"/>
  <c r="U92" i="116"/>
  <c r="U93" i="116"/>
  <c r="U94" i="116"/>
  <c r="U95" i="116"/>
  <c r="U96" i="116"/>
  <c r="U97" i="116"/>
  <c r="U98" i="116"/>
  <c r="U99" i="116"/>
  <c r="U100" i="116"/>
  <c r="U101" i="116"/>
  <c r="U102" i="116"/>
  <c r="U103" i="116"/>
  <c r="U104" i="116"/>
  <c r="U105" i="116"/>
  <c r="U106" i="116"/>
  <c r="U107" i="116"/>
  <c r="U108" i="116"/>
  <c r="S107" i="116"/>
  <c r="S108" i="116"/>
  <c r="S83" i="116"/>
  <c r="S84" i="116"/>
  <c r="S85" i="116"/>
  <c r="S86" i="116"/>
  <c r="S87" i="116"/>
  <c r="S88" i="116"/>
  <c r="S89" i="116"/>
  <c r="S90" i="116"/>
  <c r="S91" i="116"/>
  <c r="S92" i="116"/>
  <c r="S93" i="116"/>
  <c r="S94" i="116"/>
  <c r="S95" i="116"/>
  <c r="S96" i="116"/>
  <c r="S97" i="116"/>
  <c r="S98" i="116"/>
  <c r="S99" i="116"/>
  <c r="S100" i="116"/>
  <c r="S101" i="116"/>
  <c r="S102" i="116"/>
  <c r="S103" i="116"/>
  <c r="S104" i="116"/>
  <c r="S105" i="116"/>
  <c r="S106" i="116"/>
  <c r="S59" i="116"/>
  <c r="S60" i="116"/>
  <c r="S61" i="116"/>
  <c r="S62" i="116"/>
  <c r="S63" i="116"/>
  <c r="S64" i="116"/>
  <c r="S65" i="116"/>
  <c r="S66" i="116"/>
  <c r="S67" i="116"/>
  <c r="S68" i="116"/>
  <c r="S69" i="116"/>
  <c r="S70" i="116"/>
  <c r="S71" i="116"/>
  <c r="S72" i="116"/>
  <c r="S73" i="116"/>
  <c r="S74" i="116"/>
  <c r="S75" i="116"/>
  <c r="S76" i="116"/>
  <c r="S77" i="116"/>
  <c r="S78" i="116"/>
  <c r="S79" i="116"/>
  <c r="S80" i="116"/>
  <c r="S81" i="116"/>
  <c r="S82" i="116"/>
  <c r="S58" i="116"/>
  <c r="P2" i="115" l="1"/>
  <c r="P3" i="115"/>
  <c r="P4" i="115"/>
  <c r="P5" i="115"/>
  <c r="P6" i="115"/>
  <c r="P7" i="115"/>
  <c r="P8" i="115"/>
  <c r="P9" i="115"/>
  <c r="P10" i="115"/>
  <c r="P11" i="115"/>
  <c r="P12" i="115"/>
  <c r="P13" i="115"/>
  <c r="P14" i="115"/>
  <c r="P15" i="115"/>
  <c r="P16" i="115"/>
  <c r="P17" i="115"/>
  <c r="P18" i="115"/>
  <c r="P19" i="115"/>
  <c r="P20" i="115"/>
  <c r="P21" i="115"/>
  <c r="P22" i="115"/>
  <c r="P23" i="115"/>
  <c r="P24" i="115"/>
  <c r="P25" i="115"/>
  <c r="P26" i="115"/>
  <c r="P27" i="115"/>
  <c r="P28" i="115"/>
  <c r="P29" i="115"/>
  <c r="P30" i="115"/>
  <c r="P31" i="115"/>
  <c r="P32" i="115"/>
  <c r="P33" i="115"/>
  <c r="P34" i="115"/>
  <c r="P35" i="115"/>
  <c r="P36" i="115"/>
  <c r="P37" i="115"/>
  <c r="P38" i="115"/>
  <c r="P39" i="115"/>
  <c r="P40" i="115"/>
  <c r="P41" i="115"/>
  <c r="P42" i="115"/>
  <c r="P43" i="115"/>
  <c r="P44" i="115"/>
  <c r="P45" i="115"/>
  <c r="P46" i="115"/>
  <c r="P47" i="115"/>
  <c r="P48" i="115"/>
  <c r="P49" i="115"/>
  <c r="P50" i="115"/>
  <c r="P51" i="115"/>
  <c r="P52" i="115"/>
  <c r="P53" i="115"/>
  <c r="P54" i="115"/>
  <c r="P55" i="115"/>
  <c r="P56" i="115"/>
  <c r="P57" i="115"/>
  <c r="P58" i="115"/>
  <c r="P59" i="115"/>
  <c r="P60" i="115"/>
  <c r="P61" i="115"/>
  <c r="P62" i="115"/>
  <c r="P63" i="115"/>
  <c r="P64" i="115"/>
  <c r="P65" i="115"/>
  <c r="P66" i="115"/>
  <c r="P67" i="115"/>
  <c r="P68" i="115"/>
  <c r="P69" i="115"/>
  <c r="P70" i="115"/>
  <c r="P71" i="115"/>
  <c r="P72" i="115"/>
  <c r="P73" i="115"/>
  <c r="P74" i="115"/>
  <c r="P1" i="115"/>
  <c r="Z2" i="116" l="1"/>
  <c r="Z3" i="116"/>
  <c r="Z4" i="116"/>
  <c r="Z5" i="116"/>
  <c r="Z6" i="116"/>
  <c r="Z7" i="116"/>
  <c r="Z8" i="116"/>
  <c r="Z9" i="116"/>
  <c r="Z10" i="116"/>
  <c r="Z11" i="116"/>
  <c r="Z12" i="116"/>
  <c r="Z13" i="116"/>
  <c r="Z14" i="116"/>
  <c r="Z15" i="116"/>
  <c r="Z16" i="116"/>
  <c r="Z17" i="116"/>
  <c r="Z18" i="116"/>
  <c r="Z19" i="116"/>
  <c r="Z20" i="116"/>
  <c r="Z21" i="116"/>
  <c r="Z22" i="116"/>
  <c r="Z23" i="116"/>
  <c r="Z24" i="116"/>
  <c r="Z25" i="116"/>
  <c r="Z26" i="116"/>
  <c r="Z27" i="116"/>
  <c r="Z28" i="116"/>
  <c r="Z29" i="116"/>
  <c r="Z30" i="116"/>
  <c r="Z31" i="116"/>
  <c r="Z32" i="116"/>
  <c r="Z33" i="116"/>
  <c r="Z34" i="116"/>
  <c r="Z35" i="116"/>
  <c r="Z36" i="116"/>
  <c r="Z37" i="116"/>
  <c r="Z38" i="116"/>
  <c r="Z39" i="116"/>
  <c r="Z40" i="116"/>
  <c r="Z41" i="116"/>
  <c r="Z42" i="116"/>
  <c r="Z43" i="116"/>
  <c r="Z44" i="116"/>
  <c r="Z45" i="116"/>
  <c r="Z46" i="116"/>
  <c r="Z47" i="116"/>
  <c r="Z48" i="116"/>
  <c r="Z49" i="116"/>
  <c r="Z50" i="116"/>
  <c r="Z51" i="116"/>
  <c r="Z52" i="116"/>
  <c r="Z53" i="116"/>
  <c r="Z54" i="116"/>
  <c r="Z55" i="116"/>
  <c r="Z56" i="116"/>
  <c r="Z57" i="116"/>
  <c r="Z58" i="116"/>
  <c r="Z1" i="116"/>
  <c r="U2" i="116"/>
  <c r="U3" i="116"/>
  <c r="U4" i="116"/>
  <c r="U5" i="116"/>
  <c r="U6" i="116"/>
  <c r="U7" i="116"/>
  <c r="U8" i="116"/>
  <c r="U9" i="116"/>
  <c r="U10" i="116"/>
  <c r="U11" i="116"/>
  <c r="U12" i="116"/>
  <c r="U13" i="116"/>
  <c r="U14" i="116"/>
  <c r="U15" i="116"/>
  <c r="U16" i="116"/>
  <c r="U17" i="116"/>
  <c r="U18" i="116"/>
  <c r="U1" i="116"/>
  <c r="X22" i="116"/>
  <c r="X23" i="116"/>
  <c r="X24" i="116"/>
  <c r="X25" i="116"/>
  <c r="X26" i="116"/>
  <c r="X27" i="116"/>
  <c r="X28" i="116"/>
  <c r="X29" i="116"/>
  <c r="X30" i="116"/>
  <c r="X31" i="116"/>
  <c r="X32" i="116"/>
  <c r="X33" i="116"/>
  <c r="X34" i="116"/>
  <c r="X35" i="116"/>
  <c r="X36" i="116"/>
  <c r="X37" i="116"/>
  <c r="X38" i="116"/>
  <c r="X39" i="116"/>
  <c r="X40" i="116"/>
  <c r="X41" i="116"/>
  <c r="X42" i="116"/>
  <c r="X43" i="116"/>
  <c r="X44" i="116"/>
  <c r="X45" i="116"/>
  <c r="X46" i="116"/>
  <c r="X47" i="116"/>
  <c r="X48" i="116"/>
  <c r="X49" i="116"/>
  <c r="X50" i="116"/>
  <c r="X51" i="116"/>
  <c r="X52" i="116"/>
  <c r="X53" i="116"/>
  <c r="X54" i="116"/>
  <c r="X55" i="116"/>
  <c r="X56" i="116"/>
  <c r="X57" i="116"/>
  <c r="X58" i="116"/>
  <c r="X21" i="116"/>
  <c r="S20" i="116" l="1"/>
  <c r="U20" i="116" s="1"/>
  <c r="S21" i="116"/>
  <c r="U21" i="116" s="1"/>
  <c r="S22" i="116"/>
  <c r="U22" i="116" s="1"/>
  <c r="S23" i="116"/>
  <c r="U23" i="116" s="1"/>
  <c r="S24" i="116"/>
  <c r="U24" i="116" s="1"/>
  <c r="S25" i="116"/>
  <c r="U25" i="116" s="1"/>
  <c r="S26" i="116"/>
  <c r="U26" i="116" s="1"/>
  <c r="S27" i="116"/>
  <c r="U27" i="116" s="1"/>
  <c r="S28" i="116"/>
  <c r="U28" i="116" s="1"/>
  <c r="S29" i="116"/>
  <c r="U29" i="116" s="1"/>
  <c r="S30" i="116"/>
  <c r="U30" i="116" s="1"/>
  <c r="S31" i="116"/>
  <c r="U31" i="116" s="1"/>
  <c r="S32" i="116"/>
  <c r="U32" i="116" s="1"/>
  <c r="S33" i="116"/>
  <c r="U33" i="116" s="1"/>
  <c r="S34" i="116"/>
  <c r="U34" i="116" s="1"/>
  <c r="S35" i="116"/>
  <c r="U35" i="116" s="1"/>
  <c r="S36" i="116"/>
  <c r="U36" i="116" s="1"/>
  <c r="S37" i="116"/>
  <c r="U37" i="116" s="1"/>
  <c r="S38" i="116"/>
  <c r="U38" i="116" s="1"/>
  <c r="S39" i="116"/>
  <c r="U39" i="116" s="1"/>
  <c r="S40" i="116"/>
  <c r="U40" i="116" s="1"/>
  <c r="S41" i="116"/>
  <c r="U41" i="116" s="1"/>
  <c r="S42" i="116"/>
  <c r="U42" i="116" s="1"/>
  <c r="S43" i="116"/>
  <c r="U43" i="116" s="1"/>
  <c r="S44" i="116"/>
  <c r="U44" i="116" s="1"/>
  <c r="S45" i="116"/>
  <c r="U45" i="116" s="1"/>
  <c r="S46" i="116"/>
  <c r="U46" i="116" s="1"/>
  <c r="S47" i="116"/>
  <c r="U47" i="116" s="1"/>
  <c r="S48" i="116"/>
  <c r="U48" i="116" s="1"/>
  <c r="S49" i="116"/>
  <c r="U49" i="116" s="1"/>
  <c r="S50" i="116"/>
  <c r="U50" i="116" s="1"/>
  <c r="S51" i="116"/>
  <c r="U51" i="116" s="1"/>
  <c r="S52" i="116"/>
  <c r="U52" i="116" s="1"/>
  <c r="S53" i="116"/>
  <c r="U53" i="116" s="1"/>
  <c r="S54" i="116"/>
  <c r="U54" i="116" s="1"/>
  <c r="S55" i="116"/>
  <c r="U55" i="116" s="1"/>
  <c r="S56" i="116"/>
  <c r="U56" i="116" s="1"/>
  <c r="S57" i="116"/>
  <c r="U57" i="116" s="1"/>
  <c r="S19" i="116"/>
  <c r="U19" i="116" s="1"/>
  <c r="P1" i="116" l="1"/>
  <c r="P229" i="116" l="1"/>
  <c r="P230" i="116"/>
  <c r="P231" i="116"/>
  <c r="P232" i="116"/>
  <c r="P233" i="116"/>
  <c r="P234" i="116"/>
  <c r="P235" i="116"/>
  <c r="P236" i="116"/>
  <c r="P237" i="116"/>
  <c r="P238" i="116"/>
  <c r="P239" i="116"/>
  <c r="P240" i="116"/>
  <c r="P241" i="116"/>
  <c r="P242" i="116"/>
  <c r="P243" i="116"/>
  <c r="P244" i="116"/>
  <c r="P245" i="116"/>
  <c r="P246" i="116"/>
  <c r="P247" i="116"/>
  <c r="P248" i="116"/>
  <c r="P249" i="116"/>
  <c r="P250" i="116"/>
  <c r="P251" i="116"/>
  <c r="P252" i="116"/>
  <c r="P32" i="116"/>
  <c r="K807" i="115"/>
  <c r="K808" i="115"/>
  <c r="K809" i="115"/>
  <c r="K810" i="115"/>
  <c r="K811" i="115"/>
  <c r="K812" i="115"/>
  <c r="K813" i="115"/>
  <c r="K814" i="115"/>
  <c r="K815" i="115"/>
  <c r="K816" i="115"/>
  <c r="K817" i="115"/>
  <c r="K818" i="115"/>
  <c r="K819" i="115"/>
  <c r="K820" i="115"/>
  <c r="K821" i="115"/>
  <c r="K822" i="115"/>
  <c r="K823" i="115"/>
  <c r="K824" i="115"/>
  <c r="K825" i="115"/>
  <c r="K826" i="115"/>
  <c r="K827" i="115"/>
  <c r="K828" i="115"/>
  <c r="K829" i="115"/>
  <c r="K830" i="115"/>
  <c r="K831" i="115"/>
  <c r="K832" i="115"/>
  <c r="K833" i="115"/>
  <c r="K834" i="115"/>
  <c r="K835" i="115"/>
  <c r="K836" i="115"/>
  <c r="K837" i="115"/>
  <c r="K838" i="115"/>
  <c r="K839" i="115"/>
  <c r="K840" i="115"/>
  <c r="K841" i="115"/>
  <c r="K842" i="115"/>
  <c r="K843" i="115"/>
  <c r="K844" i="115"/>
  <c r="K845" i="115"/>
  <c r="K846" i="115"/>
  <c r="K847" i="115"/>
  <c r="K848" i="115"/>
  <c r="K849" i="115"/>
  <c r="K850" i="115"/>
  <c r="K851" i="115"/>
  <c r="K852" i="115"/>
  <c r="K853" i="115"/>
  <c r="K854" i="115"/>
  <c r="K855" i="115"/>
  <c r="K856" i="115"/>
  <c r="K857" i="115"/>
  <c r="K858" i="115"/>
  <c r="K859" i="115"/>
  <c r="K860" i="115"/>
  <c r="K861" i="115"/>
  <c r="K862" i="115"/>
  <c r="K863" i="115"/>
  <c r="K864" i="115"/>
  <c r="K865" i="115"/>
  <c r="K866" i="115"/>
  <c r="K867" i="115"/>
  <c r="K868" i="115"/>
  <c r="K869" i="115"/>
  <c r="K870" i="115"/>
  <c r="K871" i="115"/>
  <c r="K872" i="115"/>
  <c r="K873" i="115"/>
  <c r="K874" i="115"/>
  <c r="K875" i="115"/>
  <c r="K876" i="115"/>
  <c r="K877" i="115"/>
  <c r="K878" i="115"/>
  <c r="K879" i="115"/>
  <c r="K880" i="115"/>
  <c r="K881" i="115"/>
  <c r="K882" i="115"/>
  <c r="K883" i="115"/>
  <c r="K805" i="115"/>
  <c r="K806" i="115"/>
  <c r="I3" i="114"/>
  <c r="I4" i="114"/>
  <c r="I5" i="114"/>
  <c r="I6" i="114"/>
  <c r="I7" i="114"/>
  <c r="I8" i="114"/>
  <c r="I9" i="114"/>
  <c r="I10" i="114"/>
  <c r="I11" i="114"/>
  <c r="I12" i="114"/>
  <c r="I13" i="114"/>
  <c r="I14" i="114"/>
  <c r="I15" i="114"/>
  <c r="I16" i="114"/>
  <c r="I17" i="114"/>
  <c r="I18" i="114"/>
  <c r="I19" i="114"/>
  <c r="I20" i="114"/>
  <c r="I21" i="114"/>
  <c r="I22" i="114"/>
  <c r="I23" i="114"/>
  <c r="I24" i="114"/>
  <c r="I25" i="114"/>
  <c r="I26" i="114"/>
  <c r="I27" i="114"/>
  <c r="I28" i="114"/>
  <c r="I29" i="114"/>
  <c r="I30" i="114"/>
  <c r="I31" i="114"/>
  <c r="I32" i="114"/>
  <c r="I33" i="114"/>
  <c r="I34" i="114"/>
  <c r="I35" i="114"/>
  <c r="I36" i="114"/>
  <c r="I37" i="114"/>
  <c r="I38" i="114"/>
  <c r="I39" i="114"/>
  <c r="I40" i="114"/>
  <c r="I41" i="114"/>
  <c r="I42" i="114"/>
  <c r="I43" i="114"/>
  <c r="I44" i="114"/>
  <c r="I45" i="114"/>
  <c r="I46" i="114"/>
  <c r="I47" i="114"/>
  <c r="I48" i="114"/>
  <c r="I49" i="114"/>
  <c r="I50" i="114"/>
  <c r="I51" i="114"/>
  <c r="I52" i="114"/>
  <c r="I53" i="114"/>
  <c r="I54" i="114"/>
  <c r="I55" i="114"/>
  <c r="I56" i="114"/>
  <c r="I57" i="114"/>
  <c r="I58" i="114"/>
  <c r="I59" i="114"/>
  <c r="I60" i="114"/>
  <c r="I61" i="114"/>
  <c r="I62" i="114"/>
  <c r="I63" i="114"/>
  <c r="I64" i="114"/>
  <c r="I65" i="114"/>
  <c r="I66" i="114"/>
  <c r="I67" i="114"/>
  <c r="I68" i="114"/>
  <c r="I69" i="114"/>
  <c r="I70" i="114"/>
  <c r="I71" i="114"/>
  <c r="I72" i="114"/>
  <c r="I73" i="114"/>
  <c r="I74" i="114"/>
  <c r="I75" i="114"/>
  <c r="I76" i="114"/>
  <c r="I77" i="114"/>
  <c r="I78" i="114"/>
  <c r="I79" i="114"/>
  <c r="I80" i="114"/>
  <c r="I2" i="114"/>
  <c r="K719" i="115"/>
  <c r="K720" i="115"/>
  <c r="K721" i="115"/>
  <c r="K722" i="115"/>
  <c r="K723" i="115"/>
  <c r="K724" i="115"/>
  <c r="K725" i="115"/>
  <c r="K726" i="115"/>
  <c r="K727" i="115"/>
  <c r="K728" i="115"/>
  <c r="K729" i="115"/>
  <c r="K730" i="115"/>
  <c r="K731" i="115"/>
  <c r="K732" i="115"/>
  <c r="K733" i="115"/>
  <c r="K734" i="115"/>
  <c r="K735" i="115"/>
  <c r="K736" i="115"/>
  <c r="K737" i="115"/>
  <c r="K738" i="115"/>
  <c r="K739" i="115"/>
  <c r="K740" i="115"/>
  <c r="K741" i="115"/>
  <c r="K742" i="115"/>
  <c r="K743" i="115"/>
  <c r="K744" i="115"/>
  <c r="K745" i="115"/>
  <c r="K746" i="115"/>
  <c r="K747" i="115"/>
  <c r="K748" i="115"/>
  <c r="K749" i="115"/>
  <c r="K750" i="115"/>
  <c r="K751" i="115"/>
  <c r="K752" i="115"/>
  <c r="K753" i="115"/>
  <c r="K754" i="115"/>
  <c r="K755" i="115"/>
  <c r="K756" i="115"/>
  <c r="K757" i="115"/>
  <c r="K758" i="115"/>
  <c r="K759" i="115"/>
  <c r="K760" i="115"/>
  <c r="K761" i="115"/>
  <c r="K762" i="115"/>
  <c r="K763" i="115"/>
  <c r="K764" i="115"/>
  <c r="K765" i="115"/>
  <c r="K766" i="115"/>
  <c r="K767" i="115"/>
  <c r="K768" i="115"/>
  <c r="K769" i="115"/>
  <c r="K770" i="115"/>
  <c r="K771" i="115"/>
  <c r="K772" i="115"/>
  <c r="K773" i="115"/>
  <c r="K774" i="115"/>
  <c r="K775" i="115"/>
  <c r="K776" i="115"/>
  <c r="K777" i="115"/>
  <c r="K778" i="115"/>
  <c r="K779" i="115"/>
  <c r="K780" i="115"/>
  <c r="K781" i="115"/>
  <c r="K782" i="115"/>
  <c r="K783" i="115"/>
  <c r="K784" i="115"/>
  <c r="K785" i="115"/>
  <c r="K786" i="115"/>
  <c r="K787" i="115"/>
  <c r="K788" i="115"/>
  <c r="K789" i="115"/>
  <c r="K790" i="115"/>
  <c r="K791" i="115"/>
  <c r="K792" i="115"/>
  <c r="K793" i="115"/>
  <c r="K794" i="115"/>
  <c r="K795" i="115"/>
  <c r="K796" i="115"/>
  <c r="K797" i="115"/>
  <c r="K798" i="115"/>
  <c r="K799" i="115"/>
  <c r="K800" i="115"/>
  <c r="K801" i="115"/>
  <c r="K802" i="115"/>
  <c r="K803" i="115"/>
  <c r="K804" i="115"/>
  <c r="I3" i="113"/>
  <c r="I4" i="113"/>
  <c r="I5" i="113"/>
  <c r="I6" i="113"/>
  <c r="I7" i="113"/>
  <c r="I8" i="113"/>
  <c r="I9" i="113"/>
  <c r="I10" i="113"/>
  <c r="I11" i="113"/>
  <c r="I12" i="113"/>
  <c r="I13" i="113"/>
  <c r="I14" i="113"/>
  <c r="I15" i="113"/>
  <c r="I16" i="113"/>
  <c r="I17" i="113"/>
  <c r="I18" i="113"/>
  <c r="I19" i="113"/>
  <c r="I20" i="113"/>
  <c r="I21" i="113"/>
  <c r="I22" i="113"/>
  <c r="I23" i="113"/>
  <c r="I24" i="113"/>
  <c r="I25" i="113"/>
  <c r="I26" i="113"/>
  <c r="I27" i="113"/>
  <c r="I28" i="113"/>
  <c r="I29" i="113"/>
  <c r="I30" i="113"/>
  <c r="I31" i="113"/>
  <c r="I32" i="113"/>
  <c r="I33" i="113"/>
  <c r="I34" i="113"/>
  <c r="I35" i="113"/>
  <c r="I36" i="113"/>
  <c r="I37" i="113"/>
  <c r="I38" i="113"/>
  <c r="I39" i="113"/>
  <c r="I40" i="113"/>
  <c r="I41" i="113"/>
  <c r="I42" i="113"/>
  <c r="I43" i="113"/>
  <c r="I44" i="113"/>
  <c r="I45" i="113"/>
  <c r="I46" i="113"/>
  <c r="I47" i="113"/>
  <c r="I48" i="113"/>
  <c r="I49" i="113"/>
  <c r="I50" i="113"/>
  <c r="I51" i="113"/>
  <c r="I52" i="113"/>
  <c r="I53" i="113"/>
  <c r="I54" i="113"/>
  <c r="I55" i="113"/>
  <c r="I56" i="113"/>
  <c r="I57" i="113"/>
  <c r="I58" i="113"/>
  <c r="I59" i="113"/>
  <c r="I60" i="113"/>
  <c r="I61" i="113"/>
  <c r="I62" i="113"/>
  <c r="I63" i="113"/>
  <c r="I64" i="113"/>
  <c r="I65" i="113"/>
  <c r="I66" i="113"/>
  <c r="I67" i="113"/>
  <c r="I68" i="113"/>
  <c r="I69" i="113"/>
  <c r="I70" i="113"/>
  <c r="I71" i="113"/>
  <c r="I72" i="113"/>
  <c r="I73" i="113"/>
  <c r="I74" i="113"/>
  <c r="I75" i="113"/>
  <c r="I76" i="113"/>
  <c r="I77" i="113"/>
  <c r="I78" i="113"/>
  <c r="I79" i="113"/>
  <c r="I80" i="113"/>
  <c r="I81" i="113"/>
  <c r="I82" i="113"/>
  <c r="I83" i="113"/>
  <c r="I84" i="113"/>
  <c r="I85" i="113"/>
  <c r="I86" i="113"/>
  <c r="I87" i="113"/>
  <c r="I2" i="113"/>
  <c r="K697" i="115"/>
  <c r="K698" i="115"/>
  <c r="K699" i="115"/>
  <c r="K700" i="115"/>
  <c r="K701" i="115"/>
  <c r="K702" i="115"/>
  <c r="K703" i="115"/>
  <c r="K704" i="115"/>
  <c r="K705" i="115"/>
  <c r="K706" i="115"/>
  <c r="K707" i="115"/>
  <c r="K708" i="115"/>
  <c r="K709" i="115"/>
  <c r="K710" i="115"/>
  <c r="K711" i="115"/>
  <c r="K712" i="115"/>
  <c r="K713" i="115"/>
  <c r="K714" i="115"/>
  <c r="K715" i="115"/>
  <c r="K716" i="115"/>
  <c r="K717" i="115"/>
  <c r="K718" i="115"/>
  <c r="K672" i="115"/>
  <c r="K673" i="115"/>
  <c r="K674" i="115"/>
  <c r="K675" i="115"/>
  <c r="K676" i="115"/>
  <c r="K677" i="115"/>
  <c r="K678" i="115"/>
  <c r="K679" i="115"/>
  <c r="K680" i="115"/>
  <c r="K681" i="115"/>
  <c r="K682" i="115"/>
  <c r="K683" i="115"/>
  <c r="K684" i="115"/>
  <c r="K685" i="115"/>
  <c r="K686" i="115"/>
  <c r="K687" i="115"/>
  <c r="K688" i="115"/>
  <c r="K689" i="115"/>
  <c r="K690" i="115"/>
  <c r="K691" i="115"/>
  <c r="K692" i="115"/>
  <c r="K693" i="115"/>
  <c r="K694" i="115"/>
  <c r="K695" i="115"/>
  <c r="K696" i="115"/>
  <c r="I3" i="108"/>
  <c r="I4" i="108"/>
  <c r="I5" i="108"/>
  <c r="I6" i="108"/>
  <c r="I7" i="108"/>
  <c r="I8" i="108"/>
  <c r="I9" i="108"/>
  <c r="I10" i="108"/>
  <c r="I11" i="108"/>
  <c r="I12" i="108"/>
  <c r="I13" i="108"/>
  <c r="I14" i="108"/>
  <c r="I15" i="108"/>
  <c r="I16" i="108"/>
  <c r="I17" i="108"/>
  <c r="I18" i="108"/>
  <c r="I19" i="108"/>
  <c r="I20" i="108"/>
  <c r="I21" i="108"/>
  <c r="I22" i="108"/>
  <c r="I23" i="108"/>
  <c r="I24" i="108"/>
  <c r="I25" i="108"/>
  <c r="I26" i="108"/>
  <c r="I27" i="108"/>
  <c r="I28" i="108"/>
  <c r="I29" i="108"/>
  <c r="I30" i="108"/>
  <c r="I31" i="108"/>
  <c r="I32" i="108"/>
  <c r="I33" i="108"/>
  <c r="I34" i="108"/>
  <c r="I35" i="108"/>
  <c r="I36" i="108"/>
  <c r="I37" i="108"/>
  <c r="I38" i="108"/>
  <c r="I39" i="108"/>
  <c r="I40" i="108"/>
  <c r="I41" i="108"/>
  <c r="I42" i="108"/>
  <c r="I43" i="108"/>
  <c r="I44" i="108"/>
  <c r="I45" i="108"/>
  <c r="I46" i="108"/>
  <c r="I47" i="108"/>
  <c r="I48" i="108"/>
  <c r="I2" i="108"/>
  <c r="K587" i="115"/>
  <c r="K588" i="115"/>
  <c r="K589" i="115"/>
  <c r="K590" i="115"/>
  <c r="K591" i="115"/>
  <c r="K592" i="115"/>
  <c r="K593" i="115"/>
  <c r="K594" i="115"/>
  <c r="K595" i="115"/>
  <c r="K596" i="115"/>
  <c r="K597" i="115"/>
  <c r="K598" i="115"/>
  <c r="K599" i="115"/>
  <c r="K600" i="115"/>
  <c r="K601" i="115"/>
  <c r="K602" i="115"/>
  <c r="K603" i="115"/>
  <c r="K604" i="115"/>
  <c r="K605" i="115"/>
  <c r="K606" i="115"/>
  <c r="K607" i="115"/>
  <c r="K608" i="115"/>
  <c r="K609" i="115"/>
  <c r="K610" i="115"/>
  <c r="K611" i="115"/>
  <c r="K612" i="115"/>
  <c r="K613" i="115"/>
  <c r="K614" i="115"/>
  <c r="K615" i="115"/>
  <c r="K616" i="115"/>
  <c r="K617" i="115"/>
  <c r="K618" i="115"/>
  <c r="K619" i="115"/>
  <c r="K620" i="115"/>
  <c r="K621" i="115"/>
  <c r="K622" i="115"/>
  <c r="K623" i="115"/>
  <c r="K624" i="115"/>
  <c r="K625" i="115"/>
  <c r="K626" i="115"/>
  <c r="K627" i="115"/>
  <c r="K628" i="115"/>
  <c r="K629" i="115"/>
  <c r="K630" i="115"/>
  <c r="K631" i="115"/>
  <c r="K632" i="115"/>
  <c r="K633" i="115"/>
  <c r="K634" i="115"/>
  <c r="K635" i="115"/>
  <c r="K636" i="115"/>
  <c r="K637" i="115"/>
  <c r="K638" i="115"/>
  <c r="K639" i="115"/>
  <c r="K640" i="115"/>
  <c r="K641" i="115"/>
  <c r="K642" i="115"/>
  <c r="K643" i="115"/>
  <c r="K644" i="115"/>
  <c r="K645" i="115"/>
  <c r="K646" i="115"/>
  <c r="K647" i="115"/>
  <c r="K648" i="115"/>
  <c r="K649" i="115"/>
  <c r="K650" i="115"/>
  <c r="K651" i="115"/>
  <c r="K652" i="115"/>
  <c r="K653" i="115"/>
  <c r="K654" i="115"/>
  <c r="K655" i="115"/>
  <c r="K656" i="115"/>
  <c r="K657" i="115"/>
  <c r="K658" i="115"/>
  <c r="K659" i="115"/>
  <c r="K660" i="115"/>
  <c r="K661" i="115"/>
  <c r="K662" i="115"/>
  <c r="K663" i="115"/>
  <c r="K664" i="115"/>
  <c r="K665" i="115"/>
  <c r="K666" i="115"/>
  <c r="K667" i="115"/>
  <c r="K668" i="115"/>
  <c r="K669" i="115"/>
  <c r="K670" i="115"/>
  <c r="K671" i="115"/>
  <c r="K576" i="115"/>
  <c r="K577" i="115"/>
  <c r="K578" i="115"/>
  <c r="K579" i="115"/>
  <c r="K580" i="115"/>
  <c r="K581" i="115"/>
  <c r="K582" i="115"/>
  <c r="K583" i="115"/>
  <c r="K584" i="115"/>
  <c r="K585" i="115"/>
  <c r="K586" i="115"/>
  <c r="K575" i="115"/>
  <c r="I3" i="95"/>
  <c r="I4" i="95"/>
  <c r="I5" i="95"/>
  <c r="I6" i="95"/>
  <c r="I7" i="95"/>
  <c r="I8" i="95"/>
  <c r="I9" i="95"/>
  <c r="I10" i="95"/>
  <c r="I11" i="95"/>
  <c r="I12" i="95"/>
  <c r="I13" i="95"/>
  <c r="I14" i="95"/>
  <c r="I15" i="95"/>
  <c r="I16" i="95"/>
  <c r="I17" i="95"/>
  <c r="I18" i="95"/>
  <c r="I19" i="95"/>
  <c r="I20" i="95"/>
  <c r="I21" i="95"/>
  <c r="I22" i="95"/>
  <c r="I23" i="95"/>
  <c r="I24" i="95"/>
  <c r="I25" i="95"/>
  <c r="I26" i="95"/>
  <c r="I27" i="95"/>
  <c r="I28" i="95"/>
  <c r="I29" i="95"/>
  <c r="I30" i="95"/>
  <c r="I31" i="95"/>
  <c r="I32" i="95"/>
  <c r="I33" i="95"/>
  <c r="I34" i="95"/>
  <c r="I35" i="95"/>
  <c r="I36" i="95"/>
  <c r="I37" i="95"/>
  <c r="I38" i="95"/>
  <c r="I39" i="95"/>
  <c r="I40" i="95"/>
  <c r="I41" i="95"/>
  <c r="I42" i="95"/>
  <c r="I43" i="95"/>
  <c r="I44" i="95"/>
  <c r="I45" i="95"/>
  <c r="I46" i="95"/>
  <c r="I47" i="95"/>
  <c r="I48" i="95"/>
  <c r="I49" i="95"/>
  <c r="I50" i="95"/>
  <c r="I51" i="95"/>
  <c r="I52" i="95"/>
  <c r="I53" i="95"/>
  <c r="I54" i="95"/>
  <c r="I55" i="95"/>
  <c r="I56" i="95"/>
  <c r="I57" i="95"/>
  <c r="I58" i="95"/>
  <c r="I59" i="95"/>
  <c r="I60" i="95"/>
  <c r="I61" i="95"/>
  <c r="I62" i="95"/>
  <c r="I63" i="95"/>
  <c r="I64" i="95"/>
  <c r="I65" i="95"/>
  <c r="I66" i="95"/>
  <c r="I67" i="95"/>
  <c r="I68" i="95"/>
  <c r="I69" i="95"/>
  <c r="I70" i="95"/>
  <c r="I71" i="95"/>
  <c r="I72" i="95"/>
  <c r="I73" i="95"/>
  <c r="I74" i="95"/>
  <c r="I75" i="95"/>
  <c r="I76" i="95"/>
  <c r="I77" i="95"/>
  <c r="I78" i="95"/>
  <c r="I79" i="95"/>
  <c r="I80" i="95"/>
  <c r="I81" i="95"/>
  <c r="I82" i="95"/>
  <c r="I83" i="95"/>
  <c r="I84" i="95"/>
  <c r="I85" i="95"/>
  <c r="I86" i="95"/>
  <c r="I87" i="95"/>
  <c r="I88" i="95"/>
  <c r="I89" i="95"/>
  <c r="I90" i="95"/>
  <c r="I91" i="95"/>
  <c r="I92" i="95"/>
  <c r="I93" i="95"/>
  <c r="I94" i="95"/>
  <c r="I95" i="95"/>
  <c r="I96" i="95"/>
  <c r="I97" i="95"/>
  <c r="I98" i="95"/>
  <c r="I2" i="95"/>
  <c r="K566" i="115"/>
  <c r="K567" i="115"/>
  <c r="K568" i="115"/>
  <c r="K569" i="115"/>
  <c r="K570" i="115"/>
  <c r="K571" i="115"/>
  <c r="K572" i="115"/>
  <c r="K573" i="115"/>
  <c r="K574" i="115"/>
  <c r="I10" i="89"/>
  <c r="I3" i="89"/>
  <c r="I4" i="89"/>
  <c r="I5" i="89"/>
  <c r="I6" i="89"/>
  <c r="I7" i="89"/>
  <c r="I8" i="89"/>
  <c r="I9" i="89"/>
  <c r="I2" i="89"/>
  <c r="K224" i="115"/>
  <c r="K225" i="115"/>
  <c r="K226" i="115"/>
  <c r="K227" i="115"/>
  <c r="K228" i="115"/>
  <c r="K229" i="115"/>
  <c r="K230" i="115"/>
  <c r="K231" i="115"/>
  <c r="K232" i="115"/>
  <c r="K233" i="115"/>
  <c r="K234" i="115"/>
  <c r="K235" i="115"/>
  <c r="K236" i="115"/>
  <c r="K237" i="115"/>
  <c r="K238" i="115"/>
  <c r="K239" i="115"/>
  <c r="K240" i="115"/>
  <c r="K241" i="115"/>
  <c r="K242" i="115"/>
  <c r="K243" i="115"/>
  <c r="K244" i="115"/>
  <c r="K245" i="115"/>
  <c r="K246" i="115"/>
  <c r="K247" i="115"/>
  <c r="K248" i="115"/>
  <c r="K249" i="115"/>
  <c r="K250" i="115"/>
  <c r="K251" i="115"/>
  <c r="K252" i="115"/>
  <c r="K253" i="115"/>
  <c r="K254" i="115"/>
  <c r="K255" i="115"/>
  <c r="K256" i="115"/>
  <c r="K257" i="115"/>
  <c r="K258" i="115"/>
  <c r="K259" i="115"/>
  <c r="K260" i="115"/>
  <c r="K261" i="115"/>
  <c r="K262" i="115"/>
  <c r="K263" i="115"/>
  <c r="K264" i="115"/>
  <c r="K265" i="115"/>
  <c r="K266" i="115"/>
  <c r="K267" i="115"/>
  <c r="K268" i="115"/>
  <c r="K269" i="115"/>
  <c r="K270" i="115"/>
  <c r="K271" i="115"/>
  <c r="K272" i="115"/>
  <c r="K273" i="115"/>
  <c r="K274" i="115"/>
  <c r="K275" i="115"/>
  <c r="K276" i="115"/>
  <c r="K277" i="115"/>
  <c r="K278" i="115"/>
  <c r="K279" i="115"/>
  <c r="K280" i="115"/>
  <c r="K281" i="115"/>
  <c r="K282" i="115"/>
  <c r="K283" i="115"/>
  <c r="K284" i="115"/>
  <c r="K285" i="115"/>
  <c r="K286" i="115"/>
  <c r="K287" i="115"/>
  <c r="K288" i="115"/>
  <c r="K289" i="115"/>
  <c r="K290" i="115"/>
  <c r="K291" i="115"/>
  <c r="K292" i="115"/>
  <c r="K293" i="115"/>
  <c r="K294" i="115"/>
  <c r="K295" i="115"/>
  <c r="K296" i="115"/>
  <c r="K297" i="115"/>
  <c r="K298" i="115"/>
  <c r="K299" i="115"/>
  <c r="K300" i="115"/>
  <c r="K301" i="115"/>
  <c r="K302" i="115"/>
  <c r="K303" i="115"/>
  <c r="K304" i="115"/>
  <c r="K305" i="115"/>
  <c r="K306" i="115"/>
  <c r="K307" i="115"/>
  <c r="K308" i="115"/>
  <c r="K309" i="115"/>
  <c r="K310" i="115"/>
  <c r="K311" i="115"/>
  <c r="K312" i="115"/>
  <c r="K313" i="115"/>
  <c r="K314" i="115"/>
  <c r="K315" i="115"/>
  <c r="K316" i="115"/>
  <c r="K317" i="115"/>
  <c r="K318" i="115"/>
  <c r="K319" i="115"/>
  <c r="K320" i="115"/>
  <c r="K321" i="115"/>
  <c r="K322" i="115"/>
  <c r="K323" i="115"/>
  <c r="K324" i="115"/>
  <c r="K325" i="115"/>
  <c r="K326" i="115"/>
  <c r="K327" i="115"/>
  <c r="K328" i="115"/>
  <c r="K329" i="115"/>
  <c r="K330" i="115"/>
  <c r="K331" i="115"/>
  <c r="K332" i="115"/>
  <c r="K333" i="115"/>
  <c r="K334" i="115"/>
  <c r="K335" i="115"/>
  <c r="K336" i="115"/>
  <c r="K337" i="115"/>
  <c r="K338" i="115"/>
  <c r="K339" i="115"/>
  <c r="K340" i="115"/>
  <c r="K341" i="115"/>
  <c r="K342" i="115"/>
  <c r="K343" i="115"/>
  <c r="K344" i="115"/>
  <c r="K345" i="115"/>
  <c r="K346" i="115"/>
  <c r="K347" i="115"/>
  <c r="K348" i="115"/>
  <c r="K349" i="115"/>
  <c r="K350" i="115"/>
  <c r="K351" i="115"/>
  <c r="K352" i="115"/>
  <c r="K353" i="115"/>
  <c r="K354" i="115"/>
  <c r="K355" i="115"/>
  <c r="K356" i="115"/>
  <c r="K357" i="115"/>
  <c r="K358" i="115"/>
  <c r="K359" i="115"/>
  <c r="K360" i="115"/>
  <c r="K361" i="115"/>
  <c r="K362" i="115"/>
  <c r="K363" i="115"/>
  <c r="K364" i="115"/>
  <c r="K365" i="115"/>
  <c r="K366" i="115"/>
  <c r="K367" i="115"/>
  <c r="K368" i="115"/>
  <c r="K369" i="115"/>
  <c r="K370" i="115"/>
  <c r="K371" i="115"/>
  <c r="K372" i="115"/>
  <c r="K373" i="115"/>
  <c r="K374" i="115"/>
  <c r="K375" i="115"/>
  <c r="K376" i="115"/>
  <c r="K377" i="115"/>
  <c r="K378" i="115"/>
  <c r="K379" i="115"/>
  <c r="K380" i="115"/>
  <c r="K381" i="115"/>
  <c r="K382" i="115"/>
  <c r="K383" i="115"/>
  <c r="K384" i="115"/>
  <c r="K385" i="115"/>
  <c r="K386" i="115"/>
  <c r="K387" i="115"/>
  <c r="K388" i="115"/>
  <c r="K389" i="115"/>
  <c r="K390" i="115"/>
  <c r="K391" i="115"/>
  <c r="K392" i="115"/>
  <c r="K393" i="115"/>
  <c r="K394" i="115"/>
  <c r="K395" i="115"/>
  <c r="K396" i="115"/>
  <c r="K397" i="115"/>
  <c r="K398" i="115"/>
  <c r="K399" i="115"/>
  <c r="K400" i="115"/>
  <c r="K401" i="115"/>
  <c r="K402" i="115"/>
  <c r="K403" i="115"/>
  <c r="K404" i="115"/>
  <c r="K405" i="115"/>
  <c r="K406" i="115"/>
  <c r="K407" i="115"/>
  <c r="K408" i="115"/>
  <c r="K409" i="115"/>
  <c r="K410" i="115"/>
  <c r="K411" i="115"/>
  <c r="K412" i="115"/>
  <c r="K413" i="115"/>
  <c r="K414" i="115"/>
  <c r="K415" i="115"/>
  <c r="K416" i="115"/>
  <c r="K417" i="115"/>
  <c r="K418" i="115"/>
  <c r="K419" i="115"/>
  <c r="K420" i="115"/>
  <c r="K421" i="115"/>
  <c r="K422" i="115"/>
  <c r="K423" i="115"/>
  <c r="K424" i="115"/>
  <c r="K425" i="115"/>
  <c r="K426" i="115"/>
  <c r="K427" i="115"/>
  <c r="K428" i="115"/>
  <c r="K429" i="115"/>
  <c r="K430" i="115"/>
  <c r="K431" i="115"/>
  <c r="K432" i="115"/>
  <c r="K433" i="115"/>
  <c r="K434" i="115"/>
  <c r="K435" i="115"/>
  <c r="K436" i="115"/>
  <c r="K437" i="115"/>
  <c r="K438" i="115"/>
  <c r="K439" i="115"/>
  <c r="K440" i="115"/>
  <c r="K441" i="115"/>
  <c r="K442" i="115"/>
  <c r="K443" i="115"/>
  <c r="K444" i="115"/>
  <c r="K445" i="115"/>
  <c r="K446" i="115"/>
  <c r="K447" i="115"/>
  <c r="K448" i="115"/>
  <c r="K449" i="115"/>
  <c r="K450" i="115"/>
  <c r="K451" i="115"/>
  <c r="K452" i="115"/>
  <c r="K453" i="115"/>
  <c r="K454" i="115"/>
  <c r="K455" i="115"/>
  <c r="K456" i="115"/>
  <c r="K457" i="115"/>
  <c r="K458" i="115"/>
  <c r="K459" i="115"/>
  <c r="K460" i="115"/>
  <c r="K461" i="115"/>
  <c r="K462" i="115"/>
  <c r="K463" i="115"/>
  <c r="K464" i="115"/>
  <c r="K465" i="115"/>
  <c r="K466" i="115"/>
  <c r="K467" i="115"/>
  <c r="K468" i="115"/>
  <c r="K469" i="115"/>
  <c r="K470" i="115"/>
  <c r="K471" i="115"/>
  <c r="K472" i="115"/>
  <c r="K473" i="115"/>
  <c r="K474" i="115"/>
  <c r="K475" i="115"/>
  <c r="K476" i="115"/>
  <c r="K477" i="115"/>
  <c r="K478" i="115"/>
  <c r="K479" i="115"/>
  <c r="K480" i="115"/>
  <c r="K481" i="115"/>
  <c r="K482" i="115"/>
  <c r="K483" i="115"/>
  <c r="K484" i="115"/>
  <c r="K485" i="115"/>
  <c r="K486" i="115"/>
  <c r="K487" i="115"/>
  <c r="K488" i="115"/>
  <c r="K489" i="115"/>
  <c r="K490" i="115"/>
  <c r="K491" i="115"/>
  <c r="K492" i="115"/>
  <c r="K493" i="115"/>
  <c r="K494" i="115"/>
  <c r="K495" i="115"/>
  <c r="K496" i="115"/>
  <c r="K497" i="115"/>
  <c r="K498" i="115"/>
  <c r="K499" i="115"/>
  <c r="K500" i="115"/>
  <c r="K501" i="115"/>
  <c r="K502" i="115"/>
  <c r="K503" i="115"/>
  <c r="K504" i="115"/>
  <c r="K505" i="115"/>
  <c r="K506" i="115"/>
  <c r="K507" i="115"/>
  <c r="K508" i="115"/>
  <c r="K509" i="115"/>
  <c r="K510" i="115"/>
  <c r="K511" i="115"/>
  <c r="K512" i="115"/>
  <c r="K513" i="115"/>
  <c r="K514" i="115"/>
  <c r="K515" i="115"/>
  <c r="K516" i="115"/>
  <c r="K517" i="115"/>
  <c r="K518" i="115"/>
  <c r="K519" i="115"/>
  <c r="K520" i="115"/>
  <c r="K521" i="115"/>
  <c r="K522" i="115"/>
  <c r="K523" i="115"/>
  <c r="K524" i="115"/>
  <c r="K525" i="115"/>
  <c r="K526" i="115"/>
  <c r="K527" i="115"/>
  <c r="K528" i="115"/>
  <c r="K529" i="115"/>
  <c r="K530" i="115"/>
  <c r="K531" i="115"/>
  <c r="K532" i="115"/>
  <c r="K533" i="115"/>
  <c r="K534" i="115"/>
  <c r="K535" i="115"/>
  <c r="K536" i="115"/>
  <c r="K537" i="115"/>
  <c r="K538" i="115"/>
  <c r="K539" i="115"/>
  <c r="K540" i="115"/>
  <c r="K541" i="115"/>
  <c r="K542" i="115"/>
  <c r="K543" i="115"/>
  <c r="K544" i="115"/>
  <c r="K545" i="115"/>
  <c r="K546" i="115"/>
  <c r="K547" i="115"/>
  <c r="K548" i="115"/>
  <c r="K549" i="115"/>
  <c r="K550" i="115"/>
  <c r="K551" i="115"/>
  <c r="K552" i="115"/>
  <c r="K553" i="115"/>
  <c r="K554" i="115"/>
  <c r="K555" i="115"/>
  <c r="K556" i="115"/>
  <c r="K557" i="115"/>
  <c r="K558" i="115"/>
  <c r="K559" i="115"/>
  <c r="K560" i="115"/>
  <c r="K561" i="115"/>
  <c r="K562" i="115"/>
  <c r="K563" i="115"/>
  <c r="K564" i="115"/>
  <c r="K565" i="115"/>
  <c r="K221" i="115"/>
  <c r="K222" i="115"/>
  <c r="K223" i="115"/>
  <c r="K186" i="115"/>
  <c r="K187" i="115"/>
  <c r="K188" i="115"/>
  <c r="K189" i="115"/>
  <c r="K190" i="115"/>
  <c r="K191" i="115"/>
  <c r="K192" i="115"/>
  <c r="K193" i="115"/>
  <c r="K194" i="115"/>
  <c r="K195" i="115"/>
  <c r="K196" i="115"/>
  <c r="K197" i="115"/>
  <c r="K198" i="115"/>
  <c r="K199" i="115"/>
  <c r="K200" i="115"/>
  <c r="K201" i="115"/>
  <c r="K202" i="115"/>
  <c r="K203" i="115"/>
  <c r="K204" i="115"/>
  <c r="K205" i="115"/>
  <c r="K206" i="115"/>
  <c r="K207" i="115"/>
  <c r="K208" i="115"/>
  <c r="K209" i="115"/>
  <c r="K210" i="115"/>
  <c r="K211" i="115"/>
  <c r="K212" i="115"/>
  <c r="K213" i="115"/>
  <c r="K214" i="115"/>
  <c r="K215" i="115"/>
  <c r="K216" i="115"/>
  <c r="K217" i="115"/>
  <c r="K218" i="115"/>
  <c r="K219" i="115"/>
  <c r="K220" i="115"/>
  <c r="K159" i="115"/>
  <c r="K160" i="115"/>
  <c r="K161" i="115"/>
  <c r="K162" i="115"/>
  <c r="K163" i="115"/>
  <c r="K164" i="115"/>
  <c r="K165" i="115"/>
  <c r="K166" i="115"/>
  <c r="K167" i="115"/>
  <c r="K168" i="115"/>
  <c r="K169" i="115"/>
  <c r="K170" i="115"/>
  <c r="K171" i="115"/>
  <c r="K172" i="115"/>
  <c r="K173" i="115"/>
  <c r="K174" i="115"/>
  <c r="K175" i="115"/>
  <c r="K176" i="115"/>
  <c r="K177" i="115"/>
  <c r="K178" i="115"/>
  <c r="K179" i="115"/>
  <c r="K180" i="115"/>
  <c r="K181" i="115"/>
  <c r="K182" i="115"/>
  <c r="K183" i="115"/>
  <c r="K184" i="115"/>
  <c r="K185" i="115"/>
  <c r="K136" i="115"/>
  <c r="K137" i="115"/>
  <c r="K138" i="115"/>
  <c r="K139" i="115"/>
  <c r="K140" i="115"/>
  <c r="K141" i="115"/>
  <c r="K142" i="115"/>
  <c r="K143" i="115"/>
  <c r="K144" i="115"/>
  <c r="K145" i="115"/>
  <c r="K146" i="115"/>
  <c r="K147" i="115"/>
  <c r="K148" i="115"/>
  <c r="K149" i="115"/>
  <c r="K150" i="115"/>
  <c r="K151" i="115"/>
  <c r="K152" i="115"/>
  <c r="K153" i="115"/>
  <c r="K154" i="115"/>
  <c r="K155" i="115"/>
  <c r="K156" i="115"/>
  <c r="K157" i="115"/>
  <c r="K158" i="115"/>
  <c r="I98" i="88"/>
  <c r="I99" i="88"/>
  <c r="I100" i="88"/>
  <c r="I101" i="88"/>
  <c r="I102" i="88"/>
  <c r="I103" i="88"/>
  <c r="I104" i="88"/>
  <c r="I105" i="88"/>
  <c r="I106" i="88"/>
  <c r="I107" i="88"/>
  <c r="I108" i="88"/>
  <c r="I109" i="88"/>
  <c r="I110" i="88"/>
  <c r="I111" i="88"/>
  <c r="I112" i="88"/>
  <c r="I113" i="88"/>
  <c r="I114" i="88"/>
  <c r="I115" i="88"/>
  <c r="I116" i="88"/>
  <c r="I117" i="88"/>
  <c r="I118" i="88"/>
  <c r="I119" i="88"/>
  <c r="I120" i="88"/>
  <c r="I121" i="88"/>
  <c r="I122" i="88"/>
  <c r="I123" i="88"/>
  <c r="I124" i="88"/>
  <c r="I125" i="88"/>
  <c r="I126" i="88"/>
  <c r="I127" i="88"/>
  <c r="I128" i="88"/>
  <c r="I129" i="88"/>
  <c r="I130" i="88"/>
  <c r="I131" i="88"/>
  <c r="I132" i="88"/>
  <c r="I133" i="88"/>
  <c r="I134" i="88"/>
  <c r="I135" i="88"/>
  <c r="I136" i="88"/>
  <c r="I137" i="88"/>
  <c r="I138" i="88"/>
  <c r="I139" i="88"/>
  <c r="I140" i="88"/>
  <c r="I141" i="88"/>
  <c r="I142" i="88"/>
  <c r="I143" i="88"/>
  <c r="I144" i="88"/>
  <c r="I145" i="88"/>
  <c r="I146" i="88"/>
  <c r="I147" i="88"/>
  <c r="I148" i="88"/>
  <c r="I149" i="88"/>
  <c r="I150" i="88"/>
  <c r="I151" i="88"/>
  <c r="I152" i="88"/>
  <c r="I153" i="88"/>
  <c r="I154" i="88"/>
  <c r="I155" i="88"/>
  <c r="I156" i="88"/>
  <c r="I157" i="88"/>
  <c r="I158" i="88"/>
  <c r="I159" i="88"/>
  <c r="I160" i="88"/>
  <c r="I161" i="88"/>
  <c r="I162" i="88"/>
  <c r="I163" i="88"/>
  <c r="I164" i="88"/>
  <c r="I165" i="88"/>
  <c r="I166" i="88"/>
  <c r="I167" i="88"/>
  <c r="I168" i="88"/>
  <c r="I169" i="88"/>
  <c r="I170" i="88"/>
  <c r="I171" i="88"/>
  <c r="I172" i="88"/>
  <c r="I173" i="88"/>
  <c r="I174" i="88"/>
  <c r="I175" i="88"/>
  <c r="I176" i="88"/>
  <c r="I177" i="88"/>
  <c r="I178" i="88"/>
  <c r="I179" i="88"/>
  <c r="I180" i="88"/>
  <c r="I181" i="88"/>
  <c r="I182" i="88"/>
  <c r="I183" i="88"/>
  <c r="I184" i="88"/>
  <c r="I185" i="88"/>
  <c r="I186" i="88"/>
  <c r="I187" i="88"/>
  <c r="I188" i="88"/>
  <c r="I189" i="88"/>
  <c r="I190" i="88"/>
  <c r="I191" i="88"/>
  <c r="I192" i="88"/>
  <c r="I193" i="88"/>
  <c r="I194" i="88"/>
  <c r="I195" i="88"/>
  <c r="I196" i="88"/>
  <c r="I197" i="88"/>
  <c r="I198" i="88"/>
  <c r="I199" i="88"/>
  <c r="I200" i="88"/>
  <c r="I201" i="88"/>
  <c r="I202" i="88"/>
  <c r="I203" i="88"/>
  <c r="I204" i="88"/>
  <c r="I205" i="88"/>
  <c r="I206" i="88"/>
  <c r="I207" i="88"/>
  <c r="I208" i="88"/>
  <c r="I209" i="88"/>
  <c r="I210" i="88"/>
  <c r="I211" i="88"/>
  <c r="I212" i="88"/>
  <c r="I213" i="88"/>
  <c r="I214" i="88"/>
  <c r="I215" i="88"/>
  <c r="I216" i="88"/>
  <c r="I217" i="88"/>
  <c r="I218" i="88"/>
  <c r="I219" i="88"/>
  <c r="I220" i="88"/>
  <c r="I221" i="88"/>
  <c r="I222" i="88"/>
  <c r="I223" i="88"/>
  <c r="I224" i="88"/>
  <c r="I225" i="88"/>
  <c r="I226" i="88"/>
  <c r="I227" i="88"/>
  <c r="I228" i="88"/>
  <c r="I229" i="88"/>
  <c r="I230" i="88"/>
  <c r="I231" i="88"/>
  <c r="I232" i="88"/>
  <c r="I233" i="88"/>
  <c r="I234" i="88"/>
  <c r="I235" i="88"/>
  <c r="I236" i="88"/>
  <c r="I237" i="88"/>
  <c r="I238" i="88"/>
  <c r="I239" i="88"/>
  <c r="I240" i="88"/>
  <c r="I241" i="88"/>
  <c r="I242" i="88"/>
  <c r="I243" i="88"/>
  <c r="I244" i="88"/>
  <c r="I245" i="88"/>
  <c r="I246" i="88"/>
  <c r="I247" i="88"/>
  <c r="I248" i="88"/>
  <c r="I249" i="88"/>
  <c r="I250" i="88"/>
  <c r="I251" i="88"/>
  <c r="I252" i="88"/>
  <c r="I253" i="88"/>
  <c r="I254" i="88"/>
  <c r="I255" i="88"/>
  <c r="I256" i="88"/>
  <c r="I257" i="88"/>
  <c r="I258" i="88"/>
  <c r="I259" i="88"/>
  <c r="I260" i="88"/>
  <c r="I261" i="88"/>
  <c r="I262" i="88"/>
  <c r="I263" i="88"/>
  <c r="I264" i="88"/>
  <c r="I265" i="88"/>
  <c r="I266" i="88"/>
  <c r="I267" i="88"/>
  <c r="I268" i="88"/>
  <c r="I269" i="88"/>
  <c r="I270" i="88"/>
  <c r="I271" i="88"/>
  <c r="I272" i="88"/>
  <c r="I273" i="88"/>
  <c r="I274" i="88"/>
  <c r="I275" i="88"/>
  <c r="I276" i="88"/>
  <c r="I277" i="88"/>
  <c r="I278" i="88"/>
  <c r="I279" i="88"/>
  <c r="I280" i="88"/>
  <c r="I281" i="88"/>
  <c r="I282" i="88"/>
  <c r="I283" i="88"/>
  <c r="I284" i="88"/>
  <c r="I285" i="88"/>
  <c r="I286" i="88"/>
  <c r="I287" i="88"/>
  <c r="I288" i="88"/>
  <c r="I289" i="88"/>
  <c r="I290" i="88"/>
  <c r="I291" i="88"/>
  <c r="I292" i="88"/>
  <c r="I293" i="88"/>
  <c r="I294" i="88"/>
  <c r="I295" i="88"/>
  <c r="I296" i="88"/>
  <c r="I297" i="88"/>
  <c r="I298" i="88"/>
  <c r="I299" i="88"/>
  <c r="I300" i="88"/>
  <c r="I301" i="88"/>
  <c r="I302" i="88"/>
  <c r="I303" i="88"/>
  <c r="I304" i="88"/>
  <c r="I305" i="88"/>
  <c r="I306" i="88"/>
  <c r="I307" i="88"/>
  <c r="I308" i="88"/>
  <c r="I309" i="88"/>
  <c r="I310" i="88"/>
  <c r="I311" i="88"/>
  <c r="I312" i="88"/>
  <c r="I313" i="88"/>
  <c r="I314" i="88"/>
  <c r="I315" i="88"/>
  <c r="I316" i="88"/>
  <c r="I317" i="88"/>
  <c r="I318" i="88"/>
  <c r="I319" i="88"/>
  <c r="I320" i="88"/>
  <c r="I321" i="88"/>
  <c r="I322" i="88"/>
  <c r="I323" i="88"/>
  <c r="I324" i="88"/>
  <c r="I325" i="88"/>
  <c r="I326" i="88"/>
  <c r="I327" i="88"/>
  <c r="I328" i="88"/>
  <c r="I329" i="88"/>
  <c r="I330" i="88"/>
  <c r="I331" i="88"/>
  <c r="I332" i="88"/>
  <c r="I333" i="88"/>
  <c r="I334" i="88"/>
  <c r="I335" i="88"/>
  <c r="I336" i="88"/>
  <c r="I337" i="88"/>
  <c r="I338" i="88"/>
  <c r="I339" i="88"/>
  <c r="I340" i="88"/>
  <c r="I341" i="88"/>
  <c r="I342" i="88"/>
  <c r="I343" i="88"/>
  <c r="I344" i="88"/>
  <c r="I345" i="88"/>
  <c r="I346" i="88"/>
  <c r="I347" i="88"/>
  <c r="I348" i="88"/>
  <c r="I349" i="88"/>
  <c r="I350" i="88"/>
  <c r="I351" i="88"/>
  <c r="I352" i="88"/>
  <c r="I353" i="88"/>
  <c r="I354" i="88"/>
  <c r="I355" i="88"/>
  <c r="I356" i="88"/>
  <c r="I357" i="88"/>
  <c r="I358" i="88"/>
  <c r="I359" i="88"/>
  <c r="I360" i="88"/>
  <c r="I361" i="88"/>
  <c r="I362" i="88"/>
  <c r="I363" i="88"/>
  <c r="I364" i="88"/>
  <c r="I365" i="88"/>
  <c r="I366" i="88"/>
  <c r="I367" i="88"/>
  <c r="I368" i="88"/>
  <c r="I369" i="88"/>
  <c r="I370" i="88"/>
  <c r="I371" i="88"/>
  <c r="I372" i="88"/>
  <c r="I373" i="88"/>
  <c r="I374" i="88"/>
  <c r="I375" i="88"/>
  <c r="I376" i="88"/>
  <c r="I377" i="88"/>
  <c r="I378" i="88"/>
  <c r="I379" i="88"/>
  <c r="I380" i="88"/>
  <c r="I381" i="88"/>
  <c r="I382" i="88"/>
  <c r="I383" i="88"/>
  <c r="I384" i="88"/>
  <c r="I385" i="88"/>
  <c r="I386" i="88"/>
  <c r="I387" i="88"/>
  <c r="I388" i="88"/>
  <c r="I389" i="88"/>
  <c r="I390" i="88"/>
  <c r="I391" i="88"/>
  <c r="I392" i="88"/>
  <c r="I393" i="88"/>
  <c r="I394" i="88"/>
  <c r="I395" i="88"/>
  <c r="I396" i="88"/>
  <c r="I397" i="88"/>
  <c r="I398" i="88"/>
  <c r="I399" i="88"/>
  <c r="I400" i="88"/>
  <c r="I401" i="88"/>
  <c r="I402" i="88"/>
  <c r="I403" i="88"/>
  <c r="I404" i="88"/>
  <c r="I405" i="88"/>
  <c r="I406" i="88"/>
  <c r="I407" i="88"/>
  <c r="I408" i="88"/>
  <c r="I409" i="88"/>
  <c r="I410" i="88"/>
  <c r="I411" i="88"/>
  <c r="I412" i="88"/>
  <c r="I413" i="88"/>
  <c r="I414" i="88"/>
  <c r="I415" i="88"/>
  <c r="I416" i="88"/>
  <c r="I417" i="88"/>
  <c r="I418" i="88"/>
  <c r="I419" i="88"/>
  <c r="I420" i="88"/>
  <c r="I421" i="88"/>
  <c r="I422" i="88"/>
  <c r="I423" i="88"/>
  <c r="I424" i="88"/>
  <c r="I425" i="88"/>
  <c r="I426" i="88"/>
  <c r="I427" i="88"/>
  <c r="I428" i="88"/>
  <c r="I429" i="88"/>
  <c r="I430" i="88"/>
  <c r="I431" i="88"/>
  <c r="I78" i="88"/>
  <c r="I79" i="88"/>
  <c r="I80" i="88"/>
  <c r="I81" i="88"/>
  <c r="I82" i="88"/>
  <c r="I83" i="88"/>
  <c r="I84" i="88"/>
  <c r="I85" i="88"/>
  <c r="I86" i="88"/>
  <c r="I87" i="88"/>
  <c r="I88" i="88"/>
  <c r="I89" i="88"/>
  <c r="I90" i="88"/>
  <c r="I91" i="88"/>
  <c r="I92" i="88"/>
  <c r="I93" i="88"/>
  <c r="I94" i="88"/>
  <c r="I95" i="88"/>
  <c r="I96" i="88"/>
  <c r="I97" i="88"/>
  <c r="I56" i="88"/>
  <c r="I57" i="88"/>
  <c r="I58" i="88"/>
  <c r="I59" i="88"/>
  <c r="I60" i="88"/>
  <c r="I61" i="88"/>
  <c r="I62" i="88"/>
  <c r="I63" i="88"/>
  <c r="I64" i="88"/>
  <c r="I65" i="88"/>
  <c r="I66" i="88"/>
  <c r="I67" i="88"/>
  <c r="I68" i="88"/>
  <c r="I69" i="88"/>
  <c r="I70" i="88"/>
  <c r="I71" i="88"/>
  <c r="I72" i="88"/>
  <c r="I73" i="88"/>
  <c r="I74" i="88"/>
  <c r="I75" i="88"/>
  <c r="I76" i="88"/>
  <c r="I77" i="88"/>
  <c r="I32" i="88"/>
  <c r="I33" i="88"/>
  <c r="I34" i="88"/>
  <c r="I35" i="88"/>
  <c r="I36" i="88"/>
  <c r="I37" i="88"/>
  <c r="I38" i="88"/>
  <c r="I39" i="88"/>
  <c r="I40" i="88"/>
  <c r="I41" i="88"/>
  <c r="I42" i="88"/>
  <c r="I43" i="88"/>
  <c r="I44" i="88"/>
  <c r="I45" i="88"/>
  <c r="I46" i="88"/>
  <c r="I47" i="88"/>
  <c r="I48" i="88"/>
  <c r="I49" i="88"/>
  <c r="I50" i="88"/>
  <c r="I51" i="88"/>
  <c r="I52" i="88"/>
  <c r="I53" i="88"/>
  <c r="I54" i="88"/>
  <c r="I55" i="88"/>
  <c r="I3" i="88"/>
  <c r="I4" i="88"/>
  <c r="I5" i="88"/>
  <c r="I6" i="88"/>
  <c r="I7" i="88"/>
  <c r="I8" i="88"/>
  <c r="I9" i="88"/>
  <c r="I10" i="88"/>
  <c r="I11" i="88"/>
  <c r="I12" i="88"/>
  <c r="I13" i="88"/>
  <c r="I14" i="88"/>
  <c r="I15" i="88"/>
  <c r="I16" i="88"/>
  <c r="I17" i="88"/>
  <c r="I18" i="88"/>
  <c r="I19" i="88"/>
  <c r="I20" i="88"/>
  <c r="I21" i="88"/>
  <c r="I22" i="88"/>
  <c r="I23" i="88"/>
  <c r="I24" i="88"/>
  <c r="I25" i="88"/>
  <c r="I26" i="88"/>
  <c r="I27" i="88"/>
  <c r="I28" i="88"/>
  <c r="I29" i="88"/>
  <c r="I30" i="88"/>
  <c r="I31" i="88"/>
  <c r="I2" i="88"/>
  <c r="I2" i="85"/>
  <c r="K125" i="115"/>
  <c r="K126" i="115"/>
  <c r="K127" i="115"/>
  <c r="K128" i="115"/>
  <c r="K129" i="115"/>
  <c r="K130" i="115"/>
  <c r="K131" i="115"/>
  <c r="K132" i="115"/>
  <c r="K133" i="115"/>
  <c r="K134" i="115"/>
  <c r="K135" i="115"/>
  <c r="K108" i="115"/>
  <c r="K109" i="115"/>
  <c r="K110" i="115"/>
  <c r="K111" i="115"/>
  <c r="K112" i="115"/>
  <c r="K113" i="115"/>
  <c r="K114" i="115"/>
  <c r="K115" i="115"/>
  <c r="K116" i="115"/>
  <c r="K117" i="115"/>
  <c r="K118" i="115"/>
  <c r="K119" i="115"/>
  <c r="K120" i="115"/>
  <c r="K121" i="115"/>
  <c r="K122" i="115"/>
  <c r="K123" i="115"/>
  <c r="K124" i="115"/>
  <c r="I3" i="85"/>
  <c r="I4" i="85"/>
  <c r="I5" i="85"/>
  <c r="I6" i="85"/>
  <c r="I7" i="85"/>
  <c r="I8" i="85"/>
  <c r="I9" i="85"/>
  <c r="I10" i="85"/>
  <c r="I11" i="85"/>
  <c r="I12" i="85"/>
  <c r="I13" i="85"/>
  <c r="I14" i="85"/>
  <c r="I15" i="85"/>
  <c r="I16" i="85"/>
  <c r="I17" i="85"/>
  <c r="I18" i="85"/>
  <c r="I19" i="85"/>
  <c r="I20" i="85"/>
  <c r="I21" i="85"/>
  <c r="I22" i="85"/>
  <c r="I23" i="85"/>
  <c r="I24" i="85"/>
  <c r="I25" i="85"/>
  <c r="I26" i="85"/>
  <c r="I27" i="85"/>
  <c r="I28" i="85"/>
  <c r="I29" i="85"/>
  <c r="K39" i="115"/>
  <c r="K40" i="115"/>
  <c r="K41" i="115"/>
  <c r="K42" i="115"/>
  <c r="K43" i="115"/>
  <c r="K44" i="115"/>
  <c r="K45" i="115"/>
  <c r="K46" i="115"/>
  <c r="K47" i="115"/>
  <c r="K48" i="115"/>
  <c r="K49" i="115"/>
  <c r="K50" i="115"/>
  <c r="K51" i="115"/>
  <c r="K52" i="115"/>
  <c r="K53" i="115"/>
  <c r="K54" i="115"/>
  <c r="K55" i="115"/>
  <c r="K56" i="115"/>
  <c r="K57" i="115"/>
  <c r="K58" i="115"/>
  <c r="K59" i="115"/>
  <c r="K60" i="115"/>
  <c r="K61" i="115"/>
  <c r="K62" i="115"/>
  <c r="K63" i="115"/>
  <c r="K64" i="115"/>
  <c r="K65" i="115"/>
  <c r="K66" i="115"/>
  <c r="K67" i="115"/>
  <c r="K68" i="115"/>
  <c r="K69" i="115"/>
  <c r="K70" i="115"/>
  <c r="K71" i="115"/>
  <c r="K72" i="115"/>
  <c r="K73" i="115"/>
  <c r="K74" i="115"/>
  <c r="K75" i="115"/>
  <c r="K76" i="115"/>
  <c r="K77" i="115"/>
  <c r="K78" i="115"/>
  <c r="K79" i="115"/>
  <c r="K80" i="115"/>
  <c r="K81" i="115"/>
  <c r="K82" i="115"/>
  <c r="K83" i="115"/>
  <c r="K84" i="115"/>
  <c r="K85" i="115"/>
  <c r="K86" i="115"/>
  <c r="K87" i="115"/>
  <c r="K88" i="115"/>
  <c r="K89" i="115"/>
  <c r="K90" i="115"/>
  <c r="K91" i="115"/>
  <c r="K92" i="115"/>
  <c r="K93" i="115"/>
  <c r="K94" i="115"/>
  <c r="K95" i="115"/>
  <c r="K96" i="115"/>
  <c r="K97" i="115"/>
  <c r="K98" i="115"/>
  <c r="K99" i="115"/>
  <c r="K100" i="115"/>
  <c r="K101" i="115"/>
  <c r="K102" i="115"/>
  <c r="K103" i="115"/>
  <c r="K104" i="115"/>
  <c r="K105" i="115"/>
  <c r="K106" i="115"/>
  <c r="K107" i="115"/>
  <c r="K31" i="115"/>
  <c r="K32" i="115"/>
  <c r="K33" i="115"/>
  <c r="K34" i="115"/>
  <c r="K35" i="115"/>
  <c r="K36" i="115"/>
  <c r="K37" i="115"/>
  <c r="K38" i="115"/>
  <c r="K16" i="115"/>
  <c r="K17" i="115"/>
  <c r="K18" i="115"/>
  <c r="K19" i="115"/>
  <c r="K20" i="115"/>
  <c r="K21" i="115"/>
  <c r="K22" i="115"/>
  <c r="K23" i="115"/>
  <c r="K24" i="115"/>
  <c r="K25" i="115"/>
  <c r="K26" i="115"/>
  <c r="K27" i="115"/>
  <c r="K28" i="115"/>
  <c r="K29" i="115"/>
  <c r="K30" i="115"/>
  <c r="K3" i="115"/>
  <c r="K4" i="115"/>
  <c r="K5" i="115"/>
  <c r="K6" i="115"/>
  <c r="K7" i="115"/>
  <c r="K8" i="115"/>
  <c r="K9" i="115"/>
  <c r="K10" i="115"/>
  <c r="K11" i="115"/>
  <c r="K12" i="115"/>
  <c r="K13" i="115"/>
  <c r="K14" i="115"/>
  <c r="K15" i="115"/>
  <c r="K2" i="115"/>
  <c r="I20" i="83"/>
  <c r="I21" i="83"/>
  <c r="I22" i="83"/>
  <c r="I23" i="83"/>
  <c r="I24" i="83"/>
  <c r="I25" i="83"/>
  <c r="I26" i="83"/>
  <c r="I27" i="83"/>
  <c r="I28" i="83"/>
  <c r="I29" i="83"/>
  <c r="I30" i="83"/>
  <c r="I31" i="83"/>
  <c r="I32" i="83"/>
  <c r="I33" i="83"/>
  <c r="I34" i="83"/>
  <c r="I35" i="83"/>
  <c r="I36" i="83"/>
  <c r="I37" i="83"/>
  <c r="I38" i="83"/>
  <c r="I39" i="83"/>
  <c r="I40" i="83"/>
  <c r="I41" i="83"/>
  <c r="I42" i="83"/>
  <c r="I43" i="83"/>
  <c r="I44" i="83"/>
  <c r="I45" i="83"/>
  <c r="I46" i="83"/>
  <c r="I47" i="83"/>
  <c r="I48" i="83"/>
  <c r="I49" i="83"/>
  <c r="I50" i="83"/>
  <c r="I51" i="83"/>
  <c r="I52" i="83"/>
  <c r="I53" i="83"/>
  <c r="I54" i="83"/>
  <c r="I55" i="83"/>
  <c r="I56" i="83"/>
  <c r="I57" i="83"/>
  <c r="I58" i="83"/>
  <c r="I59" i="83"/>
  <c r="I60" i="83"/>
  <c r="I61" i="83"/>
  <c r="I62" i="83"/>
  <c r="I63" i="83"/>
  <c r="I64" i="83"/>
  <c r="I65" i="83"/>
  <c r="I66" i="83"/>
  <c r="I67" i="83"/>
  <c r="I68" i="83"/>
  <c r="I69" i="83"/>
  <c r="I70" i="83"/>
  <c r="I71" i="83"/>
  <c r="I72" i="83"/>
  <c r="I73" i="83"/>
  <c r="I74" i="83"/>
  <c r="I75" i="83"/>
  <c r="I76" i="83"/>
  <c r="I77" i="83"/>
  <c r="I78" i="83"/>
  <c r="I79" i="83"/>
  <c r="I80" i="83"/>
  <c r="I81" i="83"/>
  <c r="I82" i="83"/>
  <c r="I83" i="83"/>
  <c r="I84" i="83"/>
  <c r="I85" i="83"/>
  <c r="I86" i="83"/>
  <c r="I87" i="83"/>
  <c r="I88" i="83"/>
  <c r="I89" i="83"/>
  <c r="I90" i="83"/>
  <c r="I91" i="83"/>
  <c r="I92" i="83"/>
  <c r="I93" i="83"/>
  <c r="I94" i="83"/>
  <c r="I95" i="83"/>
  <c r="I96" i="83"/>
  <c r="I97" i="83"/>
  <c r="I98" i="83"/>
  <c r="I99" i="83"/>
  <c r="I100" i="83"/>
  <c r="I101" i="83"/>
  <c r="I102" i="83"/>
  <c r="I103" i="83"/>
  <c r="I104" i="83"/>
  <c r="I105" i="83"/>
  <c r="I106" i="83"/>
  <c r="I107" i="83"/>
  <c r="I3" i="83"/>
  <c r="I4" i="83"/>
  <c r="I5" i="83"/>
  <c r="I6" i="83"/>
  <c r="I7" i="83"/>
  <c r="I8" i="83"/>
  <c r="I9" i="83"/>
  <c r="I10" i="83"/>
  <c r="I11" i="83"/>
  <c r="I12" i="83"/>
  <c r="I13" i="83"/>
  <c r="I14" i="83"/>
  <c r="I15" i="83"/>
  <c r="I16" i="83"/>
  <c r="I17" i="83"/>
  <c r="I18" i="83"/>
  <c r="I19" i="83"/>
  <c r="I2" i="83"/>
  <c r="G488" i="116" l="1"/>
  <c r="G489" i="116"/>
  <c r="G490" i="116"/>
  <c r="G491" i="116"/>
  <c r="G492" i="116"/>
  <c r="G493" i="116"/>
  <c r="G494" i="116"/>
  <c r="G495" i="116"/>
  <c r="G496" i="116"/>
  <c r="G497" i="116"/>
  <c r="G498" i="116"/>
  <c r="G499" i="116"/>
  <c r="G500" i="116"/>
  <c r="G501" i="116"/>
  <c r="G502" i="116"/>
  <c r="G503" i="116"/>
  <c r="G504" i="116"/>
  <c r="G505" i="116"/>
  <c r="G506" i="116"/>
  <c r="G507" i="116"/>
  <c r="G508" i="116"/>
  <c r="G509" i="116"/>
  <c r="G510" i="116"/>
  <c r="G511" i="116"/>
  <c r="G512" i="116"/>
  <c r="G513" i="116"/>
  <c r="G514" i="116"/>
  <c r="G515" i="116"/>
  <c r="G516" i="116"/>
  <c r="G517" i="116"/>
  <c r="G518" i="116"/>
  <c r="G519" i="116"/>
  <c r="G520" i="116"/>
  <c r="G521" i="116"/>
  <c r="G522" i="116"/>
  <c r="G523" i="116"/>
  <c r="G524" i="116"/>
  <c r="G525" i="116"/>
  <c r="G526" i="116"/>
  <c r="G527" i="116"/>
  <c r="G528" i="116"/>
  <c r="G529" i="116"/>
  <c r="G530" i="116"/>
  <c r="G531" i="116"/>
  <c r="G532" i="116"/>
  <c r="G533" i="116"/>
  <c r="G534" i="116"/>
  <c r="G535" i="116"/>
  <c r="G536" i="116"/>
  <c r="G537" i="116"/>
  <c r="G538" i="116"/>
  <c r="G539" i="116"/>
  <c r="G540" i="116"/>
  <c r="G541" i="116"/>
  <c r="G542" i="116"/>
  <c r="G543" i="116"/>
  <c r="G544" i="116"/>
  <c r="G545" i="116"/>
  <c r="G546" i="116"/>
  <c r="G547" i="116"/>
  <c r="G548" i="116"/>
  <c r="G549" i="116"/>
  <c r="G550" i="116"/>
  <c r="G551" i="116"/>
  <c r="G552" i="116"/>
  <c r="G553" i="116"/>
  <c r="G554" i="116"/>
  <c r="G555" i="116"/>
  <c r="G556" i="116"/>
  <c r="G557" i="116"/>
  <c r="G558" i="116"/>
  <c r="G559" i="116"/>
  <c r="G560" i="116"/>
  <c r="G561" i="116"/>
  <c r="G562" i="116"/>
  <c r="G563" i="116"/>
  <c r="G564" i="116"/>
  <c r="G565" i="116"/>
  <c r="G566" i="116"/>
  <c r="G567" i="116"/>
  <c r="G568" i="116"/>
  <c r="G569" i="116"/>
  <c r="G570" i="116"/>
  <c r="G571" i="116"/>
  <c r="G572" i="116"/>
  <c r="G573" i="116"/>
  <c r="G574" i="116"/>
  <c r="G575" i="116"/>
  <c r="G576" i="116"/>
  <c r="G577" i="116"/>
  <c r="G578" i="116"/>
  <c r="G579" i="116"/>
  <c r="G580" i="116"/>
  <c r="G581" i="116"/>
  <c r="G582" i="116"/>
  <c r="G583" i="116"/>
  <c r="G584" i="116"/>
  <c r="G585" i="116"/>
  <c r="G586" i="116"/>
  <c r="G587" i="116"/>
  <c r="G588" i="116"/>
  <c r="G589" i="116"/>
  <c r="G590" i="116"/>
  <c r="G591" i="116"/>
  <c r="G592" i="116"/>
  <c r="G593" i="116"/>
  <c r="B1" i="116" l="1"/>
  <c r="C1" i="116"/>
  <c r="B2" i="116"/>
  <c r="C2" i="116"/>
  <c r="B3" i="116"/>
  <c r="C3" i="116"/>
  <c r="B4" i="116"/>
  <c r="C4" i="116"/>
  <c r="B5" i="116"/>
  <c r="C5" i="116"/>
  <c r="B6" i="116"/>
  <c r="C6" i="116"/>
  <c r="B7" i="116"/>
  <c r="C7" i="116"/>
  <c r="B8" i="116"/>
  <c r="C8" i="116"/>
  <c r="B9" i="116"/>
  <c r="C9" i="116"/>
  <c r="B10" i="116"/>
  <c r="C10" i="116"/>
  <c r="B11" i="116"/>
  <c r="C11" i="116"/>
  <c r="B12" i="116"/>
  <c r="C12" i="116"/>
  <c r="B13" i="116"/>
  <c r="C13" i="116"/>
  <c r="B14" i="116"/>
  <c r="C14" i="116"/>
  <c r="B15" i="116"/>
  <c r="C15" i="116"/>
  <c r="B16" i="116"/>
  <c r="C16" i="116"/>
  <c r="B17" i="116"/>
  <c r="C17" i="116"/>
  <c r="B18" i="116"/>
  <c r="C18" i="116"/>
  <c r="B19" i="116"/>
  <c r="C19" i="116"/>
  <c r="B20" i="116"/>
  <c r="C20" i="116"/>
  <c r="B21" i="116"/>
  <c r="C21" i="116"/>
  <c r="B22" i="116"/>
  <c r="C22" i="116"/>
  <c r="B23" i="116"/>
  <c r="C23" i="116"/>
  <c r="B24" i="116"/>
  <c r="C24" i="116"/>
  <c r="B25" i="116"/>
  <c r="C25" i="116"/>
  <c r="B26" i="116"/>
  <c r="C26" i="116"/>
  <c r="B27" i="116"/>
  <c r="C27" i="116"/>
  <c r="B28" i="116"/>
  <c r="C28" i="116"/>
  <c r="B29" i="116"/>
  <c r="C29" i="116"/>
  <c r="B30" i="116"/>
  <c r="C30" i="116"/>
  <c r="B31" i="116"/>
  <c r="C31" i="116"/>
  <c r="B32" i="116"/>
  <c r="C32" i="116"/>
  <c r="B33" i="116"/>
  <c r="C33" i="116"/>
  <c r="B34" i="116"/>
  <c r="C34" i="116"/>
  <c r="B35" i="116"/>
  <c r="C35" i="116"/>
  <c r="B36" i="116"/>
  <c r="C36" i="116"/>
  <c r="B37" i="116"/>
  <c r="C37" i="116"/>
  <c r="B38" i="116"/>
  <c r="C38" i="116"/>
  <c r="B39" i="116"/>
  <c r="C39" i="116"/>
  <c r="B40" i="116"/>
  <c r="C40" i="116"/>
  <c r="B41" i="116"/>
  <c r="C41" i="116"/>
  <c r="B42" i="116"/>
  <c r="C42" i="116"/>
  <c r="B43" i="116"/>
  <c r="C43" i="116"/>
  <c r="B44" i="116"/>
  <c r="C44" i="116"/>
  <c r="B45" i="116"/>
  <c r="C45" i="116"/>
  <c r="B46" i="116"/>
  <c r="C46" i="116"/>
  <c r="B47" i="116"/>
  <c r="C47" i="116"/>
  <c r="B48" i="116"/>
  <c r="C48" i="116"/>
  <c r="B49" i="116"/>
  <c r="C49" i="116"/>
  <c r="B50" i="116"/>
  <c r="C50" i="116"/>
  <c r="B51" i="116"/>
  <c r="C51" i="116"/>
  <c r="B52" i="116"/>
  <c r="C52" i="116"/>
  <c r="B53" i="116"/>
  <c r="C53" i="116"/>
  <c r="B54" i="116"/>
  <c r="C54" i="116"/>
  <c r="B55" i="116"/>
  <c r="C55" i="116"/>
  <c r="B56" i="116"/>
  <c r="C56" i="116"/>
  <c r="B57" i="116"/>
  <c r="C57" i="116"/>
  <c r="B58" i="116"/>
  <c r="C58" i="116"/>
  <c r="B59" i="116"/>
  <c r="C59" i="116"/>
  <c r="B60" i="116"/>
  <c r="C60" i="116"/>
  <c r="B61" i="116"/>
  <c r="C61" i="116"/>
  <c r="B62" i="116"/>
  <c r="C62" i="116"/>
  <c r="B63" i="116"/>
  <c r="C63" i="116"/>
  <c r="B64" i="116"/>
  <c r="C64" i="116"/>
  <c r="B65" i="116"/>
  <c r="C65" i="116"/>
  <c r="B66" i="116"/>
  <c r="C66" i="116"/>
  <c r="B67" i="116"/>
  <c r="C67" i="116"/>
  <c r="B68" i="116"/>
  <c r="C68" i="116"/>
  <c r="B69" i="116"/>
  <c r="C69" i="116"/>
  <c r="B70" i="116"/>
  <c r="C70" i="116"/>
  <c r="B71" i="116"/>
  <c r="C71" i="116"/>
  <c r="B72" i="116"/>
  <c r="C72" i="116"/>
  <c r="B73" i="116"/>
  <c r="C73" i="116"/>
  <c r="B74" i="116"/>
  <c r="C74" i="116"/>
  <c r="B75" i="116"/>
  <c r="C75" i="116"/>
  <c r="B76" i="116"/>
  <c r="C76" i="116"/>
  <c r="B77" i="116"/>
  <c r="C77" i="116"/>
  <c r="B78" i="116"/>
  <c r="C78" i="116"/>
  <c r="B79" i="116"/>
  <c r="C79" i="116"/>
  <c r="B80" i="116"/>
  <c r="C80" i="116"/>
  <c r="B81" i="116"/>
  <c r="C81" i="116"/>
  <c r="B82" i="116"/>
  <c r="C82" i="116"/>
  <c r="B83" i="116"/>
  <c r="C83" i="116"/>
  <c r="B84" i="116"/>
  <c r="C84" i="116"/>
  <c r="B85" i="116"/>
  <c r="C85" i="116"/>
  <c r="B86" i="116"/>
  <c r="C86" i="116"/>
  <c r="B87" i="116"/>
  <c r="C87" i="116"/>
  <c r="B88" i="116"/>
  <c r="C88" i="116"/>
  <c r="B89" i="116"/>
  <c r="C89" i="116"/>
  <c r="B90" i="116"/>
  <c r="C90" i="116"/>
  <c r="B91" i="116"/>
  <c r="C91" i="116"/>
  <c r="B92" i="116"/>
  <c r="C92" i="116"/>
  <c r="B93" i="116"/>
  <c r="C93" i="116"/>
  <c r="B94" i="116"/>
  <c r="C94" i="116"/>
  <c r="B95" i="116"/>
  <c r="C95" i="116"/>
  <c r="B96" i="116"/>
  <c r="C96" i="116"/>
  <c r="B97" i="116"/>
  <c r="C97" i="116"/>
  <c r="B98" i="116"/>
  <c r="C98" i="116"/>
  <c r="B99" i="116"/>
  <c r="C99" i="116"/>
  <c r="B100" i="116"/>
  <c r="C100" i="116"/>
  <c r="B101" i="116"/>
  <c r="C101" i="116"/>
  <c r="B102" i="116"/>
  <c r="C102" i="116"/>
  <c r="B103" i="116"/>
  <c r="C103" i="116"/>
  <c r="B104" i="116"/>
  <c r="C104" i="116"/>
  <c r="B105" i="116"/>
  <c r="C105" i="116"/>
  <c r="B106" i="116"/>
  <c r="C106" i="116"/>
  <c r="B107" i="116"/>
  <c r="C107" i="116"/>
  <c r="B108" i="116"/>
  <c r="C108" i="116"/>
  <c r="B109" i="116"/>
  <c r="C109" i="116"/>
  <c r="B110" i="116"/>
  <c r="C110" i="116"/>
  <c r="B111" i="116"/>
  <c r="C111" i="116"/>
  <c r="B112" i="116"/>
  <c r="C112" i="116"/>
  <c r="B113" i="116"/>
  <c r="C113" i="116"/>
  <c r="B114" i="116"/>
  <c r="C114" i="116"/>
  <c r="B115" i="116"/>
  <c r="C115" i="116"/>
  <c r="B116" i="116"/>
  <c r="C116" i="116"/>
  <c r="B117" i="116"/>
  <c r="C117" i="116"/>
  <c r="B118" i="116"/>
  <c r="C118" i="116"/>
  <c r="B119" i="116"/>
  <c r="C119" i="116"/>
  <c r="B120" i="116"/>
  <c r="C120" i="116"/>
  <c r="B121" i="116"/>
  <c r="C121" i="116"/>
  <c r="B122" i="116"/>
  <c r="C122" i="116"/>
  <c r="B123" i="116"/>
  <c r="C123" i="116"/>
  <c r="B124" i="116"/>
  <c r="C124" i="116"/>
  <c r="B125" i="116"/>
  <c r="C125" i="116"/>
  <c r="B126" i="116"/>
  <c r="C126" i="116"/>
  <c r="B127" i="116"/>
  <c r="C127" i="116"/>
  <c r="B128" i="116"/>
  <c r="C128" i="116"/>
  <c r="B129" i="116"/>
  <c r="C129" i="116"/>
  <c r="B130" i="116"/>
  <c r="C130" i="116"/>
  <c r="B131" i="116"/>
  <c r="C131" i="116"/>
  <c r="B132" i="116"/>
  <c r="C132" i="116"/>
  <c r="B133" i="116"/>
  <c r="C133" i="116"/>
  <c r="B134" i="116"/>
  <c r="C134" i="116"/>
  <c r="B135" i="116"/>
  <c r="C135" i="116"/>
  <c r="B136" i="116"/>
  <c r="C136" i="116"/>
  <c r="B137" i="116"/>
  <c r="C137" i="116"/>
  <c r="B138" i="116"/>
  <c r="C138" i="116"/>
  <c r="B139" i="116"/>
  <c r="C139" i="116"/>
  <c r="B140" i="116"/>
  <c r="C140" i="116"/>
  <c r="B141" i="116"/>
  <c r="C141" i="116"/>
  <c r="B142" i="116"/>
  <c r="C142" i="116"/>
  <c r="B143" i="116"/>
  <c r="C143" i="116"/>
  <c r="B144" i="116"/>
  <c r="C144" i="116"/>
  <c r="B145" i="116"/>
  <c r="C145" i="116"/>
  <c r="B146" i="116"/>
  <c r="C146" i="116"/>
  <c r="B147" i="116"/>
  <c r="C147" i="116"/>
  <c r="B148" i="116"/>
  <c r="C148" i="116"/>
  <c r="B149" i="116"/>
  <c r="C149" i="116"/>
  <c r="B150" i="116"/>
  <c r="C150" i="116"/>
  <c r="B151" i="116"/>
  <c r="C151" i="116"/>
  <c r="B152" i="116"/>
  <c r="C152" i="116"/>
  <c r="B153" i="116"/>
  <c r="C153" i="116"/>
  <c r="B154" i="116"/>
  <c r="C154" i="116"/>
  <c r="B155" i="116"/>
  <c r="C155" i="116"/>
  <c r="B156" i="116"/>
  <c r="C156" i="116"/>
  <c r="B157" i="116"/>
  <c r="C157" i="116"/>
  <c r="B158" i="116"/>
  <c r="C158" i="116"/>
  <c r="B159" i="116"/>
  <c r="C159" i="116"/>
  <c r="B160" i="116"/>
  <c r="C160" i="116"/>
  <c r="B161" i="116"/>
  <c r="C161" i="116"/>
  <c r="B162" i="116"/>
  <c r="C162" i="116"/>
  <c r="B163" i="116"/>
  <c r="C163" i="116"/>
  <c r="B164" i="116"/>
  <c r="C164" i="116"/>
  <c r="B165" i="116"/>
  <c r="C165" i="116"/>
  <c r="B166" i="116"/>
  <c r="C166" i="116"/>
  <c r="B167" i="116"/>
  <c r="C167" i="116"/>
  <c r="B168" i="116"/>
  <c r="C168" i="116"/>
  <c r="B169" i="116"/>
  <c r="C169" i="116"/>
  <c r="B170" i="116"/>
  <c r="C170" i="116"/>
  <c r="B171" i="116"/>
  <c r="C171" i="116"/>
  <c r="B172" i="116"/>
  <c r="C172" i="116"/>
  <c r="B173" i="116"/>
  <c r="C173" i="116"/>
  <c r="B174" i="116"/>
  <c r="C174" i="116"/>
  <c r="B175" i="116"/>
  <c r="C175" i="116"/>
  <c r="B176" i="116"/>
  <c r="C176" i="116"/>
  <c r="B177" i="116"/>
  <c r="C177" i="116"/>
  <c r="B178" i="116"/>
  <c r="C178" i="116"/>
  <c r="B179" i="116"/>
  <c r="C179" i="116"/>
  <c r="B180" i="116"/>
  <c r="C180" i="116"/>
  <c r="B181" i="116"/>
  <c r="C181" i="116"/>
  <c r="B182" i="116"/>
  <c r="C182" i="116"/>
  <c r="B183" i="116"/>
  <c r="C183" i="116"/>
  <c r="B184" i="116"/>
  <c r="C184" i="116"/>
  <c r="B185" i="116"/>
  <c r="C185" i="116"/>
  <c r="B186" i="116"/>
  <c r="C186" i="116"/>
  <c r="B187" i="116"/>
  <c r="C187" i="116"/>
  <c r="B188" i="116"/>
  <c r="C188" i="116"/>
  <c r="B189" i="116"/>
  <c r="C189" i="116"/>
  <c r="B190" i="116"/>
  <c r="C190" i="116"/>
  <c r="B191" i="116"/>
  <c r="C191" i="116"/>
  <c r="B192" i="116"/>
  <c r="C192" i="116"/>
  <c r="B193" i="116"/>
  <c r="C193" i="116"/>
  <c r="B194" i="116"/>
  <c r="C194" i="116"/>
  <c r="B195" i="116"/>
  <c r="C195" i="116"/>
  <c r="B196" i="116"/>
  <c r="C196" i="116"/>
  <c r="B197" i="116"/>
  <c r="C197" i="116"/>
  <c r="B198" i="116"/>
  <c r="C198" i="116"/>
  <c r="B199" i="116"/>
  <c r="C199" i="116"/>
  <c r="B200" i="116"/>
  <c r="C200" i="116"/>
  <c r="B201" i="116"/>
  <c r="C201" i="116"/>
  <c r="B202" i="116"/>
  <c r="C202" i="116"/>
  <c r="B203" i="116"/>
  <c r="C203" i="116"/>
  <c r="B204" i="116"/>
  <c r="C204" i="116"/>
  <c r="B205" i="116"/>
  <c r="C205" i="116"/>
  <c r="B206" i="116"/>
  <c r="C206" i="116"/>
  <c r="B207" i="116"/>
  <c r="C207" i="116"/>
  <c r="B208" i="116"/>
  <c r="C208" i="116"/>
  <c r="B209" i="116"/>
  <c r="C209" i="116"/>
  <c r="B210" i="116"/>
  <c r="C210" i="116"/>
  <c r="B211" i="116"/>
  <c r="C211" i="116"/>
  <c r="B212" i="116"/>
  <c r="C212" i="116"/>
  <c r="B213" i="116"/>
  <c r="C213" i="116"/>
  <c r="B214" i="116"/>
  <c r="C214" i="116"/>
  <c r="B215" i="116"/>
  <c r="C215" i="116"/>
  <c r="B216" i="116"/>
  <c r="C216" i="116"/>
  <c r="B217" i="116"/>
  <c r="C217" i="116"/>
  <c r="B218" i="116"/>
  <c r="C218" i="116"/>
  <c r="B219" i="116"/>
  <c r="C219" i="116"/>
  <c r="B220" i="116"/>
  <c r="C220" i="116"/>
  <c r="B221" i="116"/>
  <c r="C221" i="116"/>
  <c r="B222" i="116"/>
  <c r="C222" i="116"/>
  <c r="B223" i="116"/>
  <c r="C223" i="116"/>
  <c r="B224" i="116"/>
  <c r="C224" i="116"/>
  <c r="B225" i="116"/>
  <c r="C225" i="116"/>
  <c r="B226" i="116"/>
  <c r="C226" i="116"/>
  <c r="B227" i="116"/>
  <c r="C227" i="116"/>
  <c r="B228" i="116"/>
  <c r="C228" i="116"/>
  <c r="B229" i="116"/>
  <c r="C229" i="116"/>
  <c r="B230" i="116"/>
  <c r="C230" i="116"/>
  <c r="B231" i="116"/>
  <c r="C231" i="116"/>
  <c r="B232" i="116"/>
  <c r="C232" i="116"/>
  <c r="B233" i="116"/>
  <c r="C233" i="116"/>
  <c r="B234" i="116"/>
  <c r="C234" i="116"/>
  <c r="B235" i="116"/>
  <c r="C235" i="116"/>
  <c r="B236" i="116"/>
  <c r="C236" i="116"/>
  <c r="B237" i="116"/>
  <c r="C237" i="116"/>
  <c r="B238" i="116"/>
  <c r="C238" i="116"/>
  <c r="B239" i="116"/>
  <c r="C239" i="116"/>
  <c r="B240" i="116"/>
  <c r="C240" i="116"/>
  <c r="B241" i="116"/>
  <c r="C241" i="116"/>
  <c r="B242" i="116"/>
  <c r="C242" i="116"/>
  <c r="B243" i="116"/>
  <c r="C243" i="116"/>
  <c r="B244" i="116"/>
  <c r="C244" i="116"/>
  <c r="B245" i="116"/>
  <c r="C245" i="116"/>
  <c r="B246" i="116"/>
  <c r="C246" i="116"/>
  <c r="B247" i="116"/>
  <c r="C247" i="116"/>
  <c r="B248" i="116"/>
  <c r="C248" i="116"/>
  <c r="B249" i="116"/>
  <c r="C249" i="116"/>
  <c r="B250" i="116"/>
  <c r="C250" i="116"/>
  <c r="B251" i="116"/>
  <c r="C251" i="116"/>
  <c r="B252" i="116"/>
  <c r="C252" i="116"/>
  <c r="B253" i="116"/>
  <c r="C253" i="116"/>
  <c r="B254" i="116"/>
  <c r="C254" i="116"/>
  <c r="B255" i="116"/>
  <c r="C255" i="116"/>
  <c r="B256" i="116"/>
  <c r="C256" i="116"/>
  <c r="B257" i="116"/>
  <c r="C257" i="116"/>
  <c r="B258" i="116"/>
  <c r="C258" i="116"/>
  <c r="B259" i="116"/>
  <c r="C259" i="116"/>
  <c r="B260" i="116"/>
  <c r="C260" i="116"/>
  <c r="B261" i="116"/>
  <c r="C261" i="116"/>
  <c r="B262" i="116"/>
  <c r="C262" i="116"/>
  <c r="B263" i="116"/>
  <c r="C263" i="116"/>
  <c r="B264" i="116"/>
  <c r="C264" i="116"/>
  <c r="B265" i="116"/>
  <c r="C265" i="116"/>
  <c r="B266" i="116"/>
  <c r="C266" i="116"/>
  <c r="B267" i="116"/>
  <c r="C267" i="116"/>
  <c r="B268" i="116"/>
  <c r="C268" i="116"/>
  <c r="B269" i="116"/>
  <c r="C269" i="116"/>
  <c r="B270" i="116"/>
  <c r="C270" i="116"/>
  <c r="B271" i="116"/>
  <c r="C271" i="116"/>
  <c r="B272" i="116"/>
  <c r="C272" i="116"/>
  <c r="B273" i="116"/>
  <c r="C273" i="116"/>
  <c r="B274" i="116"/>
  <c r="C274" i="116"/>
  <c r="B275" i="116"/>
  <c r="C275" i="116"/>
  <c r="B276" i="116"/>
  <c r="C276" i="116"/>
  <c r="B277" i="116"/>
  <c r="C277" i="116"/>
  <c r="B278" i="116"/>
  <c r="C278" i="116"/>
  <c r="B279" i="116"/>
  <c r="C279" i="116"/>
  <c r="B280" i="116"/>
  <c r="C280" i="116"/>
  <c r="B281" i="116"/>
  <c r="C281" i="116"/>
  <c r="B282" i="116"/>
  <c r="C282" i="116"/>
  <c r="B283" i="116"/>
  <c r="C283" i="116"/>
  <c r="B284" i="116"/>
  <c r="C284" i="116"/>
  <c r="B285" i="116"/>
  <c r="C285" i="116"/>
  <c r="B286" i="116"/>
  <c r="C286" i="116"/>
  <c r="B287" i="116"/>
  <c r="C287" i="116"/>
  <c r="B288" i="116"/>
  <c r="C288" i="116"/>
  <c r="B289" i="116"/>
  <c r="C289" i="116"/>
  <c r="B290" i="116"/>
  <c r="C290" i="116"/>
  <c r="B291" i="116"/>
  <c r="C291" i="116"/>
  <c r="B292" i="116"/>
  <c r="C292" i="116"/>
  <c r="B293" i="116"/>
  <c r="C293" i="116"/>
  <c r="B294" i="116"/>
  <c r="C294" i="116"/>
  <c r="B295" i="116"/>
  <c r="C295" i="116"/>
  <c r="B296" i="116"/>
  <c r="C296" i="116"/>
  <c r="B297" i="116"/>
  <c r="C297" i="116"/>
  <c r="B298" i="116"/>
  <c r="C298" i="116"/>
  <c r="B299" i="116"/>
  <c r="C299" i="116"/>
  <c r="B300" i="116"/>
  <c r="C300" i="116"/>
  <c r="B301" i="116"/>
  <c r="C301" i="116"/>
  <c r="B302" i="116"/>
  <c r="C302" i="116"/>
  <c r="B303" i="116"/>
  <c r="C303" i="116"/>
  <c r="B304" i="116"/>
  <c r="C304" i="116"/>
  <c r="B305" i="116"/>
  <c r="C305" i="116"/>
  <c r="B306" i="116"/>
  <c r="C306" i="116"/>
  <c r="B307" i="116"/>
  <c r="C307" i="116"/>
  <c r="B308" i="116"/>
  <c r="C308" i="116"/>
  <c r="B309" i="116"/>
  <c r="C309" i="116"/>
  <c r="B310" i="116"/>
  <c r="C310" i="116"/>
  <c r="B311" i="116"/>
  <c r="C311" i="116"/>
  <c r="B312" i="116"/>
  <c r="C312" i="116"/>
  <c r="B313" i="116"/>
  <c r="C313" i="116"/>
  <c r="B314" i="116"/>
  <c r="C314" i="116"/>
  <c r="B315" i="116"/>
  <c r="C315" i="116"/>
  <c r="B316" i="116"/>
  <c r="C316" i="116"/>
  <c r="B317" i="116"/>
  <c r="C317" i="116"/>
  <c r="B318" i="116"/>
  <c r="C318" i="116"/>
  <c r="B319" i="116"/>
  <c r="C319" i="116"/>
  <c r="B320" i="116"/>
  <c r="C320" i="116"/>
  <c r="B321" i="116"/>
  <c r="C321" i="116"/>
  <c r="B322" i="116"/>
  <c r="C322" i="116"/>
  <c r="B323" i="116"/>
  <c r="C323" i="116"/>
  <c r="B324" i="116"/>
  <c r="C324" i="116"/>
  <c r="B325" i="116"/>
  <c r="C325" i="116"/>
  <c r="B326" i="116"/>
  <c r="C326" i="116"/>
  <c r="B327" i="116"/>
  <c r="C327" i="116"/>
  <c r="B328" i="116"/>
  <c r="C328" i="116"/>
  <c r="B329" i="116"/>
  <c r="C329" i="116"/>
  <c r="B330" i="116"/>
  <c r="C330" i="116"/>
  <c r="B331" i="116"/>
  <c r="C331" i="116"/>
  <c r="B332" i="116"/>
  <c r="C332" i="116"/>
  <c r="B333" i="116"/>
  <c r="C333" i="116"/>
  <c r="B334" i="116"/>
  <c r="C334" i="116"/>
  <c r="B335" i="116"/>
  <c r="C335" i="116"/>
  <c r="B336" i="116"/>
  <c r="C336" i="116"/>
  <c r="B337" i="116"/>
  <c r="C337" i="116"/>
  <c r="B338" i="116"/>
  <c r="C338" i="116"/>
  <c r="B339" i="116"/>
  <c r="C339" i="116"/>
  <c r="B340" i="116"/>
  <c r="C340" i="116"/>
  <c r="B341" i="116"/>
  <c r="C341" i="116"/>
  <c r="B342" i="116"/>
  <c r="C342" i="116"/>
  <c r="B343" i="116"/>
  <c r="C343" i="116"/>
  <c r="B344" i="116"/>
  <c r="C344" i="116"/>
  <c r="B345" i="116"/>
  <c r="C345" i="116"/>
  <c r="B346" i="116"/>
  <c r="C346" i="116"/>
  <c r="B347" i="116"/>
  <c r="C347" i="116"/>
  <c r="B348" i="116"/>
  <c r="C348" i="116"/>
  <c r="B349" i="116"/>
  <c r="C349" i="116"/>
  <c r="B350" i="116"/>
  <c r="C350" i="116"/>
  <c r="B351" i="116"/>
  <c r="C351" i="116"/>
  <c r="B352" i="116"/>
  <c r="C352" i="116"/>
  <c r="B353" i="116"/>
  <c r="C353" i="116"/>
  <c r="B354" i="116"/>
  <c r="C354" i="116"/>
  <c r="B355" i="116"/>
  <c r="C355" i="116"/>
  <c r="B356" i="116"/>
  <c r="C356" i="116"/>
  <c r="B357" i="116"/>
  <c r="C357" i="116"/>
  <c r="B358" i="116"/>
  <c r="C358" i="116"/>
  <c r="B359" i="116"/>
  <c r="C359" i="116"/>
  <c r="B360" i="116"/>
  <c r="C360" i="116"/>
  <c r="B361" i="116"/>
  <c r="C361" i="116"/>
  <c r="B362" i="116"/>
  <c r="C362" i="116"/>
  <c r="B363" i="116"/>
  <c r="C363" i="116"/>
  <c r="B364" i="116"/>
  <c r="C364" i="116"/>
  <c r="B365" i="116"/>
  <c r="C365" i="116"/>
  <c r="B366" i="116"/>
  <c r="C366" i="116"/>
  <c r="B367" i="116"/>
  <c r="C367" i="116"/>
  <c r="B368" i="116"/>
  <c r="C368" i="116"/>
  <c r="B369" i="116"/>
  <c r="C369" i="116"/>
  <c r="B370" i="116"/>
  <c r="C370" i="116"/>
  <c r="B371" i="116"/>
  <c r="C371" i="116"/>
  <c r="B372" i="116"/>
  <c r="C372" i="116"/>
  <c r="B373" i="116"/>
  <c r="C373" i="116"/>
  <c r="B374" i="116"/>
  <c r="C374" i="116"/>
  <c r="B375" i="116"/>
  <c r="C375" i="116"/>
  <c r="B376" i="116"/>
  <c r="C376" i="116"/>
  <c r="B377" i="116"/>
  <c r="C377" i="116"/>
  <c r="B378" i="116"/>
  <c r="C378" i="116"/>
  <c r="B379" i="116"/>
  <c r="C379" i="116"/>
  <c r="B380" i="116"/>
  <c r="C380" i="116"/>
  <c r="B381" i="116"/>
  <c r="C381" i="116"/>
  <c r="B382" i="116"/>
  <c r="C382" i="116"/>
  <c r="B383" i="116"/>
  <c r="C383" i="116"/>
  <c r="B384" i="116"/>
  <c r="C384" i="116"/>
  <c r="B385" i="116"/>
  <c r="C385" i="116"/>
  <c r="B386" i="116"/>
  <c r="C386" i="116"/>
  <c r="B387" i="116"/>
  <c r="C387" i="116"/>
  <c r="B388" i="116"/>
  <c r="C388" i="116"/>
  <c r="B389" i="116"/>
  <c r="C389" i="116"/>
  <c r="B390" i="116"/>
  <c r="C390" i="116"/>
  <c r="B391" i="116"/>
  <c r="C391" i="116"/>
  <c r="B392" i="116"/>
  <c r="C392" i="116"/>
  <c r="B393" i="116"/>
  <c r="C393" i="116"/>
  <c r="B394" i="116"/>
  <c r="C394" i="116"/>
  <c r="B395" i="116"/>
  <c r="C395" i="116"/>
  <c r="B396" i="116"/>
  <c r="C396" i="116"/>
  <c r="B397" i="116"/>
  <c r="C397" i="116"/>
  <c r="B398" i="116"/>
  <c r="C398" i="116"/>
  <c r="B399" i="116"/>
  <c r="C399" i="116"/>
  <c r="B400" i="116"/>
  <c r="C400" i="116"/>
  <c r="B401" i="116"/>
  <c r="C401" i="116"/>
  <c r="B402" i="116"/>
  <c r="C402" i="116"/>
  <c r="B403" i="116"/>
  <c r="C403" i="116"/>
  <c r="B404" i="116"/>
  <c r="C404" i="116"/>
  <c r="F1991" i="116"/>
  <c r="H1991" i="116"/>
  <c r="I1991" i="116"/>
  <c r="F1992" i="116"/>
  <c r="H1992" i="116"/>
  <c r="I1992" i="116"/>
  <c r="F1993" i="116"/>
  <c r="H1993" i="116"/>
  <c r="I1993" i="116"/>
  <c r="F1994" i="116"/>
  <c r="H1994" i="116"/>
  <c r="I1994" i="116"/>
  <c r="F1995" i="116"/>
  <c r="H1995" i="116"/>
  <c r="I1995" i="116"/>
  <c r="F1996" i="116"/>
  <c r="H1996" i="116"/>
  <c r="I1996" i="116"/>
  <c r="F1997" i="116"/>
  <c r="H1997" i="116"/>
  <c r="I1997" i="116"/>
  <c r="F1998" i="116"/>
  <c r="H1998" i="116"/>
  <c r="I1998" i="116"/>
  <c r="F1999" i="116"/>
  <c r="H1999" i="116"/>
  <c r="I1999" i="116"/>
  <c r="F2000" i="116"/>
  <c r="H2000" i="116"/>
  <c r="I2000" i="116"/>
  <c r="F2001" i="116"/>
  <c r="H2001" i="116"/>
  <c r="I2001" i="116"/>
  <c r="F2002" i="116"/>
  <c r="H2002" i="116"/>
  <c r="I2002" i="116"/>
  <c r="F2003" i="116"/>
  <c r="H2003" i="116"/>
  <c r="I2003" i="116"/>
  <c r="F2004" i="116"/>
  <c r="H2004" i="116"/>
  <c r="I2004" i="116"/>
  <c r="F2005" i="116"/>
  <c r="H2005" i="116"/>
  <c r="I2005" i="116"/>
  <c r="F2006" i="116"/>
  <c r="H2006" i="116"/>
  <c r="I2006" i="116"/>
  <c r="F2007" i="116"/>
  <c r="H2007" i="116"/>
  <c r="I2007" i="116"/>
  <c r="F2008" i="116"/>
  <c r="H2008" i="116"/>
  <c r="I2008" i="116"/>
  <c r="F2009" i="116"/>
  <c r="H2009" i="116"/>
  <c r="I2009" i="116"/>
  <c r="F2010" i="116"/>
  <c r="H2010" i="116"/>
  <c r="I2010" i="116"/>
  <c r="F2011" i="116"/>
  <c r="H2011" i="116"/>
  <c r="I2011" i="116"/>
  <c r="F2012" i="116"/>
  <c r="H2012" i="116"/>
  <c r="I2012" i="116"/>
  <c r="F2013" i="116"/>
  <c r="H2013" i="116"/>
  <c r="I2013" i="116"/>
  <c r="F2014" i="116"/>
  <c r="H2014" i="116"/>
  <c r="I2014" i="116"/>
  <c r="F2015" i="116"/>
  <c r="H2015" i="116"/>
  <c r="I2015" i="116"/>
  <c r="F2016" i="116"/>
  <c r="H2016" i="116"/>
  <c r="I2016" i="116"/>
  <c r="F2017" i="116"/>
  <c r="H2017" i="116"/>
  <c r="I2017" i="116"/>
  <c r="F2018" i="116"/>
  <c r="H2018" i="116"/>
  <c r="I2018" i="116"/>
  <c r="F2019" i="116"/>
  <c r="H2019" i="116"/>
  <c r="I2019" i="116"/>
  <c r="F2020" i="116"/>
  <c r="H2020" i="116"/>
  <c r="I2020" i="116"/>
  <c r="F2021" i="116"/>
  <c r="H2021" i="116"/>
  <c r="I2021" i="116"/>
  <c r="F2022" i="116"/>
  <c r="H2022" i="116"/>
  <c r="I2022" i="116"/>
  <c r="F2023" i="116"/>
  <c r="H2023" i="116"/>
  <c r="I2023" i="116"/>
  <c r="F2024" i="116"/>
  <c r="H2024" i="116"/>
  <c r="I2024" i="116"/>
  <c r="F2025" i="116"/>
  <c r="H2025" i="116"/>
  <c r="I2025" i="116"/>
  <c r="F2026" i="116"/>
  <c r="H2026" i="116"/>
  <c r="I2026" i="116"/>
  <c r="F2027" i="116"/>
  <c r="H2027" i="116"/>
  <c r="I2027" i="116"/>
  <c r="F2028" i="116"/>
  <c r="H2028" i="116"/>
  <c r="I2028" i="116"/>
  <c r="F2029" i="116"/>
  <c r="H2029" i="116"/>
  <c r="I2029" i="116"/>
  <c r="F2030" i="116"/>
  <c r="H2030" i="116"/>
  <c r="I2030" i="116"/>
  <c r="F2031" i="116"/>
  <c r="H2031" i="116"/>
  <c r="I2031" i="116"/>
  <c r="F2032" i="116"/>
  <c r="H2032" i="116"/>
  <c r="I2032" i="116"/>
  <c r="F2033" i="116"/>
  <c r="H2033" i="116"/>
  <c r="I2033" i="116"/>
  <c r="F2034" i="116"/>
  <c r="H2034" i="116"/>
  <c r="I2034" i="116"/>
  <c r="F2035" i="116"/>
  <c r="H2035" i="116"/>
  <c r="I2035" i="116"/>
  <c r="F2036" i="116"/>
  <c r="H2036" i="116"/>
  <c r="I2036" i="116"/>
  <c r="F2037" i="116"/>
  <c r="H2037" i="116"/>
  <c r="I2037" i="116"/>
  <c r="F2038" i="116"/>
  <c r="H2038" i="116"/>
  <c r="I2038" i="116"/>
  <c r="F2039" i="116"/>
  <c r="H2039" i="116"/>
  <c r="I2039" i="116"/>
  <c r="F2040" i="116"/>
  <c r="H2040" i="116"/>
  <c r="I2040" i="116"/>
  <c r="F2041" i="116"/>
  <c r="H2041" i="116"/>
  <c r="I2041" i="116"/>
  <c r="F2042" i="116"/>
  <c r="H2042" i="116"/>
  <c r="I2042" i="116"/>
  <c r="F2043" i="116"/>
  <c r="H2043" i="116"/>
  <c r="I2043" i="116"/>
  <c r="F2044" i="116"/>
  <c r="H2044" i="116"/>
  <c r="I2044" i="116"/>
  <c r="F2045" i="116"/>
  <c r="H2045" i="116"/>
  <c r="I2045" i="116"/>
  <c r="F2046" i="116"/>
  <c r="H2046" i="116"/>
  <c r="I2046" i="116"/>
  <c r="F2047" i="116"/>
  <c r="H2047" i="116"/>
  <c r="I2047" i="116"/>
  <c r="F2048" i="116"/>
  <c r="H2048" i="116"/>
  <c r="I2048" i="116"/>
  <c r="F2049" i="116"/>
  <c r="H2049" i="116"/>
  <c r="I2049" i="116"/>
  <c r="F2050" i="116"/>
  <c r="H2050" i="116"/>
  <c r="I2050" i="116"/>
  <c r="F2051" i="116"/>
  <c r="H2051" i="116"/>
  <c r="I2051" i="116"/>
  <c r="F2052" i="116"/>
  <c r="H2052" i="116"/>
  <c r="I2052" i="116"/>
  <c r="F2053" i="116"/>
  <c r="H2053" i="116"/>
  <c r="I2053" i="116"/>
  <c r="F2054" i="116"/>
  <c r="H2054" i="116"/>
  <c r="I2054" i="116"/>
  <c r="F2055" i="116"/>
  <c r="H2055" i="116"/>
  <c r="I2055" i="116"/>
  <c r="F2056" i="116"/>
  <c r="H2056" i="116"/>
  <c r="I2056" i="116"/>
  <c r="F2057" i="116"/>
  <c r="H2057" i="116"/>
  <c r="I2057" i="116"/>
  <c r="F2058" i="116"/>
  <c r="H2058" i="116"/>
  <c r="I2058" i="116"/>
  <c r="F2059" i="116"/>
  <c r="H2059" i="116"/>
  <c r="I2059" i="116"/>
  <c r="F2060" i="116"/>
  <c r="H2060" i="116"/>
  <c r="I2060" i="116"/>
  <c r="F2061" i="116"/>
  <c r="H2061" i="116"/>
  <c r="I2061" i="116"/>
  <c r="F2062" i="116"/>
  <c r="H2062" i="116"/>
  <c r="I2062" i="116"/>
  <c r="F2063" i="116"/>
  <c r="H2063" i="116"/>
  <c r="I2063" i="116"/>
  <c r="F2064" i="116"/>
  <c r="H2064" i="116"/>
  <c r="I2064" i="116"/>
  <c r="F2065" i="116"/>
  <c r="H2065" i="116"/>
  <c r="I2065" i="116"/>
  <c r="F2066" i="116"/>
  <c r="H2066" i="116"/>
  <c r="I2066" i="116"/>
  <c r="F2067" i="116"/>
  <c r="H2067" i="116"/>
  <c r="I2067" i="116"/>
  <c r="F2068" i="116"/>
  <c r="H2068" i="116"/>
  <c r="I2068" i="116"/>
  <c r="F2069" i="116"/>
  <c r="H2069" i="116"/>
  <c r="I2069" i="116"/>
  <c r="J3" i="114"/>
  <c r="J4" i="114"/>
  <c r="J5" i="114"/>
  <c r="J6" i="114"/>
  <c r="J7" i="114"/>
  <c r="J8" i="114"/>
  <c r="J9" i="114"/>
  <c r="J10" i="114"/>
  <c r="J11" i="114"/>
  <c r="J12" i="114"/>
  <c r="J13" i="114"/>
  <c r="J14" i="114"/>
  <c r="J15" i="114"/>
  <c r="J16" i="114"/>
  <c r="J17" i="114"/>
  <c r="J18" i="114"/>
  <c r="J19" i="114"/>
  <c r="J20" i="114"/>
  <c r="J21" i="114"/>
  <c r="J22" i="114"/>
  <c r="J23" i="114"/>
  <c r="J24" i="114"/>
  <c r="J25" i="114"/>
  <c r="J26" i="114"/>
  <c r="J27" i="114"/>
  <c r="J28" i="114"/>
  <c r="J29" i="114"/>
  <c r="J30" i="114"/>
  <c r="J31" i="114"/>
  <c r="J32" i="114"/>
  <c r="J33" i="114"/>
  <c r="J34" i="114"/>
  <c r="J35" i="114"/>
  <c r="J36" i="114"/>
  <c r="J37" i="114"/>
  <c r="J38" i="114"/>
  <c r="J39" i="114"/>
  <c r="J40" i="114"/>
  <c r="J41" i="114"/>
  <c r="J42" i="114"/>
  <c r="J43" i="114"/>
  <c r="J44" i="114"/>
  <c r="J45" i="114"/>
  <c r="J46" i="114"/>
  <c r="J47" i="114"/>
  <c r="J48" i="114"/>
  <c r="J49" i="114"/>
  <c r="J50" i="114"/>
  <c r="J51" i="114"/>
  <c r="J52" i="114"/>
  <c r="J53" i="114"/>
  <c r="J54" i="114"/>
  <c r="J55" i="114"/>
  <c r="J56" i="114"/>
  <c r="J57" i="114"/>
  <c r="J58" i="114"/>
  <c r="J59" i="114"/>
  <c r="J60" i="114"/>
  <c r="J61" i="114"/>
  <c r="J62" i="114"/>
  <c r="J63" i="114"/>
  <c r="J64" i="114"/>
  <c r="J65" i="114"/>
  <c r="J66" i="114"/>
  <c r="J67" i="114"/>
  <c r="J68" i="114"/>
  <c r="J69" i="114"/>
  <c r="J70" i="114"/>
  <c r="J71" i="114"/>
  <c r="J72" i="114"/>
  <c r="J73" i="114"/>
  <c r="J74" i="114"/>
  <c r="J75" i="114"/>
  <c r="J76" i="114"/>
  <c r="J77" i="114"/>
  <c r="J78" i="114"/>
  <c r="J79" i="114"/>
  <c r="J80" i="114"/>
  <c r="J2" i="114"/>
  <c r="F1905" i="116"/>
  <c r="H1905" i="116"/>
  <c r="I1905" i="116"/>
  <c r="F1906" i="116"/>
  <c r="H1906" i="116"/>
  <c r="I1906" i="116"/>
  <c r="F1907" i="116"/>
  <c r="H1907" i="116"/>
  <c r="I1907" i="116"/>
  <c r="F1908" i="116"/>
  <c r="H1908" i="116"/>
  <c r="I1908" i="116"/>
  <c r="F1909" i="116"/>
  <c r="H1909" i="116"/>
  <c r="I1909" i="116"/>
  <c r="F1910" i="116"/>
  <c r="H1910" i="116"/>
  <c r="I1910" i="116"/>
  <c r="F1911" i="116"/>
  <c r="H1911" i="116"/>
  <c r="I1911" i="116"/>
  <c r="F1912" i="116"/>
  <c r="H1912" i="116"/>
  <c r="I1912" i="116"/>
  <c r="F1913" i="116"/>
  <c r="H1913" i="116"/>
  <c r="I1913" i="116"/>
  <c r="F1914" i="116"/>
  <c r="H1914" i="116"/>
  <c r="I1914" i="116"/>
  <c r="F1915" i="116"/>
  <c r="H1915" i="116"/>
  <c r="I1915" i="116"/>
  <c r="F1916" i="116"/>
  <c r="H1916" i="116"/>
  <c r="I1916" i="116"/>
  <c r="F1917" i="116"/>
  <c r="H1917" i="116"/>
  <c r="I1917" i="116"/>
  <c r="F1918" i="116"/>
  <c r="H1918" i="116"/>
  <c r="I1918" i="116"/>
  <c r="F1919" i="116"/>
  <c r="H1919" i="116"/>
  <c r="I1919" i="116"/>
  <c r="F1920" i="116"/>
  <c r="H1920" i="116"/>
  <c r="I1920" i="116"/>
  <c r="F1921" i="116"/>
  <c r="H1921" i="116"/>
  <c r="I1921" i="116"/>
  <c r="F1922" i="116"/>
  <c r="H1922" i="116"/>
  <c r="I1922" i="116"/>
  <c r="F1923" i="116"/>
  <c r="H1923" i="116"/>
  <c r="I1923" i="116"/>
  <c r="F1924" i="116"/>
  <c r="H1924" i="116"/>
  <c r="I1924" i="116"/>
  <c r="F1925" i="116"/>
  <c r="H1925" i="116"/>
  <c r="I1925" i="116"/>
  <c r="F1926" i="116"/>
  <c r="H1926" i="116"/>
  <c r="I1926" i="116"/>
  <c r="F1927" i="116"/>
  <c r="H1927" i="116"/>
  <c r="I1927" i="116"/>
  <c r="F1928" i="116"/>
  <c r="H1928" i="116"/>
  <c r="I1928" i="116"/>
  <c r="F1929" i="116"/>
  <c r="H1929" i="116"/>
  <c r="I1929" i="116"/>
  <c r="F1930" i="116"/>
  <c r="H1930" i="116"/>
  <c r="I1930" i="116"/>
  <c r="F1931" i="116"/>
  <c r="H1931" i="116"/>
  <c r="I1931" i="116"/>
  <c r="F1932" i="116"/>
  <c r="H1932" i="116"/>
  <c r="I1932" i="116"/>
  <c r="F1933" i="116"/>
  <c r="H1933" i="116"/>
  <c r="I1933" i="116"/>
  <c r="F1934" i="116"/>
  <c r="H1934" i="116"/>
  <c r="I1934" i="116"/>
  <c r="F1935" i="116"/>
  <c r="H1935" i="116"/>
  <c r="I1935" i="116"/>
  <c r="F1936" i="116"/>
  <c r="H1936" i="116"/>
  <c r="I1936" i="116"/>
  <c r="F1937" i="116"/>
  <c r="H1937" i="116"/>
  <c r="I1937" i="116"/>
  <c r="F1938" i="116"/>
  <c r="H1938" i="116"/>
  <c r="I1938" i="116"/>
  <c r="F1939" i="116"/>
  <c r="H1939" i="116"/>
  <c r="I1939" i="116"/>
  <c r="F1940" i="116"/>
  <c r="H1940" i="116"/>
  <c r="I1940" i="116"/>
  <c r="F1941" i="116"/>
  <c r="H1941" i="116"/>
  <c r="I1941" i="116"/>
  <c r="F1942" i="116"/>
  <c r="H1942" i="116"/>
  <c r="I1942" i="116"/>
  <c r="F1943" i="116"/>
  <c r="H1943" i="116"/>
  <c r="I1943" i="116"/>
  <c r="F1944" i="116"/>
  <c r="H1944" i="116"/>
  <c r="I1944" i="116"/>
  <c r="F1945" i="116"/>
  <c r="H1945" i="116"/>
  <c r="I1945" i="116"/>
  <c r="F1946" i="116"/>
  <c r="H1946" i="116"/>
  <c r="I1946" i="116"/>
  <c r="F1947" i="116"/>
  <c r="H1947" i="116"/>
  <c r="I1947" i="116"/>
  <c r="F1948" i="116"/>
  <c r="H1948" i="116"/>
  <c r="I1948" i="116"/>
  <c r="F1949" i="116"/>
  <c r="H1949" i="116"/>
  <c r="I1949" i="116"/>
  <c r="F1950" i="116"/>
  <c r="H1950" i="116"/>
  <c r="I1950" i="116"/>
  <c r="F1951" i="116"/>
  <c r="H1951" i="116"/>
  <c r="I1951" i="116"/>
  <c r="F1952" i="116"/>
  <c r="H1952" i="116"/>
  <c r="I1952" i="116"/>
  <c r="F1953" i="116"/>
  <c r="H1953" i="116"/>
  <c r="I1953" i="116"/>
  <c r="F1954" i="116"/>
  <c r="H1954" i="116"/>
  <c r="I1954" i="116"/>
  <c r="F1955" i="116"/>
  <c r="H1955" i="116"/>
  <c r="I1955" i="116"/>
  <c r="F1956" i="116"/>
  <c r="H1956" i="116"/>
  <c r="I1956" i="116"/>
  <c r="F1957" i="116"/>
  <c r="H1957" i="116"/>
  <c r="I1957" i="116"/>
  <c r="F1958" i="116"/>
  <c r="H1958" i="116"/>
  <c r="I1958" i="116"/>
  <c r="F1959" i="116"/>
  <c r="H1959" i="116"/>
  <c r="I1959" i="116"/>
  <c r="F1960" i="116"/>
  <c r="H1960" i="116"/>
  <c r="I1960" i="116"/>
  <c r="F1961" i="116"/>
  <c r="H1961" i="116"/>
  <c r="I1961" i="116"/>
  <c r="F1962" i="116"/>
  <c r="H1962" i="116"/>
  <c r="I1962" i="116"/>
  <c r="F1963" i="116"/>
  <c r="H1963" i="116"/>
  <c r="I1963" i="116"/>
  <c r="F1964" i="116"/>
  <c r="H1964" i="116"/>
  <c r="I1964" i="116"/>
  <c r="F1965" i="116"/>
  <c r="H1965" i="116"/>
  <c r="I1965" i="116"/>
  <c r="F1966" i="116"/>
  <c r="H1966" i="116"/>
  <c r="I1966" i="116"/>
  <c r="F1967" i="116"/>
  <c r="H1967" i="116"/>
  <c r="I1967" i="116"/>
  <c r="F1968" i="116"/>
  <c r="H1968" i="116"/>
  <c r="I1968" i="116"/>
  <c r="F1969" i="116"/>
  <c r="H1969" i="116"/>
  <c r="I1969" i="116"/>
  <c r="F1970" i="116"/>
  <c r="H1970" i="116"/>
  <c r="I1970" i="116"/>
  <c r="F1971" i="116"/>
  <c r="H1971" i="116"/>
  <c r="I1971" i="116"/>
  <c r="F1972" i="116"/>
  <c r="H1972" i="116"/>
  <c r="I1972" i="116"/>
  <c r="F1973" i="116"/>
  <c r="H1973" i="116"/>
  <c r="I1973" i="116"/>
  <c r="F1974" i="116"/>
  <c r="H1974" i="116"/>
  <c r="I1974" i="116"/>
  <c r="F1975" i="116"/>
  <c r="H1975" i="116"/>
  <c r="I1975" i="116"/>
  <c r="F1976" i="116"/>
  <c r="H1976" i="116"/>
  <c r="I1976" i="116"/>
  <c r="F1977" i="116"/>
  <c r="H1977" i="116"/>
  <c r="I1977" i="116"/>
  <c r="F1978" i="116"/>
  <c r="H1978" i="116"/>
  <c r="I1978" i="116"/>
  <c r="F1979" i="116"/>
  <c r="H1979" i="116"/>
  <c r="I1979" i="116"/>
  <c r="F1980" i="116"/>
  <c r="H1980" i="116"/>
  <c r="I1980" i="116"/>
  <c r="F1981" i="116"/>
  <c r="H1981" i="116"/>
  <c r="I1981" i="116"/>
  <c r="F1982" i="116"/>
  <c r="H1982" i="116"/>
  <c r="I1982" i="116"/>
  <c r="F1983" i="116"/>
  <c r="H1983" i="116"/>
  <c r="I1983" i="116"/>
  <c r="F1984" i="116"/>
  <c r="H1984" i="116"/>
  <c r="I1984" i="116"/>
  <c r="F1985" i="116"/>
  <c r="H1985" i="116"/>
  <c r="I1985" i="116"/>
  <c r="F1986" i="116"/>
  <c r="H1986" i="116"/>
  <c r="I1986" i="116"/>
  <c r="F1987" i="116"/>
  <c r="H1987" i="116"/>
  <c r="I1987" i="116"/>
  <c r="F1988" i="116"/>
  <c r="H1988" i="116"/>
  <c r="I1988" i="116"/>
  <c r="F1989" i="116"/>
  <c r="H1989" i="116"/>
  <c r="I1989" i="116"/>
  <c r="F1990" i="116"/>
  <c r="H1990" i="116"/>
  <c r="I1990" i="116"/>
  <c r="J3" i="113"/>
  <c r="J4" i="113"/>
  <c r="J5" i="113"/>
  <c r="J6" i="113"/>
  <c r="J7" i="113"/>
  <c r="J8" i="113"/>
  <c r="J9" i="113"/>
  <c r="J10" i="113"/>
  <c r="J11" i="113"/>
  <c r="J12" i="113"/>
  <c r="J13" i="113"/>
  <c r="J14" i="113"/>
  <c r="J15" i="113"/>
  <c r="J16" i="113"/>
  <c r="J17" i="113"/>
  <c r="J18" i="113"/>
  <c r="J19" i="113"/>
  <c r="J20" i="113"/>
  <c r="J21" i="113"/>
  <c r="J22" i="113"/>
  <c r="J23" i="113"/>
  <c r="J24" i="113"/>
  <c r="J25" i="113"/>
  <c r="J26" i="113"/>
  <c r="J27" i="113"/>
  <c r="J28" i="113"/>
  <c r="J29" i="113"/>
  <c r="J30" i="113"/>
  <c r="J31" i="113"/>
  <c r="J32" i="113"/>
  <c r="J33" i="113"/>
  <c r="J34" i="113"/>
  <c r="J35" i="113"/>
  <c r="J36" i="113"/>
  <c r="J37" i="113"/>
  <c r="J38" i="113"/>
  <c r="J39" i="113"/>
  <c r="J40" i="113"/>
  <c r="J41" i="113"/>
  <c r="J42" i="113"/>
  <c r="J43" i="113"/>
  <c r="J44" i="113"/>
  <c r="J45" i="113"/>
  <c r="J46" i="113"/>
  <c r="J47" i="113"/>
  <c r="J48" i="113"/>
  <c r="J49" i="113"/>
  <c r="J50" i="113"/>
  <c r="J51" i="113"/>
  <c r="J52" i="113"/>
  <c r="J53" i="113"/>
  <c r="J54" i="113"/>
  <c r="J55" i="113"/>
  <c r="J56" i="113"/>
  <c r="J57" i="113"/>
  <c r="J58" i="113"/>
  <c r="J59" i="113"/>
  <c r="J60" i="113"/>
  <c r="J61" i="113"/>
  <c r="J62" i="113"/>
  <c r="J63" i="113"/>
  <c r="J64" i="113"/>
  <c r="J65" i="113"/>
  <c r="J66" i="113"/>
  <c r="J67" i="113"/>
  <c r="J68" i="113"/>
  <c r="J69" i="113"/>
  <c r="J70" i="113"/>
  <c r="J71" i="113"/>
  <c r="J72" i="113"/>
  <c r="J73" i="113"/>
  <c r="J74" i="113"/>
  <c r="J75" i="113"/>
  <c r="J76" i="113"/>
  <c r="J77" i="113"/>
  <c r="J78" i="113"/>
  <c r="J79" i="113"/>
  <c r="J80" i="113"/>
  <c r="J81" i="113"/>
  <c r="J82" i="113"/>
  <c r="J83" i="113"/>
  <c r="J84" i="113"/>
  <c r="J85" i="113"/>
  <c r="J86" i="113"/>
  <c r="J87" i="113"/>
  <c r="J2" i="113"/>
  <c r="F1884" i="116"/>
  <c r="H1884" i="116"/>
  <c r="I1884" i="116"/>
  <c r="F1885" i="116"/>
  <c r="H1885" i="116"/>
  <c r="I1885" i="116"/>
  <c r="F1886" i="116"/>
  <c r="H1886" i="116"/>
  <c r="I1886" i="116"/>
  <c r="F1887" i="116"/>
  <c r="H1887" i="116"/>
  <c r="I1887" i="116"/>
  <c r="F1888" i="116"/>
  <c r="H1888" i="116"/>
  <c r="I1888" i="116"/>
  <c r="F1889" i="116"/>
  <c r="H1889" i="116"/>
  <c r="I1889" i="116"/>
  <c r="F1890" i="116"/>
  <c r="H1890" i="116"/>
  <c r="I1890" i="116"/>
  <c r="F1891" i="116"/>
  <c r="H1891" i="116"/>
  <c r="I1891" i="116"/>
  <c r="F1892" i="116"/>
  <c r="H1892" i="116"/>
  <c r="I1892" i="116"/>
  <c r="F1893" i="116"/>
  <c r="H1893" i="116"/>
  <c r="I1893" i="116"/>
  <c r="F1894" i="116"/>
  <c r="H1894" i="116"/>
  <c r="I1894" i="116"/>
  <c r="F1895" i="116"/>
  <c r="H1895" i="116"/>
  <c r="I1895" i="116"/>
  <c r="F1896" i="116"/>
  <c r="H1896" i="116"/>
  <c r="I1896" i="116"/>
  <c r="F1897" i="116"/>
  <c r="H1897" i="116"/>
  <c r="I1897" i="116"/>
  <c r="F1898" i="116"/>
  <c r="H1898" i="116"/>
  <c r="I1898" i="116"/>
  <c r="F1899" i="116"/>
  <c r="P1899" i="116" s="1"/>
  <c r="H1899" i="116"/>
  <c r="I1899" i="116"/>
  <c r="F1900" i="116"/>
  <c r="H1900" i="116"/>
  <c r="I1900" i="116"/>
  <c r="F1901" i="116"/>
  <c r="H1901" i="116"/>
  <c r="I1901" i="116"/>
  <c r="F1902" i="116"/>
  <c r="H1902" i="116"/>
  <c r="I1902" i="116"/>
  <c r="F1903" i="116"/>
  <c r="H1903" i="116"/>
  <c r="I1903" i="116"/>
  <c r="F1904" i="116"/>
  <c r="H1904" i="116"/>
  <c r="I1904" i="116"/>
  <c r="F1807" i="116"/>
  <c r="H1807" i="116"/>
  <c r="I1807" i="116"/>
  <c r="F1808" i="116"/>
  <c r="H1808" i="116"/>
  <c r="I1808" i="116"/>
  <c r="F1809" i="116"/>
  <c r="P1809" i="116" s="1"/>
  <c r="H1809" i="116"/>
  <c r="I1809" i="116"/>
  <c r="F1810" i="116"/>
  <c r="H1810" i="116"/>
  <c r="I1810" i="116"/>
  <c r="F1811" i="116"/>
  <c r="H1811" i="116"/>
  <c r="I1811" i="116"/>
  <c r="F1812" i="116"/>
  <c r="H1812" i="116"/>
  <c r="I1812" i="116"/>
  <c r="F1813" i="116"/>
  <c r="H1813" i="116"/>
  <c r="I1813" i="116"/>
  <c r="F1814" i="116"/>
  <c r="H1814" i="116"/>
  <c r="I1814" i="116"/>
  <c r="F1815" i="116"/>
  <c r="H1815" i="116"/>
  <c r="I1815" i="116"/>
  <c r="F1816" i="116"/>
  <c r="H1816" i="116"/>
  <c r="I1816" i="116"/>
  <c r="F1817" i="116"/>
  <c r="P1817" i="116" s="1"/>
  <c r="H1817" i="116"/>
  <c r="I1817" i="116"/>
  <c r="F1818" i="116"/>
  <c r="H1818" i="116"/>
  <c r="I1818" i="116"/>
  <c r="F1819" i="116"/>
  <c r="H1819" i="116"/>
  <c r="I1819" i="116"/>
  <c r="F1820" i="116"/>
  <c r="H1820" i="116"/>
  <c r="I1820" i="116"/>
  <c r="F1821" i="116"/>
  <c r="H1821" i="116"/>
  <c r="I1821" i="116"/>
  <c r="F1822" i="116"/>
  <c r="H1822" i="116"/>
  <c r="I1822" i="116"/>
  <c r="F1823" i="116"/>
  <c r="H1823" i="116"/>
  <c r="I1823" i="116"/>
  <c r="F1824" i="116"/>
  <c r="H1824" i="116"/>
  <c r="I1824" i="116"/>
  <c r="F1825" i="116"/>
  <c r="P1825" i="116" s="1"/>
  <c r="H1825" i="116"/>
  <c r="I1825" i="116"/>
  <c r="F1826" i="116"/>
  <c r="H1826" i="116"/>
  <c r="I1826" i="116"/>
  <c r="F1827" i="116"/>
  <c r="H1827" i="116"/>
  <c r="I1827" i="116"/>
  <c r="F1828" i="116"/>
  <c r="H1828" i="116"/>
  <c r="I1828" i="116"/>
  <c r="F1829" i="116"/>
  <c r="H1829" i="116"/>
  <c r="I1829" i="116"/>
  <c r="F1830" i="116"/>
  <c r="H1830" i="116"/>
  <c r="I1830" i="116"/>
  <c r="F1831" i="116"/>
  <c r="H1831" i="116"/>
  <c r="I1831" i="116"/>
  <c r="F1832" i="116"/>
  <c r="H1832" i="116"/>
  <c r="I1832" i="116"/>
  <c r="F1833" i="116"/>
  <c r="P1833" i="116" s="1"/>
  <c r="H1833" i="116"/>
  <c r="I1833" i="116"/>
  <c r="F1834" i="116"/>
  <c r="H1834" i="116"/>
  <c r="I1834" i="116"/>
  <c r="F1835" i="116"/>
  <c r="H1835" i="116"/>
  <c r="I1835" i="116"/>
  <c r="F1836" i="116"/>
  <c r="H1836" i="116"/>
  <c r="I1836" i="116"/>
  <c r="F1837" i="116"/>
  <c r="H1837" i="116"/>
  <c r="I1837" i="116"/>
  <c r="F1838" i="116"/>
  <c r="H1838" i="116"/>
  <c r="I1838" i="116"/>
  <c r="F1839" i="116"/>
  <c r="H1839" i="116"/>
  <c r="I1839" i="116"/>
  <c r="F1840" i="116"/>
  <c r="H1840" i="116"/>
  <c r="I1840" i="116"/>
  <c r="F1841" i="116"/>
  <c r="P1841" i="116" s="1"/>
  <c r="H1841" i="116"/>
  <c r="I1841" i="116"/>
  <c r="F1842" i="116"/>
  <c r="H1842" i="116"/>
  <c r="I1842" i="116"/>
  <c r="F1843" i="116"/>
  <c r="H1843" i="116"/>
  <c r="I1843" i="116"/>
  <c r="F1844" i="116"/>
  <c r="H1844" i="116"/>
  <c r="I1844" i="116"/>
  <c r="F1845" i="116"/>
  <c r="H1845" i="116"/>
  <c r="I1845" i="116"/>
  <c r="F1846" i="116"/>
  <c r="H1846" i="116"/>
  <c r="I1846" i="116"/>
  <c r="F1847" i="116"/>
  <c r="H1847" i="116"/>
  <c r="I1847" i="116"/>
  <c r="F1848" i="116"/>
  <c r="H1848" i="116"/>
  <c r="I1848" i="116"/>
  <c r="F1849" i="116"/>
  <c r="P1849" i="116" s="1"/>
  <c r="H1849" i="116"/>
  <c r="I1849" i="116"/>
  <c r="F1850" i="116"/>
  <c r="H1850" i="116"/>
  <c r="I1850" i="116"/>
  <c r="F1851" i="116"/>
  <c r="H1851" i="116"/>
  <c r="I1851" i="116"/>
  <c r="F1852" i="116"/>
  <c r="H1852" i="116"/>
  <c r="I1852" i="116"/>
  <c r="F1853" i="116"/>
  <c r="H1853" i="116"/>
  <c r="I1853" i="116"/>
  <c r="F1854" i="116"/>
  <c r="H1854" i="116"/>
  <c r="I1854" i="116"/>
  <c r="F1855" i="116"/>
  <c r="H1855" i="116"/>
  <c r="I1855" i="116"/>
  <c r="F1856" i="116"/>
  <c r="H1856" i="116"/>
  <c r="I1856" i="116"/>
  <c r="F1857" i="116"/>
  <c r="P1857" i="116" s="1"/>
  <c r="H1857" i="116"/>
  <c r="I1857" i="116"/>
  <c r="F1858" i="116"/>
  <c r="H1858" i="116"/>
  <c r="I1858" i="116"/>
  <c r="F1859" i="116"/>
  <c r="H1859" i="116"/>
  <c r="I1859" i="116"/>
  <c r="F1860" i="116"/>
  <c r="H1860" i="116"/>
  <c r="I1860" i="116"/>
  <c r="F1861" i="116"/>
  <c r="H1861" i="116"/>
  <c r="I1861" i="116"/>
  <c r="F1862" i="116"/>
  <c r="H1862" i="116"/>
  <c r="I1862" i="116"/>
  <c r="F1863" i="116"/>
  <c r="H1863" i="116"/>
  <c r="I1863" i="116"/>
  <c r="F1864" i="116"/>
  <c r="H1864" i="116"/>
  <c r="I1864" i="116"/>
  <c r="F1865" i="116"/>
  <c r="P1865" i="116" s="1"/>
  <c r="H1865" i="116"/>
  <c r="I1865" i="116"/>
  <c r="F1866" i="116"/>
  <c r="H1866" i="116"/>
  <c r="I1866" i="116"/>
  <c r="F1867" i="116"/>
  <c r="H1867" i="116"/>
  <c r="I1867" i="116"/>
  <c r="F1868" i="116"/>
  <c r="H1868" i="116"/>
  <c r="I1868" i="116"/>
  <c r="F1869" i="116"/>
  <c r="H1869" i="116"/>
  <c r="I1869" i="116"/>
  <c r="F1870" i="116"/>
  <c r="H1870" i="116"/>
  <c r="I1870" i="116"/>
  <c r="F1871" i="116"/>
  <c r="H1871" i="116"/>
  <c r="I1871" i="116"/>
  <c r="F1872" i="116"/>
  <c r="H1872" i="116"/>
  <c r="I1872" i="116"/>
  <c r="F1873" i="116"/>
  <c r="P1873" i="116" s="1"/>
  <c r="H1873" i="116"/>
  <c r="I1873" i="116"/>
  <c r="F1874" i="116"/>
  <c r="H1874" i="116"/>
  <c r="I1874" i="116"/>
  <c r="F1875" i="116"/>
  <c r="H1875" i="116"/>
  <c r="I1875" i="116"/>
  <c r="F1876" i="116"/>
  <c r="H1876" i="116"/>
  <c r="I1876" i="116"/>
  <c r="F1877" i="116"/>
  <c r="H1877" i="116"/>
  <c r="I1877" i="116"/>
  <c r="F1878" i="116"/>
  <c r="H1878" i="116"/>
  <c r="I1878" i="116"/>
  <c r="F1879" i="116"/>
  <c r="H1879" i="116"/>
  <c r="I1879" i="116"/>
  <c r="F1880" i="116"/>
  <c r="H1880" i="116"/>
  <c r="I1880" i="116"/>
  <c r="F1881" i="116"/>
  <c r="P1881" i="116" s="1"/>
  <c r="H1881" i="116"/>
  <c r="I1881" i="116"/>
  <c r="F1882" i="116"/>
  <c r="H1882" i="116"/>
  <c r="I1882" i="116"/>
  <c r="F1883" i="116"/>
  <c r="H1883" i="116"/>
  <c r="I1883" i="116"/>
  <c r="F1791" i="116"/>
  <c r="H1791" i="116"/>
  <c r="I1791" i="116"/>
  <c r="F1792" i="116"/>
  <c r="H1792" i="116"/>
  <c r="I1792" i="116"/>
  <c r="F1793" i="116"/>
  <c r="H1793" i="116"/>
  <c r="I1793" i="116"/>
  <c r="F1794" i="116"/>
  <c r="H1794" i="116"/>
  <c r="I1794" i="116"/>
  <c r="F1795" i="116"/>
  <c r="H1795" i="116"/>
  <c r="I1795" i="116"/>
  <c r="F1796" i="116"/>
  <c r="P1796" i="116" s="1"/>
  <c r="H1796" i="116"/>
  <c r="I1796" i="116"/>
  <c r="F1797" i="116"/>
  <c r="H1797" i="116"/>
  <c r="I1797" i="116"/>
  <c r="F1798" i="116"/>
  <c r="H1798" i="116"/>
  <c r="I1798" i="116"/>
  <c r="F1799" i="116"/>
  <c r="H1799" i="116"/>
  <c r="I1799" i="116"/>
  <c r="F1800" i="116"/>
  <c r="H1800" i="116"/>
  <c r="I1800" i="116"/>
  <c r="F1801" i="116"/>
  <c r="H1801" i="116"/>
  <c r="I1801" i="116"/>
  <c r="F1802" i="116"/>
  <c r="H1802" i="116"/>
  <c r="I1802" i="116"/>
  <c r="F1803" i="116"/>
  <c r="H1803" i="116"/>
  <c r="I1803" i="116"/>
  <c r="F1804" i="116"/>
  <c r="P1804" i="116" s="1"/>
  <c r="H1804" i="116"/>
  <c r="I1804" i="116"/>
  <c r="F1805" i="116"/>
  <c r="H1805" i="116"/>
  <c r="I1805" i="116"/>
  <c r="F1806" i="116"/>
  <c r="H1806" i="116"/>
  <c r="I1806" i="116"/>
  <c r="F1712" i="116"/>
  <c r="H1712" i="116"/>
  <c r="I1712" i="116"/>
  <c r="F1713" i="116"/>
  <c r="H1713" i="116"/>
  <c r="I1713" i="116"/>
  <c r="F1714" i="116"/>
  <c r="H1714" i="116"/>
  <c r="I1714" i="116"/>
  <c r="F1715" i="116"/>
  <c r="H1715" i="116"/>
  <c r="I1715" i="116"/>
  <c r="F1716" i="116"/>
  <c r="H1716" i="116"/>
  <c r="I1716" i="116"/>
  <c r="F1717" i="116"/>
  <c r="P1717" i="116" s="1"/>
  <c r="H1717" i="116"/>
  <c r="I1717" i="116"/>
  <c r="F1718" i="116"/>
  <c r="H1718" i="116"/>
  <c r="I1718" i="116"/>
  <c r="F1719" i="116"/>
  <c r="H1719" i="116"/>
  <c r="I1719" i="116"/>
  <c r="F1720" i="116"/>
  <c r="H1720" i="116"/>
  <c r="I1720" i="116"/>
  <c r="F1721" i="116"/>
  <c r="H1721" i="116"/>
  <c r="I1721" i="116"/>
  <c r="F1722" i="116"/>
  <c r="H1722" i="116"/>
  <c r="I1722" i="116"/>
  <c r="F1723" i="116"/>
  <c r="H1723" i="116"/>
  <c r="I1723" i="116"/>
  <c r="F1724" i="116"/>
  <c r="H1724" i="116"/>
  <c r="I1724" i="116"/>
  <c r="F1725" i="116"/>
  <c r="P1725" i="116" s="1"/>
  <c r="H1725" i="116"/>
  <c r="I1725" i="116"/>
  <c r="F1726" i="116"/>
  <c r="H1726" i="116"/>
  <c r="I1726" i="116"/>
  <c r="F1727" i="116"/>
  <c r="H1727" i="116"/>
  <c r="I1727" i="116"/>
  <c r="F1728" i="116"/>
  <c r="H1728" i="116"/>
  <c r="I1728" i="116"/>
  <c r="F1729" i="116"/>
  <c r="H1729" i="116"/>
  <c r="I1729" i="116"/>
  <c r="F1730" i="116"/>
  <c r="H1730" i="116"/>
  <c r="I1730" i="116"/>
  <c r="F1731" i="116"/>
  <c r="H1731" i="116"/>
  <c r="I1731" i="116"/>
  <c r="F1732" i="116"/>
  <c r="H1732" i="116"/>
  <c r="I1732" i="116"/>
  <c r="F1733" i="116"/>
  <c r="P1733" i="116" s="1"/>
  <c r="H1733" i="116"/>
  <c r="I1733" i="116"/>
  <c r="F1734" i="116"/>
  <c r="H1734" i="116"/>
  <c r="I1734" i="116"/>
  <c r="F1735" i="116"/>
  <c r="H1735" i="116"/>
  <c r="I1735" i="116"/>
  <c r="F1736" i="116"/>
  <c r="H1736" i="116"/>
  <c r="I1736" i="116"/>
  <c r="F1737" i="116"/>
  <c r="H1737" i="116"/>
  <c r="I1737" i="116"/>
  <c r="F1738" i="116"/>
  <c r="H1738" i="116"/>
  <c r="I1738" i="116"/>
  <c r="F1739" i="116"/>
  <c r="H1739" i="116"/>
  <c r="I1739" i="116"/>
  <c r="F1740" i="116"/>
  <c r="H1740" i="116"/>
  <c r="I1740" i="116"/>
  <c r="F1741" i="116"/>
  <c r="P1741" i="116" s="1"/>
  <c r="H1741" i="116"/>
  <c r="I1741" i="116"/>
  <c r="F1742" i="116"/>
  <c r="H1742" i="116"/>
  <c r="I1742" i="116"/>
  <c r="F1743" i="116"/>
  <c r="H1743" i="116"/>
  <c r="I1743" i="116"/>
  <c r="F1744" i="116"/>
  <c r="H1744" i="116"/>
  <c r="I1744" i="116"/>
  <c r="F1745" i="116"/>
  <c r="H1745" i="116"/>
  <c r="I1745" i="116"/>
  <c r="F1746" i="116"/>
  <c r="H1746" i="116"/>
  <c r="I1746" i="116"/>
  <c r="F1747" i="116"/>
  <c r="H1747" i="116"/>
  <c r="I1747" i="116"/>
  <c r="F1748" i="116"/>
  <c r="H1748" i="116"/>
  <c r="I1748" i="116"/>
  <c r="F1749" i="116"/>
  <c r="P1749" i="116" s="1"/>
  <c r="H1749" i="116"/>
  <c r="I1749" i="116"/>
  <c r="F1750" i="116"/>
  <c r="H1750" i="116"/>
  <c r="I1750" i="116"/>
  <c r="F1751" i="116"/>
  <c r="H1751" i="116"/>
  <c r="I1751" i="116"/>
  <c r="F1752" i="116"/>
  <c r="H1752" i="116"/>
  <c r="I1752" i="116"/>
  <c r="F1753" i="116"/>
  <c r="H1753" i="116"/>
  <c r="I1753" i="116"/>
  <c r="F1754" i="116"/>
  <c r="H1754" i="116"/>
  <c r="I1754" i="116"/>
  <c r="F1755" i="116"/>
  <c r="H1755" i="116"/>
  <c r="I1755" i="116"/>
  <c r="F1756" i="116"/>
  <c r="H1756" i="116"/>
  <c r="I1756" i="116"/>
  <c r="F1757" i="116"/>
  <c r="P1757" i="116" s="1"/>
  <c r="H1757" i="116"/>
  <c r="I1757" i="116"/>
  <c r="F1758" i="116"/>
  <c r="H1758" i="116"/>
  <c r="I1758" i="116"/>
  <c r="F1759" i="116"/>
  <c r="H1759" i="116"/>
  <c r="I1759" i="116"/>
  <c r="F1760" i="116"/>
  <c r="H1760" i="116"/>
  <c r="I1760" i="116"/>
  <c r="F1761" i="116"/>
  <c r="H1761" i="116"/>
  <c r="I1761" i="116"/>
  <c r="F1762" i="116"/>
  <c r="H1762" i="116"/>
  <c r="I1762" i="116"/>
  <c r="F1763" i="116"/>
  <c r="H1763" i="116"/>
  <c r="I1763" i="116"/>
  <c r="F1764" i="116"/>
  <c r="H1764" i="116"/>
  <c r="I1764" i="116"/>
  <c r="F1765" i="116"/>
  <c r="P1765" i="116" s="1"/>
  <c r="H1765" i="116"/>
  <c r="I1765" i="116"/>
  <c r="F1766" i="116"/>
  <c r="H1766" i="116"/>
  <c r="I1766" i="116"/>
  <c r="F1767" i="116"/>
  <c r="H1767" i="116"/>
  <c r="I1767" i="116"/>
  <c r="F1768" i="116"/>
  <c r="H1768" i="116"/>
  <c r="I1768" i="116"/>
  <c r="F1769" i="116"/>
  <c r="H1769" i="116"/>
  <c r="I1769" i="116"/>
  <c r="F1770" i="116"/>
  <c r="H1770" i="116"/>
  <c r="I1770" i="116"/>
  <c r="F1771" i="116"/>
  <c r="H1771" i="116"/>
  <c r="I1771" i="116"/>
  <c r="F1772" i="116"/>
  <c r="H1772" i="116"/>
  <c r="I1772" i="116"/>
  <c r="F1773" i="116"/>
  <c r="P1773" i="116" s="1"/>
  <c r="H1773" i="116"/>
  <c r="I1773" i="116"/>
  <c r="F1774" i="116"/>
  <c r="H1774" i="116"/>
  <c r="I1774" i="116"/>
  <c r="F1775" i="116"/>
  <c r="H1775" i="116"/>
  <c r="I1775" i="116"/>
  <c r="F1776" i="116"/>
  <c r="H1776" i="116"/>
  <c r="I1776" i="116"/>
  <c r="F1777" i="116"/>
  <c r="H1777" i="116"/>
  <c r="I1777" i="116"/>
  <c r="F1778" i="116"/>
  <c r="H1778" i="116"/>
  <c r="I1778" i="116"/>
  <c r="F1779" i="116"/>
  <c r="H1779" i="116"/>
  <c r="I1779" i="116"/>
  <c r="F1780" i="116"/>
  <c r="H1780" i="116"/>
  <c r="I1780" i="116"/>
  <c r="F1781" i="116"/>
  <c r="P1781" i="116" s="1"/>
  <c r="H1781" i="116"/>
  <c r="I1781" i="116"/>
  <c r="F1782" i="116"/>
  <c r="H1782" i="116"/>
  <c r="I1782" i="116"/>
  <c r="F1783" i="116"/>
  <c r="H1783" i="116"/>
  <c r="I1783" i="116"/>
  <c r="F1784" i="116"/>
  <c r="H1784" i="116"/>
  <c r="I1784" i="116"/>
  <c r="F1785" i="116"/>
  <c r="H1785" i="116"/>
  <c r="I1785" i="116"/>
  <c r="F1786" i="116"/>
  <c r="H1786" i="116"/>
  <c r="I1786" i="116"/>
  <c r="F1787" i="116"/>
  <c r="H1787" i="116"/>
  <c r="I1787" i="116"/>
  <c r="F1788" i="116"/>
  <c r="H1788" i="116"/>
  <c r="I1788" i="116"/>
  <c r="F1789" i="116"/>
  <c r="P1789" i="116" s="1"/>
  <c r="H1789" i="116"/>
  <c r="I1789" i="116"/>
  <c r="F1790" i="116"/>
  <c r="H1790" i="116"/>
  <c r="I1790" i="116"/>
  <c r="I3" i="109"/>
  <c r="I4" i="109"/>
  <c r="I5" i="109"/>
  <c r="I6" i="109"/>
  <c r="I7" i="109"/>
  <c r="I8" i="109"/>
  <c r="I9" i="109"/>
  <c r="I10" i="109"/>
  <c r="I11" i="109"/>
  <c r="I12" i="109"/>
  <c r="I13" i="109"/>
  <c r="I14" i="109"/>
  <c r="I15" i="109"/>
  <c r="I16" i="109"/>
  <c r="I17" i="109"/>
  <c r="I18" i="109"/>
  <c r="I19" i="109"/>
  <c r="I20" i="109"/>
  <c r="I21" i="109"/>
  <c r="I22" i="109"/>
  <c r="I23" i="109"/>
  <c r="I24" i="109"/>
  <c r="I25" i="109"/>
  <c r="I26" i="109"/>
  <c r="I27" i="109"/>
  <c r="I28" i="109"/>
  <c r="I29" i="109"/>
  <c r="I30" i="109"/>
  <c r="I31" i="109"/>
  <c r="I32" i="109"/>
  <c r="I33" i="109"/>
  <c r="I34" i="109"/>
  <c r="I35" i="109"/>
  <c r="I36" i="109"/>
  <c r="I37" i="109"/>
  <c r="I38" i="109"/>
  <c r="I39" i="109"/>
  <c r="I40" i="109"/>
  <c r="I41" i="109"/>
  <c r="I42" i="109"/>
  <c r="I43" i="109"/>
  <c r="I44" i="109"/>
  <c r="I45" i="109"/>
  <c r="I46" i="109"/>
  <c r="I47" i="109"/>
  <c r="I48" i="109"/>
  <c r="I49" i="109"/>
  <c r="I50" i="109"/>
  <c r="I51" i="109"/>
  <c r="I52" i="109"/>
  <c r="I53" i="109"/>
  <c r="I54" i="109"/>
  <c r="I55" i="109"/>
  <c r="I56" i="109"/>
  <c r="I57" i="109"/>
  <c r="I58" i="109"/>
  <c r="I59" i="109"/>
  <c r="I60" i="109"/>
  <c r="I61" i="109"/>
  <c r="I62" i="109"/>
  <c r="I63" i="109"/>
  <c r="I64" i="109"/>
  <c r="I65" i="109"/>
  <c r="I66" i="109"/>
  <c r="I67" i="109"/>
  <c r="I68" i="109"/>
  <c r="I69" i="109"/>
  <c r="I70" i="109"/>
  <c r="I71" i="109"/>
  <c r="I72" i="109"/>
  <c r="I73" i="109"/>
  <c r="I74" i="109"/>
  <c r="I75" i="109"/>
  <c r="I76" i="109"/>
  <c r="I77" i="109"/>
  <c r="I78" i="109"/>
  <c r="I79" i="109"/>
  <c r="I80" i="109"/>
  <c r="I2" i="109"/>
  <c r="F1665" i="116"/>
  <c r="H1665" i="116"/>
  <c r="I1665" i="116"/>
  <c r="F1666" i="116"/>
  <c r="P1666" i="116" s="1"/>
  <c r="H1666" i="116"/>
  <c r="I1666" i="116"/>
  <c r="F1667" i="116"/>
  <c r="H1667" i="116"/>
  <c r="I1667" i="116"/>
  <c r="F1668" i="116"/>
  <c r="H1668" i="116"/>
  <c r="I1668" i="116"/>
  <c r="F1669" i="116"/>
  <c r="H1669" i="116"/>
  <c r="I1669" i="116"/>
  <c r="F1670" i="116"/>
  <c r="H1670" i="116"/>
  <c r="I1670" i="116"/>
  <c r="F1671" i="116"/>
  <c r="H1671" i="116"/>
  <c r="I1671" i="116"/>
  <c r="F1672" i="116"/>
  <c r="H1672" i="116"/>
  <c r="I1672" i="116"/>
  <c r="F1673" i="116"/>
  <c r="H1673" i="116"/>
  <c r="I1673" i="116"/>
  <c r="F1674" i="116"/>
  <c r="P1674" i="116" s="1"/>
  <c r="H1674" i="116"/>
  <c r="I1674" i="116"/>
  <c r="F1675" i="116"/>
  <c r="H1675" i="116"/>
  <c r="I1675" i="116"/>
  <c r="F1676" i="116"/>
  <c r="H1676" i="116"/>
  <c r="I1676" i="116"/>
  <c r="F1677" i="116"/>
  <c r="H1677" i="116"/>
  <c r="I1677" i="116"/>
  <c r="F1678" i="116"/>
  <c r="H1678" i="116"/>
  <c r="I1678" i="116"/>
  <c r="F1679" i="116"/>
  <c r="H1679" i="116"/>
  <c r="I1679" i="116"/>
  <c r="F1680" i="116"/>
  <c r="H1680" i="116"/>
  <c r="I1680" i="116"/>
  <c r="F1681" i="116"/>
  <c r="H1681" i="116"/>
  <c r="I1681" i="116"/>
  <c r="F1682" i="116"/>
  <c r="P1682" i="116" s="1"/>
  <c r="H1682" i="116"/>
  <c r="I1682" i="116"/>
  <c r="F1683" i="116"/>
  <c r="H1683" i="116"/>
  <c r="I1683" i="116"/>
  <c r="F1684" i="116"/>
  <c r="H1684" i="116"/>
  <c r="I1684" i="116"/>
  <c r="F1685" i="116"/>
  <c r="H1685" i="116"/>
  <c r="I1685" i="116"/>
  <c r="F1686" i="116"/>
  <c r="H1686" i="116"/>
  <c r="I1686" i="116"/>
  <c r="F1687" i="116"/>
  <c r="H1687" i="116"/>
  <c r="I1687" i="116"/>
  <c r="F1688" i="116"/>
  <c r="H1688" i="116"/>
  <c r="I1688" i="116"/>
  <c r="F1689" i="116"/>
  <c r="H1689" i="116"/>
  <c r="I1689" i="116"/>
  <c r="F1690" i="116"/>
  <c r="P1690" i="116" s="1"/>
  <c r="H1690" i="116"/>
  <c r="I1690" i="116"/>
  <c r="F1691" i="116"/>
  <c r="H1691" i="116"/>
  <c r="I1691" i="116"/>
  <c r="F1692" i="116"/>
  <c r="H1692" i="116"/>
  <c r="I1692" i="116"/>
  <c r="F1693" i="116"/>
  <c r="H1693" i="116"/>
  <c r="I1693" i="116"/>
  <c r="F1694" i="116"/>
  <c r="H1694" i="116"/>
  <c r="I1694" i="116"/>
  <c r="F1695" i="116"/>
  <c r="H1695" i="116"/>
  <c r="I1695" i="116"/>
  <c r="F1696" i="116"/>
  <c r="H1696" i="116"/>
  <c r="I1696" i="116"/>
  <c r="F1697" i="116"/>
  <c r="H1697" i="116"/>
  <c r="I1697" i="116"/>
  <c r="F1698" i="116"/>
  <c r="P1698" i="116" s="1"/>
  <c r="H1698" i="116"/>
  <c r="I1698" i="116"/>
  <c r="F1699" i="116"/>
  <c r="H1699" i="116"/>
  <c r="I1699" i="116"/>
  <c r="F1700" i="116"/>
  <c r="H1700" i="116"/>
  <c r="I1700" i="116"/>
  <c r="F1701" i="116"/>
  <c r="H1701" i="116"/>
  <c r="I1701" i="116"/>
  <c r="F1702" i="116"/>
  <c r="H1702" i="116"/>
  <c r="I1702" i="116"/>
  <c r="F1703" i="116"/>
  <c r="H1703" i="116"/>
  <c r="I1703" i="116"/>
  <c r="F1704" i="116"/>
  <c r="H1704" i="116"/>
  <c r="I1704" i="116"/>
  <c r="F1705" i="116"/>
  <c r="H1705" i="116"/>
  <c r="I1705" i="116"/>
  <c r="F1706" i="116"/>
  <c r="P1706" i="116" s="1"/>
  <c r="H1706" i="116"/>
  <c r="I1706" i="116"/>
  <c r="F1707" i="116"/>
  <c r="H1707" i="116"/>
  <c r="I1707" i="116"/>
  <c r="F1708" i="116"/>
  <c r="H1708" i="116"/>
  <c r="I1708" i="116"/>
  <c r="F1709" i="116"/>
  <c r="H1709" i="116"/>
  <c r="I1709" i="116"/>
  <c r="F1710" i="116"/>
  <c r="H1710" i="116"/>
  <c r="I1710" i="116"/>
  <c r="F1711" i="116"/>
  <c r="H1711" i="116"/>
  <c r="I1711" i="116"/>
  <c r="J3" i="108"/>
  <c r="J4" i="108"/>
  <c r="J5" i="108"/>
  <c r="J6" i="108"/>
  <c r="J7" i="108"/>
  <c r="J8" i="108"/>
  <c r="J9" i="108"/>
  <c r="J10" i="108"/>
  <c r="J11" i="108"/>
  <c r="J12" i="108"/>
  <c r="J13" i="108"/>
  <c r="J14" i="108"/>
  <c r="J15" i="108"/>
  <c r="J16" i="108"/>
  <c r="J17" i="108"/>
  <c r="J18" i="108"/>
  <c r="J19" i="108"/>
  <c r="J20" i="108"/>
  <c r="J21" i="108"/>
  <c r="J22" i="108"/>
  <c r="J23" i="108"/>
  <c r="J24" i="108"/>
  <c r="J25" i="108"/>
  <c r="J26" i="108"/>
  <c r="J27" i="108"/>
  <c r="J28" i="108"/>
  <c r="J29" i="108"/>
  <c r="J30" i="108"/>
  <c r="J31" i="108"/>
  <c r="J32" i="108"/>
  <c r="J33" i="108"/>
  <c r="J34" i="108"/>
  <c r="J35" i="108"/>
  <c r="J36" i="108"/>
  <c r="J37" i="108"/>
  <c r="J38" i="108"/>
  <c r="J39" i="108"/>
  <c r="J40" i="108"/>
  <c r="J41" i="108"/>
  <c r="J42" i="108"/>
  <c r="J43" i="108"/>
  <c r="J44" i="108"/>
  <c r="J45" i="108"/>
  <c r="J46" i="108"/>
  <c r="J47" i="108"/>
  <c r="J48" i="108"/>
  <c r="J2" i="108"/>
  <c r="F1633" i="116"/>
  <c r="H1633" i="116"/>
  <c r="I1633" i="116"/>
  <c r="F1634" i="116"/>
  <c r="H1634" i="116"/>
  <c r="I1634" i="116"/>
  <c r="F1635" i="116"/>
  <c r="H1635" i="116"/>
  <c r="I1635" i="116"/>
  <c r="F1636" i="116"/>
  <c r="H1636" i="116"/>
  <c r="I1636" i="116"/>
  <c r="F1637" i="116"/>
  <c r="H1637" i="116"/>
  <c r="I1637" i="116"/>
  <c r="F1638" i="116"/>
  <c r="P1638" i="116" s="1"/>
  <c r="H1638" i="116"/>
  <c r="I1638" i="116"/>
  <c r="F1639" i="116"/>
  <c r="H1639" i="116"/>
  <c r="I1639" i="116"/>
  <c r="F1640" i="116"/>
  <c r="H1640" i="116"/>
  <c r="I1640" i="116"/>
  <c r="F1641" i="116"/>
  <c r="H1641" i="116"/>
  <c r="I1641" i="116"/>
  <c r="F1642" i="116"/>
  <c r="H1642" i="116"/>
  <c r="I1642" i="116"/>
  <c r="F1643" i="116"/>
  <c r="H1643" i="116"/>
  <c r="I1643" i="116"/>
  <c r="F1644" i="116"/>
  <c r="H1644" i="116"/>
  <c r="I1644" i="116"/>
  <c r="F1645" i="116"/>
  <c r="H1645" i="116"/>
  <c r="I1645" i="116"/>
  <c r="F1646" i="116"/>
  <c r="P1646" i="116" s="1"/>
  <c r="H1646" i="116"/>
  <c r="I1646" i="116"/>
  <c r="F1647" i="116"/>
  <c r="H1647" i="116"/>
  <c r="I1647" i="116"/>
  <c r="F1648" i="116"/>
  <c r="H1648" i="116"/>
  <c r="I1648" i="116"/>
  <c r="F1649" i="116"/>
  <c r="H1649" i="116"/>
  <c r="I1649" i="116"/>
  <c r="F1650" i="116"/>
  <c r="H1650" i="116"/>
  <c r="I1650" i="116"/>
  <c r="F1651" i="116"/>
  <c r="H1651" i="116"/>
  <c r="I1651" i="116"/>
  <c r="F1652" i="116"/>
  <c r="H1652" i="116"/>
  <c r="I1652" i="116"/>
  <c r="F1653" i="116"/>
  <c r="H1653" i="116"/>
  <c r="I1653" i="116"/>
  <c r="F1654" i="116"/>
  <c r="P1654" i="116" s="1"/>
  <c r="H1654" i="116"/>
  <c r="I1654" i="116"/>
  <c r="F1655" i="116"/>
  <c r="H1655" i="116"/>
  <c r="I1655" i="116"/>
  <c r="F1656" i="116"/>
  <c r="H1656" i="116"/>
  <c r="I1656" i="116"/>
  <c r="F1657" i="116"/>
  <c r="H1657" i="116"/>
  <c r="I1657" i="116"/>
  <c r="F1658" i="116"/>
  <c r="H1658" i="116"/>
  <c r="I1658" i="116"/>
  <c r="F1659" i="116"/>
  <c r="H1659" i="116"/>
  <c r="I1659" i="116"/>
  <c r="F1660" i="116"/>
  <c r="H1660" i="116"/>
  <c r="I1660" i="116"/>
  <c r="F1661" i="116"/>
  <c r="H1661" i="116"/>
  <c r="I1661" i="116"/>
  <c r="F1662" i="116"/>
  <c r="P1662" i="116" s="1"/>
  <c r="H1662" i="116"/>
  <c r="I1662" i="116"/>
  <c r="F1663" i="116"/>
  <c r="H1663" i="116"/>
  <c r="I1663" i="116"/>
  <c r="F1664" i="116"/>
  <c r="H1664" i="116"/>
  <c r="I1664" i="116"/>
  <c r="F1602" i="116"/>
  <c r="H1602" i="116"/>
  <c r="I1602" i="116"/>
  <c r="F1603" i="116"/>
  <c r="H1603" i="116"/>
  <c r="I1603" i="116"/>
  <c r="F1604" i="116"/>
  <c r="H1604" i="116"/>
  <c r="I1604" i="116"/>
  <c r="F1605" i="116"/>
  <c r="H1605" i="116"/>
  <c r="I1605" i="116"/>
  <c r="F1606" i="116"/>
  <c r="H1606" i="116"/>
  <c r="I1606" i="116"/>
  <c r="F1607" i="116"/>
  <c r="P1607" i="116" s="1"/>
  <c r="H1607" i="116"/>
  <c r="I1607" i="116"/>
  <c r="F1608" i="116"/>
  <c r="H1608" i="116"/>
  <c r="I1608" i="116"/>
  <c r="F1609" i="116"/>
  <c r="H1609" i="116"/>
  <c r="I1609" i="116"/>
  <c r="F1610" i="116"/>
  <c r="H1610" i="116"/>
  <c r="I1610" i="116"/>
  <c r="F1611" i="116"/>
  <c r="H1611" i="116"/>
  <c r="I1611" i="116"/>
  <c r="F1612" i="116"/>
  <c r="H1612" i="116"/>
  <c r="I1612" i="116"/>
  <c r="F1613" i="116"/>
  <c r="H1613" i="116"/>
  <c r="I1613" i="116"/>
  <c r="F1614" i="116"/>
  <c r="H1614" i="116"/>
  <c r="I1614" i="116"/>
  <c r="F1615" i="116"/>
  <c r="P1615" i="116" s="1"/>
  <c r="H1615" i="116"/>
  <c r="I1615" i="116"/>
  <c r="F1616" i="116"/>
  <c r="H1616" i="116"/>
  <c r="I1616" i="116"/>
  <c r="F1617" i="116"/>
  <c r="H1617" i="116"/>
  <c r="I1617" i="116"/>
  <c r="F1618" i="116"/>
  <c r="H1618" i="116"/>
  <c r="I1618" i="116"/>
  <c r="F1619" i="116"/>
  <c r="H1619" i="116"/>
  <c r="I1619" i="116"/>
  <c r="F1620" i="116"/>
  <c r="H1620" i="116"/>
  <c r="I1620" i="116"/>
  <c r="F1621" i="116"/>
  <c r="H1621" i="116"/>
  <c r="I1621" i="116"/>
  <c r="F1622" i="116"/>
  <c r="H1622" i="116"/>
  <c r="I1622" i="116"/>
  <c r="F1623" i="116"/>
  <c r="P1623" i="116" s="1"/>
  <c r="H1623" i="116"/>
  <c r="I1623" i="116"/>
  <c r="F1624" i="116"/>
  <c r="H1624" i="116"/>
  <c r="I1624" i="116"/>
  <c r="F1625" i="116"/>
  <c r="H1625" i="116"/>
  <c r="I1625" i="116"/>
  <c r="F1626" i="116"/>
  <c r="H1626" i="116"/>
  <c r="I1626" i="116"/>
  <c r="F1627" i="116"/>
  <c r="H1627" i="116"/>
  <c r="I1627" i="116"/>
  <c r="F1628" i="116"/>
  <c r="H1628" i="116"/>
  <c r="I1628" i="116"/>
  <c r="F1629" i="116"/>
  <c r="H1629" i="116"/>
  <c r="I1629" i="116"/>
  <c r="F1630" i="116"/>
  <c r="H1630" i="116"/>
  <c r="I1630" i="116"/>
  <c r="F1631" i="116"/>
  <c r="P1631" i="116" s="1"/>
  <c r="H1631" i="116"/>
  <c r="I1631" i="116"/>
  <c r="F1632" i="116"/>
  <c r="H1632" i="116"/>
  <c r="I1632" i="116"/>
  <c r="F1553" i="116"/>
  <c r="H1553" i="116"/>
  <c r="I1553" i="116"/>
  <c r="F1554" i="116"/>
  <c r="H1554" i="116"/>
  <c r="I1554" i="116"/>
  <c r="F1555" i="116"/>
  <c r="H1555" i="116"/>
  <c r="I1555" i="116"/>
  <c r="F1556" i="116"/>
  <c r="H1556" i="116"/>
  <c r="I1556" i="116"/>
  <c r="F1557" i="116"/>
  <c r="H1557" i="116"/>
  <c r="I1557" i="116"/>
  <c r="F1558" i="116"/>
  <c r="H1558" i="116"/>
  <c r="I1558" i="116"/>
  <c r="F1559" i="116"/>
  <c r="P1559" i="116" s="1"/>
  <c r="H1559" i="116"/>
  <c r="I1559" i="116"/>
  <c r="F1560" i="116"/>
  <c r="H1560" i="116"/>
  <c r="I1560" i="116"/>
  <c r="F1561" i="116"/>
  <c r="H1561" i="116"/>
  <c r="I1561" i="116"/>
  <c r="F1562" i="116"/>
  <c r="H1562" i="116"/>
  <c r="I1562" i="116"/>
  <c r="F1563" i="116"/>
  <c r="H1563" i="116"/>
  <c r="I1563" i="116"/>
  <c r="F1564" i="116"/>
  <c r="H1564" i="116"/>
  <c r="I1564" i="116"/>
  <c r="F1565" i="116"/>
  <c r="H1565" i="116"/>
  <c r="I1565" i="116"/>
  <c r="F1566" i="116"/>
  <c r="H1566" i="116"/>
  <c r="I1566" i="116"/>
  <c r="F1567" i="116"/>
  <c r="P1567" i="116" s="1"/>
  <c r="H1567" i="116"/>
  <c r="I1567" i="116"/>
  <c r="F1568" i="116"/>
  <c r="H1568" i="116"/>
  <c r="I1568" i="116"/>
  <c r="F1569" i="116"/>
  <c r="H1569" i="116"/>
  <c r="I1569" i="116"/>
  <c r="F1570" i="116"/>
  <c r="H1570" i="116"/>
  <c r="I1570" i="116"/>
  <c r="F1571" i="116"/>
  <c r="H1571" i="116"/>
  <c r="I1571" i="116"/>
  <c r="F1572" i="116"/>
  <c r="H1572" i="116"/>
  <c r="I1572" i="116"/>
  <c r="F1573" i="116"/>
  <c r="H1573" i="116"/>
  <c r="I1573" i="116"/>
  <c r="F1574" i="116"/>
  <c r="H1574" i="116"/>
  <c r="I1574" i="116"/>
  <c r="F1575" i="116"/>
  <c r="P1575" i="116" s="1"/>
  <c r="H1575" i="116"/>
  <c r="I1575" i="116"/>
  <c r="F1576" i="116"/>
  <c r="H1576" i="116"/>
  <c r="I1576" i="116"/>
  <c r="F1577" i="116"/>
  <c r="H1577" i="116"/>
  <c r="I1577" i="116"/>
  <c r="F1578" i="116"/>
  <c r="H1578" i="116"/>
  <c r="I1578" i="116"/>
  <c r="F1579" i="116"/>
  <c r="H1579" i="116"/>
  <c r="I1579" i="116"/>
  <c r="F1580" i="116"/>
  <c r="H1580" i="116"/>
  <c r="I1580" i="116"/>
  <c r="F1581" i="116"/>
  <c r="H1581" i="116"/>
  <c r="I1581" i="116"/>
  <c r="F1582" i="116"/>
  <c r="H1582" i="116"/>
  <c r="I1582" i="116"/>
  <c r="F1583" i="116"/>
  <c r="P1583" i="116" s="1"/>
  <c r="H1583" i="116"/>
  <c r="I1583" i="116"/>
  <c r="F1584" i="116"/>
  <c r="H1584" i="116"/>
  <c r="I1584" i="116"/>
  <c r="F1585" i="116"/>
  <c r="H1585" i="116"/>
  <c r="I1585" i="116"/>
  <c r="F1586" i="116"/>
  <c r="H1586" i="116"/>
  <c r="I1586" i="116"/>
  <c r="F1587" i="116"/>
  <c r="H1587" i="116"/>
  <c r="I1587" i="116"/>
  <c r="F1588" i="116"/>
  <c r="H1588" i="116"/>
  <c r="I1588" i="116"/>
  <c r="F1589" i="116"/>
  <c r="H1589" i="116"/>
  <c r="I1589" i="116"/>
  <c r="F1590" i="116"/>
  <c r="H1590" i="116"/>
  <c r="I1590" i="116"/>
  <c r="F1591" i="116"/>
  <c r="P1591" i="116" s="1"/>
  <c r="H1591" i="116"/>
  <c r="I1591" i="116"/>
  <c r="F1592" i="116"/>
  <c r="H1592" i="116"/>
  <c r="I1592" i="116"/>
  <c r="F1593" i="116"/>
  <c r="H1593" i="116"/>
  <c r="I1593" i="116"/>
  <c r="F1594" i="116"/>
  <c r="H1594" i="116"/>
  <c r="I1594" i="116"/>
  <c r="F1595" i="116"/>
  <c r="H1595" i="116"/>
  <c r="I1595" i="116"/>
  <c r="F1596" i="116"/>
  <c r="H1596" i="116"/>
  <c r="I1596" i="116"/>
  <c r="F1597" i="116"/>
  <c r="H1597" i="116"/>
  <c r="I1597" i="116"/>
  <c r="F1598" i="116"/>
  <c r="H1598" i="116"/>
  <c r="I1598" i="116"/>
  <c r="F1599" i="116"/>
  <c r="P1599" i="116" s="1"/>
  <c r="H1599" i="116"/>
  <c r="I1599" i="116"/>
  <c r="F1600" i="116"/>
  <c r="H1600" i="116"/>
  <c r="I1600" i="116"/>
  <c r="F1601" i="116"/>
  <c r="H1601" i="116"/>
  <c r="I1601" i="116"/>
  <c r="F1526" i="116"/>
  <c r="H1526" i="116"/>
  <c r="I1526" i="116"/>
  <c r="F1527" i="116"/>
  <c r="H1527" i="116"/>
  <c r="I1527" i="116"/>
  <c r="F1528" i="116"/>
  <c r="H1528" i="116"/>
  <c r="I1528" i="116"/>
  <c r="F1529" i="116"/>
  <c r="H1529" i="116"/>
  <c r="I1529" i="116"/>
  <c r="F1530" i="116"/>
  <c r="H1530" i="116"/>
  <c r="I1530" i="116"/>
  <c r="F1531" i="116"/>
  <c r="P1531" i="116" s="1"/>
  <c r="H1531" i="116"/>
  <c r="I1531" i="116"/>
  <c r="F1532" i="116"/>
  <c r="H1532" i="116"/>
  <c r="I1532" i="116"/>
  <c r="F1533" i="116"/>
  <c r="H1533" i="116"/>
  <c r="I1533" i="116"/>
  <c r="F1534" i="116"/>
  <c r="H1534" i="116"/>
  <c r="I1534" i="116"/>
  <c r="F1535" i="116"/>
  <c r="H1535" i="116"/>
  <c r="I1535" i="116"/>
  <c r="F1536" i="116"/>
  <c r="H1536" i="116"/>
  <c r="I1536" i="116"/>
  <c r="F1537" i="116"/>
  <c r="H1537" i="116"/>
  <c r="I1537" i="116"/>
  <c r="F1538" i="116"/>
  <c r="H1538" i="116"/>
  <c r="I1538" i="116"/>
  <c r="F1539" i="116"/>
  <c r="P1539" i="116" s="1"/>
  <c r="H1539" i="116"/>
  <c r="I1539" i="116"/>
  <c r="F1540" i="116"/>
  <c r="H1540" i="116"/>
  <c r="I1540" i="116"/>
  <c r="F1541" i="116"/>
  <c r="H1541" i="116"/>
  <c r="I1541" i="116"/>
  <c r="F1542" i="116"/>
  <c r="H1542" i="116"/>
  <c r="I1542" i="116"/>
  <c r="F1543" i="116"/>
  <c r="H1543" i="116"/>
  <c r="I1543" i="116"/>
  <c r="F1544" i="116"/>
  <c r="H1544" i="116"/>
  <c r="I1544" i="116"/>
  <c r="F1545" i="116"/>
  <c r="H1545" i="116"/>
  <c r="I1545" i="116"/>
  <c r="F1546" i="116"/>
  <c r="H1546" i="116"/>
  <c r="I1546" i="116"/>
  <c r="F1547" i="116"/>
  <c r="P1547" i="116" s="1"/>
  <c r="H1547" i="116"/>
  <c r="I1547" i="116"/>
  <c r="F1548" i="116"/>
  <c r="H1548" i="116"/>
  <c r="I1548" i="116"/>
  <c r="F1549" i="116"/>
  <c r="H1549" i="116"/>
  <c r="I1549" i="116"/>
  <c r="F1550" i="116"/>
  <c r="H1550" i="116"/>
  <c r="I1550" i="116"/>
  <c r="F1551" i="116"/>
  <c r="H1551" i="116"/>
  <c r="I1551" i="116"/>
  <c r="F1552" i="116"/>
  <c r="H1552" i="116"/>
  <c r="I1552" i="116"/>
  <c r="F1500" i="116"/>
  <c r="H1500" i="116"/>
  <c r="I1500" i="116"/>
  <c r="F1501" i="116"/>
  <c r="H1501" i="116"/>
  <c r="I1501" i="116"/>
  <c r="F1502" i="116"/>
  <c r="P1502" i="116" s="1"/>
  <c r="H1502" i="116"/>
  <c r="I1502" i="116"/>
  <c r="F1503" i="116"/>
  <c r="H1503" i="116"/>
  <c r="I1503" i="116"/>
  <c r="F1504" i="116"/>
  <c r="H1504" i="116"/>
  <c r="I1504" i="116"/>
  <c r="F1505" i="116"/>
  <c r="H1505" i="116"/>
  <c r="I1505" i="116"/>
  <c r="F1506" i="116"/>
  <c r="H1506" i="116"/>
  <c r="I1506" i="116"/>
  <c r="F1507" i="116"/>
  <c r="H1507" i="116"/>
  <c r="I1507" i="116"/>
  <c r="F1508" i="116"/>
  <c r="H1508" i="116"/>
  <c r="I1508" i="116"/>
  <c r="F1509" i="116"/>
  <c r="H1509" i="116"/>
  <c r="I1509" i="116"/>
  <c r="F1510" i="116"/>
  <c r="P1510" i="116" s="1"/>
  <c r="H1510" i="116"/>
  <c r="I1510" i="116"/>
  <c r="F1511" i="116"/>
  <c r="H1511" i="116"/>
  <c r="I1511" i="116"/>
  <c r="F1512" i="116"/>
  <c r="H1512" i="116"/>
  <c r="I1512" i="116"/>
  <c r="F1513" i="116"/>
  <c r="H1513" i="116"/>
  <c r="I1513" i="116"/>
  <c r="F1514" i="116"/>
  <c r="H1514" i="116"/>
  <c r="I1514" i="116"/>
  <c r="F1515" i="116"/>
  <c r="H1515" i="116"/>
  <c r="I1515" i="116"/>
  <c r="F1516" i="116"/>
  <c r="H1516" i="116"/>
  <c r="I1516" i="116"/>
  <c r="F1517" i="116"/>
  <c r="H1517" i="116"/>
  <c r="I1517" i="116"/>
  <c r="F1518" i="116"/>
  <c r="P1518" i="116" s="1"/>
  <c r="H1518" i="116"/>
  <c r="I1518" i="116"/>
  <c r="F1519" i="116"/>
  <c r="H1519" i="116"/>
  <c r="I1519" i="116"/>
  <c r="F1520" i="116"/>
  <c r="H1520" i="116"/>
  <c r="I1520" i="116"/>
  <c r="F1521" i="116"/>
  <c r="H1521" i="116"/>
  <c r="I1521" i="116"/>
  <c r="F1522" i="116"/>
  <c r="H1522" i="116"/>
  <c r="I1522" i="116"/>
  <c r="F1523" i="116"/>
  <c r="H1523" i="116"/>
  <c r="I1523" i="116"/>
  <c r="F1524" i="116"/>
  <c r="H1524" i="116"/>
  <c r="I1524" i="116"/>
  <c r="F1525" i="116"/>
  <c r="H1525" i="116"/>
  <c r="I1525" i="116"/>
  <c r="F1479" i="116"/>
  <c r="P1479" i="116" s="1"/>
  <c r="H1479" i="116"/>
  <c r="I1479" i="116"/>
  <c r="F1480" i="116"/>
  <c r="H1480" i="116"/>
  <c r="I1480" i="116"/>
  <c r="F1481" i="116"/>
  <c r="H1481" i="116"/>
  <c r="I1481" i="116"/>
  <c r="F1482" i="116"/>
  <c r="H1482" i="116"/>
  <c r="I1482" i="116"/>
  <c r="F1483" i="116"/>
  <c r="H1483" i="116"/>
  <c r="I1483" i="116"/>
  <c r="F1484" i="116"/>
  <c r="H1484" i="116"/>
  <c r="I1484" i="116"/>
  <c r="F1485" i="116"/>
  <c r="H1485" i="116"/>
  <c r="I1485" i="116"/>
  <c r="F1486" i="116"/>
  <c r="H1486" i="116"/>
  <c r="I1486" i="116"/>
  <c r="F1487" i="116"/>
  <c r="P1487" i="116" s="1"/>
  <c r="H1487" i="116"/>
  <c r="I1487" i="116"/>
  <c r="F1488" i="116"/>
  <c r="H1488" i="116"/>
  <c r="I1488" i="116"/>
  <c r="F1489" i="116"/>
  <c r="H1489" i="116"/>
  <c r="I1489" i="116"/>
  <c r="F1490" i="116"/>
  <c r="H1490" i="116"/>
  <c r="I1490" i="116"/>
  <c r="F1491" i="116"/>
  <c r="H1491" i="116"/>
  <c r="I1491" i="116"/>
  <c r="F1492" i="116"/>
  <c r="H1492" i="116"/>
  <c r="I1492" i="116"/>
  <c r="F1493" i="116"/>
  <c r="H1493" i="116"/>
  <c r="I1493" i="116"/>
  <c r="F1494" i="116"/>
  <c r="H1494" i="116"/>
  <c r="I1494" i="116"/>
  <c r="F1495" i="116"/>
  <c r="P1495" i="116" s="1"/>
  <c r="H1495" i="116"/>
  <c r="I1495" i="116"/>
  <c r="F1496" i="116"/>
  <c r="H1496" i="116"/>
  <c r="I1496" i="116"/>
  <c r="F1497" i="116"/>
  <c r="H1497" i="116"/>
  <c r="I1497" i="116"/>
  <c r="F1498" i="116"/>
  <c r="H1498" i="116"/>
  <c r="I1498" i="116"/>
  <c r="F1499" i="116"/>
  <c r="H1499" i="116"/>
  <c r="I1499" i="116"/>
  <c r="F1432" i="116"/>
  <c r="H1432" i="116"/>
  <c r="I1432" i="116"/>
  <c r="F1433" i="116"/>
  <c r="H1433" i="116"/>
  <c r="I1433" i="116"/>
  <c r="F1434" i="116"/>
  <c r="H1434" i="116"/>
  <c r="I1434" i="116"/>
  <c r="F1435" i="116"/>
  <c r="P1435" i="116" s="1"/>
  <c r="H1435" i="116"/>
  <c r="I1435" i="116"/>
  <c r="F1436" i="116"/>
  <c r="H1436" i="116"/>
  <c r="I1436" i="116"/>
  <c r="F1437" i="116"/>
  <c r="H1437" i="116"/>
  <c r="I1437" i="116"/>
  <c r="F1438" i="116"/>
  <c r="H1438" i="116"/>
  <c r="I1438" i="116"/>
  <c r="F1439" i="116"/>
  <c r="H1439" i="116"/>
  <c r="I1439" i="116"/>
  <c r="F1440" i="116"/>
  <c r="H1440" i="116"/>
  <c r="I1440" i="116"/>
  <c r="F1441" i="116"/>
  <c r="H1441" i="116"/>
  <c r="I1441" i="116"/>
  <c r="F1442" i="116"/>
  <c r="H1442" i="116"/>
  <c r="I1442" i="116"/>
  <c r="F1443" i="116"/>
  <c r="P1443" i="116" s="1"/>
  <c r="H1443" i="116"/>
  <c r="I1443" i="116"/>
  <c r="F1444" i="116"/>
  <c r="H1444" i="116"/>
  <c r="I1444" i="116"/>
  <c r="F1445" i="116"/>
  <c r="H1445" i="116"/>
  <c r="I1445" i="116"/>
  <c r="F1446" i="116"/>
  <c r="H1446" i="116"/>
  <c r="I1446" i="116"/>
  <c r="F1447" i="116"/>
  <c r="H1447" i="116"/>
  <c r="I1447" i="116"/>
  <c r="F1448" i="116"/>
  <c r="H1448" i="116"/>
  <c r="I1448" i="116"/>
  <c r="F1449" i="116"/>
  <c r="H1449" i="116"/>
  <c r="I1449" i="116"/>
  <c r="F1450" i="116"/>
  <c r="H1450" i="116"/>
  <c r="I1450" i="116"/>
  <c r="F1451" i="116"/>
  <c r="P1451" i="116" s="1"/>
  <c r="H1451" i="116"/>
  <c r="I1451" i="116"/>
  <c r="F1452" i="116"/>
  <c r="H1452" i="116"/>
  <c r="I1452" i="116"/>
  <c r="F1453" i="116"/>
  <c r="H1453" i="116"/>
  <c r="I1453" i="116"/>
  <c r="F1454" i="116"/>
  <c r="H1454" i="116"/>
  <c r="I1454" i="116"/>
  <c r="F1455" i="116"/>
  <c r="H1455" i="116"/>
  <c r="I1455" i="116"/>
  <c r="F1456" i="116"/>
  <c r="H1456" i="116"/>
  <c r="I1456" i="116"/>
  <c r="F1457" i="116"/>
  <c r="H1457" i="116"/>
  <c r="I1457" i="116"/>
  <c r="F1458" i="116"/>
  <c r="H1458" i="116"/>
  <c r="I1458" i="116"/>
  <c r="F1459" i="116"/>
  <c r="P1459" i="116" s="1"/>
  <c r="H1459" i="116"/>
  <c r="I1459" i="116"/>
  <c r="F1460" i="116"/>
  <c r="H1460" i="116"/>
  <c r="I1460" i="116"/>
  <c r="F1461" i="116"/>
  <c r="H1461" i="116"/>
  <c r="I1461" i="116"/>
  <c r="F1462" i="116"/>
  <c r="H1462" i="116"/>
  <c r="I1462" i="116"/>
  <c r="F1463" i="116"/>
  <c r="H1463" i="116"/>
  <c r="I1463" i="116"/>
  <c r="F1464" i="116"/>
  <c r="H1464" i="116"/>
  <c r="I1464" i="116"/>
  <c r="F1465" i="116"/>
  <c r="H1465" i="116"/>
  <c r="I1465" i="116"/>
  <c r="F1466" i="116"/>
  <c r="H1466" i="116"/>
  <c r="I1466" i="116"/>
  <c r="F1467" i="116"/>
  <c r="P1467" i="116" s="1"/>
  <c r="H1467" i="116"/>
  <c r="I1467" i="116"/>
  <c r="F1468" i="116"/>
  <c r="H1468" i="116"/>
  <c r="I1468" i="116"/>
  <c r="F1469" i="116"/>
  <c r="H1469" i="116"/>
  <c r="I1469" i="116"/>
  <c r="F1470" i="116"/>
  <c r="H1470" i="116"/>
  <c r="I1470" i="116"/>
  <c r="F1471" i="116"/>
  <c r="H1471" i="116"/>
  <c r="I1471" i="116"/>
  <c r="F1472" i="116"/>
  <c r="H1472" i="116"/>
  <c r="I1472" i="116"/>
  <c r="F1473" i="116"/>
  <c r="H1473" i="116"/>
  <c r="I1473" i="116"/>
  <c r="F1474" i="116"/>
  <c r="H1474" i="116"/>
  <c r="I1474" i="116"/>
  <c r="F1475" i="116"/>
  <c r="P1475" i="116" s="1"/>
  <c r="H1475" i="116"/>
  <c r="I1475" i="116"/>
  <c r="F1476" i="116"/>
  <c r="H1476" i="116"/>
  <c r="I1476" i="116"/>
  <c r="F1477" i="116"/>
  <c r="H1477" i="116"/>
  <c r="I1477" i="116"/>
  <c r="F1478" i="116"/>
  <c r="H1478" i="116"/>
  <c r="I1478" i="116"/>
  <c r="F1390" i="116"/>
  <c r="H1390" i="116"/>
  <c r="I1390" i="116"/>
  <c r="F1391" i="116"/>
  <c r="H1391" i="116"/>
  <c r="I1391" i="116"/>
  <c r="F1392" i="116"/>
  <c r="H1392" i="116"/>
  <c r="I1392" i="116"/>
  <c r="F1393" i="116"/>
  <c r="H1393" i="116"/>
  <c r="I1393" i="116"/>
  <c r="F1394" i="116"/>
  <c r="P1394" i="116" s="1"/>
  <c r="H1394" i="116"/>
  <c r="I1394" i="116"/>
  <c r="F1395" i="116"/>
  <c r="H1395" i="116"/>
  <c r="I1395" i="116"/>
  <c r="F1396" i="116"/>
  <c r="H1396" i="116"/>
  <c r="I1396" i="116"/>
  <c r="F1397" i="116"/>
  <c r="H1397" i="116"/>
  <c r="I1397" i="116"/>
  <c r="F1398" i="116"/>
  <c r="H1398" i="116"/>
  <c r="I1398" i="116"/>
  <c r="F1399" i="116"/>
  <c r="H1399" i="116"/>
  <c r="I1399" i="116"/>
  <c r="F1400" i="116"/>
  <c r="H1400" i="116"/>
  <c r="I1400" i="116"/>
  <c r="F1401" i="116"/>
  <c r="H1401" i="116"/>
  <c r="I1401" i="116"/>
  <c r="F1402" i="116"/>
  <c r="P1402" i="116" s="1"/>
  <c r="H1402" i="116"/>
  <c r="I1402" i="116"/>
  <c r="F1403" i="116"/>
  <c r="H1403" i="116"/>
  <c r="I1403" i="116"/>
  <c r="F1404" i="116"/>
  <c r="H1404" i="116"/>
  <c r="I1404" i="116"/>
  <c r="F1405" i="116"/>
  <c r="H1405" i="116"/>
  <c r="I1405" i="116"/>
  <c r="F1406" i="116"/>
  <c r="H1406" i="116"/>
  <c r="I1406" i="116"/>
  <c r="F1407" i="116"/>
  <c r="H1407" i="116"/>
  <c r="I1407" i="116"/>
  <c r="F1408" i="116"/>
  <c r="H1408" i="116"/>
  <c r="I1408" i="116"/>
  <c r="F1409" i="116"/>
  <c r="H1409" i="116"/>
  <c r="I1409" i="116"/>
  <c r="F1410" i="116"/>
  <c r="P1410" i="116" s="1"/>
  <c r="H1410" i="116"/>
  <c r="I1410" i="116"/>
  <c r="F1411" i="116"/>
  <c r="H1411" i="116"/>
  <c r="I1411" i="116"/>
  <c r="F1412" i="116"/>
  <c r="H1412" i="116"/>
  <c r="I1412" i="116"/>
  <c r="F1413" i="116"/>
  <c r="H1413" i="116"/>
  <c r="I1413" i="116"/>
  <c r="F1414" i="116"/>
  <c r="H1414" i="116"/>
  <c r="I1414" i="116"/>
  <c r="F1415" i="116"/>
  <c r="H1415" i="116"/>
  <c r="I1415" i="116"/>
  <c r="F1416" i="116"/>
  <c r="H1416" i="116"/>
  <c r="I1416" i="116"/>
  <c r="F1417" i="116"/>
  <c r="H1417" i="116"/>
  <c r="I1417" i="116"/>
  <c r="F1418" i="116"/>
  <c r="P1418" i="116" s="1"/>
  <c r="H1418" i="116"/>
  <c r="I1418" i="116"/>
  <c r="F1419" i="116"/>
  <c r="H1419" i="116"/>
  <c r="I1419" i="116"/>
  <c r="F1420" i="116"/>
  <c r="H1420" i="116"/>
  <c r="I1420" i="116"/>
  <c r="F1421" i="116"/>
  <c r="H1421" i="116"/>
  <c r="I1421" i="116"/>
  <c r="F1422" i="116"/>
  <c r="H1422" i="116"/>
  <c r="I1422" i="116"/>
  <c r="F1423" i="116"/>
  <c r="H1423" i="116"/>
  <c r="I1423" i="116"/>
  <c r="F1424" i="116"/>
  <c r="H1424" i="116"/>
  <c r="I1424" i="116"/>
  <c r="F1425" i="116"/>
  <c r="H1425" i="116"/>
  <c r="I1425" i="116"/>
  <c r="F1426" i="116"/>
  <c r="P1426" i="116" s="1"/>
  <c r="H1426" i="116"/>
  <c r="I1426" i="116"/>
  <c r="F1427" i="116"/>
  <c r="H1427" i="116"/>
  <c r="I1427" i="116"/>
  <c r="F1428" i="116"/>
  <c r="H1428" i="116"/>
  <c r="I1428" i="116"/>
  <c r="F1429" i="116"/>
  <c r="H1429" i="116"/>
  <c r="I1429" i="116"/>
  <c r="F1430" i="116"/>
  <c r="H1430" i="116"/>
  <c r="I1430" i="116"/>
  <c r="F1431" i="116"/>
  <c r="H1431" i="116"/>
  <c r="I1431" i="116"/>
  <c r="F1372" i="116"/>
  <c r="H1372" i="116"/>
  <c r="I1372" i="116"/>
  <c r="F1373" i="116"/>
  <c r="H1373" i="116"/>
  <c r="I1373" i="116"/>
  <c r="F1374" i="116"/>
  <c r="P1374" i="116" s="1"/>
  <c r="H1374" i="116"/>
  <c r="I1374" i="116"/>
  <c r="F1375" i="116"/>
  <c r="H1375" i="116"/>
  <c r="I1375" i="116"/>
  <c r="F1376" i="116"/>
  <c r="H1376" i="116"/>
  <c r="I1376" i="116"/>
  <c r="F1377" i="116"/>
  <c r="H1377" i="116"/>
  <c r="I1377" i="116"/>
  <c r="F1378" i="116"/>
  <c r="H1378" i="116"/>
  <c r="I1378" i="116"/>
  <c r="F1379" i="116"/>
  <c r="H1379" i="116"/>
  <c r="I1379" i="116"/>
  <c r="F1380" i="116"/>
  <c r="H1380" i="116"/>
  <c r="I1380" i="116"/>
  <c r="F1381" i="116"/>
  <c r="H1381" i="116"/>
  <c r="I1381" i="116"/>
  <c r="F1382" i="116"/>
  <c r="P1382" i="116" s="1"/>
  <c r="H1382" i="116"/>
  <c r="I1382" i="116"/>
  <c r="F1383" i="116"/>
  <c r="H1383" i="116"/>
  <c r="I1383" i="116"/>
  <c r="F1384" i="116"/>
  <c r="H1384" i="116"/>
  <c r="I1384" i="116"/>
  <c r="F1385" i="116"/>
  <c r="H1385" i="116"/>
  <c r="I1385" i="116"/>
  <c r="F1386" i="116"/>
  <c r="H1386" i="116"/>
  <c r="I1386" i="116"/>
  <c r="F1387" i="116"/>
  <c r="H1387" i="116"/>
  <c r="I1387" i="116"/>
  <c r="F1388" i="116"/>
  <c r="H1388" i="116"/>
  <c r="I1388" i="116"/>
  <c r="F1389" i="116"/>
  <c r="H1389" i="116"/>
  <c r="I1389" i="116"/>
  <c r="F1356" i="116"/>
  <c r="P1356" i="116" s="1"/>
  <c r="H1356" i="116"/>
  <c r="I1356" i="116"/>
  <c r="F1357" i="116"/>
  <c r="H1357" i="116"/>
  <c r="I1357" i="116"/>
  <c r="F1358" i="116"/>
  <c r="H1358" i="116"/>
  <c r="I1358" i="116"/>
  <c r="F1359" i="116"/>
  <c r="H1359" i="116"/>
  <c r="I1359" i="116"/>
  <c r="F1360" i="116"/>
  <c r="H1360" i="116"/>
  <c r="I1360" i="116"/>
  <c r="F1361" i="116"/>
  <c r="H1361" i="116"/>
  <c r="I1361" i="116"/>
  <c r="F1362" i="116"/>
  <c r="H1362" i="116"/>
  <c r="I1362" i="116"/>
  <c r="F1363" i="116"/>
  <c r="H1363" i="116"/>
  <c r="I1363" i="116"/>
  <c r="F1364" i="116"/>
  <c r="P1364" i="116" s="1"/>
  <c r="H1364" i="116"/>
  <c r="I1364" i="116"/>
  <c r="F1365" i="116"/>
  <c r="H1365" i="116"/>
  <c r="I1365" i="116"/>
  <c r="F1366" i="116"/>
  <c r="H1366" i="116"/>
  <c r="I1366" i="116"/>
  <c r="F1367" i="116"/>
  <c r="H1367" i="116"/>
  <c r="I1367" i="116"/>
  <c r="F1368" i="116"/>
  <c r="H1368" i="116"/>
  <c r="I1368" i="116"/>
  <c r="F1369" i="116"/>
  <c r="H1369" i="116"/>
  <c r="I1369" i="116"/>
  <c r="F1370" i="116"/>
  <c r="H1370" i="116"/>
  <c r="I1370" i="116"/>
  <c r="F1371" i="116"/>
  <c r="H1371" i="116"/>
  <c r="I1371" i="116"/>
  <c r="F1344" i="116"/>
  <c r="P1344" i="116" s="1"/>
  <c r="H1344" i="116"/>
  <c r="I1344" i="116"/>
  <c r="F1345" i="116"/>
  <c r="H1345" i="116"/>
  <c r="I1345" i="116"/>
  <c r="F1346" i="116"/>
  <c r="H1346" i="116"/>
  <c r="I1346" i="116"/>
  <c r="F1347" i="116"/>
  <c r="H1347" i="116"/>
  <c r="I1347" i="116"/>
  <c r="F1348" i="116"/>
  <c r="H1348" i="116"/>
  <c r="I1348" i="116"/>
  <c r="F1349" i="116"/>
  <c r="H1349" i="116"/>
  <c r="I1349" i="116"/>
  <c r="F1350" i="116"/>
  <c r="H1350" i="116"/>
  <c r="I1350" i="116"/>
  <c r="F1351" i="116"/>
  <c r="H1351" i="116"/>
  <c r="I1351" i="116"/>
  <c r="F1352" i="116"/>
  <c r="P1352" i="116" s="1"/>
  <c r="H1352" i="116"/>
  <c r="I1352" i="116"/>
  <c r="F1353" i="116"/>
  <c r="H1353" i="116"/>
  <c r="I1353" i="116"/>
  <c r="F1354" i="116"/>
  <c r="H1354" i="116"/>
  <c r="I1354" i="116"/>
  <c r="F1355" i="116"/>
  <c r="H1355" i="116"/>
  <c r="I1355" i="116"/>
  <c r="F1343" i="116"/>
  <c r="H1343" i="116"/>
  <c r="I1343" i="116"/>
  <c r="M1246" i="116"/>
  <c r="M1247" i="116"/>
  <c r="M1248" i="116"/>
  <c r="M1249" i="116"/>
  <c r="M1250" i="116"/>
  <c r="M1251" i="116"/>
  <c r="M1252" i="116"/>
  <c r="M1253" i="116"/>
  <c r="M1254" i="116"/>
  <c r="M1255" i="116"/>
  <c r="M1256" i="116"/>
  <c r="M1257" i="116"/>
  <c r="M1258" i="116"/>
  <c r="M1259" i="116"/>
  <c r="M1260" i="116"/>
  <c r="M1261" i="116"/>
  <c r="M1262" i="116"/>
  <c r="M1263" i="116"/>
  <c r="M1264" i="116"/>
  <c r="M1265" i="116"/>
  <c r="M1266" i="116"/>
  <c r="M1267" i="116"/>
  <c r="M1268" i="116"/>
  <c r="M1269" i="116"/>
  <c r="M1270" i="116"/>
  <c r="M1271" i="116"/>
  <c r="M1272" i="116"/>
  <c r="M1273" i="116"/>
  <c r="M1274" i="116"/>
  <c r="M1275" i="116"/>
  <c r="M1276" i="116"/>
  <c r="M1277" i="116"/>
  <c r="M1278" i="116"/>
  <c r="M1279" i="116"/>
  <c r="M1280" i="116"/>
  <c r="M1281" i="116"/>
  <c r="M1282" i="116"/>
  <c r="M1283" i="116"/>
  <c r="M1284" i="116"/>
  <c r="M1285" i="116"/>
  <c r="M1286" i="116"/>
  <c r="M1287" i="116"/>
  <c r="M1288" i="116"/>
  <c r="M1289" i="116"/>
  <c r="M1290" i="116"/>
  <c r="M1291" i="116"/>
  <c r="M1292" i="116"/>
  <c r="M1293" i="116"/>
  <c r="M1294" i="116"/>
  <c r="M1295" i="116"/>
  <c r="M1296" i="116"/>
  <c r="M1297" i="116"/>
  <c r="M1298" i="116"/>
  <c r="M1299" i="116"/>
  <c r="M1300" i="116"/>
  <c r="M1301" i="116"/>
  <c r="M1302" i="116"/>
  <c r="M1303" i="116"/>
  <c r="M1304" i="116"/>
  <c r="M1305" i="116"/>
  <c r="M1306" i="116"/>
  <c r="M1307" i="116"/>
  <c r="M1308" i="116"/>
  <c r="M1309" i="116"/>
  <c r="M1310" i="116"/>
  <c r="M1311" i="116"/>
  <c r="M1312" i="116"/>
  <c r="M1313" i="116"/>
  <c r="M1314" i="116"/>
  <c r="M1315" i="116"/>
  <c r="M1316" i="116"/>
  <c r="M1317" i="116"/>
  <c r="M1318" i="116"/>
  <c r="M1319" i="116"/>
  <c r="M1320" i="116"/>
  <c r="M1321" i="116"/>
  <c r="M1322" i="116"/>
  <c r="M1323" i="116"/>
  <c r="M1324" i="116"/>
  <c r="M1325" i="116"/>
  <c r="M1326" i="116"/>
  <c r="M1327" i="116"/>
  <c r="M1328" i="116"/>
  <c r="M1329" i="116"/>
  <c r="M1330" i="116"/>
  <c r="M1331" i="116"/>
  <c r="M1332" i="116"/>
  <c r="M1333" i="116"/>
  <c r="M1334" i="116"/>
  <c r="M1335" i="116"/>
  <c r="M1336" i="116"/>
  <c r="M1337" i="116"/>
  <c r="M1338" i="116"/>
  <c r="M1339" i="116"/>
  <c r="M1340" i="116"/>
  <c r="M1341" i="116"/>
  <c r="M1342" i="116"/>
  <c r="H1246" i="116"/>
  <c r="I1246" i="116"/>
  <c r="H1247" i="116"/>
  <c r="I1247" i="116"/>
  <c r="H1248" i="116"/>
  <c r="I1248" i="116"/>
  <c r="H1249" i="116"/>
  <c r="I1249" i="116"/>
  <c r="H1250" i="116"/>
  <c r="I1250" i="116"/>
  <c r="H1251" i="116"/>
  <c r="I1251" i="116"/>
  <c r="H1252" i="116"/>
  <c r="I1252" i="116"/>
  <c r="H1253" i="116"/>
  <c r="I1253" i="116"/>
  <c r="H1254" i="116"/>
  <c r="I1254" i="116"/>
  <c r="H1255" i="116"/>
  <c r="I1255" i="116"/>
  <c r="H1256" i="116"/>
  <c r="I1256" i="116"/>
  <c r="H1257" i="116"/>
  <c r="I1257" i="116"/>
  <c r="H1258" i="116"/>
  <c r="I1258" i="116"/>
  <c r="H1259" i="116"/>
  <c r="I1259" i="116"/>
  <c r="H1260" i="116"/>
  <c r="I1260" i="116"/>
  <c r="H1261" i="116"/>
  <c r="I1261" i="116"/>
  <c r="H1262" i="116"/>
  <c r="I1262" i="116"/>
  <c r="H1263" i="116"/>
  <c r="I1263" i="116"/>
  <c r="H1264" i="116"/>
  <c r="I1264" i="116"/>
  <c r="H1265" i="116"/>
  <c r="I1265" i="116"/>
  <c r="H1266" i="116"/>
  <c r="I1266" i="116"/>
  <c r="H1267" i="116"/>
  <c r="I1267" i="116"/>
  <c r="H1268" i="116"/>
  <c r="I1268" i="116"/>
  <c r="H1269" i="116"/>
  <c r="I1269" i="116"/>
  <c r="H1270" i="116"/>
  <c r="I1270" i="116"/>
  <c r="H1271" i="116"/>
  <c r="I1271" i="116"/>
  <c r="H1272" i="116"/>
  <c r="I1272" i="116"/>
  <c r="H1273" i="116"/>
  <c r="I1273" i="116"/>
  <c r="H1274" i="116"/>
  <c r="I1274" i="116"/>
  <c r="H1275" i="116"/>
  <c r="I1275" i="116"/>
  <c r="H1276" i="116"/>
  <c r="I1276" i="116"/>
  <c r="H1277" i="116"/>
  <c r="I1277" i="116"/>
  <c r="H1278" i="116"/>
  <c r="I1278" i="116"/>
  <c r="H1279" i="116"/>
  <c r="I1279" i="116"/>
  <c r="H1280" i="116"/>
  <c r="I1280" i="116"/>
  <c r="H1281" i="116"/>
  <c r="I1281" i="116"/>
  <c r="H1282" i="116"/>
  <c r="I1282" i="116"/>
  <c r="H1283" i="116"/>
  <c r="I1283" i="116"/>
  <c r="H1284" i="116"/>
  <c r="I1284" i="116"/>
  <c r="H1285" i="116"/>
  <c r="I1285" i="116"/>
  <c r="H1286" i="116"/>
  <c r="I1286" i="116"/>
  <c r="H1287" i="116"/>
  <c r="I1287" i="116"/>
  <c r="H1288" i="116"/>
  <c r="I1288" i="116"/>
  <c r="H1289" i="116"/>
  <c r="I1289" i="116"/>
  <c r="H1290" i="116"/>
  <c r="I1290" i="116"/>
  <c r="H1291" i="116"/>
  <c r="I1291" i="116"/>
  <c r="H1292" i="116"/>
  <c r="I1292" i="116"/>
  <c r="H1293" i="116"/>
  <c r="I1293" i="116"/>
  <c r="H1294" i="116"/>
  <c r="I1294" i="116"/>
  <c r="H1295" i="116"/>
  <c r="I1295" i="116"/>
  <c r="H1296" i="116"/>
  <c r="I1296" i="116"/>
  <c r="H1297" i="116"/>
  <c r="I1297" i="116"/>
  <c r="H1298" i="116"/>
  <c r="I1298" i="116"/>
  <c r="H1299" i="116"/>
  <c r="I1299" i="116"/>
  <c r="H1300" i="116"/>
  <c r="I1300" i="116"/>
  <c r="H1301" i="116"/>
  <c r="I1301" i="116"/>
  <c r="H1302" i="116"/>
  <c r="I1302" i="116"/>
  <c r="H1303" i="116"/>
  <c r="I1303" i="116"/>
  <c r="H1304" i="116"/>
  <c r="I1304" i="116"/>
  <c r="H1305" i="116"/>
  <c r="I1305" i="116"/>
  <c r="H1306" i="116"/>
  <c r="I1306" i="116"/>
  <c r="H1307" i="116"/>
  <c r="I1307" i="116"/>
  <c r="H1308" i="116"/>
  <c r="I1308" i="116"/>
  <c r="H1309" i="116"/>
  <c r="I1309" i="116"/>
  <c r="H1310" i="116"/>
  <c r="I1310" i="116"/>
  <c r="H1311" i="116"/>
  <c r="I1311" i="116"/>
  <c r="H1312" i="116"/>
  <c r="I1312" i="116"/>
  <c r="H1313" i="116"/>
  <c r="I1313" i="116"/>
  <c r="H1314" i="116"/>
  <c r="I1314" i="116"/>
  <c r="H1315" i="116"/>
  <c r="I1315" i="116"/>
  <c r="H1316" i="116"/>
  <c r="I1316" i="116"/>
  <c r="H1317" i="116"/>
  <c r="I1317" i="116"/>
  <c r="H1318" i="116"/>
  <c r="I1318" i="116"/>
  <c r="H1319" i="116"/>
  <c r="I1319" i="116"/>
  <c r="H1320" i="116"/>
  <c r="I1320" i="116"/>
  <c r="H1321" i="116"/>
  <c r="I1321" i="116"/>
  <c r="H1322" i="116"/>
  <c r="I1322" i="116"/>
  <c r="H1323" i="116"/>
  <c r="I1323" i="116"/>
  <c r="H1324" i="116"/>
  <c r="I1324" i="116"/>
  <c r="H1325" i="116"/>
  <c r="I1325" i="116"/>
  <c r="H1326" i="116"/>
  <c r="I1326" i="116"/>
  <c r="H1327" i="116"/>
  <c r="I1327" i="116"/>
  <c r="H1328" i="116"/>
  <c r="I1328" i="116"/>
  <c r="H1329" i="116"/>
  <c r="I1329" i="116"/>
  <c r="H1330" i="116"/>
  <c r="I1330" i="116"/>
  <c r="H1331" i="116"/>
  <c r="I1331" i="116"/>
  <c r="H1332" i="116"/>
  <c r="I1332" i="116"/>
  <c r="H1333" i="116"/>
  <c r="I1333" i="116"/>
  <c r="H1334" i="116"/>
  <c r="I1334" i="116"/>
  <c r="H1335" i="116"/>
  <c r="I1335" i="116"/>
  <c r="H1336" i="116"/>
  <c r="I1336" i="116"/>
  <c r="H1337" i="116"/>
  <c r="I1337" i="116"/>
  <c r="H1338" i="116"/>
  <c r="I1338" i="116"/>
  <c r="H1339" i="116"/>
  <c r="I1339" i="116"/>
  <c r="H1340" i="116"/>
  <c r="I1340" i="116"/>
  <c r="H1341" i="116"/>
  <c r="I1341" i="116"/>
  <c r="H1342" i="116"/>
  <c r="I1342" i="116"/>
  <c r="J3" i="95"/>
  <c r="F1247" i="116" s="1"/>
  <c r="J4" i="95"/>
  <c r="F1248" i="116" s="1"/>
  <c r="J5" i="95"/>
  <c r="F1249" i="116" s="1"/>
  <c r="J6" i="95"/>
  <c r="F1250" i="116" s="1"/>
  <c r="J7" i="95"/>
  <c r="F1251" i="116" s="1"/>
  <c r="P1251" i="116" s="1"/>
  <c r="J8" i="95"/>
  <c r="F1252" i="116" s="1"/>
  <c r="J9" i="95"/>
  <c r="F1253" i="116" s="1"/>
  <c r="J10" i="95"/>
  <c r="F1254" i="116" s="1"/>
  <c r="J11" i="95"/>
  <c r="F1255" i="116" s="1"/>
  <c r="J12" i="95"/>
  <c r="F1256" i="116" s="1"/>
  <c r="J13" i="95"/>
  <c r="F1257" i="116" s="1"/>
  <c r="J14" i="95"/>
  <c r="F1258" i="116" s="1"/>
  <c r="J15" i="95"/>
  <c r="F1259" i="116" s="1"/>
  <c r="P1259" i="116" s="1"/>
  <c r="J16" i="95"/>
  <c r="F1260" i="116" s="1"/>
  <c r="J17" i="95"/>
  <c r="F1261" i="116" s="1"/>
  <c r="J18" i="95"/>
  <c r="F1262" i="116" s="1"/>
  <c r="J19" i="95"/>
  <c r="F1263" i="116" s="1"/>
  <c r="J20" i="95"/>
  <c r="F1264" i="116" s="1"/>
  <c r="J21" i="95"/>
  <c r="F1265" i="116" s="1"/>
  <c r="J22" i="95"/>
  <c r="F1266" i="116" s="1"/>
  <c r="J23" i="95"/>
  <c r="F1267" i="116" s="1"/>
  <c r="P1267" i="116" s="1"/>
  <c r="J24" i="95"/>
  <c r="F1268" i="116" s="1"/>
  <c r="J25" i="95"/>
  <c r="F1269" i="116" s="1"/>
  <c r="J26" i="95"/>
  <c r="F1270" i="116" s="1"/>
  <c r="J27" i="95"/>
  <c r="F1271" i="116" s="1"/>
  <c r="J28" i="95"/>
  <c r="F1272" i="116" s="1"/>
  <c r="J29" i="95"/>
  <c r="F1273" i="116" s="1"/>
  <c r="J30" i="95"/>
  <c r="F1274" i="116" s="1"/>
  <c r="J31" i="95"/>
  <c r="F1275" i="116" s="1"/>
  <c r="P1275" i="116" s="1"/>
  <c r="J32" i="95"/>
  <c r="F1276" i="116" s="1"/>
  <c r="J33" i="95"/>
  <c r="F1277" i="116" s="1"/>
  <c r="J34" i="95"/>
  <c r="F1278" i="116" s="1"/>
  <c r="J35" i="95"/>
  <c r="F1279" i="116" s="1"/>
  <c r="J36" i="95"/>
  <c r="F1280" i="116" s="1"/>
  <c r="J37" i="95"/>
  <c r="F1281" i="116" s="1"/>
  <c r="J38" i="95"/>
  <c r="F1282" i="116" s="1"/>
  <c r="J39" i="95"/>
  <c r="F1283" i="116" s="1"/>
  <c r="P1283" i="116" s="1"/>
  <c r="J40" i="95"/>
  <c r="F1284" i="116" s="1"/>
  <c r="J41" i="95"/>
  <c r="F1285" i="116" s="1"/>
  <c r="J42" i="95"/>
  <c r="F1286" i="116" s="1"/>
  <c r="J43" i="95"/>
  <c r="F1287" i="116" s="1"/>
  <c r="J44" i="95"/>
  <c r="F1288" i="116" s="1"/>
  <c r="J45" i="95"/>
  <c r="F1289" i="116" s="1"/>
  <c r="J46" i="95"/>
  <c r="F1290" i="116" s="1"/>
  <c r="J47" i="95"/>
  <c r="F1291" i="116" s="1"/>
  <c r="P1291" i="116" s="1"/>
  <c r="J48" i="95"/>
  <c r="F1292" i="116" s="1"/>
  <c r="J49" i="95"/>
  <c r="F1293" i="116" s="1"/>
  <c r="J50" i="95"/>
  <c r="F1294" i="116" s="1"/>
  <c r="J51" i="95"/>
  <c r="F1295" i="116" s="1"/>
  <c r="J52" i="95"/>
  <c r="F1296" i="116" s="1"/>
  <c r="J53" i="95"/>
  <c r="F1297" i="116" s="1"/>
  <c r="J54" i="95"/>
  <c r="F1298" i="116" s="1"/>
  <c r="J55" i="95"/>
  <c r="F1299" i="116" s="1"/>
  <c r="P1299" i="116" s="1"/>
  <c r="J56" i="95"/>
  <c r="F1300" i="116" s="1"/>
  <c r="J57" i="95"/>
  <c r="F1301" i="116" s="1"/>
  <c r="J58" i="95"/>
  <c r="F1302" i="116" s="1"/>
  <c r="J59" i="95"/>
  <c r="F1303" i="116" s="1"/>
  <c r="J60" i="95"/>
  <c r="F1304" i="116" s="1"/>
  <c r="J61" i="95"/>
  <c r="F1305" i="116" s="1"/>
  <c r="J62" i="95"/>
  <c r="F1306" i="116" s="1"/>
  <c r="J63" i="95"/>
  <c r="F1307" i="116" s="1"/>
  <c r="P1307" i="116" s="1"/>
  <c r="J64" i="95"/>
  <c r="F1308" i="116" s="1"/>
  <c r="J65" i="95"/>
  <c r="F1309" i="116" s="1"/>
  <c r="J66" i="95"/>
  <c r="F1310" i="116" s="1"/>
  <c r="J67" i="95"/>
  <c r="F1311" i="116" s="1"/>
  <c r="J68" i="95"/>
  <c r="F1312" i="116" s="1"/>
  <c r="J69" i="95"/>
  <c r="F1313" i="116" s="1"/>
  <c r="J70" i="95"/>
  <c r="F1314" i="116" s="1"/>
  <c r="J71" i="95"/>
  <c r="F1315" i="116" s="1"/>
  <c r="P1315" i="116" s="1"/>
  <c r="J72" i="95"/>
  <c r="F1316" i="116" s="1"/>
  <c r="J73" i="95"/>
  <c r="F1317" i="116" s="1"/>
  <c r="J74" i="95"/>
  <c r="F1318" i="116" s="1"/>
  <c r="J75" i="95"/>
  <c r="F1319" i="116" s="1"/>
  <c r="J76" i="95"/>
  <c r="F1320" i="116" s="1"/>
  <c r="J77" i="95"/>
  <c r="F1321" i="116" s="1"/>
  <c r="J78" i="95"/>
  <c r="F1322" i="116" s="1"/>
  <c r="J79" i="95"/>
  <c r="F1323" i="116" s="1"/>
  <c r="P1323" i="116" s="1"/>
  <c r="J80" i="95"/>
  <c r="F1324" i="116" s="1"/>
  <c r="J81" i="95"/>
  <c r="F1325" i="116" s="1"/>
  <c r="J82" i="95"/>
  <c r="F1326" i="116" s="1"/>
  <c r="J83" i="95"/>
  <c r="F1327" i="116" s="1"/>
  <c r="J84" i="95"/>
  <c r="F1328" i="116" s="1"/>
  <c r="J85" i="95"/>
  <c r="F1329" i="116" s="1"/>
  <c r="J86" i="95"/>
  <c r="F1330" i="116" s="1"/>
  <c r="J87" i="95"/>
  <c r="F1331" i="116" s="1"/>
  <c r="P1331" i="116" s="1"/>
  <c r="J88" i="95"/>
  <c r="F1332" i="116" s="1"/>
  <c r="J89" i="95"/>
  <c r="F1333" i="116" s="1"/>
  <c r="J90" i="95"/>
  <c r="F1334" i="116" s="1"/>
  <c r="J91" i="95"/>
  <c r="F1335" i="116" s="1"/>
  <c r="J92" i="95"/>
  <c r="F1336" i="116" s="1"/>
  <c r="J93" i="95"/>
  <c r="F1337" i="116" s="1"/>
  <c r="J94" i="95"/>
  <c r="F1338" i="116" s="1"/>
  <c r="J95" i="95"/>
  <c r="F1339" i="116" s="1"/>
  <c r="P1339" i="116" s="1"/>
  <c r="J96" i="95"/>
  <c r="F1340" i="116" s="1"/>
  <c r="J97" i="95"/>
  <c r="F1341" i="116" s="1"/>
  <c r="J98" i="95"/>
  <c r="F1342" i="116" s="1"/>
  <c r="J2" i="95"/>
  <c r="F1246" i="116" s="1"/>
  <c r="F1220" i="116"/>
  <c r="H1220" i="116"/>
  <c r="I1220" i="116"/>
  <c r="F1221" i="116"/>
  <c r="H1221" i="116"/>
  <c r="I1221" i="116"/>
  <c r="F1222" i="116"/>
  <c r="H1222" i="116"/>
  <c r="I1222" i="116"/>
  <c r="F1223" i="116"/>
  <c r="H1223" i="116"/>
  <c r="I1223" i="116"/>
  <c r="F1224" i="116"/>
  <c r="H1224" i="116"/>
  <c r="I1224" i="116"/>
  <c r="F1225" i="116"/>
  <c r="H1225" i="116"/>
  <c r="I1225" i="116"/>
  <c r="F1226" i="116"/>
  <c r="H1226" i="116"/>
  <c r="I1226" i="116"/>
  <c r="F1227" i="116"/>
  <c r="P1227" i="116" s="1"/>
  <c r="H1227" i="116"/>
  <c r="I1227" i="116"/>
  <c r="F1228" i="116"/>
  <c r="H1228" i="116"/>
  <c r="I1228" i="116"/>
  <c r="F1229" i="116"/>
  <c r="H1229" i="116"/>
  <c r="I1229" i="116"/>
  <c r="F1230" i="116"/>
  <c r="H1230" i="116"/>
  <c r="I1230" i="116"/>
  <c r="F1231" i="116"/>
  <c r="H1231" i="116"/>
  <c r="I1231" i="116"/>
  <c r="F1232" i="116"/>
  <c r="H1232" i="116"/>
  <c r="I1232" i="116"/>
  <c r="F1233" i="116"/>
  <c r="H1233" i="116"/>
  <c r="I1233" i="116"/>
  <c r="F1234" i="116"/>
  <c r="H1234" i="116"/>
  <c r="I1234" i="116"/>
  <c r="F1235" i="116"/>
  <c r="P1235" i="116" s="1"/>
  <c r="H1235" i="116"/>
  <c r="I1235" i="116"/>
  <c r="F1236" i="116"/>
  <c r="H1236" i="116"/>
  <c r="I1236" i="116"/>
  <c r="F1237" i="116"/>
  <c r="H1237" i="116"/>
  <c r="I1237" i="116"/>
  <c r="F1238" i="116"/>
  <c r="H1238" i="116"/>
  <c r="I1238" i="116"/>
  <c r="F1239" i="116"/>
  <c r="H1239" i="116"/>
  <c r="I1239" i="116"/>
  <c r="F1240" i="116"/>
  <c r="H1240" i="116"/>
  <c r="I1240" i="116"/>
  <c r="F1241" i="116"/>
  <c r="H1241" i="116"/>
  <c r="I1241" i="116"/>
  <c r="F1242" i="116"/>
  <c r="H1242" i="116"/>
  <c r="I1242" i="116"/>
  <c r="F1243" i="116"/>
  <c r="P1243" i="116" s="1"/>
  <c r="H1243" i="116"/>
  <c r="I1243" i="116"/>
  <c r="F1244" i="116"/>
  <c r="H1244" i="116"/>
  <c r="I1244" i="116"/>
  <c r="F1245" i="116"/>
  <c r="H1245" i="116"/>
  <c r="I1245" i="116"/>
  <c r="F1200" i="116"/>
  <c r="H1200" i="116"/>
  <c r="I1200" i="116"/>
  <c r="F1201" i="116"/>
  <c r="H1201" i="116"/>
  <c r="I1201" i="116"/>
  <c r="F1202" i="116"/>
  <c r="H1202" i="116"/>
  <c r="I1202" i="116"/>
  <c r="F1203" i="116"/>
  <c r="H1203" i="116"/>
  <c r="I1203" i="116"/>
  <c r="F1204" i="116"/>
  <c r="H1204" i="116"/>
  <c r="I1204" i="116"/>
  <c r="F1205" i="116"/>
  <c r="P1205" i="116" s="1"/>
  <c r="H1205" i="116"/>
  <c r="I1205" i="116"/>
  <c r="F1206" i="116"/>
  <c r="H1206" i="116"/>
  <c r="I1206" i="116"/>
  <c r="F1207" i="116"/>
  <c r="H1207" i="116"/>
  <c r="I1207" i="116"/>
  <c r="F1208" i="116"/>
  <c r="H1208" i="116"/>
  <c r="I1208" i="116"/>
  <c r="F1209" i="116"/>
  <c r="H1209" i="116"/>
  <c r="I1209" i="116"/>
  <c r="F1210" i="116"/>
  <c r="H1210" i="116"/>
  <c r="I1210" i="116"/>
  <c r="F1211" i="116"/>
  <c r="H1211" i="116"/>
  <c r="I1211" i="116"/>
  <c r="F1212" i="116"/>
  <c r="H1212" i="116"/>
  <c r="I1212" i="116"/>
  <c r="F1213" i="116"/>
  <c r="P1213" i="116" s="1"/>
  <c r="H1213" i="116"/>
  <c r="I1213" i="116"/>
  <c r="F1214" i="116"/>
  <c r="H1214" i="116"/>
  <c r="I1214" i="116"/>
  <c r="F1215" i="116"/>
  <c r="H1215" i="116"/>
  <c r="I1215" i="116"/>
  <c r="F1216" i="116"/>
  <c r="H1216" i="116"/>
  <c r="I1216" i="116"/>
  <c r="F1217" i="116"/>
  <c r="H1217" i="116"/>
  <c r="I1217" i="116"/>
  <c r="F1218" i="116"/>
  <c r="H1218" i="116"/>
  <c r="I1218" i="116"/>
  <c r="F1219" i="116"/>
  <c r="H1219" i="116"/>
  <c r="I1219" i="116"/>
  <c r="F1184" i="116"/>
  <c r="H1184" i="116"/>
  <c r="I1184" i="116"/>
  <c r="F1185" i="116"/>
  <c r="P1185" i="116" s="1"/>
  <c r="H1185" i="116"/>
  <c r="I1185" i="116"/>
  <c r="F1186" i="116"/>
  <c r="H1186" i="116"/>
  <c r="I1186" i="116"/>
  <c r="F1187" i="116"/>
  <c r="H1187" i="116"/>
  <c r="I1187" i="116"/>
  <c r="F1188" i="116"/>
  <c r="H1188" i="116"/>
  <c r="I1188" i="116"/>
  <c r="F1189" i="116"/>
  <c r="H1189" i="116"/>
  <c r="I1189" i="116"/>
  <c r="F1190" i="116"/>
  <c r="H1190" i="116"/>
  <c r="I1190" i="116"/>
  <c r="F1191" i="116"/>
  <c r="H1191" i="116"/>
  <c r="I1191" i="116"/>
  <c r="F1192" i="116"/>
  <c r="H1192" i="116"/>
  <c r="I1192" i="116"/>
  <c r="F1193" i="116"/>
  <c r="P1193" i="116" s="1"/>
  <c r="H1193" i="116"/>
  <c r="I1193" i="116"/>
  <c r="F1194" i="116"/>
  <c r="H1194" i="116"/>
  <c r="I1194" i="116"/>
  <c r="F1195" i="116"/>
  <c r="H1195" i="116"/>
  <c r="I1195" i="116"/>
  <c r="F1196" i="116"/>
  <c r="H1196" i="116"/>
  <c r="I1196" i="116"/>
  <c r="F1197" i="116"/>
  <c r="H1197" i="116"/>
  <c r="I1197" i="116"/>
  <c r="F1198" i="116"/>
  <c r="H1198" i="116"/>
  <c r="I1198" i="116"/>
  <c r="F1199" i="116"/>
  <c r="H1199" i="116"/>
  <c r="I1199" i="116"/>
  <c r="F1090" i="116"/>
  <c r="H1090" i="116"/>
  <c r="I1090" i="116"/>
  <c r="F1091" i="116"/>
  <c r="P1091" i="116" s="1"/>
  <c r="H1091" i="116"/>
  <c r="I1091" i="116"/>
  <c r="F1092" i="116"/>
  <c r="H1092" i="116"/>
  <c r="I1092" i="116"/>
  <c r="F1093" i="116"/>
  <c r="H1093" i="116"/>
  <c r="I1093" i="116"/>
  <c r="F1094" i="116"/>
  <c r="H1094" i="116"/>
  <c r="I1094" i="116"/>
  <c r="F1095" i="116"/>
  <c r="H1095" i="116"/>
  <c r="I1095" i="116"/>
  <c r="F1096" i="116"/>
  <c r="H1096" i="116"/>
  <c r="I1096" i="116"/>
  <c r="F1097" i="116"/>
  <c r="H1097" i="116"/>
  <c r="I1097" i="116"/>
  <c r="F1098" i="116"/>
  <c r="H1098" i="116"/>
  <c r="I1098" i="116"/>
  <c r="F1099" i="116"/>
  <c r="P1099" i="116" s="1"/>
  <c r="H1099" i="116"/>
  <c r="I1099" i="116"/>
  <c r="F1100" i="116"/>
  <c r="H1100" i="116"/>
  <c r="I1100" i="116"/>
  <c r="F1101" i="116"/>
  <c r="H1101" i="116"/>
  <c r="I1101" i="116"/>
  <c r="F1102" i="116"/>
  <c r="H1102" i="116"/>
  <c r="I1102" i="116"/>
  <c r="F1103" i="116"/>
  <c r="H1103" i="116"/>
  <c r="I1103" i="116"/>
  <c r="F1104" i="116"/>
  <c r="H1104" i="116"/>
  <c r="I1104" i="116"/>
  <c r="F1105" i="116"/>
  <c r="H1105" i="116"/>
  <c r="I1105" i="116"/>
  <c r="F1106" i="116"/>
  <c r="H1106" i="116"/>
  <c r="I1106" i="116"/>
  <c r="F1107" i="116"/>
  <c r="P1107" i="116" s="1"/>
  <c r="H1107" i="116"/>
  <c r="I1107" i="116"/>
  <c r="F1108" i="116"/>
  <c r="H1108" i="116"/>
  <c r="I1108" i="116"/>
  <c r="F1109" i="116"/>
  <c r="H1109" i="116"/>
  <c r="I1109" i="116"/>
  <c r="F1110" i="116"/>
  <c r="H1110" i="116"/>
  <c r="I1110" i="116"/>
  <c r="F1111" i="116"/>
  <c r="H1111" i="116"/>
  <c r="I1111" i="116"/>
  <c r="F1112" i="116"/>
  <c r="H1112" i="116"/>
  <c r="I1112" i="116"/>
  <c r="F1113" i="116"/>
  <c r="H1113" i="116"/>
  <c r="I1113" i="116"/>
  <c r="F1114" i="116"/>
  <c r="H1114" i="116"/>
  <c r="I1114" i="116"/>
  <c r="F1115" i="116"/>
  <c r="P1115" i="116" s="1"/>
  <c r="H1115" i="116"/>
  <c r="I1115" i="116"/>
  <c r="F1116" i="116"/>
  <c r="H1116" i="116"/>
  <c r="I1116" i="116"/>
  <c r="F1117" i="116"/>
  <c r="H1117" i="116"/>
  <c r="I1117" i="116"/>
  <c r="F1118" i="116"/>
  <c r="H1118" i="116"/>
  <c r="I1118" i="116"/>
  <c r="F1119" i="116"/>
  <c r="H1119" i="116"/>
  <c r="I1119" i="116"/>
  <c r="F1120" i="116"/>
  <c r="H1120" i="116"/>
  <c r="I1120" i="116"/>
  <c r="F1121" i="116"/>
  <c r="H1121" i="116"/>
  <c r="I1121" i="116"/>
  <c r="F1122" i="116"/>
  <c r="H1122" i="116"/>
  <c r="I1122" i="116"/>
  <c r="F1123" i="116"/>
  <c r="P1123" i="116" s="1"/>
  <c r="H1123" i="116"/>
  <c r="I1123" i="116"/>
  <c r="F1124" i="116"/>
  <c r="H1124" i="116"/>
  <c r="I1124" i="116"/>
  <c r="F1125" i="116"/>
  <c r="H1125" i="116"/>
  <c r="I1125" i="116"/>
  <c r="F1126" i="116"/>
  <c r="H1126" i="116"/>
  <c r="I1126" i="116"/>
  <c r="F1127" i="116"/>
  <c r="H1127" i="116"/>
  <c r="I1127" i="116"/>
  <c r="F1128" i="116"/>
  <c r="H1128" i="116"/>
  <c r="I1128" i="116"/>
  <c r="F1129" i="116"/>
  <c r="H1129" i="116"/>
  <c r="I1129" i="116"/>
  <c r="F1130" i="116"/>
  <c r="H1130" i="116"/>
  <c r="I1130" i="116"/>
  <c r="F1131" i="116"/>
  <c r="P1131" i="116" s="1"/>
  <c r="H1131" i="116"/>
  <c r="I1131" i="116"/>
  <c r="F1132" i="116"/>
  <c r="H1132" i="116"/>
  <c r="I1132" i="116"/>
  <c r="F1133" i="116"/>
  <c r="H1133" i="116"/>
  <c r="I1133" i="116"/>
  <c r="F1134" i="116"/>
  <c r="H1134" i="116"/>
  <c r="I1134" i="116"/>
  <c r="F1135" i="116"/>
  <c r="H1135" i="116"/>
  <c r="I1135" i="116"/>
  <c r="F1136" i="116"/>
  <c r="H1136" i="116"/>
  <c r="I1136" i="116"/>
  <c r="F1137" i="116"/>
  <c r="H1137" i="116"/>
  <c r="I1137" i="116"/>
  <c r="F1138" i="116"/>
  <c r="H1138" i="116"/>
  <c r="I1138" i="116"/>
  <c r="F1139" i="116"/>
  <c r="P1139" i="116" s="1"/>
  <c r="H1139" i="116"/>
  <c r="I1139" i="116"/>
  <c r="F1140" i="116"/>
  <c r="H1140" i="116"/>
  <c r="I1140" i="116"/>
  <c r="F1141" i="116"/>
  <c r="H1141" i="116"/>
  <c r="I1141" i="116"/>
  <c r="F1142" i="116"/>
  <c r="H1142" i="116"/>
  <c r="I1142" i="116"/>
  <c r="F1143" i="116"/>
  <c r="H1143" i="116"/>
  <c r="I1143" i="116"/>
  <c r="F1144" i="116"/>
  <c r="H1144" i="116"/>
  <c r="I1144" i="116"/>
  <c r="F1145" i="116"/>
  <c r="H1145" i="116"/>
  <c r="I1145" i="116"/>
  <c r="F1146" i="116"/>
  <c r="H1146" i="116"/>
  <c r="I1146" i="116"/>
  <c r="F1147" i="116"/>
  <c r="P1147" i="116" s="1"/>
  <c r="H1147" i="116"/>
  <c r="I1147" i="116"/>
  <c r="F1148" i="116"/>
  <c r="H1148" i="116"/>
  <c r="I1148" i="116"/>
  <c r="F1149" i="116"/>
  <c r="H1149" i="116"/>
  <c r="I1149" i="116"/>
  <c r="F1150" i="116"/>
  <c r="H1150" i="116"/>
  <c r="I1150" i="116"/>
  <c r="F1151" i="116"/>
  <c r="H1151" i="116"/>
  <c r="I1151" i="116"/>
  <c r="F1152" i="116"/>
  <c r="H1152" i="116"/>
  <c r="I1152" i="116"/>
  <c r="F1153" i="116"/>
  <c r="H1153" i="116"/>
  <c r="I1153" i="116"/>
  <c r="F1154" i="116"/>
  <c r="H1154" i="116"/>
  <c r="I1154" i="116"/>
  <c r="F1155" i="116"/>
  <c r="P1155" i="116" s="1"/>
  <c r="H1155" i="116"/>
  <c r="I1155" i="116"/>
  <c r="F1156" i="116"/>
  <c r="H1156" i="116"/>
  <c r="I1156" i="116"/>
  <c r="F1157" i="116"/>
  <c r="H1157" i="116"/>
  <c r="I1157" i="116"/>
  <c r="F1158" i="116"/>
  <c r="H1158" i="116"/>
  <c r="I1158" i="116"/>
  <c r="F1159" i="116"/>
  <c r="H1159" i="116"/>
  <c r="I1159" i="116"/>
  <c r="F1160" i="116"/>
  <c r="H1160" i="116"/>
  <c r="I1160" i="116"/>
  <c r="F1161" i="116"/>
  <c r="H1161" i="116"/>
  <c r="I1161" i="116"/>
  <c r="F1162" i="116"/>
  <c r="H1162" i="116"/>
  <c r="I1162" i="116"/>
  <c r="F1163" i="116"/>
  <c r="P1163" i="116" s="1"/>
  <c r="H1163" i="116"/>
  <c r="I1163" i="116"/>
  <c r="F1164" i="116"/>
  <c r="H1164" i="116"/>
  <c r="I1164" i="116"/>
  <c r="F1165" i="116"/>
  <c r="H1165" i="116"/>
  <c r="I1165" i="116"/>
  <c r="F1166" i="116"/>
  <c r="H1166" i="116"/>
  <c r="I1166" i="116"/>
  <c r="F1167" i="116"/>
  <c r="H1167" i="116"/>
  <c r="I1167" i="116"/>
  <c r="F1168" i="116"/>
  <c r="H1168" i="116"/>
  <c r="I1168" i="116"/>
  <c r="F1169" i="116"/>
  <c r="H1169" i="116"/>
  <c r="I1169" i="116"/>
  <c r="F1170" i="116"/>
  <c r="H1170" i="116"/>
  <c r="I1170" i="116"/>
  <c r="F1171" i="116"/>
  <c r="P1171" i="116" s="1"/>
  <c r="H1171" i="116"/>
  <c r="I1171" i="116"/>
  <c r="F1172" i="116"/>
  <c r="H1172" i="116"/>
  <c r="I1172" i="116"/>
  <c r="F1173" i="116"/>
  <c r="H1173" i="116"/>
  <c r="I1173" i="116"/>
  <c r="F1174" i="116"/>
  <c r="H1174" i="116"/>
  <c r="I1174" i="116"/>
  <c r="F1175" i="116"/>
  <c r="H1175" i="116"/>
  <c r="I1175" i="116"/>
  <c r="F1176" i="116"/>
  <c r="H1176" i="116"/>
  <c r="I1176" i="116"/>
  <c r="F1177" i="116"/>
  <c r="H1177" i="116"/>
  <c r="I1177" i="116"/>
  <c r="F1178" i="116"/>
  <c r="H1178" i="116"/>
  <c r="I1178" i="116"/>
  <c r="F1179" i="116"/>
  <c r="P1179" i="116" s="1"/>
  <c r="H1179" i="116"/>
  <c r="I1179" i="116"/>
  <c r="F1180" i="116"/>
  <c r="H1180" i="116"/>
  <c r="I1180" i="116"/>
  <c r="F1181" i="116"/>
  <c r="H1181" i="116"/>
  <c r="I1181" i="116"/>
  <c r="F1182" i="116"/>
  <c r="H1182" i="116"/>
  <c r="I1182" i="116"/>
  <c r="F1183" i="116"/>
  <c r="H1183" i="116"/>
  <c r="I1183" i="116"/>
  <c r="M1081" i="116"/>
  <c r="M1082" i="116"/>
  <c r="M1083" i="116"/>
  <c r="M1084" i="116"/>
  <c r="M1085" i="116"/>
  <c r="M1086" i="116"/>
  <c r="M1087" i="116"/>
  <c r="M1088" i="116"/>
  <c r="M1089" i="116"/>
  <c r="F1081" i="116"/>
  <c r="P1081" i="116" s="1"/>
  <c r="H1081" i="116"/>
  <c r="I1081" i="116"/>
  <c r="F1082" i="116"/>
  <c r="H1082" i="116"/>
  <c r="I1082" i="116"/>
  <c r="F1083" i="116"/>
  <c r="H1083" i="116"/>
  <c r="I1083" i="116"/>
  <c r="F1084" i="116"/>
  <c r="H1084" i="116"/>
  <c r="I1084" i="116"/>
  <c r="F1085" i="116"/>
  <c r="H1085" i="116"/>
  <c r="I1085" i="116"/>
  <c r="F1086" i="116"/>
  <c r="H1086" i="116"/>
  <c r="I1086" i="116"/>
  <c r="F1087" i="116"/>
  <c r="H1087" i="116"/>
  <c r="I1087" i="116"/>
  <c r="F1088" i="116"/>
  <c r="H1088" i="116"/>
  <c r="I1088" i="116"/>
  <c r="F1089" i="116"/>
  <c r="P1089" i="116" s="1"/>
  <c r="H1089" i="116"/>
  <c r="I1089" i="116"/>
  <c r="J3" i="89"/>
  <c r="J4" i="89"/>
  <c r="J5" i="89"/>
  <c r="J6" i="89"/>
  <c r="J7" i="89"/>
  <c r="J8" i="89"/>
  <c r="J9" i="89"/>
  <c r="J10" i="89"/>
  <c r="J2" i="89"/>
  <c r="F651" i="116"/>
  <c r="H651" i="116"/>
  <c r="I651" i="116"/>
  <c r="F652" i="116"/>
  <c r="H652" i="116"/>
  <c r="I652" i="116"/>
  <c r="F653" i="116"/>
  <c r="H653" i="116"/>
  <c r="I653" i="116"/>
  <c r="F654" i="116"/>
  <c r="H654" i="116"/>
  <c r="I654" i="116"/>
  <c r="F655" i="116"/>
  <c r="P655" i="116" s="1"/>
  <c r="H655" i="116"/>
  <c r="I655" i="116"/>
  <c r="F656" i="116"/>
  <c r="H656" i="116"/>
  <c r="I656" i="116"/>
  <c r="F657" i="116"/>
  <c r="H657" i="116"/>
  <c r="I657" i="116"/>
  <c r="F658" i="116"/>
  <c r="H658" i="116"/>
  <c r="I658" i="116"/>
  <c r="F659" i="116"/>
  <c r="H659" i="116"/>
  <c r="I659" i="116"/>
  <c r="F660" i="116"/>
  <c r="H660" i="116"/>
  <c r="I660" i="116"/>
  <c r="F661" i="116"/>
  <c r="H661" i="116"/>
  <c r="I661" i="116"/>
  <c r="F662" i="116"/>
  <c r="H662" i="116"/>
  <c r="I662" i="116"/>
  <c r="F663" i="116"/>
  <c r="P663" i="116" s="1"/>
  <c r="H663" i="116"/>
  <c r="I663" i="116"/>
  <c r="F664" i="116"/>
  <c r="H664" i="116"/>
  <c r="I664" i="116"/>
  <c r="F665" i="116"/>
  <c r="H665" i="116"/>
  <c r="I665" i="116"/>
  <c r="F666" i="116"/>
  <c r="H666" i="116"/>
  <c r="I666" i="116"/>
  <c r="F667" i="116"/>
  <c r="H667" i="116"/>
  <c r="I667" i="116"/>
  <c r="F668" i="116"/>
  <c r="H668" i="116"/>
  <c r="I668" i="116"/>
  <c r="F669" i="116"/>
  <c r="H669" i="116"/>
  <c r="I669" i="116"/>
  <c r="F670" i="116"/>
  <c r="H670" i="116"/>
  <c r="I670" i="116"/>
  <c r="F671" i="116"/>
  <c r="P671" i="116" s="1"/>
  <c r="H671" i="116"/>
  <c r="I671" i="116"/>
  <c r="F672" i="116"/>
  <c r="H672" i="116"/>
  <c r="I672" i="116"/>
  <c r="F673" i="116"/>
  <c r="H673" i="116"/>
  <c r="I673" i="116"/>
  <c r="F674" i="116"/>
  <c r="H674" i="116"/>
  <c r="I674" i="116"/>
  <c r="F675" i="116"/>
  <c r="H675" i="116"/>
  <c r="I675" i="116"/>
  <c r="F676" i="116"/>
  <c r="H676" i="116"/>
  <c r="I676" i="116"/>
  <c r="F677" i="116"/>
  <c r="H677" i="116"/>
  <c r="I677" i="116"/>
  <c r="F678" i="116"/>
  <c r="H678" i="116"/>
  <c r="I678" i="116"/>
  <c r="F679" i="116"/>
  <c r="P679" i="116" s="1"/>
  <c r="H679" i="116"/>
  <c r="I679" i="116"/>
  <c r="F680" i="116"/>
  <c r="H680" i="116"/>
  <c r="I680" i="116"/>
  <c r="F681" i="116"/>
  <c r="H681" i="116"/>
  <c r="I681" i="116"/>
  <c r="F682" i="116"/>
  <c r="H682" i="116"/>
  <c r="I682" i="116"/>
  <c r="F683" i="116"/>
  <c r="H683" i="116"/>
  <c r="I683" i="116"/>
  <c r="F684" i="116"/>
  <c r="H684" i="116"/>
  <c r="I684" i="116"/>
  <c r="F685" i="116"/>
  <c r="H685" i="116"/>
  <c r="I685" i="116"/>
  <c r="F686" i="116"/>
  <c r="H686" i="116"/>
  <c r="I686" i="116"/>
  <c r="F687" i="116"/>
  <c r="P687" i="116" s="1"/>
  <c r="H687" i="116"/>
  <c r="I687" i="116"/>
  <c r="F688" i="116"/>
  <c r="H688" i="116"/>
  <c r="I688" i="116"/>
  <c r="F689" i="116"/>
  <c r="H689" i="116"/>
  <c r="I689" i="116"/>
  <c r="F690" i="116"/>
  <c r="H690" i="116"/>
  <c r="I690" i="116"/>
  <c r="F691" i="116"/>
  <c r="H691" i="116"/>
  <c r="I691" i="116"/>
  <c r="F692" i="116"/>
  <c r="H692" i="116"/>
  <c r="I692" i="116"/>
  <c r="F693" i="116"/>
  <c r="H693" i="116"/>
  <c r="I693" i="116"/>
  <c r="F694" i="116"/>
  <c r="H694" i="116"/>
  <c r="I694" i="116"/>
  <c r="F695" i="116"/>
  <c r="P695" i="116" s="1"/>
  <c r="H695" i="116"/>
  <c r="I695" i="116"/>
  <c r="F696" i="116"/>
  <c r="H696" i="116"/>
  <c r="I696" i="116"/>
  <c r="F697" i="116"/>
  <c r="H697" i="116"/>
  <c r="I697" i="116"/>
  <c r="F698" i="116"/>
  <c r="H698" i="116"/>
  <c r="I698" i="116"/>
  <c r="F699" i="116"/>
  <c r="H699" i="116"/>
  <c r="I699" i="116"/>
  <c r="F700" i="116"/>
  <c r="H700" i="116"/>
  <c r="I700" i="116"/>
  <c r="F701" i="116"/>
  <c r="H701" i="116"/>
  <c r="I701" i="116"/>
  <c r="F702" i="116"/>
  <c r="H702" i="116"/>
  <c r="I702" i="116"/>
  <c r="F703" i="116"/>
  <c r="P703" i="116" s="1"/>
  <c r="H703" i="116"/>
  <c r="I703" i="116"/>
  <c r="F704" i="116"/>
  <c r="H704" i="116"/>
  <c r="I704" i="116"/>
  <c r="F705" i="116"/>
  <c r="H705" i="116"/>
  <c r="I705" i="116"/>
  <c r="F706" i="116"/>
  <c r="H706" i="116"/>
  <c r="I706" i="116"/>
  <c r="F707" i="116"/>
  <c r="H707" i="116"/>
  <c r="I707" i="116"/>
  <c r="F708" i="116"/>
  <c r="H708" i="116"/>
  <c r="I708" i="116"/>
  <c r="F709" i="116"/>
  <c r="H709" i="116"/>
  <c r="I709" i="116"/>
  <c r="F710" i="116"/>
  <c r="H710" i="116"/>
  <c r="I710" i="116"/>
  <c r="F711" i="116"/>
  <c r="P711" i="116" s="1"/>
  <c r="H711" i="116"/>
  <c r="I711" i="116"/>
  <c r="F712" i="116"/>
  <c r="H712" i="116"/>
  <c r="I712" i="116"/>
  <c r="F713" i="116"/>
  <c r="H713" i="116"/>
  <c r="I713" i="116"/>
  <c r="F714" i="116"/>
  <c r="H714" i="116"/>
  <c r="I714" i="116"/>
  <c r="F715" i="116"/>
  <c r="H715" i="116"/>
  <c r="I715" i="116"/>
  <c r="F716" i="116"/>
  <c r="H716" i="116"/>
  <c r="I716" i="116"/>
  <c r="F717" i="116"/>
  <c r="H717" i="116"/>
  <c r="I717" i="116"/>
  <c r="F718" i="116"/>
  <c r="H718" i="116"/>
  <c r="I718" i="116"/>
  <c r="F719" i="116"/>
  <c r="P719" i="116" s="1"/>
  <c r="H719" i="116"/>
  <c r="I719" i="116"/>
  <c r="F720" i="116"/>
  <c r="H720" i="116"/>
  <c r="I720" i="116"/>
  <c r="F721" i="116"/>
  <c r="H721" i="116"/>
  <c r="I721" i="116"/>
  <c r="F722" i="116"/>
  <c r="H722" i="116"/>
  <c r="I722" i="116"/>
  <c r="F723" i="116"/>
  <c r="H723" i="116"/>
  <c r="I723" i="116"/>
  <c r="F724" i="116"/>
  <c r="H724" i="116"/>
  <c r="I724" i="116"/>
  <c r="F725" i="116"/>
  <c r="H725" i="116"/>
  <c r="I725" i="116"/>
  <c r="F726" i="116"/>
  <c r="H726" i="116"/>
  <c r="I726" i="116"/>
  <c r="F727" i="116"/>
  <c r="P727" i="116" s="1"/>
  <c r="H727" i="116"/>
  <c r="I727" i="116"/>
  <c r="F728" i="116"/>
  <c r="H728" i="116"/>
  <c r="I728" i="116"/>
  <c r="F729" i="116"/>
  <c r="H729" i="116"/>
  <c r="I729" i="116"/>
  <c r="F730" i="116"/>
  <c r="H730" i="116"/>
  <c r="I730" i="116"/>
  <c r="F731" i="116"/>
  <c r="H731" i="116"/>
  <c r="I731" i="116"/>
  <c r="F732" i="116"/>
  <c r="H732" i="116"/>
  <c r="I732" i="116"/>
  <c r="F733" i="116"/>
  <c r="H733" i="116"/>
  <c r="I733" i="116"/>
  <c r="F734" i="116"/>
  <c r="H734" i="116"/>
  <c r="I734" i="116"/>
  <c r="F735" i="116"/>
  <c r="P735" i="116" s="1"/>
  <c r="H735" i="116"/>
  <c r="I735" i="116"/>
  <c r="F736" i="116"/>
  <c r="H736" i="116"/>
  <c r="I736" i="116"/>
  <c r="F737" i="116"/>
  <c r="H737" i="116"/>
  <c r="I737" i="116"/>
  <c r="F738" i="116"/>
  <c r="H738" i="116"/>
  <c r="I738" i="116"/>
  <c r="F739" i="116"/>
  <c r="H739" i="116"/>
  <c r="I739" i="116"/>
  <c r="F740" i="116"/>
  <c r="H740" i="116"/>
  <c r="I740" i="116"/>
  <c r="F741" i="116"/>
  <c r="H741" i="116"/>
  <c r="I741" i="116"/>
  <c r="F742" i="116"/>
  <c r="H742" i="116"/>
  <c r="I742" i="116"/>
  <c r="F743" i="116"/>
  <c r="P743" i="116" s="1"/>
  <c r="H743" i="116"/>
  <c r="I743" i="116"/>
  <c r="F744" i="116"/>
  <c r="H744" i="116"/>
  <c r="I744" i="116"/>
  <c r="F745" i="116"/>
  <c r="H745" i="116"/>
  <c r="I745" i="116"/>
  <c r="F746" i="116"/>
  <c r="H746" i="116"/>
  <c r="I746" i="116"/>
  <c r="F747" i="116"/>
  <c r="H747" i="116"/>
  <c r="I747" i="116"/>
  <c r="F748" i="116"/>
  <c r="H748" i="116"/>
  <c r="I748" i="116"/>
  <c r="F749" i="116"/>
  <c r="H749" i="116"/>
  <c r="I749" i="116"/>
  <c r="F750" i="116"/>
  <c r="H750" i="116"/>
  <c r="I750" i="116"/>
  <c r="F751" i="116"/>
  <c r="P751" i="116" s="1"/>
  <c r="H751" i="116"/>
  <c r="I751" i="116"/>
  <c r="F752" i="116"/>
  <c r="H752" i="116"/>
  <c r="I752" i="116"/>
  <c r="F753" i="116"/>
  <c r="H753" i="116"/>
  <c r="I753" i="116"/>
  <c r="F754" i="116"/>
  <c r="H754" i="116"/>
  <c r="I754" i="116"/>
  <c r="F755" i="116"/>
  <c r="H755" i="116"/>
  <c r="I755" i="116"/>
  <c r="F756" i="116"/>
  <c r="H756" i="116"/>
  <c r="I756" i="116"/>
  <c r="F757" i="116"/>
  <c r="H757" i="116"/>
  <c r="I757" i="116"/>
  <c r="F758" i="116"/>
  <c r="H758" i="116"/>
  <c r="I758" i="116"/>
  <c r="F759" i="116"/>
  <c r="P759" i="116" s="1"/>
  <c r="H759" i="116"/>
  <c r="I759" i="116"/>
  <c r="F760" i="116"/>
  <c r="H760" i="116"/>
  <c r="I760" i="116"/>
  <c r="F761" i="116"/>
  <c r="H761" i="116"/>
  <c r="I761" i="116"/>
  <c r="F762" i="116"/>
  <c r="H762" i="116"/>
  <c r="I762" i="116"/>
  <c r="F763" i="116"/>
  <c r="H763" i="116"/>
  <c r="I763" i="116"/>
  <c r="F764" i="116"/>
  <c r="H764" i="116"/>
  <c r="I764" i="116"/>
  <c r="F765" i="116"/>
  <c r="H765" i="116"/>
  <c r="I765" i="116"/>
  <c r="F766" i="116"/>
  <c r="H766" i="116"/>
  <c r="I766" i="116"/>
  <c r="F767" i="116"/>
  <c r="P767" i="116" s="1"/>
  <c r="H767" i="116"/>
  <c r="I767" i="116"/>
  <c r="F768" i="116"/>
  <c r="H768" i="116"/>
  <c r="I768" i="116"/>
  <c r="F769" i="116"/>
  <c r="H769" i="116"/>
  <c r="I769" i="116"/>
  <c r="F770" i="116"/>
  <c r="H770" i="116"/>
  <c r="I770" i="116"/>
  <c r="F771" i="116"/>
  <c r="H771" i="116"/>
  <c r="I771" i="116"/>
  <c r="F772" i="116"/>
  <c r="H772" i="116"/>
  <c r="I772" i="116"/>
  <c r="F773" i="116"/>
  <c r="H773" i="116"/>
  <c r="I773" i="116"/>
  <c r="F774" i="116"/>
  <c r="H774" i="116"/>
  <c r="I774" i="116"/>
  <c r="F775" i="116"/>
  <c r="P775" i="116" s="1"/>
  <c r="H775" i="116"/>
  <c r="I775" i="116"/>
  <c r="F776" i="116"/>
  <c r="H776" i="116"/>
  <c r="I776" i="116"/>
  <c r="F777" i="116"/>
  <c r="H777" i="116"/>
  <c r="I777" i="116"/>
  <c r="F778" i="116"/>
  <c r="H778" i="116"/>
  <c r="I778" i="116"/>
  <c r="F779" i="116"/>
  <c r="H779" i="116"/>
  <c r="I779" i="116"/>
  <c r="F780" i="116"/>
  <c r="H780" i="116"/>
  <c r="I780" i="116"/>
  <c r="F781" i="116"/>
  <c r="H781" i="116"/>
  <c r="I781" i="116"/>
  <c r="F782" i="116"/>
  <c r="H782" i="116"/>
  <c r="I782" i="116"/>
  <c r="F783" i="116"/>
  <c r="P783" i="116" s="1"/>
  <c r="H783" i="116"/>
  <c r="I783" i="116"/>
  <c r="F784" i="116"/>
  <c r="H784" i="116"/>
  <c r="I784" i="116"/>
  <c r="F785" i="116"/>
  <c r="H785" i="116"/>
  <c r="I785" i="116"/>
  <c r="F786" i="116"/>
  <c r="H786" i="116"/>
  <c r="I786" i="116"/>
  <c r="F787" i="116"/>
  <c r="H787" i="116"/>
  <c r="I787" i="116"/>
  <c r="F788" i="116"/>
  <c r="H788" i="116"/>
  <c r="I788" i="116"/>
  <c r="F789" i="116"/>
  <c r="H789" i="116"/>
  <c r="I789" i="116"/>
  <c r="F790" i="116"/>
  <c r="H790" i="116"/>
  <c r="I790" i="116"/>
  <c r="F791" i="116"/>
  <c r="P791" i="116" s="1"/>
  <c r="H791" i="116"/>
  <c r="I791" i="116"/>
  <c r="F792" i="116"/>
  <c r="H792" i="116"/>
  <c r="I792" i="116"/>
  <c r="F793" i="116"/>
  <c r="H793" i="116"/>
  <c r="I793" i="116"/>
  <c r="F794" i="116"/>
  <c r="H794" i="116"/>
  <c r="I794" i="116"/>
  <c r="F795" i="116"/>
  <c r="H795" i="116"/>
  <c r="I795" i="116"/>
  <c r="F796" i="116"/>
  <c r="H796" i="116"/>
  <c r="I796" i="116"/>
  <c r="F797" i="116"/>
  <c r="H797" i="116"/>
  <c r="I797" i="116"/>
  <c r="F798" i="116"/>
  <c r="H798" i="116"/>
  <c r="I798" i="116"/>
  <c r="F799" i="116"/>
  <c r="P799" i="116" s="1"/>
  <c r="H799" i="116"/>
  <c r="I799" i="116"/>
  <c r="F800" i="116"/>
  <c r="H800" i="116"/>
  <c r="I800" i="116"/>
  <c r="F801" i="116"/>
  <c r="H801" i="116"/>
  <c r="I801" i="116"/>
  <c r="F802" i="116"/>
  <c r="H802" i="116"/>
  <c r="I802" i="116"/>
  <c r="F803" i="116"/>
  <c r="H803" i="116"/>
  <c r="I803" i="116"/>
  <c r="F804" i="116"/>
  <c r="H804" i="116"/>
  <c r="I804" i="116"/>
  <c r="F805" i="116"/>
  <c r="H805" i="116"/>
  <c r="I805" i="116"/>
  <c r="F806" i="116"/>
  <c r="H806" i="116"/>
  <c r="I806" i="116"/>
  <c r="F807" i="116"/>
  <c r="P807" i="116" s="1"/>
  <c r="H807" i="116"/>
  <c r="I807" i="116"/>
  <c r="F808" i="116"/>
  <c r="H808" i="116"/>
  <c r="I808" i="116"/>
  <c r="F809" i="116"/>
  <c r="H809" i="116"/>
  <c r="I809" i="116"/>
  <c r="F810" i="116"/>
  <c r="H810" i="116"/>
  <c r="I810" i="116"/>
  <c r="F811" i="116"/>
  <c r="H811" i="116"/>
  <c r="I811" i="116"/>
  <c r="F812" i="116"/>
  <c r="H812" i="116"/>
  <c r="I812" i="116"/>
  <c r="F813" i="116"/>
  <c r="H813" i="116"/>
  <c r="I813" i="116"/>
  <c r="F814" i="116"/>
  <c r="H814" i="116"/>
  <c r="I814" i="116"/>
  <c r="F815" i="116"/>
  <c r="P815" i="116" s="1"/>
  <c r="H815" i="116"/>
  <c r="I815" i="116"/>
  <c r="F816" i="116"/>
  <c r="H816" i="116"/>
  <c r="I816" i="116"/>
  <c r="F817" i="116"/>
  <c r="H817" i="116"/>
  <c r="I817" i="116"/>
  <c r="F818" i="116"/>
  <c r="H818" i="116"/>
  <c r="I818" i="116"/>
  <c r="F819" i="116"/>
  <c r="H819" i="116"/>
  <c r="I819" i="116"/>
  <c r="F820" i="116"/>
  <c r="H820" i="116"/>
  <c r="I820" i="116"/>
  <c r="F821" i="116"/>
  <c r="H821" i="116"/>
  <c r="I821" i="116"/>
  <c r="F822" i="116"/>
  <c r="H822" i="116"/>
  <c r="I822" i="116"/>
  <c r="F823" i="116"/>
  <c r="P823" i="116" s="1"/>
  <c r="H823" i="116"/>
  <c r="I823" i="116"/>
  <c r="F824" i="116"/>
  <c r="H824" i="116"/>
  <c r="I824" i="116"/>
  <c r="F825" i="116"/>
  <c r="H825" i="116"/>
  <c r="I825" i="116"/>
  <c r="F826" i="116"/>
  <c r="H826" i="116"/>
  <c r="I826" i="116"/>
  <c r="F827" i="116"/>
  <c r="H827" i="116"/>
  <c r="I827" i="116"/>
  <c r="F828" i="116"/>
  <c r="H828" i="116"/>
  <c r="I828" i="116"/>
  <c r="F829" i="116"/>
  <c r="H829" i="116"/>
  <c r="I829" i="116"/>
  <c r="F830" i="116"/>
  <c r="H830" i="116"/>
  <c r="I830" i="116"/>
  <c r="F831" i="116"/>
  <c r="P831" i="116" s="1"/>
  <c r="H831" i="116"/>
  <c r="I831" i="116"/>
  <c r="F832" i="116"/>
  <c r="H832" i="116"/>
  <c r="I832" i="116"/>
  <c r="F833" i="116"/>
  <c r="H833" i="116"/>
  <c r="I833" i="116"/>
  <c r="F834" i="116"/>
  <c r="H834" i="116"/>
  <c r="I834" i="116"/>
  <c r="F835" i="116"/>
  <c r="H835" i="116"/>
  <c r="I835" i="116"/>
  <c r="F836" i="116"/>
  <c r="H836" i="116"/>
  <c r="I836" i="116"/>
  <c r="F837" i="116"/>
  <c r="H837" i="116"/>
  <c r="I837" i="116"/>
  <c r="F838" i="116"/>
  <c r="H838" i="116"/>
  <c r="I838" i="116"/>
  <c r="F839" i="116"/>
  <c r="P839" i="116" s="1"/>
  <c r="H839" i="116"/>
  <c r="I839" i="116"/>
  <c r="F840" i="116"/>
  <c r="H840" i="116"/>
  <c r="I840" i="116"/>
  <c r="F841" i="116"/>
  <c r="H841" i="116"/>
  <c r="I841" i="116"/>
  <c r="F842" i="116"/>
  <c r="H842" i="116"/>
  <c r="I842" i="116"/>
  <c r="F843" i="116"/>
  <c r="H843" i="116"/>
  <c r="I843" i="116"/>
  <c r="F844" i="116"/>
  <c r="H844" i="116"/>
  <c r="I844" i="116"/>
  <c r="F845" i="116"/>
  <c r="H845" i="116"/>
  <c r="I845" i="116"/>
  <c r="F846" i="116"/>
  <c r="H846" i="116"/>
  <c r="I846" i="116"/>
  <c r="F847" i="116"/>
  <c r="P847" i="116" s="1"/>
  <c r="H847" i="116"/>
  <c r="I847" i="116"/>
  <c r="F848" i="116"/>
  <c r="H848" i="116"/>
  <c r="I848" i="116"/>
  <c r="F849" i="116"/>
  <c r="H849" i="116"/>
  <c r="I849" i="116"/>
  <c r="F850" i="116"/>
  <c r="H850" i="116"/>
  <c r="I850" i="116"/>
  <c r="F851" i="116"/>
  <c r="H851" i="116"/>
  <c r="I851" i="116"/>
  <c r="F852" i="116"/>
  <c r="H852" i="116"/>
  <c r="I852" i="116"/>
  <c r="F853" i="116"/>
  <c r="H853" i="116"/>
  <c r="I853" i="116"/>
  <c r="F854" i="116"/>
  <c r="H854" i="116"/>
  <c r="I854" i="116"/>
  <c r="F855" i="116"/>
  <c r="P855" i="116" s="1"/>
  <c r="H855" i="116"/>
  <c r="I855" i="116"/>
  <c r="F856" i="116"/>
  <c r="H856" i="116"/>
  <c r="I856" i="116"/>
  <c r="F857" i="116"/>
  <c r="H857" i="116"/>
  <c r="I857" i="116"/>
  <c r="F858" i="116"/>
  <c r="H858" i="116"/>
  <c r="I858" i="116"/>
  <c r="F859" i="116"/>
  <c r="H859" i="116"/>
  <c r="I859" i="116"/>
  <c r="F860" i="116"/>
  <c r="H860" i="116"/>
  <c r="I860" i="116"/>
  <c r="F861" i="116"/>
  <c r="H861" i="116"/>
  <c r="I861" i="116"/>
  <c r="F862" i="116"/>
  <c r="H862" i="116"/>
  <c r="I862" i="116"/>
  <c r="F863" i="116"/>
  <c r="P863" i="116" s="1"/>
  <c r="H863" i="116"/>
  <c r="I863" i="116"/>
  <c r="F864" i="116"/>
  <c r="H864" i="116"/>
  <c r="I864" i="116"/>
  <c r="F865" i="116"/>
  <c r="H865" i="116"/>
  <c r="I865" i="116"/>
  <c r="F866" i="116"/>
  <c r="H866" i="116"/>
  <c r="I866" i="116"/>
  <c r="F867" i="116"/>
  <c r="H867" i="116"/>
  <c r="I867" i="116"/>
  <c r="F868" i="116"/>
  <c r="H868" i="116"/>
  <c r="I868" i="116"/>
  <c r="F869" i="116"/>
  <c r="H869" i="116"/>
  <c r="I869" i="116"/>
  <c r="F870" i="116"/>
  <c r="H870" i="116"/>
  <c r="I870" i="116"/>
  <c r="F871" i="116"/>
  <c r="P871" i="116" s="1"/>
  <c r="H871" i="116"/>
  <c r="I871" i="116"/>
  <c r="F872" i="116"/>
  <c r="H872" i="116"/>
  <c r="I872" i="116"/>
  <c r="F873" i="116"/>
  <c r="H873" i="116"/>
  <c r="I873" i="116"/>
  <c r="F874" i="116"/>
  <c r="H874" i="116"/>
  <c r="I874" i="116"/>
  <c r="F875" i="116"/>
  <c r="H875" i="116"/>
  <c r="I875" i="116"/>
  <c r="F876" i="116"/>
  <c r="H876" i="116"/>
  <c r="I876" i="116"/>
  <c r="F877" i="116"/>
  <c r="H877" i="116"/>
  <c r="I877" i="116"/>
  <c r="F878" i="116"/>
  <c r="H878" i="116"/>
  <c r="I878" i="116"/>
  <c r="F879" i="116"/>
  <c r="P879" i="116" s="1"/>
  <c r="H879" i="116"/>
  <c r="I879" i="116"/>
  <c r="F880" i="116"/>
  <c r="H880" i="116"/>
  <c r="I880" i="116"/>
  <c r="F881" i="116"/>
  <c r="H881" i="116"/>
  <c r="I881" i="116"/>
  <c r="F882" i="116"/>
  <c r="H882" i="116"/>
  <c r="I882" i="116"/>
  <c r="F883" i="116"/>
  <c r="H883" i="116"/>
  <c r="I883" i="116"/>
  <c r="F884" i="116"/>
  <c r="H884" i="116"/>
  <c r="I884" i="116"/>
  <c r="F885" i="116"/>
  <c r="H885" i="116"/>
  <c r="I885" i="116"/>
  <c r="F886" i="116"/>
  <c r="H886" i="116"/>
  <c r="I886" i="116"/>
  <c r="F887" i="116"/>
  <c r="P887" i="116" s="1"/>
  <c r="H887" i="116"/>
  <c r="I887" i="116"/>
  <c r="F888" i="116"/>
  <c r="H888" i="116"/>
  <c r="I888" i="116"/>
  <c r="F889" i="116"/>
  <c r="H889" i="116"/>
  <c r="I889" i="116"/>
  <c r="F890" i="116"/>
  <c r="H890" i="116"/>
  <c r="I890" i="116"/>
  <c r="F891" i="116"/>
  <c r="H891" i="116"/>
  <c r="I891" i="116"/>
  <c r="F892" i="116"/>
  <c r="H892" i="116"/>
  <c r="I892" i="116"/>
  <c r="F893" i="116"/>
  <c r="H893" i="116"/>
  <c r="I893" i="116"/>
  <c r="F894" i="116"/>
  <c r="H894" i="116"/>
  <c r="I894" i="116"/>
  <c r="F895" i="116"/>
  <c r="P895" i="116" s="1"/>
  <c r="H895" i="116"/>
  <c r="I895" i="116"/>
  <c r="F896" i="116"/>
  <c r="H896" i="116"/>
  <c r="I896" i="116"/>
  <c r="F897" i="116"/>
  <c r="H897" i="116"/>
  <c r="I897" i="116"/>
  <c r="F898" i="116"/>
  <c r="H898" i="116"/>
  <c r="I898" i="116"/>
  <c r="F899" i="116"/>
  <c r="H899" i="116"/>
  <c r="I899" i="116"/>
  <c r="F900" i="116"/>
  <c r="H900" i="116"/>
  <c r="I900" i="116"/>
  <c r="F901" i="116"/>
  <c r="H901" i="116"/>
  <c r="I901" i="116"/>
  <c r="F902" i="116"/>
  <c r="H902" i="116"/>
  <c r="I902" i="116"/>
  <c r="F903" i="116"/>
  <c r="P903" i="116" s="1"/>
  <c r="H903" i="116"/>
  <c r="I903" i="116"/>
  <c r="F904" i="116"/>
  <c r="H904" i="116"/>
  <c r="I904" i="116"/>
  <c r="F905" i="116"/>
  <c r="H905" i="116"/>
  <c r="I905" i="116"/>
  <c r="F906" i="116"/>
  <c r="H906" i="116"/>
  <c r="I906" i="116"/>
  <c r="F907" i="116"/>
  <c r="H907" i="116"/>
  <c r="I907" i="116"/>
  <c r="F908" i="116"/>
  <c r="H908" i="116"/>
  <c r="I908" i="116"/>
  <c r="F909" i="116"/>
  <c r="H909" i="116"/>
  <c r="I909" i="116"/>
  <c r="F910" i="116"/>
  <c r="H910" i="116"/>
  <c r="I910" i="116"/>
  <c r="F911" i="116"/>
  <c r="P911" i="116" s="1"/>
  <c r="H911" i="116"/>
  <c r="I911" i="116"/>
  <c r="F912" i="116"/>
  <c r="H912" i="116"/>
  <c r="I912" i="116"/>
  <c r="F913" i="116"/>
  <c r="H913" i="116"/>
  <c r="I913" i="116"/>
  <c r="F914" i="116"/>
  <c r="H914" i="116"/>
  <c r="I914" i="116"/>
  <c r="F915" i="116"/>
  <c r="H915" i="116"/>
  <c r="I915" i="116"/>
  <c r="F916" i="116"/>
  <c r="H916" i="116"/>
  <c r="I916" i="116"/>
  <c r="F917" i="116"/>
  <c r="H917" i="116"/>
  <c r="I917" i="116"/>
  <c r="F918" i="116"/>
  <c r="H918" i="116"/>
  <c r="I918" i="116"/>
  <c r="F919" i="116"/>
  <c r="P919" i="116" s="1"/>
  <c r="H919" i="116"/>
  <c r="I919" i="116"/>
  <c r="F920" i="116"/>
  <c r="H920" i="116"/>
  <c r="I920" i="116"/>
  <c r="F921" i="116"/>
  <c r="H921" i="116"/>
  <c r="I921" i="116"/>
  <c r="F922" i="116"/>
  <c r="H922" i="116"/>
  <c r="I922" i="116"/>
  <c r="F923" i="116"/>
  <c r="H923" i="116"/>
  <c r="I923" i="116"/>
  <c r="F924" i="116"/>
  <c r="H924" i="116"/>
  <c r="I924" i="116"/>
  <c r="F925" i="116"/>
  <c r="H925" i="116"/>
  <c r="I925" i="116"/>
  <c r="F926" i="116"/>
  <c r="H926" i="116"/>
  <c r="I926" i="116"/>
  <c r="F927" i="116"/>
  <c r="P927" i="116" s="1"/>
  <c r="H927" i="116"/>
  <c r="I927" i="116"/>
  <c r="F928" i="116"/>
  <c r="H928" i="116"/>
  <c r="I928" i="116"/>
  <c r="F929" i="116"/>
  <c r="H929" i="116"/>
  <c r="I929" i="116"/>
  <c r="F930" i="116"/>
  <c r="H930" i="116"/>
  <c r="I930" i="116"/>
  <c r="F931" i="116"/>
  <c r="H931" i="116"/>
  <c r="I931" i="116"/>
  <c r="F932" i="116"/>
  <c r="H932" i="116"/>
  <c r="I932" i="116"/>
  <c r="F933" i="116"/>
  <c r="H933" i="116"/>
  <c r="I933" i="116"/>
  <c r="F934" i="116"/>
  <c r="H934" i="116"/>
  <c r="I934" i="116"/>
  <c r="F935" i="116"/>
  <c r="P935" i="116" s="1"/>
  <c r="H935" i="116"/>
  <c r="I935" i="116"/>
  <c r="F936" i="116"/>
  <c r="H936" i="116"/>
  <c r="I936" i="116"/>
  <c r="F937" i="116"/>
  <c r="H937" i="116"/>
  <c r="I937" i="116"/>
  <c r="F938" i="116"/>
  <c r="H938" i="116"/>
  <c r="I938" i="116"/>
  <c r="F939" i="116"/>
  <c r="H939" i="116"/>
  <c r="I939" i="116"/>
  <c r="F940" i="116"/>
  <c r="H940" i="116"/>
  <c r="I940" i="116"/>
  <c r="F941" i="116"/>
  <c r="H941" i="116"/>
  <c r="I941" i="116"/>
  <c r="F942" i="116"/>
  <c r="H942" i="116"/>
  <c r="I942" i="116"/>
  <c r="F943" i="116"/>
  <c r="P943" i="116" s="1"/>
  <c r="H943" i="116"/>
  <c r="I943" i="116"/>
  <c r="F944" i="116"/>
  <c r="H944" i="116"/>
  <c r="I944" i="116"/>
  <c r="F945" i="116"/>
  <c r="H945" i="116"/>
  <c r="I945" i="116"/>
  <c r="F946" i="116"/>
  <c r="H946" i="116"/>
  <c r="I946" i="116"/>
  <c r="F947" i="116"/>
  <c r="H947" i="116"/>
  <c r="I947" i="116"/>
  <c r="F948" i="116"/>
  <c r="H948" i="116"/>
  <c r="I948" i="116"/>
  <c r="F949" i="116"/>
  <c r="H949" i="116"/>
  <c r="I949" i="116"/>
  <c r="F950" i="116"/>
  <c r="H950" i="116"/>
  <c r="I950" i="116"/>
  <c r="F951" i="116"/>
  <c r="P951" i="116" s="1"/>
  <c r="H951" i="116"/>
  <c r="I951" i="116"/>
  <c r="F952" i="116"/>
  <c r="H952" i="116"/>
  <c r="I952" i="116"/>
  <c r="F953" i="116"/>
  <c r="H953" i="116"/>
  <c r="I953" i="116"/>
  <c r="F954" i="116"/>
  <c r="H954" i="116"/>
  <c r="I954" i="116"/>
  <c r="F955" i="116"/>
  <c r="H955" i="116"/>
  <c r="I955" i="116"/>
  <c r="F956" i="116"/>
  <c r="H956" i="116"/>
  <c r="I956" i="116"/>
  <c r="F957" i="116"/>
  <c r="H957" i="116"/>
  <c r="I957" i="116"/>
  <c r="F958" i="116"/>
  <c r="H958" i="116"/>
  <c r="I958" i="116"/>
  <c r="F959" i="116"/>
  <c r="P959" i="116" s="1"/>
  <c r="H959" i="116"/>
  <c r="I959" i="116"/>
  <c r="F960" i="116"/>
  <c r="H960" i="116"/>
  <c r="I960" i="116"/>
  <c r="F961" i="116"/>
  <c r="H961" i="116"/>
  <c r="I961" i="116"/>
  <c r="F962" i="116"/>
  <c r="H962" i="116"/>
  <c r="I962" i="116"/>
  <c r="F963" i="116"/>
  <c r="H963" i="116"/>
  <c r="I963" i="116"/>
  <c r="F964" i="116"/>
  <c r="H964" i="116"/>
  <c r="I964" i="116"/>
  <c r="F965" i="116"/>
  <c r="H965" i="116"/>
  <c r="I965" i="116"/>
  <c r="F966" i="116"/>
  <c r="H966" i="116"/>
  <c r="I966" i="116"/>
  <c r="F967" i="116"/>
  <c r="P967" i="116" s="1"/>
  <c r="H967" i="116"/>
  <c r="I967" i="116"/>
  <c r="F968" i="116"/>
  <c r="H968" i="116"/>
  <c r="I968" i="116"/>
  <c r="F969" i="116"/>
  <c r="H969" i="116"/>
  <c r="I969" i="116"/>
  <c r="F970" i="116"/>
  <c r="H970" i="116"/>
  <c r="I970" i="116"/>
  <c r="F971" i="116"/>
  <c r="H971" i="116"/>
  <c r="I971" i="116"/>
  <c r="F972" i="116"/>
  <c r="H972" i="116"/>
  <c r="I972" i="116"/>
  <c r="F973" i="116"/>
  <c r="H973" i="116"/>
  <c r="I973" i="116"/>
  <c r="F974" i="116"/>
  <c r="H974" i="116"/>
  <c r="I974" i="116"/>
  <c r="F975" i="116"/>
  <c r="P975" i="116" s="1"/>
  <c r="H975" i="116"/>
  <c r="I975" i="116"/>
  <c r="F976" i="116"/>
  <c r="H976" i="116"/>
  <c r="I976" i="116"/>
  <c r="F977" i="116"/>
  <c r="H977" i="116"/>
  <c r="I977" i="116"/>
  <c r="F978" i="116"/>
  <c r="H978" i="116"/>
  <c r="I978" i="116"/>
  <c r="F979" i="116"/>
  <c r="H979" i="116"/>
  <c r="I979" i="116"/>
  <c r="F980" i="116"/>
  <c r="H980" i="116"/>
  <c r="I980" i="116"/>
  <c r="F981" i="116"/>
  <c r="H981" i="116"/>
  <c r="I981" i="116"/>
  <c r="F982" i="116"/>
  <c r="H982" i="116"/>
  <c r="I982" i="116"/>
  <c r="F983" i="116"/>
  <c r="P983" i="116" s="1"/>
  <c r="H983" i="116"/>
  <c r="I983" i="116"/>
  <c r="F984" i="116"/>
  <c r="H984" i="116"/>
  <c r="I984" i="116"/>
  <c r="F985" i="116"/>
  <c r="H985" i="116"/>
  <c r="I985" i="116"/>
  <c r="F986" i="116"/>
  <c r="H986" i="116"/>
  <c r="I986" i="116"/>
  <c r="F987" i="116"/>
  <c r="H987" i="116"/>
  <c r="I987" i="116"/>
  <c r="F988" i="116"/>
  <c r="H988" i="116"/>
  <c r="I988" i="116"/>
  <c r="F989" i="116"/>
  <c r="H989" i="116"/>
  <c r="I989" i="116"/>
  <c r="F990" i="116"/>
  <c r="H990" i="116"/>
  <c r="I990" i="116"/>
  <c r="F991" i="116"/>
  <c r="P991" i="116" s="1"/>
  <c r="H991" i="116"/>
  <c r="I991" i="116"/>
  <c r="F992" i="116"/>
  <c r="H992" i="116"/>
  <c r="I992" i="116"/>
  <c r="F993" i="116"/>
  <c r="H993" i="116"/>
  <c r="I993" i="116"/>
  <c r="F994" i="116"/>
  <c r="H994" i="116"/>
  <c r="I994" i="116"/>
  <c r="F995" i="116"/>
  <c r="H995" i="116"/>
  <c r="I995" i="116"/>
  <c r="F996" i="116"/>
  <c r="H996" i="116"/>
  <c r="I996" i="116"/>
  <c r="F997" i="116"/>
  <c r="H997" i="116"/>
  <c r="I997" i="116"/>
  <c r="F998" i="116"/>
  <c r="H998" i="116"/>
  <c r="I998" i="116"/>
  <c r="F999" i="116"/>
  <c r="P999" i="116" s="1"/>
  <c r="H999" i="116"/>
  <c r="I999" i="116"/>
  <c r="F1000" i="116"/>
  <c r="H1000" i="116"/>
  <c r="I1000" i="116"/>
  <c r="F1001" i="116"/>
  <c r="H1001" i="116"/>
  <c r="I1001" i="116"/>
  <c r="F1002" i="116"/>
  <c r="H1002" i="116"/>
  <c r="I1002" i="116"/>
  <c r="F1003" i="116"/>
  <c r="H1003" i="116"/>
  <c r="I1003" i="116"/>
  <c r="F1004" i="116"/>
  <c r="H1004" i="116"/>
  <c r="I1004" i="116"/>
  <c r="F1005" i="116"/>
  <c r="H1005" i="116"/>
  <c r="I1005" i="116"/>
  <c r="F1006" i="116"/>
  <c r="H1006" i="116"/>
  <c r="I1006" i="116"/>
  <c r="F1007" i="116"/>
  <c r="P1007" i="116" s="1"/>
  <c r="H1007" i="116"/>
  <c r="I1007" i="116"/>
  <c r="F1008" i="116"/>
  <c r="H1008" i="116"/>
  <c r="I1008" i="116"/>
  <c r="F1009" i="116"/>
  <c r="H1009" i="116"/>
  <c r="I1009" i="116"/>
  <c r="F1010" i="116"/>
  <c r="H1010" i="116"/>
  <c r="I1010" i="116"/>
  <c r="F1011" i="116"/>
  <c r="H1011" i="116"/>
  <c r="I1011" i="116"/>
  <c r="F1012" i="116"/>
  <c r="H1012" i="116"/>
  <c r="I1012" i="116"/>
  <c r="F1013" i="116"/>
  <c r="H1013" i="116"/>
  <c r="I1013" i="116"/>
  <c r="F1014" i="116"/>
  <c r="H1014" i="116"/>
  <c r="I1014" i="116"/>
  <c r="F1015" i="116"/>
  <c r="P1015" i="116" s="1"/>
  <c r="H1015" i="116"/>
  <c r="I1015" i="116"/>
  <c r="F1016" i="116"/>
  <c r="H1016" i="116"/>
  <c r="I1016" i="116"/>
  <c r="F1017" i="116"/>
  <c r="H1017" i="116"/>
  <c r="I1017" i="116"/>
  <c r="F1018" i="116"/>
  <c r="H1018" i="116"/>
  <c r="I1018" i="116"/>
  <c r="F1019" i="116"/>
  <c r="H1019" i="116"/>
  <c r="I1019" i="116"/>
  <c r="F1020" i="116"/>
  <c r="H1020" i="116"/>
  <c r="I1020" i="116"/>
  <c r="F1021" i="116"/>
  <c r="H1021" i="116"/>
  <c r="I1021" i="116"/>
  <c r="F1022" i="116"/>
  <c r="H1022" i="116"/>
  <c r="I1022" i="116"/>
  <c r="F1023" i="116"/>
  <c r="P1023" i="116" s="1"/>
  <c r="H1023" i="116"/>
  <c r="I1023" i="116"/>
  <c r="F1024" i="116"/>
  <c r="H1024" i="116"/>
  <c r="I1024" i="116"/>
  <c r="F1025" i="116"/>
  <c r="H1025" i="116"/>
  <c r="I1025" i="116"/>
  <c r="F1026" i="116"/>
  <c r="H1026" i="116"/>
  <c r="I1026" i="116"/>
  <c r="F1027" i="116"/>
  <c r="H1027" i="116"/>
  <c r="I1027" i="116"/>
  <c r="F1028" i="116"/>
  <c r="H1028" i="116"/>
  <c r="I1028" i="116"/>
  <c r="F1029" i="116"/>
  <c r="H1029" i="116"/>
  <c r="I1029" i="116"/>
  <c r="F1030" i="116"/>
  <c r="H1030" i="116"/>
  <c r="I1030" i="116"/>
  <c r="F1031" i="116"/>
  <c r="P1031" i="116" s="1"/>
  <c r="H1031" i="116"/>
  <c r="I1031" i="116"/>
  <c r="F1032" i="116"/>
  <c r="H1032" i="116"/>
  <c r="I1032" i="116"/>
  <c r="F1033" i="116"/>
  <c r="H1033" i="116"/>
  <c r="I1033" i="116"/>
  <c r="F1034" i="116"/>
  <c r="H1034" i="116"/>
  <c r="I1034" i="116"/>
  <c r="F1035" i="116"/>
  <c r="H1035" i="116"/>
  <c r="I1035" i="116"/>
  <c r="F1036" i="116"/>
  <c r="H1036" i="116"/>
  <c r="I1036" i="116"/>
  <c r="F1037" i="116"/>
  <c r="H1037" i="116"/>
  <c r="I1037" i="116"/>
  <c r="F1038" i="116"/>
  <c r="H1038" i="116"/>
  <c r="I1038" i="116"/>
  <c r="F1039" i="116"/>
  <c r="P1039" i="116" s="1"/>
  <c r="H1039" i="116"/>
  <c r="I1039" i="116"/>
  <c r="F1040" i="116"/>
  <c r="H1040" i="116"/>
  <c r="I1040" i="116"/>
  <c r="F1041" i="116"/>
  <c r="H1041" i="116"/>
  <c r="I1041" i="116"/>
  <c r="F1042" i="116"/>
  <c r="H1042" i="116"/>
  <c r="I1042" i="116"/>
  <c r="F1043" i="116"/>
  <c r="H1043" i="116"/>
  <c r="I1043" i="116"/>
  <c r="F1044" i="116"/>
  <c r="H1044" i="116"/>
  <c r="I1044" i="116"/>
  <c r="F1045" i="116"/>
  <c r="H1045" i="116"/>
  <c r="I1045" i="116"/>
  <c r="F1046" i="116"/>
  <c r="H1046" i="116"/>
  <c r="I1046" i="116"/>
  <c r="F1047" i="116"/>
  <c r="P1047" i="116" s="1"/>
  <c r="H1047" i="116"/>
  <c r="I1047" i="116"/>
  <c r="F1048" i="116"/>
  <c r="H1048" i="116"/>
  <c r="I1048" i="116"/>
  <c r="F1049" i="116"/>
  <c r="H1049" i="116"/>
  <c r="I1049" i="116"/>
  <c r="F1050" i="116"/>
  <c r="H1050" i="116"/>
  <c r="I1050" i="116"/>
  <c r="F1051" i="116"/>
  <c r="H1051" i="116"/>
  <c r="I1051" i="116"/>
  <c r="F1052" i="116"/>
  <c r="H1052" i="116"/>
  <c r="I1052" i="116"/>
  <c r="F1053" i="116"/>
  <c r="H1053" i="116"/>
  <c r="I1053" i="116"/>
  <c r="F1054" i="116"/>
  <c r="H1054" i="116"/>
  <c r="I1054" i="116"/>
  <c r="F1055" i="116"/>
  <c r="P1055" i="116" s="1"/>
  <c r="H1055" i="116"/>
  <c r="I1055" i="116"/>
  <c r="F1056" i="116"/>
  <c r="H1056" i="116"/>
  <c r="I1056" i="116"/>
  <c r="F1057" i="116"/>
  <c r="H1057" i="116"/>
  <c r="I1057" i="116"/>
  <c r="F1058" i="116"/>
  <c r="H1058" i="116"/>
  <c r="I1058" i="116"/>
  <c r="F1059" i="116"/>
  <c r="H1059" i="116"/>
  <c r="I1059" i="116"/>
  <c r="F1060" i="116"/>
  <c r="H1060" i="116"/>
  <c r="I1060" i="116"/>
  <c r="F1061" i="116"/>
  <c r="H1061" i="116"/>
  <c r="I1061" i="116"/>
  <c r="F1062" i="116"/>
  <c r="H1062" i="116"/>
  <c r="I1062" i="116"/>
  <c r="F1063" i="116"/>
  <c r="P1063" i="116" s="1"/>
  <c r="H1063" i="116"/>
  <c r="I1063" i="116"/>
  <c r="F1064" i="116"/>
  <c r="H1064" i="116"/>
  <c r="I1064" i="116"/>
  <c r="F1065" i="116"/>
  <c r="H1065" i="116"/>
  <c r="I1065" i="116"/>
  <c r="F1066" i="116"/>
  <c r="H1066" i="116"/>
  <c r="I1066" i="116"/>
  <c r="F1067" i="116"/>
  <c r="H1067" i="116"/>
  <c r="I1067" i="116"/>
  <c r="F1068" i="116"/>
  <c r="H1068" i="116"/>
  <c r="I1068" i="116"/>
  <c r="F1069" i="116"/>
  <c r="H1069" i="116"/>
  <c r="I1069" i="116"/>
  <c r="F1070" i="116"/>
  <c r="H1070" i="116"/>
  <c r="I1070" i="116"/>
  <c r="F1071" i="116"/>
  <c r="P1071" i="116" s="1"/>
  <c r="H1071" i="116"/>
  <c r="I1071" i="116"/>
  <c r="F1072" i="116"/>
  <c r="H1072" i="116"/>
  <c r="I1072" i="116"/>
  <c r="F1073" i="116"/>
  <c r="H1073" i="116"/>
  <c r="I1073" i="116"/>
  <c r="F1074" i="116"/>
  <c r="H1074" i="116"/>
  <c r="I1074" i="116"/>
  <c r="F1075" i="116"/>
  <c r="H1075" i="116"/>
  <c r="I1075" i="116"/>
  <c r="F1076" i="116"/>
  <c r="H1076" i="116"/>
  <c r="I1076" i="116"/>
  <c r="F1077" i="116"/>
  <c r="H1077" i="116"/>
  <c r="I1077" i="116"/>
  <c r="F1078" i="116"/>
  <c r="H1078" i="116"/>
  <c r="I1078" i="116"/>
  <c r="F1079" i="116"/>
  <c r="P1079" i="116" s="1"/>
  <c r="H1079" i="116"/>
  <c r="I1079" i="116"/>
  <c r="F1080" i="116"/>
  <c r="H1080" i="116"/>
  <c r="I1080" i="116"/>
  <c r="J3" i="88"/>
  <c r="J4" i="88"/>
  <c r="J5" i="88"/>
  <c r="J6" i="88"/>
  <c r="J7" i="88"/>
  <c r="J8" i="88"/>
  <c r="J9" i="88"/>
  <c r="J10" i="88"/>
  <c r="J11" i="88"/>
  <c r="J12" i="88"/>
  <c r="J13" i="88"/>
  <c r="J14" i="88"/>
  <c r="J15" i="88"/>
  <c r="J16" i="88"/>
  <c r="J17" i="88"/>
  <c r="J18" i="88"/>
  <c r="J19" i="88"/>
  <c r="J20" i="88"/>
  <c r="J21" i="88"/>
  <c r="J22" i="88"/>
  <c r="J23" i="88"/>
  <c r="J24" i="88"/>
  <c r="J25" i="88"/>
  <c r="J26" i="88"/>
  <c r="J27" i="88"/>
  <c r="J28" i="88"/>
  <c r="J29" i="88"/>
  <c r="J30" i="88"/>
  <c r="J31" i="88"/>
  <c r="J32" i="88"/>
  <c r="J33" i="88"/>
  <c r="J34" i="88"/>
  <c r="J35" i="88"/>
  <c r="J36" i="88"/>
  <c r="J37" i="88"/>
  <c r="J38" i="88"/>
  <c r="J39" i="88"/>
  <c r="J40" i="88"/>
  <c r="J41" i="88"/>
  <c r="J42" i="88"/>
  <c r="J43" i="88"/>
  <c r="J44" i="88"/>
  <c r="J45" i="88"/>
  <c r="J46" i="88"/>
  <c r="J47" i="88"/>
  <c r="J48" i="88"/>
  <c r="J49" i="88"/>
  <c r="J50" i="88"/>
  <c r="J51" i="88"/>
  <c r="J52" i="88"/>
  <c r="J53" i="88"/>
  <c r="J54" i="88"/>
  <c r="J55" i="88"/>
  <c r="J56" i="88"/>
  <c r="J57" i="88"/>
  <c r="J58" i="88"/>
  <c r="J59" i="88"/>
  <c r="J60" i="88"/>
  <c r="J61" i="88"/>
  <c r="J62" i="88"/>
  <c r="J63" i="88"/>
  <c r="J64" i="88"/>
  <c r="J65" i="88"/>
  <c r="J66" i="88"/>
  <c r="J67" i="88"/>
  <c r="J68" i="88"/>
  <c r="J69" i="88"/>
  <c r="J70" i="88"/>
  <c r="J71" i="88"/>
  <c r="J72" i="88"/>
  <c r="J73" i="88"/>
  <c r="J74" i="88"/>
  <c r="J75" i="88"/>
  <c r="J76" i="88"/>
  <c r="J77" i="88"/>
  <c r="J78" i="88"/>
  <c r="J79" i="88"/>
  <c r="J80" i="88"/>
  <c r="J81" i="88"/>
  <c r="J82" i="88"/>
  <c r="J83" i="88"/>
  <c r="J84" i="88"/>
  <c r="J85" i="88"/>
  <c r="J86" i="88"/>
  <c r="J87" i="88"/>
  <c r="J88" i="88"/>
  <c r="J89" i="88"/>
  <c r="J90" i="88"/>
  <c r="J91" i="88"/>
  <c r="J92" i="88"/>
  <c r="J93" i="88"/>
  <c r="J94" i="88"/>
  <c r="J95" i="88"/>
  <c r="J96" i="88"/>
  <c r="J97" i="88"/>
  <c r="J98" i="88"/>
  <c r="J99" i="88"/>
  <c r="J100" i="88"/>
  <c r="J101" i="88"/>
  <c r="J102" i="88"/>
  <c r="J103" i="88"/>
  <c r="J104" i="88"/>
  <c r="J105" i="88"/>
  <c r="J106" i="88"/>
  <c r="J107" i="88"/>
  <c r="J108" i="88"/>
  <c r="J109" i="88"/>
  <c r="J110" i="88"/>
  <c r="J111" i="88"/>
  <c r="J112" i="88"/>
  <c r="J113" i="88"/>
  <c r="J114" i="88"/>
  <c r="J115" i="88"/>
  <c r="J116" i="88"/>
  <c r="J117" i="88"/>
  <c r="J118" i="88"/>
  <c r="J119" i="88"/>
  <c r="J120" i="88"/>
  <c r="J121" i="88"/>
  <c r="J122" i="88"/>
  <c r="J123" i="88"/>
  <c r="J124" i="88"/>
  <c r="J125" i="88"/>
  <c r="J126" i="88"/>
  <c r="J127" i="88"/>
  <c r="J128" i="88"/>
  <c r="J129" i="88"/>
  <c r="J130" i="88"/>
  <c r="J131" i="88"/>
  <c r="J132" i="88"/>
  <c r="J133" i="88"/>
  <c r="J134" i="88"/>
  <c r="J135" i="88"/>
  <c r="J136" i="88"/>
  <c r="J137" i="88"/>
  <c r="J138" i="88"/>
  <c r="J139" i="88"/>
  <c r="J140" i="88"/>
  <c r="J141" i="88"/>
  <c r="J142" i="88"/>
  <c r="J143" i="88"/>
  <c r="J144" i="88"/>
  <c r="J145" i="88"/>
  <c r="J146" i="88"/>
  <c r="J147" i="88"/>
  <c r="J148" i="88"/>
  <c r="J149" i="88"/>
  <c r="J150" i="88"/>
  <c r="J151" i="88"/>
  <c r="J152" i="88"/>
  <c r="J153" i="88"/>
  <c r="J154" i="88"/>
  <c r="J155" i="88"/>
  <c r="J156" i="88"/>
  <c r="J157" i="88"/>
  <c r="J158" i="88"/>
  <c r="J159" i="88"/>
  <c r="J160" i="88"/>
  <c r="J161" i="88"/>
  <c r="J162" i="88"/>
  <c r="J163" i="88"/>
  <c r="J164" i="88"/>
  <c r="J165" i="88"/>
  <c r="J166" i="88"/>
  <c r="J167" i="88"/>
  <c r="J168" i="88"/>
  <c r="J169" i="88"/>
  <c r="J170" i="88"/>
  <c r="J171" i="88"/>
  <c r="J172" i="88"/>
  <c r="J173" i="88"/>
  <c r="J174" i="88"/>
  <c r="J175" i="88"/>
  <c r="J176" i="88"/>
  <c r="J177" i="88"/>
  <c r="J178" i="88"/>
  <c r="J179" i="88"/>
  <c r="J180" i="88"/>
  <c r="J181" i="88"/>
  <c r="J182" i="88"/>
  <c r="J183" i="88"/>
  <c r="J184" i="88"/>
  <c r="J185" i="88"/>
  <c r="J186" i="88"/>
  <c r="J187" i="88"/>
  <c r="J188" i="88"/>
  <c r="J189" i="88"/>
  <c r="J190" i="88"/>
  <c r="J191" i="88"/>
  <c r="J192" i="88"/>
  <c r="J193" i="88"/>
  <c r="J194" i="88"/>
  <c r="J195" i="88"/>
  <c r="J196" i="88"/>
  <c r="J197" i="88"/>
  <c r="J198" i="88"/>
  <c r="J199" i="88"/>
  <c r="J200" i="88"/>
  <c r="J201" i="88"/>
  <c r="J202" i="88"/>
  <c r="J203" i="88"/>
  <c r="J204" i="88"/>
  <c r="J205" i="88"/>
  <c r="J206" i="88"/>
  <c r="J207" i="88"/>
  <c r="J208" i="88"/>
  <c r="J209" i="88"/>
  <c r="J210" i="88"/>
  <c r="J211" i="88"/>
  <c r="J212" i="88"/>
  <c r="J213" i="88"/>
  <c r="J214" i="88"/>
  <c r="J215" i="88"/>
  <c r="J216" i="88"/>
  <c r="J217" i="88"/>
  <c r="J218" i="88"/>
  <c r="J219" i="88"/>
  <c r="J220" i="88"/>
  <c r="J221" i="88"/>
  <c r="J222" i="88"/>
  <c r="J223" i="88"/>
  <c r="J224" i="88"/>
  <c r="J225" i="88"/>
  <c r="J226" i="88"/>
  <c r="J227" i="88"/>
  <c r="J228" i="88"/>
  <c r="J229" i="88"/>
  <c r="J230" i="88"/>
  <c r="J231" i="88"/>
  <c r="J232" i="88"/>
  <c r="J233" i="88"/>
  <c r="J234" i="88"/>
  <c r="J235" i="88"/>
  <c r="J236" i="88"/>
  <c r="J237" i="88"/>
  <c r="J238" i="88"/>
  <c r="J239" i="88"/>
  <c r="J240" i="88"/>
  <c r="J241" i="88"/>
  <c r="J242" i="88"/>
  <c r="J243" i="88"/>
  <c r="J244" i="88"/>
  <c r="J245" i="88"/>
  <c r="J246" i="88"/>
  <c r="J247" i="88"/>
  <c r="J248" i="88"/>
  <c r="J249" i="88"/>
  <c r="J250" i="88"/>
  <c r="J251" i="88"/>
  <c r="J252" i="88"/>
  <c r="J253" i="88"/>
  <c r="J254" i="88"/>
  <c r="J255" i="88"/>
  <c r="J256" i="88"/>
  <c r="J257" i="88"/>
  <c r="J258" i="88"/>
  <c r="J259" i="88"/>
  <c r="J260" i="88"/>
  <c r="J261" i="88"/>
  <c r="J262" i="88"/>
  <c r="J263" i="88"/>
  <c r="J264" i="88"/>
  <c r="J265" i="88"/>
  <c r="J266" i="88"/>
  <c r="J267" i="88"/>
  <c r="J268" i="88"/>
  <c r="J269" i="88"/>
  <c r="J270" i="88"/>
  <c r="J271" i="88"/>
  <c r="J272" i="88"/>
  <c r="J273" i="88"/>
  <c r="J274" i="88"/>
  <c r="J275" i="88"/>
  <c r="J276" i="88"/>
  <c r="J277" i="88"/>
  <c r="J278" i="88"/>
  <c r="J279" i="88"/>
  <c r="J280" i="88"/>
  <c r="J281" i="88"/>
  <c r="J282" i="88"/>
  <c r="J283" i="88"/>
  <c r="J284" i="88"/>
  <c r="J285" i="88"/>
  <c r="J286" i="88"/>
  <c r="J287" i="88"/>
  <c r="J288" i="88"/>
  <c r="J289" i="88"/>
  <c r="J290" i="88"/>
  <c r="J291" i="88"/>
  <c r="J292" i="88"/>
  <c r="J293" i="88"/>
  <c r="J294" i="88"/>
  <c r="J295" i="88"/>
  <c r="J296" i="88"/>
  <c r="J297" i="88"/>
  <c r="J298" i="88"/>
  <c r="J299" i="88"/>
  <c r="J300" i="88"/>
  <c r="J301" i="88"/>
  <c r="J302" i="88"/>
  <c r="J303" i="88"/>
  <c r="J304" i="88"/>
  <c r="J305" i="88"/>
  <c r="J306" i="88"/>
  <c r="J307" i="88"/>
  <c r="J308" i="88"/>
  <c r="J309" i="88"/>
  <c r="J310" i="88"/>
  <c r="J311" i="88"/>
  <c r="J312" i="88"/>
  <c r="J313" i="88"/>
  <c r="J314" i="88"/>
  <c r="J315" i="88"/>
  <c r="J316" i="88"/>
  <c r="J317" i="88"/>
  <c r="J318" i="88"/>
  <c r="J319" i="88"/>
  <c r="J320" i="88"/>
  <c r="J321" i="88"/>
  <c r="J322" i="88"/>
  <c r="J323" i="88"/>
  <c r="J324" i="88"/>
  <c r="J325" i="88"/>
  <c r="J326" i="88"/>
  <c r="J327" i="88"/>
  <c r="J328" i="88"/>
  <c r="J329" i="88"/>
  <c r="J330" i="88"/>
  <c r="J331" i="88"/>
  <c r="J332" i="88"/>
  <c r="J333" i="88"/>
  <c r="J334" i="88"/>
  <c r="J335" i="88"/>
  <c r="J336" i="88"/>
  <c r="J337" i="88"/>
  <c r="J338" i="88"/>
  <c r="J339" i="88"/>
  <c r="J340" i="88"/>
  <c r="J341" i="88"/>
  <c r="J342" i="88"/>
  <c r="J343" i="88"/>
  <c r="J344" i="88"/>
  <c r="J345" i="88"/>
  <c r="J346" i="88"/>
  <c r="J347" i="88"/>
  <c r="J348" i="88"/>
  <c r="J349" i="88"/>
  <c r="J350" i="88"/>
  <c r="J351" i="88"/>
  <c r="J352" i="88"/>
  <c r="J353" i="88"/>
  <c r="J354" i="88"/>
  <c r="J355" i="88"/>
  <c r="J356" i="88"/>
  <c r="J357" i="88"/>
  <c r="J358" i="88"/>
  <c r="J359" i="88"/>
  <c r="J360" i="88"/>
  <c r="J361" i="88"/>
  <c r="J362" i="88"/>
  <c r="J363" i="88"/>
  <c r="J364" i="88"/>
  <c r="J365" i="88"/>
  <c r="J366" i="88"/>
  <c r="J367" i="88"/>
  <c r="J368" i="88"/>
  <c r="J369" i="88"/>
  <c r="J370" i="88"/>
  <c r="J371" i="88"/>
  <c r="J372" i="88"/>
  <c r="J373" i="88"/>
  <c r="J374" i="88"/>
  <c r="J375" i="88"/>
  <c r="J376" i="88"/>
  <c r="J377" i="88"/>
  <c r="J378" i="88"/>
  <c r="J379" i="88"/>
  <c r="J380" i="88"/>
  <c r="J381" i="88"/>
  <c r="J382" i="88"/>
  <c r="J383" i="88"/>
  <c r="J384" i="88"/>
  <c r="J385" i="88"/>
  <c r="J386" i="88"/>
  <c r="J387" i="88"/>
  <c r="J388" i="88"/>
  <c r="J389" i="88"/>
  <c r="J390" i="88"/>
  <c r="J391" i="88"/>
  <c r="J392" i="88"/>
  <c r="J393" i="88"/>
  <c r="J394" i="88"/>
  <c r="J395" i="88"/>
  <c r="J396" i="88"/>
  <c r="J397" i="88"/>
  <c r="J398" i="88"/>
  <c r="J399" i="88"/>
  <c r="J400" i="88"/>
  <c r="J401" i="88"/>
  <c r="J402" i="88"/>
  <c r="J403" i="88"/>
  <c r="J404" i="88"/>
  <c r="J405" i="88"/>
  <c r="J406" i="88"/>
  <c r="J407" i="88"/>
  <c r="J408" i="88"/>
  <c r="J409" i="88"/>
  <c r="J410" i="88"/>
  <c r="J411" i="88"/>
  <c r="J412" i="88"/>
  <c r="J413" i="88"/>
  <c r="J414" i="88"/>
  <c r="J415" i="88"/>
  <c r="J416" i="88"/>
  <c r="J417" i="88"/>
  <c r="J418" i="88"/>
  <c r="J419" i="88"/>
  <c r="J420" i="88"/>
  <c r="J421" i="88"/>
  <c r="J422" i="88"/>
  <c r="J423" i="88"/>
  <c r="J424" i="88"/>
  <c r="J425" i="88"/>
  <c r="J426" i="88"/>
  <c r="J427" i="88"/>
  <c r="J428" i="88"/>
  <c r="J429" i="88"/>
  <c r="J430" i="88"/>
  <c r="J431" i="88"/>
  <c r="J2" i="88"/>
  <c r="F635" i="116"/>
  <c r="H635" i="116"/>
  <c r="I635" i="116"/>
  <c r="F636" i="116"/>
  <c r="H636" i="116"/>
  <c r="I636" i="116"/>
  <c r="F637" i="116"/>
  <c r="H637" i="116"/>
  <c r="I637" i="116"/>
  <c r="F638" i="116"/>
  <c r="H638" i="116"/>
  <c r="I638" i="116"/>
  <c r="F639" i="116"/>
  <c r="P639" i="116" s="1"/>
  <c r="H639" i="116"/>
  <c r="I639" i="116"/>
  <c r="F640" i="116"/>
  <c r="H640" i="116"/>
  <c r="I640" i="116"/>
  <c r="F641" i="116"/>
  <c r="H641" i="116"/>
  <c r="I641" i="116"/>
  <c r="F642" i="116"/>
  <c r="H642" i="116"/>
  <c r="I642" i="116"/>
  <c r="F643" i="116"/>
  <c r="H643" i="116"/>
  <c r="I643" i="116"/>
  <c r="F644" i="116"/>
  <c r="H644" i="116"/>
  <c r="I644" i="116"/>
  <c r="F645" i="116"/>
  <c r="H645" i="116"/>
  <c r="I645" i="116"/>
  <c r="F646" i="116"/>
  <c r="H646" i="116"/>
  <c r="I646" i="116"/>
  <c r="F647" i="116"/>
  <c r="P647" i="116" s="1"/>
  <c r="H647" i="116"/>
  <c r="I647" i="116"/>
  <c r="F648" i="116"/>
  <c r="H648" i="116"/>
  <c r="I648" i="116"/>
  <c r="F649" i="116"/>
  <c r="H649" i="116"/>
  <c r="I649" i="116"/>
  <c r="F650" i="116"/>
  <c r="H650" i="116"/>
  <c r="I650" i="116"/>
  <c r="F633" i="116"/>
  <c r="H633" i="116"/>
  <c r="I633" i="116"/>
  <c r="F634" i="116"/>
  <c r="H634" i="116"/>
  <c r="I634" i="116"/>
  <c r="F605" i="116"/>
  <c r="H605" i="116"/>
  <c r="I605" i="116"/>
  <c r="F606" i="116"/>
  <c r="H606" i="116"/>
  <c r="I606" i="116"/>
  <c r="F607" i="116"/>
  <c r="P607" i="116" s="1"/>
  <c r="H607" i="116"/>
  <c r="I607" i="116"/>
  <c r="F608" i="116"/>
  <c r="H608" i="116"/>
  <c r="I608" i="116"/>
  <c r="F609" i="116"/>
  <c r="H609" i="116"/>
  <c r="I609" i="116"/>
  <c r="F610" i="116"/>
  <c r="H610" i="116"/>
  <c r="I610" i="116"/>
  <c r="F611" i="116"/>
  <c r="H611" i="116"/>
  <c r="I611" i="116"/>
  <c r="F612" i="116"/>
  <c r="H612" i="116"/>
  <c r="I612" i="116"/>
  <c r="F613" i="116"/>
  <c r="H613" i="116"/>
  <c r="I613" i="116"/>
  <c r="F614" i="116"/>
  <c r="H614" i="116"/>
  <c r="I614" i="116"/>
  <c r="F615" i="116"/>
  <c r="P615" i="116" s="1"/>
  <c r="H615" i="116"/>
  <c r="I615" i="116"/>
  <c r="F616" i="116"/>
  <c r="H616" i="116"/>
  <c r="I616" i="116"/>
  <c r="F617" i="116"/>
  <c r="H617" i="116"/>
  <c r="I617" i="116"/>
  <c r="F618" i="116"/>
  <c r="H618" i="116"/>
  <c r="I618" i="116"/>
  <c r="F619" i="116"/>
  <c r="H619" i="116"/>
  <c r="I619" i="116"/>
  <c r="F620" i="116"/>
  <c r="H620" i="116"/>
  <c r="I620" i="116"/>
  <c r="F621" i="116"/>
  <c r="H621" i="116"/>
  <c r="I621" i="116"/>
  <c r="F622" i="116"/>
  <c r="H622" i="116"/>
  <c r="I622" i="116"/>
  <c r="F623" i="116"/>
  <c r="P623" i="116" s="1"/>
  <c r="H623" i="116"/>
  <c r="I623" i="116"/>
  <c r="F624" i="116"/>
  <c r="H624" i="116"/>
  <c r="I624" i="116"/>
  <c r="F625" i="116"/>
  <c r="H625" i="116"/>
  <c r="I625" i="116"/>
  <c r="F626" i="116"/>
  <c r="H626" i="116"/>
  <c r="I626" i="116"/>
  <c r="F627" i="116"/>
  <c r="H627" i="116"/>
  <c r="I627" i="116"/>
  <c r="F628" i="116"/>
  <c r="H628" i="116"/>
  <c r="I628" i="116"/>
  <c r="F629" i="116"/>
  <c r="H629" i="116"/>
  <c r="I629" i="116"/>
  <c r="F630" i="116"/>
  <c r="H630" i="116"/>
  <c r="I630" i="116"/>
  <c r="F631" i="116"/>
  <c r="P631" i="116" s="1"/>
  <c r="H631" i="116"/>
  <c r="I631" i="116"/>
  <c r="F632" i="116"/>
  <c r="H632" i="116"/>
  <c r="I632" i="116"/>
  <c r="J3" i="85"/>
  <c r="J4" i="85"/>
  <c r="J5" i="85"/>
  <c r="J6" i="85"/>
  <c r="J7" i="85"/>
  <c r="J8" i="85"/>
  <c r="J9" i="85"/>
  <c r="J10" i="85"/>
  <c r="J11" i="85"/>
  <c r="J12" i="85"/>
  <c r="J13" i="85"/>
  <c r="J14" i="85"/>
  <c r="J15" i="85"/>
  <c r="J16" i="85"/>
  <c r="J17" i="85"/>
  <c r="J18" i="85"/>
  <c r="J19" i="85"/>
  <c r="J20" i="85"/>
  <c r="J21" i="85"/>
  <c r="J22" i="85"/>
  <c r="J23" i="85"/>
  <c r="J24" i="85"/>
  <c r="J25" i="85"/>
  <c r="J26" i="85"/>
  <c r="J27" i="85"/>
  <c r="J28" i="85"/>
  <c r="J29" i="85"/>
  <c r="J2" i="85"/>
  <c r="F594" i="116"/>
  <c r="H594" i="116"/>
  <c r="I594" i="116"/>
  <c r="F595" i="116"/>
  <c r="H595" i="116"/>
  <c r="I595" i="116"/>
  <c r="F596" i="116"/>
  <c r="P596" i="116" s="1"/>
  <c r="H596" i="116"/>
  <c r="I596" i="116"/>
  <c r="F597" i="116"/>
  <c r="H597" i="116"/>
  <c r="I597" i="116"/>
  <c r="F598" i="116"/>
  <c r="H598" i="116"/>
  <c r="I598" i="116"/>
  <c r="F599" i="116"/>
  <c r="H599" i="116"/>
  <c r="I599" i="116"/>
  <c r="F600" i="116"/>
  <c r="H600" i="116"/>
  <c r="I600" i="116"/>
  <c r="F601" i="116"/>
  <c r="H601" i="116"/>
  <c r="I601" i="116"/>
  <c r="F602" i="116"/>
  <c r="H602" i="116"/>
  <c r="I602" i="116"/>
  <c r="F603" i="116"/>
  <c r="H603" i="116"/>
  <c r="I603" i="116"/>
  <c r="F604" i="116"/>
  <c r="P604" i="116" s="1"/>
  <c r="H604" i="116"/>
  <c r="I604" i="116"/>
  <c r="H488" i="116"/>
  <c r="I488" i="116"/>
  <c r="H489" i="116"/>
  <c r="I489" i="116"/>
  <c r="H490" i="116"/>
  <c r="I490" i="116"/>
  <c r="H491" i="116"/>
  <c r="I491" i="116"/>
  <c r="H492" i="116"/>
  <c r="I492" i="116"/>
  <c r="H493" i="116"/>
  <c r="I493" i="116"/>
  <c r="H494" i="116"/>
  <c r="I494" i="116"/>
  <c r="H495" i="116"/>
  <c r="I495" i="116"/>
  <c r="H496" i="116"/>
  <c r="I496" i="116"/>
  <c r="H497" i="116"/>
  <c r="I497" i="116"/>
  <c r="H498" i="116"/>
  <c r="I498" i="116"/>
  <c r="H499" i="116"/>
  <c r="I499" i="116"/>
  <c r="H500" i="116"/>
  <c r="I500" i="116"/>
  <c r="H501" i="116"/>
  <c r="I501" i="116"/>
  <c r="H502" i="116"/>
  <c r="I502" i="116"/>
  <c r="H503" i="116"/>
  <c r="I503" i="116"/>
  <c r="H504" i="116"/>
  <c r="I504" i="116"/>
  <c r="H505" i="116"/>
  <c r="I505" i="116"/>
  <c r="H506" i="116"/>
  <c r="I506" i="116"/>
  <c r="H507" i="116"/>
  <c r="I507" i="116"/>
  <c r="H508" i="116"/>
  <c r="I508" i="116"/>
  <c r="H509" i="116"/>
  <c r="I509" i="116"/>
  <c r="H510" i="116"/>
  <c r="I510" i="116"/>
  <c r="H511" i="116"/>
  <c r="I511" i="116"/>
  <c r="H512" i="116"/>
  <c r="I512" i="116"/>
  <c r="H513" i="116"/>
  <c r="I513" i="116"/>
  <c r="H514" i="116"/>
  <c r="I514" i="116"/>
  <c r="H515" i="116"/>
  <c r="I515" i="116"/>
  <c r="H516" i="116"/>
  <c r="I516" i="116"/>
  <c r="H517" i="116"/>
  <c r="I517" i="116"/>
  <c r="F518" i="116"/>
  <c r="H518" i="116"/>
  <c r="I518" i="116"/>
  <c r="H519" i="116"/>
  <c r="I519" i="116"/>
  <c r="H520" i="116"/>
  <c r="I520" i="116"/>
  <c r="H521" i="116"/>
  <c r="I521" i="116"/>
  <c r="H522" i="116"/>
  <c r="I522" i="116"/>
  <c r="H523" i="116"/>
  <c r="I523" i="116"/>
  <c r="H524" i="116"/>
  <c r="I524" i="116"/>
  <c r="H525" i="116"/>
  <c r="I525" i="116"/>
  <c r="H526" i="116"/>
  <c r="I526" i="116"/>
  <c r="H527" i="116"/>
  <c r="I527" i="116"/>
  <c r="H528" i="116"/>
  <c r="I528" i="116"/>
  <c r="H529" i="116"/>
  <c r="I529" i="116"/>
  <c r="H530" i="116"/>
  <c r="I530" i="116"/>
  <c r="H531" i="116"/>
  <c r="I531" i="116"/>
  <c r="H532" i="116"/>
  <c r="I532" i="116"/>
  <c r="H533" i="116"/>
  <c r="I533" i="116"/>
  <c r="H534" i="116"/>
  <c r="I534" i="116"/>
  <c r="H535" i="116"/>
  <c r="I535" i="116"/>
  <c r="H536" i="116"/>
  <c r="I536" i="116"/>
  <c r="H537" i="116"/>
  <c r="I537" i="116"/>
  <c r="H538" i="116"/>
  <c r="I538" i="116"/>
  <c r="H539" i="116"/>
  <c r="I539" i="116"/>
  <c r="H540" i="116"/>
  <c r="I540" i="116"/>
  <c r="H541" i="116"/>
  <c r="I541" i="116"/>
  <c r="H542" i="116"/>
  <c r="I542" i="116"/>
  <c r="H543" i="116"/>
  <c r="I543" i="116"/>
  <c r="H544" i="116"/>
  <c r="I544" i="116"/>
  <c r="H545" i="116"/>
  <c r="I545" i="116"/>
  <c r="H546" i="116"/>
  <c r="I546" i="116"/>
  <c r="H547" i="116"/>
  <c r="I547" i="116"/>
  <c r="H548" i="116"/>
  <c r="I548" i="116"/>
  <c r="H549" i="116"/>
  <c r="I549" i="116"/>
  <c r="F550" i="116"/>
  <c r="P550" i="116" s="1"/>
  <c r="H550" i="116"/>
  <c r="I550" i="116"/>
  <c r="H551" i="116"/>
  <c r="I551" i="116"/>
  <c r="H552" i="116"/>
  <c r="I552" i="116"/>
  <c r="H553" i="116"/>
  <c r="I553" i="116"/>
  <c r="H554" i="116"/>
  <c r="I554" i="116"/>
  <c r="H555" i="116"/>
  <c r="I555" i="116"/>
  <c r="H556" i="116"/>
  <c r="I556" i="116"/>
  <c r="H557" i="116"/>
  <c r="I557" i="116"/>
  <c r="H558" i="116"/>
  <c r="I558" i="116"/>
  <c r="H559" i="116"/>
  <c r="I559" i="116"/>
  <c r="H560" i="116"/>
  <c r="I560" i="116"/>
  <c r="H561" i="116"/>
  <c r="I561" i="116"/>
  <c r="H562" i="116"/>
  <c r="I562" i="116"/>
  <c r="H563" i="116"/>
  <c r="I563" i="116"/>
  <c r="H564" i="116"/>
  <c r="I564" i="116"/>
  <c r="H565" i="116"/>
  <c r="I565" i="116"/>
  <c r="H566" i="116"/>
  <c r="I566" i="116"/>
  <c r="H567" i="116"/>
  <c r="I567" i="116"/>
  <c r="H568" i="116"/>
  <c r="I568" i="116"/>
  <c r="H569" i="116"/>
  <c r="I569" i="116"/>
  <c r="H570" i="116"/>
  <c r="I570" i="116"/>
  <c r="H571" i="116"/>
  <c r="I571" i="116"/>
  <c r="H572" i="116"/>
  <c r="I572" i="116"/>
  <c r="H573" i="116"/>
  <c r="I573" i="116"/>
  <c r="H574" i="116"/>
  <c r="I574" i="116"/>
  <c r="H575" i="116"/>
  <c r="I575" i="116"/>
  <c r="H576" i="116"/>
  <c r="I576" i="116"/>
  <c r="H577" i="116"/>
  <c r="I577" i="116"/>
  <c r="H578" i="116"/>
  <c r="I578" i="116"/>
  <c r="H579" i="116"/>
  <c r="I579" i="116"/>
  <c r="H580" i="116"/>
  <c r="I580" i="116"/>
  <c r="H581" i="116"/>
  <c r="I581" i="116"/>
  <c r="F582" i="116"/>
  <c r="H582" i="116"/>
  <c r="I582" i="116"/>
  <c r="H583" i="116"/>
  <c r="I583" i="116"/>
  <c r="H584" i="116"/>
  <c r="I584" i="116"/>
  <c r="H585" i="116"/>
  <c r="I585" i="116"/>
  <c r="H586" i="116"/>
  <c r="I586" i="116"/>
  <c r="H587" i="116"/>
  <c r="I587" i="116"/>
  <c r="H588" i="116"/>
  <c r="I588" i="116"/>
  <c r="H589" i="116"/>
  <c r="I589" i="116"/>
  <c r="H590" i="116"/>
  <c r="I590" i="116"/>
  <c r="H591" i="116"/>
  <c r="I591" i="116"/>
  <c r="H592" i="116"/>
  <c r="I592" i="116"/>
  <c r="H593" i="116"/>
  <c r="I593" i="116"/>
  <c r="J8" i="83"/>
  <c r="F494" i="116" s="1"/>
  <c r="J9" i="83"/>
  <c r="F495" i="116" s="1"/>
  <c r="J10" i="83"/>
  <c r="F496" i="116" s="1"/>
  <c r="J11" i="83"/>
  <c r="F497" i="116" s="1"/>
  <c r="J12" i="83"/>
  <c r="F498" i="116" s="1"/>
  <c r="J13" i="83"/>
  <c r="F499" i="116" s="1"/>
  <c r="J14" i="83"/>
  <c r="F500" i="116" s="1"/>
  <c r="P500" i="116" s="1"/>
  <c r="J15" i="83"/>
  <c r="F501" i="116" s="1"/>
  <c r="J16" i="83"/>
  <c r="F502" i="116" s="1"/>
  <c r="J17" i="83"/>
  <c r="F503" i="116" s="1"/>
  <c r="J18" i="83"/>
  <c r="F504" i="116" s="1"/>
  <c r="J19" i="83"/>
  <c r="F505" i="116" s="1"/>
  <c r="J20" i="83"/>
  <c r="F506" i="116" s="1"/>
  <c r="J21" i="83"/>
  <c r="F507" i="116" s="1"/>
  <c r="J22" i="83"/>
  <c r="F508" i="116" s="1"/>
  <c r="P508" i="116" s="1"/>
  <c r="J23" i="83"/>
  <c r="F509" i="116" s="1"/>
  <c r="J24" i="83"/>
  <c r="F510" i="116" s="1"/>
  <c r="J25" i="83"/>
  <c r="F511" i="116" s="1"/>
  <c r="J26" i="83"/>
  <c r="F512" i="116" s="1"/>
  <c r="J27" i="83"/>
  <c r="F513" i="116" s="1"/>
  <c r="J28" i="83"/>
  <c r="F514" i="116" s="1"/>
  <c r="J29" i="83"/>
  <c r="F515" i="116" s="1"/>
  <c r="J30" i="83"/>
  <c r="F516" i="116" s="1"/>
  <c r="P516" i="116" s="1"/>
  <c r="J31" i="83"/>
  <c r="F517" i="116" s="1"/>
  <c r="J32" i="83"/>
  <c r="J33" i="83"/>
  <c r="F519" i="116" s="1"/>
  <c r="P519" i="116" s="1"/>
  <c r="J34" i="83"/>
  <c r="F520" i="116" s="1"/>
  <c r="J35" i="83"/>
  <c r="F521" i="116" s="1"/>
  <c r="J36" i="83"/>
  <c r="F522" i="116" s="1"/>
  <c r="J37" i="83"/>
  <c r="F523" i="116" s="1"/>
  <c r="J38" i="83"/>
  <c r="F524" i="116" s="1"/>
  <c r="P524" i="116" s="1"/>
  <c r="J39" i="83"/>
  <c r="F525" i="116" s="1"/>
  <c r="J40" i="83"/>
  <c r="F526" i="116" s="1"/>
  <c r="J41" i="83"/>
  <c r="F527" i="116" s="1"/>
  <c r="P527" i="116" s="1"/>
  <c r="J42" i="83"/>
  <c r="F528" i="116" s="1"/>
  <c r="J43" i="83"/>
  <c r="F529" i="116" s="1"/>
  <c r="J44" i="83"/>
  <c r="F530" i="116" s="1"/>
  <c r="J45" i="83"/>
  <c r="F531" i="116" s="1"/>
  <c r="J46" i="83"/>
  <c r="F532" i="116" s="1"/>
  <c r="P532" i="116" s="1"/>
  <c r="J47" i="83"/>
  <c r="F533" i="116" s="1"/>
  <c r="J48" i="83"/>
  <c r="F534" i="116" s="1"/>
  <c r="J49" i="83"/>
  <c r="F535" i="116" s="1"/>
  <c r="P535" i="116" s="1"/>
  <c r="J50" i="83"/>
  <c r="F536" i="116" s="1"/>
  <c r="J51" i="83"/>
  <c r="F537" i="116" s="1"/>
  <c r="J52" i="83"/>
  <c r="F538" i="116" s="1"/>
  <c r="J53" i="83"/>
  <c r="F539" i="116" s="1"/>
  <c r="J54" i="83"/>
  <c r="F540" i="116" s="1"/>
  <c r="P540" i="116" s="1"/>
  <c r="J55" i="83"/>
  <c r="F541" i="116" s="1"/>
  <c r="J56" i="83"/>
  <c r="F542" i="116" s="1"/>
  <c r="J57" i="83"/>
  <c r="F543" i="116" s="1"/>
  <c r="P543" i="116" s="1"/>
  <c r="J58" i="83"/>
  <c r="F544" i="116" s="1"/>
  <c r="J59" i="83"/>
  <c r="F545" i="116" s="1"/>
  <c r="J60" i="83"/>
  <c r="F546" i="116" s="1"/>
  <c r="J61" i="83"/>
  <c r="F547" i="116" s="1"/>
  <c r="J62" i="83"/>
  <c r="F548" i="116" s="1"/>
  <c r="P548" i="116" s="1"/>
  <c r="J63" i="83"/>
  <c r="F549" i="116" s="1"/>
  <c r="J64" i="83"/>
  <c r="J65" i="83"/>
  <c r="F551" i="116" s="1"/>
  <c r="P551" i="116" s="1"/>
  <c r="J66" i="83"/>
  <c r="F552" i="116" s="1"/>
  <c r="J67" i="83"/>
  <c r="F553" i="116" s="1"/>
  <c r="J68" i="83"/>
  <c r="F554" i="116" s="1"/>
  <c r="P554" i="116" s="1"/>
  <c r="J69" i="83"/>
  <c r="F555" i="116" s="1"/>
  <c r="J70" i="83"/>
  <c r="F556" i="116" s="1"/>
  <c r="J71" i="83"/>
  <c r="F557" i="116" s="1"/>
  <c r="J72" i="83"/>
  <c r="F558" i="116" s="1"/>
  <c r="J73" i="83"/>
  <c r="F559" i="116" s="1"/>
  <c r="P559" i="116" s="1"/>
  <c r="J74" i="83"/>
  <c r="F560" i="116" s="1"/>
  <c r="J75" i="83"/>
  <c r="F561" i="116" s="1"/>
  <c r="J76" i="83"/>
  <c r="F562" i="116" s="1"/>
  <c r="P562" i="116" s="1"/>
  <c r="J77" i="83"/>
  <c r="F563" i="116" s="1"/>
  <c r="J78" i="83"/>
  <c r="F564" i="116" s="1"/>
  <c r="J79" i="83"/>
  <c r="F565" i="116" s="1"/>
  <c r="J80" i="83"/>
  <c r="F566" i="116" s="1"/>
  <c r="J81" i="83"/>
  <c r="F567" i="116" s="1"/>
  <c r="P567" i="116" s="1"/>
  <c r="J82" i="83"/>
  <c r="F568" i="116" s="1"/>
  <c r="J83" i="83"/>
  <c r="F569" i="116" s="1"/>
  <c r="J84" i="83"/>
  <c r="F570" i="116" s="1"/>
  <c r="P570" i="116" s="1"/>
  <c r="J85" i="83"/>
  <c r="F571" i="116" s="1"/>
  <c r="J86" i="83"/>
  <c r="F572" i="116" s="1"/>
  <c r="J87" i="83"/>
  <c r="F573" i="116" s="1"/>
  <c r="J88" i="83"/>
  <c r="F574" i="116" s="1"/>
  <c r="J89" i="83"/>
  <c r="F575" i="116" s="1"/>
  <c r="P575" i="116" s="1"/>
  <c r="J90" i="83"/>
  <c r="F576" i="116" s="1"/>
  <c r="J91" i="83"/>
  <c r="F577" i="116" s="1"/>
  <c r="J92" i="83"/>
  <c r="F578" i="116" s="1"/>
  <c r="P578" i="116" s="1"/>
  <c r="J93" i="83"/>
  <c r="F579" i="116" s="1"/>
  <c r="J94" i="83"/>
  <c r="F580" i="116" s="1"/>
  <c r="J95" i="83"/>
  <c r="F581" i="116" s="1"/>
  <c r="J96" i="83"/>
  <c r="J97" i="83"/>
  <c r="F583" i="116" s="1"/>
  <c r="J98" i="83"/>
  <c r="F584" i="116" s="1"/>
  <c r="J99" i="83"/>
  <c r="F585" i="116" s="1"/>
  <c r="J100" i="83"/>
  <c r="F586" i="116" s="1"/>
  <c r="P586" i="116" s="1"/>
  <c r="J101" i="83"/>
  <c r="F587" i="116" s="1"/>
  <c r="J102" i="83"/>
  <c r="F588" i="116" s="1"/>
  <c r="J103" i="83"/>
  <c r="F589" i="116" s="1"/>
  <c r="J104" i="83"/>
  <c r="F590" i="116" s="1"/>
  <c r="J105" i="83"/>
  <c r="F591" i="116" s="1"/>
  <c r="J106" i="83"/>
  <c r="F592" i="116" s="1"/>
  <c r="J107" i="83"/>
  <c r="F593" i="116" s="1"/>
  <c r="J3" i="83"/>
  <c r="F489" i="116" s="1"/>
  <c r="J4" i="83"/>
  <c r="F490" i="116" s="1"/>
  <c r="J5" i="83"/>
  <c r="F491" i="116" s="1"/>
  <c r="P491" i="116" s="1"/>
  <c r="J6" i="83"/>
  <c r="F492" i="116" s="1"/>
  <c r="J7" i="83"/>
  <c r="F493" i="116" s="1"/>
  <c r="J2" i="83"/>
  <c r="F488" i="116" s="1"/>
  <c r="P488" i="116" s="1"/>
  <c r="F487" i="116"/>
  <c r="H487" i="116"/>
  <c r="I487" i="116"/>
  <c r="F450" i="116"/>
  <c r="H450" i="116"/>
  <c r="I450" i="116"/>
  <c r="F451" i="116"/>
  <c r="H451" i="116"/>
  <c r="I451" i="116"/>
  <c r="F452" i="116"/>
  <c r="H452" i="116"/>
  <c r="I452" i="116"/>
  <c r="F453" i="116"/>
  <c r="P453" i="116" s="1"/>
  <c r="H453" i="116"/>
  <c r="I453" i="116"/>
  <c r="F454" i="116"/>
  <c r="H454" i="116"/>
  <c r="I454" i="116"/>
  <c r="F455" i="116"/>
  <c r="H455" i="116"/>
  <c r="I455" i="116"/>
  <c r="F456" i="116"/>
  <c r="H456" i="116"/>
  <c r="I456" i="116"/>
  <c r="F457" i="116"/>
  <c r="H457" i="116"/>
  <c r="I457" i="116"/>
  <c r="F458" i="116"/>
  <c r="H458" i="116"/>
  <c r="I458" i="116"/>
  <c r="F459" i="116"/>
  <c r="H459" i="116"/>
  <c r="I459" i="116"/>
  <c r="F460" i="116"/>
  <c r="H460" i="116"/>
  <c r="I460" i="116"/>
  <c r="F461" i="116"/>
  <c r="P461" i="116" s="1"/>
  <c r="H461" i="116"/>
  <c r="I461" i="116"/>
  <c r="F462" i="116"/>
  <c r="H462" i="116"/>
  <c r="I462" i="116"/>
  <c r="F463" i="116"/>
  <c r="H463" i="116"/>
  <c r="I463" i="116"/>
  <c r="F464" i="116"/>
  <c r="H464" i="116"/>
  <c r="I464" i="116"/>
  <c r="F465" i="116"/>
  <c r="H465" i="116"/>
  <c r="I465" i="116"/>
  <c r="F466" i="116"/>
  <c r="H466" i="116"/>
  <c r="I466" i="116"/>
  <c r="F467" i="116"/>
  <c r="H467" i="116"/>
  <c r="I467" i="116"/>
  <c r="F468" i="116"/>
  <c r="H468" i="116"/>
  <c r="I468" i="116"/>
  <c r="F469" i="116"/>
  <c r="P469" i="116" s="1"/>
  <c r="H469" i="116"/>
  <c r="I469" i="116"/>
  <c r="F470" i="116"/>
  <c r="H470" i="116"/>
  <c r="I470" i="116"/>
  <c r="F471" i="116"/>
  <c r="H471" i="116"/>
  <c r="I471" i="116"/>
  <c r="F472" i="116"/>
  <c r="H472" i="116"/>
  <c r="I472" i="116"/>
  <c r="F473" i="116"/>
  <c r="H473" i="116"/>
  <c r="I473" i="116"/>
  <c r="F474" i="116"/>
  <c r="H474" i="116"/>
  <c r="I474" i="116"/>
  <c r="F475" i="116"/>
  <c r="H475" i="116"/>
  <c r="I475" i="116"/>
  <c r="F476" i="116"/>
  <c r="H476" i="116"/>
  <c r="I476" i="116"/>
  <c r="F477" i="116"/>
  <c r="P477" i="116" s="1"/>
  <c r="H477" i="116"/>
  <c r="I477" i="116"/>
  <c r="F478" i="116"/>
  <c r="H478" i="116"/>
  <c r="I478" i="116"/>
  <c r="F479" i="116"/>
  <c r="H479" i="116"/>
  <c r="I479" i="116"/>
  <c r="F480" i="116"/>
  <c r="H480" i="116"/>
  <c r="I480" i="116"/>
  <c r="F481" i="116"/>
  <c r="H481" i="116"/>
  <c r="I481" i="116"/>
  <c r="F482" i="116"/>
  <c r="H482" i="116"/>
  <c r="I482" i="116"/>
  <c r="F483" i="116"/>
  <c r="H483" i="116"/>
  <c r="I483" i="116"/>
  <c r="F484" i="116"/>
  <c r="H484" i="116"/>
  <c r="I484" i="116"/>
  <c r="F485" i="116"/>
  <c r="P485" i="116" s="1"/>
  <c r="H485" i="116"/>
  <c r="I485" i="116"/>
  <c r="F486" i="116"/>
  <c r="H486" i="116"/>
  <c r="I486" i="116"/>
  <c r="F449" i="116"/>
  <c r="H449" i="116"/>
  <c r="I449" i="116"/>
  <c r="F433" i="116"/>
  <c r="H433" i="116"/>
  <c r="I433" i="116"/>
  <c r="F434" i="116"/>
  <c r="H434" i="116"/>
  <c r="I434" i="116"/>
  <c r="F435" i="116"/>
  <c r="H435" i="116"/>
  <c r="I435" i="116"/>
  <c r="F436" i="116"/>
  <c r="H436" i="116"/>
  <c r="I436" i="116"/>
  <c r="F437" i="116"/>
  <c r="H437" i="116"/>
  <c r="I437" i="116"/>
  <c r="F438" i="116"/>
  <c r="P438" i="116" s="1"/>
  <c r="H438" i="116"/>
  <c r="I438" i="116"/>
  <c r="F439" i="116"/>
  <c r="H439" i="116"/>
  <c r="I439" i="116"/>
  <c r="F440" i="116"/>
  <c r="H440" i="116"/>
  <c r="I440" i="116"/>
  <c r="F441" i="116"/>
  <c r="H441" i="116"/>
  <c r="I441" i="116"/>
  <c r="F442" i="116"/>
  <c r="H442" i="116"/>
  <c r="I442" i="116"/>
  <c r="F443" i="116"/>
  <c r="H443" i="116"/>
  <c r="I443" i="116"/>
  <c r="F444" i="116"/>
  <c r="H444" i="116"/>
  <c r="I444" i="116"/>
  <c r="F445" i="116"/>
  <c r="H445" i="116"/>
  <c r="I445" i="116"/>
  <c r="F446" i="116"/>
  <c r="P446" i="116" s="1"/>
  <c r="H446" i="116"/>
  <c r="I446" i="116"/>
  <c r="F447" i="116"/>
  <c r="H447" i="116"/>
  <c r="I447" i="116"/>
  <c r="F448" i="116"/>
  <c r="H448" i="116"/>
  <c r="I448" i="116"/>
  <c r="F413" i="116"/>
  <c r="H413" i="116"/>
  <c r="I413" i="116"/>
  <c r="F414" i="116"/>
  <c r="H414" i="116"/>
  <c r="I414" i="116"/>
  <c r="F415" i="116"/>
  <c r="H415" i="116"/>
  <c r="I415" i="116"/>
  <c r="F416" i="116"/>
  <c r="H416" i="116"/>
  <c r="I416" i="116"/>
  <c r="F417" i="116"/>
  <c r="H417" i="116"/>
  <c r="I417" i="116"/>
  <c r="F418" i="116"/>
  <c r="P418" i="116" s="1"/>
  <c r="H418" i="116"/>
  <c r="I418" i="116"/>
  <c r="F419" i="116"/>
  <c r="H419" i="116"/>
  <c r="I419" i="116"/>
  <c r="F420" i="116"/>
  <c r="H420" i="116"/>
  <c r="I420" i="116"/>
  <c r="F421" i="116"/>
  <c r="H421" i="116"/>
  <c r="I421" i="116"/>
  <c r="F422" i="116"/>
  <c r="H422" i="116"/>
  <c r="I422" i="116"/>
  <c r="F423" i="116"/>
  <c r="H423" i="116"/>
  <c r="I423" i="116"/>
  <c r="F424" i="116"/>
  <c r="H424" i="116"/>
  <c r="I424" i="116"/>
  <c r="F425" i="116"/>
  <c r="H425" i="116"/>
  <c r="I425" i="116"/>
  <c r="F426" i="116"/>
  <c r="P426" i="116" s="1"/>
  <c r="H426" i="116"/>
  <c r="I426" i="116"/>
  <c r="F427" i="116"/>
  <c r="H427" i="116"/>
  <c r="I427" i="116"/>
  <c r="F428" i="116"/>
  <c r="H428" i="116"/>
  <c r="I428" i="116"/>
  <c r="F429" i="116"/>
  <c r="H429" i="116"/>
  <c r="I429" i="116"/>
  <c r="F430" i="116"/>
  <c r="H430" i="116"/>
  <c r="I430" i="116"/>
  <c r="F431" i="116"/>
  <c r="H431" i="116"/>
  <c r="I431" i="116"/>
  <c r="F432" i="116"/>
  <c r="H432" i="116"/>
  <c r="I432" i="116"/>
  <c r="F412" i="116"/>
  <c r="H412" i="116"/>
  <c r="I412" i="116"/>
  <c r="M410" i="116"/>
  <c r="M411" i="116"/>
  <c r="F410" i="116"/>
  <c r="H410" i="116"/>
  <c r="I410" i="116"/>
  <c r="F411" i="116"/>
  <c r="H411" i="116"/>
  <c r="I411" i="116"/>
  <c r="F402" i="116"/>
  <c r="P402" i="116" s="1"/>
  <c r="H402" i="116"/>
  <c r="I402" i="116"/>
  <c r="F403" i="116"/>
  <c r="H403" i="116"/>
  <c r="I403" i="116"/>
  <c r="F404" i="116"/>
  <c r="H404" i="116"/>
  <c r="I404" i="116"/>
  <c r="F405" i="116"/>
  <c r="H405" i="116"/>
  <c r="I405" i="116"/>
  <c r="F406" i="116"/>
  <c r="H406" i="116"/>
  <c r="I406" i="116"/>
  <c r="F407" i="116"/>
  <c r="H407" i="116"/>
  <c r="I407" i="116"/>
  <c r="F408" i="116"/>
  <c r="H408" i="116"/>
  <c r="I408" i="116"/>
  <c r="F409" i="116"/>
  <c r="H409" i="116"/>
  <c r="I409" i="116"/>
  <c r="F401" i="116"/>
  <c r="P401" i="116" s="1"/>
  <c r="H401" i="116"/>
  <c r="I401" i="116"/>
  <c r="F377" i="116"/>
  <c r="H377" i="116"/>
  <c r="I377" i="116"/>
  <c r="F378" i="116"/>
  <c r="H378" i="116"/>
  <c r="I378" i="116"/>
  <c r="F379" i="116"/>
  <c r="H379" i="116"/>
  <c r="I379" i="116"/>
  <c r="F380" i="116"/>
  <c r="H380" i="116"/>
  <c r="I380" i="116"/>
  <c r="F381" i="116"/>
  <c r="H381" i="116"/>
  <c r="I381" i="116"/>
  <c r="F382" i="116"/>
  <c r="H382" i="116"/>
  <c r="I382" i="116"/>
  <c r="F383" i="116"/>
  <c r="H383" i="116"/>
  <c r="I383" i="116"/>
  <c r="F384" i="116"/>
  <c r="P384" i="116" s="1"/>
  <c r="H384" i="116"/>
  <c r="I384" i="116"/>
  <c r="F385" i="116"/>
  <c r="H385" i="116"/>
  <c r="I385" i="116"/>
  <c r="F386" i="116"/>
  <c r="H386" i="116"/>
  <c r="I386" i="116"/>
  <c r="F387" i="116"/>
  <c r="H387" i="116"/>
  <c r="I387" i="116"/>
  <c r="F388" i="116"/>
  <c r="H388" i="116"/>
  <c r="I388" i="116"/>
  <c r="F389" i="116"/>
  <c r="H389" i="116"/>
  <c r="I389" i="116"/>
  <c r="F390" i="116"/>
  <c r="H390" i="116"/>
  <c r="I390" i="116"/>
  <c r="F391" i="116"/>
  <c r="H391" i="116"/>
  <c r="I391" i="116"/>
  <c r="F392" i="116"/>
  <c r="P392" i="116" s="1"/>
  <c r="H392" i="116"/>
  <c r="I392" i="116"/>
  <c r="F393" i="116"/>
  <c r="H393" i="116"/>
  <c r="I393" i="116"/>
  <c r="F394" i="116"/>
  <c r="H394" i="116"/>
  <c r="I394" i="116"/>
  <c r="F395" i="116"/>
  <c r="H395" i="116"/>
  <c r="I395" i="116"/>
  <c r="F396" i="116"/>
  <c r="H396" i="116"/>
  <c r="I396" i="116"/>
  <c r="F397" i="116"/>
  <c r="H397" i="116"/>
  <c r="I397" i="116"/>
  <c r="F398" i="116"/>
  <c r="H398" i="116"/>
  <c r="I398" i="116"/>
  <c r="F399" i="116"/>
  <c r="H399" i="116"/>
  <c r="I399" i="116"/>
  <c r="F400" i="116"/>
  <c r="P400" i="116" s="1"/>
  <c r="H400" i="116"/>
  <c r="I400" i="116"/>
  <c r="F376" i="116"/>
  <c r="H376" i="116"/>
  <c r="I376" i="116"/>
  <c r="F357" i="116"/>
  <c r="H357" i="116"/>
  <c r="I357" i="116"/>
  <c r="F358" i="116"/>
  <c r="H358" i="116"/>
  <c r="I358" i="116"/>
  <c r="F359" i="116"/>
  <c r="H359" i="116"/>
  <c r="I359" i="116"/>
  <c r="F360" i="116"/>
  <c r="H360" i="116"/>
  <c r="I360" i="116"/>
  <c r="F361" i="116"/>
  <c r="H361" i="116"/>
  <c r="I361" i="116"/>
  <c r="F362" i="116"/>
  <c r="H362" i="116"/>
  <c r="I362" i="116"/>
  <c r="F363" i="116"/>
  <c r="P363" i="116" s="1"/>
  <c r="H363" i="116"/>
  <c r="I363" i="116"/>
  <c r="F364" i="116"/>
  <c r="H364" i="116"/>
  <c r="I364" i="116"/>
  <c r="F365" i="116"/>
  <c r="H365" i="116"/>
  <c r="I365" i="116"/>
  <c r="F366" i="116"/>
  <c r="H366" i="116"/>
  <c r="I366" i="116"/>
  <c r="F367" i="116"/>
  <c r="H367" i="116"/>
  <c r="I367" i="116"/>
  <c r="F368" i="116"/>
  <c r="H368" i="116"/>
  <c r="I368" i="116"/>
  <c r="F369" i="116"/>
  <c r="H369" i="116"/>
  <c r="I369" i="116"/>
  <c r="F370" i="116"/>
  <c r="H370" i="116"/>
  <c r="I370" i="116"/>
  <c r="F371" i="116"/>
  <c r="P371" i="116" s="1"/>
  <c r="H371" i="116"/>
  <c r="I371" i="116"/>
  <c r="F372" i="116"/>
  <c r="H372" i="116"/>
  <c r="I372" i="116"/>
  <c r="F373" i="116"/>
  <c r="H373" i="116"/>
  <c r="I373" i="116"/>
  <c r="F374" i="116"/>
  <c r="H374" i="116"/>
  <c r="I374" i="116"/>
  <c r="F375" i="116"/>
  <c r="H375" i="116"/>
  <c r="I375" i="116"/>
  <c r="F356" i="116"/>
  <c r="H356" i="116"/>
  <c r="I356" i="116"/>
  <c r="F340" i="116"/>
  <c r="H340" i="116"/>
  <c r="I340" i="116"/>
  <c r="F341" i="116"/>
  <c r="H341" i="116"/>
  <c r="I341" i="116"/>
  <c r="F342" i="116"/>
  <c r="P342" i="116" s="1"/>
  <c r="H342" i="116"/>
  <c r="I342" i="116"/>
  <c r="F343" i="116"/>
  <c r="H343" i="116"/>
  <c r="I343" i="116"/>
  <c r="F344" i="116"/>
  <c r="H344" i="116"/>
  <c r="I344" i="116"/>
  <c r="F345" i="116"/>
  <c r="H345" i="116"/>
  <c r="I345" i="116"/>
  <c r="F346" i="116"/>
  <c r="H346" i="116"/>
  <c r="I346" i="116"/>
  <c r="F347" i="116"/>
  <c r="H347" i="116"/>
  <c r="I347" i="116"/>
  <c r="F348" i="116"/>
  <c r="H348" i="116"/>
  <c r="I348" i="116"/>
  <c r="F349" i="116"/>
  <c r="H349" i="116"/>
  <c r="I349" i="116"/>
  <c r="F350" i="116"/>
  <c r="P350" i="116" s="1"/>
  <c r="H350" i="116"/>
  <c r="I350" i="116"/>
  <c r="F351" i="116"/>
  <c r="H351" i="116"/>
  <c r="I351" i="116"/>
  <c r="F352" i="116"/>
  <c r="H352" i="116"/>
  <c r="I352" i="116"/>
  <c r="F353" i="116"/>
  <c r="H353" i="116"/>
  <c r="I353" i="116"/>
  <c r="F354" i="116"/>
  <c r="H354" i="116"/>
  <c r="I354" i="116"/>
  <c r="F355" i="116"/>
  <c r="H355" i="116"/>
  <c r="I355" i="116"/>
  <c r="F322" i="116"/>
  <c r="H322" i="116"/>
  <c r="I322" i="116"/>
  <c r="F323" i="116"/>
  <c r="H323" i="116"/>
  <c r="I323" i="116"/>
  <c r="F324" i="116"/>
  <c r="P324" i="116" s="1"/>
  <c r="H324" i="116"/>
  <c r="I324" i="116"/>
  <c r="F325" i="116"/>
  <c r="H325" i="116"/>
  <c r="I325" i="116"/>
  <c r="F326" i="116"/>
  <c r="H326" i="116"/>
  <c r="I326" i="116"/>
  <c r="F327" i="116"/>
  <c r="H327" i="116"/>
  <c r="I327" i="116"/>
  <c r="F328" i="116"/>
  <c r="H328" i="116"/>
  <c r="I328" i="116"/>
  <c r="F329" i="116"/>
  <c r="H329" i="116"/>
  <c r="I329" i="116"/>
  <c r="F330" i="116"/>
  <c r="H330" i="116"/>
  <c r="I330" i="116"/>
  <c r="F331" i="116"/>
  <c r="H331" i="116"/>
  <c r="I331" i="116"/>
  <c r="F332" i="116"/>
  <c r="P332" i="116" s="1"/>
  <c r="H332" i="116"/>
  <c r="I332" i="116"/>
  <c r="F333" i="116"/>
  <c r="H333" i="116"/>
  <c r="I333" i="116"/>
  <c r="F334" i="116"/>
  <c r="H334" i="116"/>
  <c r="I334" i="116"/>
  <c r="F335" i="116"/>
  <c r="H335" i="116"/>
  <c r="I335" i="116"/>
  <c r="F336" i="116"/>
  <c r="H336" i="116"/>
  <c r="I336" i="116"/>
  <c r="F337" i="116"/>
  <c r="H337" i="116"/>
  <c r="I337" i="116"/>
  <c r="F338" i="116"/>
  <c r="H338" i="116"/>
  <c r="I338" i="116"/>
  <c r="F339" i="116"/>
  <c r="H339" i="116"/>
  <c r="I339" i="116"/>
  <c r="F306" i="116"/>
  <c r="P306" i="116" s="1"/>
  <c r="H306" i="116"/>
  <c r="I306" i="116"/>
  <c r="J306" i="116"/>
  <c r="F307" i="116"/>
  <c r="H307" i="116"/>
  <c r="I307" i="116"/>
  <c r="J307" i="116"/>
  <c r="F308" i="116"/>
  <c r="P308" i="116" s="1"/>
  <c r="H308" i="116"/>
  <c r="I308" i="116"/>
  <c r="J308" i="116"/>
  <c r="F309" i="116"/>
  <c r="H309" i="116"/>
  <c r="I309" i="116"/>
  <c r="J309" i="116"/>
  <c r="F310" i="116"/>
  <c r="P310" i="116" s="1"/>
  <c r="H310" i="116"/>
  <c r="I310" i="116"/>
  <c r="J310" i="116"/>
  <c r="F311" i="116"/>
  <c r="H311" i="116"/>
  <c r="I311" i="116"/>
  <c r="J311" i="116"/>
  <c r="F312" i="116"/>
  <c r="P312" i="116" s="1"/>
  <c r="H312" i="116"/>
  <c r="I312" i="116"/>
  <c r="J312" i="116"/>
  <c r="F313" i="116"/>
  <c r="H313" i="116"/>
  <c r="I313" i="116"/>
  <c r="J313" i="116"/>
  <c r="F314" i="116"/>
  <c r="P314" i="116" s="1"/>
  <c r="H314" i="116"/>
  <c r="I314" i="116"/>
  <c r="J314" i="116"/>
  <c r="F315" i="116"/>
  <c r="H315" i="116"/>
  <c r="I315" i="116"/>
  <c r="J315" i="116"/>
  <c r="F316" i="116"/>
  <c r="P316" i="116" s="1"/>
  <c r="H316" i="116"/>
  <c r="I316" i="116"/>
  <c r="J316" i="116"/>
  <c r="F317" i="116"/>
  <c r="H317" i="116"/>
  <c r="I317" i="116"/>
  <c r="J317" i="116"/>
  <c r="F318" i="116"/>
  <c r="P318" i="116" s="1"/>
  <c r="H318" i="116"/>
  <c r="I318" i="116"/>
  <c r="J318" i="116"/>
  <c r="F319" i="116"/>
  <c r="H319" i="116"/>
  <c r="I319" i="116"/>
  <c r="J319" i="116"/>
  <c r="F320" i="116"/>
  <c r="P320" i="116" s="1"/>
  <c r="H320" i="116"/>
  <c r="I320" i="116"/>
  <c r="J320" i="116"/>
  <c r="F321" i="116"/>
  <c r="H321" i="116"/>
  <c r="I321" i="116"/>
  <c r="J321" i="116"/>
  <c r="F305" i="116"/>
  <c r="P305" i="116" s="1"/>
  <c r="H305" i="116"/>
  <c r="I305" i="116"/>
  <c r="J305" i="116"/>
  <c r="F290" i="116"/>
  <c r="H290" i="116"/>
  <c r="I290" i="116"/>
  <c r="F291" i="116"/>
  <c r="H291" i="116"/>
  <c r="I291" i="116"/>
  <c r="F292" i="116"/>
  <c r="H292" i="116"/>
  <c r="I292" i="116"/>
  <c r="F293" i="116"/>
  <c r="H293" i="116"/>
  <c r="I293" i="116"/>
  <c r="F294" i="116"/>
  <c r="P294" i="116" s="1"/>
  <c r="H294" i="116"/>
  <c r="I294" i="116"/>
  <c r="F295" i="116"/>
  <c r="H295" i="116"/>
  <c r="I295" i="116"/>
  <c r="F296" i="116"/>
  <c r="H296" i="116"/>
  <c r="I296" i="116"/>
  <c r="F297" i="116"/>
  <c r="H297" i="116"/>
  <c r="I297" i="116"/>
  <c r="F298" i="116"/>
  <c r="H298" i="116"/>
  <c r="I298" i="116"/>
  <c r="F299" i="116"/>
  <c r="H299" i="116"/>
  <c r="I299" i="116"/>
  <c r="F300" i="116"/>
  <c r="H300" i="116"/>
  <c r="I300" i="116"/>
  <c r="F301" i="116"/>
  <c r="H301" i="116"/>
  <c r="I301" i="116"/>
  <c r="F302" i="116"/>
  <c r="P302" i="116" s="1"/>
  <c r="H302" i="116"/>
  <c r="I302" i="116"/>
  <c r="F303" i="116"/>
  <c r="H303" i="116"/>
  <c r="I303" i="116"/>
  <c r="F304" i="116"/>
  <c r="H304" i="116"/>
  <c r="I304" i="116"/>
  <c r="F289" i="116"/>
  <c r="H289" i="116"/>
  <c r="I289" i="116"/>
  <c r="F262" i="116"/>
  <c r="H262" i="116"/>
  <c r="I262" i="116"/>
  <c r="F263" i="116"/>
  <c r="H263" i="116"/>
  <c r="I263" i="116"/>
  <c r="F264" i="116"/>
  <c r="H264" i="116"/>
  <c r="I264" i="116"/>
  <c r="F265" i="116"/>
  <c r="H265" i="116"/>
  <c r="I265" i="116"/>
  <c r="F266" i="116"/>
  <c r="P266" i="116" s="1"/>
  <c r="H266" i="116"/>
  <c r="I266" i="116"/>
  <c r="F267" i="116"/>
  <c r="H267" i="116"/>
  <c r="I267" i="116"/>
  <c r="F268" i="116"/>
  <c r="H268" i="116"/>
  <c r="I268" i="116"/>
  <c r="F269" i="116"/>
  <c r="H269" i="116"/>
  <c r="I269" i="116"/>
  <c r="F270" i="116"/>
  <c r="H270" i="116"/>
  <c r="I270" i="116"/>
  <c r="F271" i="116"/>
  <c r="H271" i="116"/>
  <c r="I271" i="116"/>
  <c r="F272" i="116"/>
  <c r="H272" i="116"/>
  <c r="I272" i="116"/>
  <c r="F273" i="116"/>
  <c r="H273" i="116"/>
  <c r="I273" i="116"/>
  <c r="F274" i="116"/>
  <c r="P274" i="116" s="1"/>
  <c r="H274" i="116"/>
  <c r="I274" i="116"/>
  <c r="F275" i="116"/>
  <c r="H275" i="116"/>
  <c r="I275" i="116"/>
  <c r="F276" i="116"/>
  <c r="H276" i="116"/>
  <c r="I276" i="116"/>
  <c r="F277" i="116"/>
  <c r="H277" i="116"/>
  <c r="I277" i="116"/>
  <c r="F278" i="116"/>
  <c r="H278" i="116"/>
  <c r="I278" i="116"/>
  <c r="F279" i="116"/>
  <c r="H279" i="116"/>
  <c r="I279" i="116"/>
  <c r="F280" i="116"/>
  <c r="H280" i="116"/>
  <c r="I280" i="116"/>
  <c r="F281" i="116"/>
  <c r="H281" i="116"/>
  <c r="I281" i="116"/>
  <c r="F282" i="116"/>
  <c r="P282" i="116" s="1"/>
  <c r="H282" i="116"/>
  <c r="I282" i="116"/>
  <c r="F283" i="116"/>
  <c r="H283" i="116"/>
  <c r="I283" i="116"/>
  <c r="F284" i="116"/>
  <c r="H284" i="116"/>
  <c r="I284" i="116"/>
  <c r="F285" i="116"/>
  <c r="H285" i="116"/>
  <c r="I285" i="116"/>
  <c r="F286" i="116"/>
  <c r="H286" i="116"/>
  <c r="I286" i="116"/>
  <c r="F287" i="116"/>
  <c r="H287" i="116"/>
  <c r="I287" i="116"/>
  <c r="F288" i="116"/>
  <c r="H288" i="116"/>
  <c r="I288" i="116"/>
  <c r="F253" i="116"/>
  <c r="H253" i="116"/>
  <c r="I253" i="116"/>
  <c r="F254" i="116"/>
  <c r="P254" i="116" s="1"/>
  <c r="H254" i="116"/>
  <c r="I254" i="116"/>
  <c r="F255" i="116"/>
  <c r="H255" i="116"/>
  <c r="I255" i="116"/>
  <c r="F256" i="116"/>
  <c r="H256" i="116"/>
  <c r="I256" i="116"/>
  <c r="F257" i="116"/>
  <c r="H257" i="116"/>
  <c r="I257" i="116"/>
  <c r="F258" i="116"/>
  <c r="H258" i="116"/>
  <c r="I258" i="116"/>
  <c r="F259" i="116"/>
  <c r="H259" i="116"/>
  <c r="I259" i="116"/>
  <c r="F260" i="116"/>
  <c r="H260" i="116"/>
  <c r="I260" i="116"/>
  <c r="F261" i="116"/>
  <c r="H261" i="116"/>
  <c r="I261" i="116"/>
  <c r="F212" i="116"/>
  <c r="P212" i="116" s="1"/>
  <c r="H212" i="116"/>
  <c r="I212" i="116"/>
  <c r="F213" i="116"/>
  <c r="H213" i="116"/>
  <c r="I213" i="116"/>
  <c r="F214" i="116"/>
  <c r="H214" i="116"/>
  <c r="I214" i="116"/>
  <c r="F215" i="116"/>
  <c r="H215" i="116"/>
  <c r="I215" i="116"/>
  <c r="F216" i="116"/>
  <c r="H216" i="116"/>
  <c r="I216" i="116"/>
  <c r="F217" i="116"/>
  <c r="H217" i="116"/>
  <c r="I217" i="116"/>
  <c r="F218" i="116"/>
  <c r="H218" i="116"/>
  <c r="I218" i="116"/>
  <c r="F219" i="116"/>
  <c r="H219" i="116"/>
  <c r="I219" i="116"/>
  <c r="F220" i="116"/>
  <c r="P220" i="116" s="1"/>
  <c r="H220" i="116"/>
  <c r="I220" i="116"/>
  <c r="F221" i="116"/>
  <c r="H221" i="116"/>
  <c r="I221" i="116"/>
  <c r="F222" i="116"/>
  <c r="H222" i="116"/>
  <c r="I222" i="116"/>
  <c r="F223" i="116"/>
  <c r="H223" i="116"/>
  <c r="I223" i="116"/>
  <c r="F224" i="116"/>
  <c r="H224" i="116"/>
  <c r="I224" i="116"/>
  <c r="F225" i="116"/>
  <c r="H225" i="116"/>
  <c r="I225" i="116"/>
  <c r="F226" i="116"/>
  <c r="H226" i="116"/>
  <c r="I226" i="116"/>
  <c r="F227" i="116"/>
  <c r="H227" i="116"/>
  <c r="I227" i="116"/>
  <c r="F228" i="116"/>
  <c r="P228" i="116" s="1"/>
  <c r="H228" i="116"/>
  <c r="I228" i="116"/>
  <c r="F198" i="116"/>
  <c r="H198" i="116"/>
  <c r="I198" i="116"/>
  <c r="F199" i="116"/>
  <c r="H199" i="116"/>
  <c r="I199" i="116"/>
  <c r="F200" i="116"/>
  <c r="H200" i="116"/>
  <c r="I200" i="116"/>
  <c r="F201" i="116"/>
  <c r="H201" i="116"/>
  <c r="I201" i="116"/>
  <c r="F202" i="116"/>
  <c r="H202" i="116"/>
  <c r="I202" i="116"/>
  <c r="F203" i="116"/>
  <c r="H203" i="116"/>
  <c r="I203" i="116"/>
  <c r="F204" i="116"/>
  <c r="H204" i="116"/>
  <c r="I204" i="116"/>
  <c r="F205" i="116"/>
  <c r="P205" i="116" s="1"/>
  <c r="H205" i="116"/>
  <c r="I205" i="116"/>
  <c r="F206" i="116"/>
  <c r="H206" i="116"/>
  <c r="I206" i="116"/>
  <c r="F207" i="116"/>
  <c r="H207" i="116"/>
  <c r="I207" i="116"/>
  <c r="F208" i="116"/>
  <c r="H208" i="116"/>
  <c r="I208" i="116"/>
  <c r="F209" i="116"/>
  <c r="H209" i="116"/>
  <c r="I209" i="116"/>
  <c r="F210" i="116"/>
  <c r="H210" i="116"/>
  <c r="I210" i="116"/>
  <c r="F211" i="116"/>
  <c r="H211" i="116"/>
  <c r="I211" i="116"/>
  <c r="F183" i="116"/>
  <c r="I183" i="116"/>
  <c r="F184" i="116"/>
  <c r="I184" i="116"/>
  <c r="F185" i="116"/>
  <c r="I185" i="116"/>
  <c r="F186" i="116"/>
  <c r="P186" i="116" s="1"/>
  <c r="I186" i="116"/>
  <c r="F187" i="116"/>
  <c r="I187" i="116"/>
  <c r="F188" i="116"/>
  <c r="I188" i="116"/>
  <c r="F189" i="116"/>
  <c r="I189" i="116"/>
  <c r="F190" i="116"/>
  <c r="P190" i="116" s="1"/>
  <c r="I190" i="116"/>
  <c r="F191" i="116"/>
  <c r="I191" i="116"/>
  <c r="F192" i="116"/>
  <c r="I192" i="116"/>
  <c r="F193" i="116"/>
  <c r="I193" i="116"/>
  <c r="F194" i="116"/>
  <c r="P194" i="116" s="1"/>
  <c r="I194" i="116"/>
  <c r="F195" i="116"/>
  <c r="I195" i="116"/>
  <c r="F196" i="116"/>
  <c r="I196" i="116"/>
  <c r="F197" i="116"/>
  <c r="I197" i="116"/>
  <c r="M182" i="116"/>
  <c r="F181" i="116"/>
  <c r="H181" i="116"/>
  <c r="I181" i="116"/>
  <c r="F182" i="116"/>
  <c r="H182" i="116"/>
  <c r="I182" i="116"/>
  <c r="J130" i="116"/>
  <c r="J131" i="116"/>
  <c r="J132" i="116"/>
  <c r="J133" i="116"/>
  <c r="J134" i="116"/>
  <c r="J135" i="116"/>
  <c r="J136" i="116"/>
  <c r="J137" i="116"/>
  <c r="J138" i="116"/>
  <c r="J139" i="116"/>
  <c r="J140" i="116"/>
  <c r="J141" i="116"/>
  <c r="J142" i="116"/>
  <c r="J143" i="116"/>
  <c r="J144" i="116"/>
  <c r="J145" i="116"/>
  <c r="J146" i="116"/>
  <c r="J147" i="116"/>
  <c r="J148" i="116"/>
  <c r="J149" i="116"/>
  <c r="J150" i="116"/>
  <c r="J151" i="116"/>
  <c r="J152" i="116"/>
  <c r="J153" i="116"/>
  <c r="J154" i="116"/>
  <c r="J155" i="116"/>
  <c r="J156" i="116"/>
  <c r="J157" i="116"/>
  <c r="J158" i="116"/>
  <c r="J159" i="116"/>
  <c r="J160" i="116"/>
  <c r="J161" i="116"/>
  <c r="J162" i="116"/>
  <c r="J163" i="116"/>
  <c r="J164" i="116"/>
  <c r="J165" i="116"/>
  <c r="J166" i="116"/>
  <c r="J167" i="116"/>
  <c r="J168" i="116"/>
  <c r="J169" i="116"/>
  <c r="J170" i="116"/>
  <c r="J171" i="116"/>
  <c r="J172" i="116"/>
  <c r="J173" i="116"/>
  <c r="J174" i="116"/>
  <c r="J175" i="116"/>
  <c r="J176" i="116"/>
  <c r="J177" i="116"/>
  <c r="J178" i="116"/>
  <c r="J179" i="116"/>
  <c r="J180" i="116"/>
  <c r="F130" i="116"/>
  <c r="H130" i="116"/>
  <c r="I130" i="116"/>
  <c r="F131" i="116"/>
  <c r="P131" i="116" s="1"/>
  <c r="H131" i="116"/>
  <c r="I131" i="116"/>
  <c r="F132" i="116"/>
  <c r="H132" i="116"/>
  <c r="I132" i="116"/>
  <c r="F133" i="116"/>
  <c r="H133" i="116"/>
  <c r="I133" i="116"/>
  <c r="F134" i="116"/>
  <c r="H134" i="116"/>
  <c r="I134" i="116"/>
  <c r="F135" i="116"/>
  <c r="H135" i="116"/>
  <c r="I135" i="116"/>
  <c r="F136" i="116"/>
  <c r="H136" i="116"/>
  <c r="I136" i="116"/>
  <c r="F137" i="116"/>
  <c r="H137" i="116"/>
  <c r="I137" i="116"/>
  <c r="F138" i="116"/>
  <c r="H138" i="116"/>
  <c r="I138" i="116"/>
  <c r="F139" i="116"/>
  <c r="P139" i="116" s="1"/>
  <c r="H139" i="116"/>
  <c r="I139" i="116"/>
  <c r="F140" i="116"/>
  <c r="H140" i="116"/>
  <c r="I140" i="116"/>
  <c r="F141" i="116"/>
  <c r="H141" i="116"/>
  <c r="I141" i="116"/>
  <c r="F142" i="116"/>
  <c r="H142" i="116"/>
  <c r="I142" i="116"/>
  <c r="F143" i="116"/>
  <c r="H143" i="116"/>
  <c r="I143" i="116"/>
  <c r="F144" i="116"/>
  <c r="H144" i="116"/>
  <c r="I144" i="116"/>
  <c r="F145" i="116"/>
  <c r="H145" i="116"/>
  <c r="I145" i="116"/>
  <c r="F146" i="116"/>
  <c r="H146" i="116"/>
  <c r="I146" i="116"/>
  <c r="F147" i="116"/>
  <c r="P147" i="116" s="1"/>
  <c r="H147" i="116"/>
  <c r="I147" i="116"/>
  <c r="F148" i="116"/>
  <c r="H148" i="116"/>
  <c r="I148" i="116"/>
  <c r="F149" i="116"/>
  <c r="H149" i="116"/>
  <c r="I149" i="116"/>
  <c r="F150" i="116"/>
  <c r="H150" i="116"/>
  <c r="I150" i="116"/>
  <c r="F151" i="116"/>
  <c r="H151" i="116"/>
  <c r="I151" i="116"/>
  <c r="F152" i="116"/>
  <c r="H152" i="116"/>
  <c r="I152" i="116"/>
  <c r="F153" i="116"/>
  <c r="H153" i="116"/>
  <c r="I153" i="116"/>
  <c r="F154" i="116"/>
  <c r="H154" i="116"/>
  <c r="I154" i="116"/>
  <c r="F155" i="116"/>
  <c r="P155" i="116" s="1"/>
  <c r="H155" i="116"/>
  <c r="I155" i="116"/>
  <c r="F156" i="116"/>
  <c r="H156" i="116"/>
  <c r="I156" i="116"/>
  <c r="F157" i="116"/>
  <c r="H157" i="116"/>
  <c r="I157" i="116"/>
  <c r="F158" i="116"/>
  <c r="H158" i="116"/>
  <c r="I158" i="116"/>
  <c r="F159" i="116"/>
  <c r="H159" i="116"/>
  <c r="I159" i="116"/>
  <c r="F160" i="116"/>
  <c r="H160" i="116"/>
  <c r="I160" i="116"/>
  <c r="F161" i="116"/>
  <c r="H161" i="116"/>
  <c r="I161" i="116"/>
  <c r="F162" i="116"/>
  <c r="H162" i="116"/>
  <c r="I162" i="116"/>
  <c r="F163" i="116"/>
  <c r="P163" i="116" s="1"/>
  <c r="H163" i="116"/>
  <c r="I163" i="116"/>
  <c r="F164" i="116"/>
  <c r="H164" i="116"/>
  <c r="I164" i="116"/>
  <c r="F165" i="116"/>
  <c r="H165" i="116"/>
  <c r="I165" i="116"/>
  <c r="F166" i="116"/>
  <c r="H166" i="116"/>
  <c r="I166" i="116"/>
  <c r="F167" i="116"/>
  <c r="H167" i="116"/>
  <c r="I167" i="116"/>
  <c r="F168" i="116"/>
  <c r="H168" i="116"/>
  <c r="I168" i="116"/>
  <c r="F169" i="116"/>
  <c r="H169" i="116"/>
  <c r="I169" i="116"/>
  <c r="F170" i="116"/>
  <c r="H170" i="116"/>
  <c r="I170" i="116"/>
  <c r="F171" i="116"/>
  <c r="P171" i="116" s="1"/>
  <c r="H171" i="116"/>
  <c r="I171" i="116"/>
  <c r="F172" i="116"/>
  <c r="H172" i="116"/>
  <c r="I172" i="116"/>
  <c r="F173" i="116"/>
  <c r="H173" i="116"/>
  <c r="I173" i="116"/>
  <c r="F174" i="116"/>
  <c r="H174" i="116"/>
  <c r="I174" i="116"/>
  <c r="F175" i="116"/>
  <c r="H175" i="116"/>
  <c r="I175" i="116"/>
  <c r="F176" i="116"/>
  <c r="H176" i="116"/>
  <c r="I176" i="116"/>
  <c r="F177" i="116"/>
  <c r="H177" i="116"/>
  <c r="I177" i="116"/>
  <c r="F178" i="116"/>
  <c r="H178" i="116"/>
  <c r="I178" i="116"/>
  <c r="F179" i="116"/>
  <c r="P179" i="116" s="1"/>
  <c r="H179" i="116"/>
  <c r="I179" i="116"/>
  <c r="F180" i="116"/>
  <c r="H180" i="116"/>
  <c r="I180" i="116"/>
  <c r="F115" i="116"/>
  <c r="H115" i="116"/>
  <c r="I115" i="116"/>
  <c r="F116" i="116"/>
  <c r="H116" i="116"/>
  <c r="I116" i="116"/>
  <c r="F117" i="116"/>
  <c r="H117" i="116"/>
  <c r="I117" i="116"/>
  <c r="F118" i="116"/>
  <c r="H118" i="116"/>
  <c r="I118" i="116"/>
  <c r="F119" i="116"/>
  <c r="H119" i="116"/>
  <c r="I119" i="116"/>
  <c r="F120" i="116"/>
  <c r="H120" i="116"/>
  <c r="I120" i="116"/>
  <c r="F121" i="116"/>
  <c r="P121" i="116" s="1"/>
  <c r="H121" i="116"/>
  <c r="I121" i="116"/>
  <c r="F122" i="116"/>
  <c r="H122" i="116"/>
  <c r="I122" i="116"/>
  <c r="F123" i="116"/>
  <c r="H123" i="116"/>
  <c r="I123" i="116"/>
  <c r="F124" i="116"/>
  <c r="H124" i="116"/>
  <c r="I124" i="116"/>
  <c r="F125" i="116"/>
  <c r="H125" i="116"/>
  <c r="I125" i="116"/>
  <c r="F126" i="116"/>
  <c r="H126" i="116"/>
  <c r="I126" i="116"/>
  <c r="F127" i="116"/>
  <c r="H127" i="116"/>
  <c r="I127" i="116"/>
  <c r="F128" i="116"/>
  <c r="H128" i="116"/>
  <c r="I128" i="116"/>
  <c r="F129" i="116"/>
  <c r="P129" i="116" s="1"/>
  <c r="H129" i="116"/>
  <c r="I129" i="116"/>
  <c r="F83" i="116"/>
  <c r="H83" i="116"/>
  <c r="I83" i="116"/>
  <c r="F84" i="116"/>
  <c r="H84" i="116"/>
  <c r="I84" i="116"/>
  <c r="F85" i="116"/>
  <c r="H85" i="116"/>
  <c r="I85" i="116"/>
  <c r="F86" i="116"/>
  <c r="H86" i="116"/>
  <c r="I86" i="116"/>
  <c r="F87" i="116"/>
  <c r="H87" i="116"/>
  <c r="I87" i="116"/>
  <c r="F88" i="116"/>
  <c r="H88" i="116"/>
  <c r="I88" i="116"/>
  <c r="F89" i="116"/>
  <c r="H89" i="116"/>
  <c r="I89" i="116"/>
  <c r="F90" i="116"/>
  <c r="P90" i="116" s="1"/>
  <c r="H90" i="116"/>
  <c r="I90" i="116"/>
  <c r="F91" i="116"/>
  <c r="H91" i="116"/>
  <c r="I91" i="116"/>
  <c r="F92" i="116"/>
  <c r="H92" i="116"/>
  <c r="I92" i="116"/>
  <c r="F93" i="116"/>
  <c r="H93" i="116"/>
  <c r="I93" i="116"/>
  <c r="F94" i="116"/>
  <c r="H94" i="116"/>
  <c r="I94" i="116"/>
  <c r="F95" i="116"/>
  <c r="H95" i="116"/>
  <c r="I95" i="116"/>
  <c r="F96" i="116"/>
  <c r="H96" i="116"/>
  <c r="I96" i="116"/>
  <c r="F97" i="116"/>
  <c r="H97" i="116"/>
  <c r="I97" i="116"/>
  <c r="F98" i="116"/>
  <c r="P98" i="116" s="1"/>
  <c r="H98" i="116"/>
  <c r="I98" i="116"/>
  <c r="F99" i="116"/>
  <c r="H99" i="116"/>
  <c r="I99" i="116"/>
  <c r="F100" i="116"/>
  <c r="H100" i="116"/>
  <c r="I100" i="116"/>
  <c r="F101" i="116"/>
  <c r="H101" i="116"/>
  <c r="I101" i="116"/>
  <c r="F102" i="116"/>
  <c r="H102" i="116"/>
  <c r="I102" i="116"/>
  <c r="F103" i="116"/>
  <c r="H103" i="116"/>
  <c r="I103" i="116"/>
  <c r="F104" i="116"/>
  <c r="H104" i="116"/>
  <c r="I104" i="116"/>
  <c r="F105" i="116"/>
  <c r="H105" i="116"/>
  <c r="I105" i="116"/>
  <c r="F106" i="116"/>
  <c r="P106" i="116" s="1"/>
  <c r="H106" i="116"/>
  <c r="I106" i="116"/>
  <c r="F107" i="116"/>
  <c r="H107" i="116"/>
  <c r="I107" i="116"/>
  <c r="F108" i="116"/>
  <c r="H108" i="116"/>
  <c r="I108" i="116"/>
  <c r="F109" i="116"/>
  <c r="H109" i="116"/>
  <c r="I109" i="116"/>
  <c r="F110" i="116"/>
  <c r="H110" i="116"/>
  <c r="I110" i="116"/>
  <c r="F111" i="116"/>
  <c r="H111" i="116"/>
  <c r="I111" i="116"/>
  <c r="F112" i="116"/>
  <c r="H112" i="116"/>
  <c r="I112" i="116"/>
  <c r="F113" i="116"/>
  <c r="H113" i="116"/>
  <c r="I113" i="116"/>
  <c r="F114" i="116"/>
  <c r="P114" i="116" s="1"/>
  <c r="H114" i="116"/>
  <c r="I114" i="116"/>
  <c r="F81" i="116"/>
  <c r="H81" i="116"/>
  <c r="I81" i="116"/>
  <c r="F82" i="116"/>
  <c r="H82" i="116"/>
  <c r="I82" i="116"/>
  <c r="F79" i="116"/>
  <c r="H79" i="116"/>
  <c r="I79" i="116"/>
  <c r="F80" i="116"/>
  <c r="H80" i="116"/>
  <c r="I80" i="116"/>
  <c r="F72" i="116"/>
  <c r="H72" i="116"/>
  <c r="I72" i="116"/>
  <c r="F73" i="116"/>
  <c r="H73" i="116"/>
  <c r="I73" i="116"/>
  <c r="F74" i="116"/>
  <c r="H74" i="116"/>
  <c r="I74" i="116"/>
  <c r="F75" i="116"/>
  <c r="P75" i="116" s="1"/>
  <c r="H75" i="116"/>
  <c r="I75" i="116"/>
  <c r="F76" i="116"/>
  <c r="H76" i="116"/>
  <c r="I76" i="116"/>
  <c r="F77" i="116"/>
  <c r="H77" i="116"/>
  <c r="I77" i="116"/>
  <c r="F78" i="116"/>
  <c r="H78" i="116"/>
  <c r="I78" i="116"/>
  <c r="F71" i="116"/>
  <c r="H71" i="116"/>
  <c r="I71" i="116"/>
  <c r="K66" i="116"/>
  <c r="J33" i="116"/>
  <c r="J34" i="116"/>
  <c r="J35" i="116"/>
  <c r="J36" i="116"/>
  <c r="J37" i="116"/>
  <c r="J38" i="116"/>
  <c r="J39" i="116"/>
  <c r="J40" i="116"/>
  <c r="J41" i="116"/>
  <c r="J42" i="116"/>
  <c r="J43" i="116"/>
  <c r="J44" i="116"/>
  <c r="J45" i="116"/>
  <c r="J46" i="116"/>
  <c r="J47" i="116"/>
  <c r="J48" i="116"/>
  <c r="J49" i="116"/>
  <c r="J50" i="116"/>
  <c r="J51" i="116"/>
  <c r="J52" i="116"/>
  <c r="J53" i="116"/>
  <c r="J54" i="116"/>
  <c r="J55" i="116"/>
  <c r="J56" i="116"/>
  <c r="J57" i="116"/>
  <c r="J58" i="116"/>
  <c r="J59" i="116"/>
  <c r="J60" i="116"/>
  <c r="J61" i="116"/>
  <c r="J62" i="116"/>
  <c r="J63" i="116"/>
  <c r="J64" i="116"/>
  <c r="J65" i="116"/>
  <c r="J66" i="116"/>
  <c r="J67" i="116"/>
  <c r="J68" i="116"/>
  <c r="J69" i="116"/>
  <c r="J70" i="116"/>
  <c r="F33" i="116"/>
  <c r="H33" i="116"/>
  <c r="I33" i="116"/>
  <c r="F34" i="116"/>
  <c r="H34" i="116"/>
  <c r="I34" i="116"/>
  <c r="F35" i="116"/>
  <c r="H35" i="116"/>
  <c r="I35" i="116"/>
  <c r="F36" i="116"/>
  <c r="H36" i="116"/>
  <c r="I36" i="116"/>
  <c r="F37" i="116"/>
  <c r="H37" i="116"/>
  <c r="I37" i="116"/>
  <c r="F38" i="116"/>
  <c r="H38" i="116"/>
  <c r="I38" i="116"/>
  <c r="F39" i="116"/>
  <c r="P39" i="116" s="1"/>
  <c r="H39" i="116"/>
  <c r="I39" i="116"/>
  <c r="F40" i="116"/>
  <c r="H40" i="116"/>
  <c r="I40" i="116"/>
  <c r="F41" i="116"/>
  <c r="H41" i="116"/>
  <c r="I41" i="116"/>
  <c r="F42" i="116"/>
  <c r="H42" i="116"/>
  <c r="I42" i="116"/>
  <c r="F43" i="116"/>
  <c r="H43" i="116"/>
  <c r="I43" i="116"/>
  <c r="F44" i="116"/>
  <c r="H44" i="116"/>
  <c r="I44" i="116"/>
  <c r="F45" i="116"/>
  <c r="H45" i="116"/>
  <c r="I45" i="116"/>
  <c r="F46" i="116"/>
  <c r="H46" i="116"/>
  <c r="I46" i="116"/>
  <c r="F47" i="116"/>
  <c r="H47" i="116"/>
  <c r="I47" i="116"/>
  <c r="F48" i="116"/>
  <c r="H48" i="116"/>
  <c r="I48" i="116"/>
  <c r="F49" i="116"/>
  <c r="H49" i="116"/>
  <c r="I49" i="116"/>
  <c r="F50" i="116"/>
  <c r="H50" i="116"/>
  <c r="I50" i="116"/>
  <c r="F51" i="116"/>
  <c r="H51" i="116"/>
  <c r="I51" i="116"/>
  <c r="F52" i="116"/>
  <c r="H52" i="116"/>
  <c r="I52" i="116"/>
  <c r="F53" i="116"/>
  <c r="H53" i="116"/>
  <c r="I53" i="116"/>
  <c r="F54" i="116"/>
  <c r="H54" i="116"/>
  <c r="I54" i="116"/>
  <c r="F55" i="116"/>
  <c r="H55" i="116"/>
  <c r="I55" i="116"/>
  <c r="F56" i="116"/>
  <c r="H56" i="116"/>
  <c r="I56" i="116"/>
  <c r="F57" i="116"/>
  <c r="H57" i="116"/>
  <c r="I57" i="116"/>
  <c r="F58" i="116"/>
  <c r="H58" i="116"/>
  <c r="I58" i="116"/>
  <c r="F59" i="116"/>
  <c r="H59" i="116"/>
  <c r="I59" i="116"/>
  <c r="F60" i="116"/>
  <c r="H60" i="116"/>
  <c r="I60" i="116"/>
  <c r="F61" i="116"/>
  <c r="H61" i="116"/>
  <c r="I61" i="116"/>
  <c r="F62" i="116"/>
  <c r="H62" i="116"/>
  <c r="I62" i="116"/>
  <c r="F63" i="116"/>
  <c r="H63" i="116"/>
  <c r="I63" i="116"/>
  <c r="F64" i="116"/>
  <c r="H64" i="116"/>
  <c r="I64" i="116"/>
  <c r="F65" i="116"/>
  <c r="H65" i="116"/>
  <c r="I65" i="116"/>
  <c r="F66" i="116"/>
  <c r="H66" i="116"/>
  <c r="I66" i="116"/>
  <c r="F67" i="116"/>
  <c r="H67" i="116"/>
  <c r="I67" i="116"/>
  <c r="F68" i="116"/>
  <c r="H68" i="116"/>
  <c r="I68" i="116"/>
  <c r="F69" i="116"/>
  <c r="H69" i="116"/>
  <c r="I69" i="116"/>
  <c r="F70" i="116"/>
  <c r="H70" i="116"/>
  <c r="I70" i="116"/>
  <c r="F15" i="116"/>
  <c r="P15" i="116" s="1"/>
  <c r="H15" i="116"/>
  <c r="I15" i="116"/>
  <c r="F16" i="116"/>
  <c r="H16" i="116"/>
  <c r="I16" i="116"/>
  <c r="F17" i="116"/>
  <c r="H17" i="116"/>
  <c r="I17" i="116"/>
  <c r="F18" i="116"/>
  <c r="H18" i="116"/>
  <c r="I18" i="116"/>
  <c r="F19" i="116"/>
  <c r="H19" i="116"/>
  <c r="I19" i="116"/>
  <c r="F20" i="116"/>
  <c r="H20" i="116"/>
  <c r="I20" i="116"/>
  <c r="F21" i="116"/>
  <c r="H21" i="116"/>
  <c r="I21" i="116"/>
  <c r="F22" i="116"/>
  <c r="H22" i="116"/>
  <c r="I22" i="116"/>
  <c r="F23" i="116"/>
  <c r="P23" i="116" s="1"/>
  <c r="H23" i="116"/>
  <c r="I23" i="116"/>
  <c r="F24" i="116"/>
  <c r="H24" i="116"/>
  <c r="I24" i="116"/>
  <c r="F25" i="116"/>
  <c r="H25" i="116"/>
  <c r="I25" i="116"/>
  <c r="F26" i="116"/>
  <c r="H26" i="116"/>
  <c r="I26" i="116"/>
  <c r="F27" i="116"/>
  <c r="H27" i="116"/>
  <c r="I27" i="116"/>
  <c r="F28" i="116"/>
  <c r="H28" i="116"/>
  <c r="I28" i="116"/>
  <c r="F29" i="116"/>
  <c r="H29" i="116"/>
  <c r="I29" i="116"/>
  <c r="F30" i="116"/>
  <c r="H30" i="116"/>
  <c r="I30" i="116"/>
  <c r="F31" i="116"/>
  <c r="P31" i="116" s="1"/>
  <c r="H31" i="116"/>
  <c r="I31" i="116"/>
  <c r="I2" i="116"/>
  <c r="I3" i="116"/>
  <c r="I4" i="116"/>
  <c r="I5" i="116"/>
  <c r="I6" i="116"/>
  <c r="I7" i="116"/>
  <c r="I8" i="116"/>
  <c r="I9" i="116"/>
  <c r="I10" i="116"/>
  <c r="I11" i="116"/>
  <c r="I12" i="116"/>
  <c r="I13" i="116"/>
  <c r="I14" i="116"/>
  <c r="P14" i="116" s="1"/>
  <c r="H2" i="116"/>
  <c r="P2" i="116" s="1"/>
  <c r="H3" i="116"/>
  <c r="H4" i="116"/>
  <c r="H5" i="116"/>
  <c r="H6" i="116"/>
  <c r="H7" i="116"/>
  <c r="H8" i="116"/>
  <c r="P8" i="116" s="1"/>
  <c r="H9" i="116"/>
  <c r="H10" i="116"/>
  <c r="P10" i="116" s="1"/>
  <c r="H11" i="116"/>
  <c r="H12" i="116"/>
  <c r="H13" i="116"/>
  <c r="E3" i="115"/>
  <c r="E2" i="115"/>
  <c r="D2" i="115"/>
  <c r="D3" i="115"/>
  <c r="D4" i="115"/>
  <c r="D5" i="115"/>
  <c r="D6" i="115"/>
  <c r="D7" i="115"/>
  <c r="D8" i="115"/>
  <c r="D9" i="115"/>
  <c r="D10" i="115"/>
  <c r="D11" i="115"/>
  <c r="D12" i="115"/>
  <c r="D13" i="115"/>
  <c r="D14" i="115"/>
  <c r="D15" i="115"/>
  <c r="D16" i="115"/>
  <c r="D17" i="115"/>
  <c r="D18" i="115"/>
  <c r="D19" i="115"/>
  <c r="D20" i="115"/>
  <c r="D21" i="115"/>
  <c r="D22" i="115"/>
  <c r="D23" i="115"/>
  <c r="D24" i="115"/>
  <c r="D25" i="115"/>
  <c r="D26" i="115"/>
  <c r="D27" i="115"/>
  <c r="D28" i="115"/>
  <c r="D29" i="115"/>
  <c r="D30" i="115"/>
  <c r="D31" i="115"/>
  <c r="D32" i="115"/>
  <c r="D33" i="115"/>
  <c r="D34" i="115"/>
  <c r="D35" i="115"/>
  <c r="D36" i="115"/>
  <c r="D37" i="115"/>
  <c r="D38" i="115"/>
  <c r="D39" i="115"/>
  <c r="D40" i="115"/>
  <c r="D41" i="115"/>
  <c r="D42" i="115"/>
  <c r="D43" i="115"/>
  <c r="D44" i="115"/>
  <c r="D45" i="115"/>
  <c r="D46" i="115"/>
  <c r="D47" i="115"/>
  <c r="D48" i="115"/>
  <c r="D49" i="115"/>
  <c r="D50" i="115"/>
  <c r="D51" i="115"/>
  <c r="D52" i="115"/>
  <c r="D53" i="115"/>
  <c r="D54" i="115"/>
  <c r="D55" i="115"/>
  <c r="D56" i="115"/>
  <c r="D57" i="115"/>
  <c r="D58" i="115"/>
  <c r="D59" i="115"/>
  <c r="D60" i="115"/>
  <c r="D61" i="115"/>
  <c r="D62" i="115"/>
  <c r="D63" i="115"/>
  <c r="D64" i="115"/>
  <c r="D65" i="115"/>
  <c r="D66" i="115"/>
  <c r="D67" i="115"/>
  <c r="D68" i="115"/>
  <c r="D69" i="115"/>
  <c r="D70" i="115"/>
  <c r="D71" i="115"/>
  <c r="D72" i="115"/>
  <c r="D73" i="115"/>
  <c r="D74" i="115"/>
  <c r="D75" i="115"/>
  <c r="D76" i="115"/>
  <c r="D77" i="115"/>
  <c r="D78" i="115"/>
  <c r="D79" i="115"/>
  <c r="D80" i="115"/>
  <c r="D81" i="115"/>
  <c r="D82" i="115"/>
  <c r="D83" i="115"/>
  <c r="D84" i="115"/>
  <c r="D85" i="115"/>
  <c r="D86" i="115"/>
  <c r="D87" i="115"/>
  <c r="D88" i="115"/>
  <c r="D89" i="115"/>
  <c r="D90" i="115"/>
  <c r="D91" i="115"/>
  <c r="D92" i="115"/>
  <c r="D93" i="115"/>
  <c r="D94" i="115"/>
  <c r="D95" i="115"/>
  <c r="D96" i="115"/>
  <c r="D97" i="115"/>
  <c r="D98" i="115"/>
  <c r="D99" i="115"/>
  <c r="D100" i="115"/>
  <c r="D101" i="115"/>
  <c r="D102" i="115"/>
  <c r="D103" i="115"/>
  <c r="D104" i="115"/>
  <c r="D105" i="115"/>
  <c r="D106" i="115"/>
  <c r="D107" i="115"/>
  <c r="D108" i="115"/>
  <c r="D109" i="115"/>
  <c r="D110" i="115"/>
  <c r="D111" i="115"/>
  <c r="D112" i="115"/>
  <c r="D113" i="115"/>
  <c r="D114" i="115"/>
  <c r="D115" i="115"/>
  <c r="D116" i="115"/>
  <c r="D117" i="115"/>
  <c r="D118" i="115"/>
  <c r="D119" i="115"/>
  <c r="D120" i="115"/>
  <c r="D121" i="115"/>
  <c r="D122" i="115"/>
  <c r="D123" i="115"/>
  <c r="D124" i="115"/>
  <c r="D125" i="115"/>
  <c r="D126" i="115"/>
  <c r="D127" i="115"/>
  <c r="D128" i="115"/>
  <c r="D129" i="115"/>
  <c r="D130" i="115"/>
  <c r="D131" i="115"/>
  <c r="D132" i="115"/>
  <c r="D133" i="115"/>
  <c r="D134" i="115"/>
  <c r="D135" i="115"/>
  <c r="D136" i="115"/>
  <c r="D137" i="115"/>
  <c r="D138" i="115"/>
  <c r="D139" i="115"/>
  <c r="D140" i="115"/>
  <c r="D141" i="115"/>
  <c r="D142" i="115"/>
  <c r="D143" i="115"/>
  <c r="D144" i="115"/>
  <c r="D145" i="115"/>
  <c r="D146" i="115"/>
  <c r="D147" i="115"/>
  <c r="D148" i="115"/>
  <c r="D149" i="115"/>
  <c r="D150" i="115"/>
  <c r="D151" i="115"/>
  <c r="D152" i="115"/>
  <c r="D153" i="115"/>
  <c r="D154" i="115"/>
  <c r="D155" i="115"/>
  <c r="D156" i="115"/>
  <c r="D157" i="115"/>
  <c r="D158" i="115"/>
  <c r="D159" i="115"/>
  <c r="D160" i="115"/>
  <c r="D161" i="115"/>
  <c r="D162" i="115"/>
  <c r="D163" i="115"/>
  <c r="D164" i="115"/>
  <c r="D165" i="115"/>
  <c r="D166" i="115"/>
  <c r="D167" i="115"/>
  <c r="D168" i="115"/>
  <c r="D169" i="115"/>
  <c r="D170" i="115"/>
  <c r="D171" i="115"/>
  <c r="D172" i="115"/>
  <c r="D173" i="115"/>
  <c r="D174" i="115"/>
  <c r="D175" i="115"/>
  <c r="D176" i="115"/>
  <c r="D177" i="115"/>
  <c r="D178" i="115"/>
  <c r="D179" i="115"/>
  <c r="D180" i="115"/>
  <c r="D181" i="115"/>
  <c r="D182" i="115"/>
  <c r="D183" i="115"/>
  <c r="D184" i="115"/>
  <c r="D185" i="115"/>
  <c r="D186" i="115"/>
  <c r="D187" i="115"/>
  <c r="D188" i="115"/>
  <c r="D189" i="115"/>
  <c r="D190" i="115"/>
  <c r="D191" i="115"/>
  <c r="D192" i="115"/>
  <c r="D193" i="115"/>
  <c r="D194" i="115"/>
  <c r="D195" i="115"/>
  <c r="D196" i="115"/>
  <c r="D197" i="115"/>
  <c r="D198" i="115"/>
  <c r="D199" i="115"/>
  <c r="D200" i="115"/>
  <c r="D201" i="115"/>
  <c r="D202" i="115"/>
  <c r="D203" i="115"/>
  <c r="D204" i="115"/>
  <c r="D205" i="115"/>
  <c r="D206" i="115"/>
  <c r="D207" i="115"/>
  <c r="D208" i="115"/>
  <c r="D209" i="115"/>
  <c r="D210" i="115"/>
  <c r="D211" i="115"/>
  <c r="D212" i="115"/>
  <c r="D213" i="115"/>
  <c r="D214" i="115"/>
  <c r="D215" i="115"/>
  <c r="D216" i="115"/>
  <c r="D217" i="115"/>
  <c r="D218" i="115"/>
  <c r="D219" i="115"/>
  <c r="D220" i="115"/>
  <c r="D221" i="115"/>
  <c r="D222" i="115"/>
  <c r="D223" i="115"/>
  <c r="D224" i="115"/>
  <c r="D225" i="115"/>
  <c r="D226" i="115"/>
  <c r="D227" i="115"/>
  <c r="D228" i="115"/>
  <c r="D229" i="115"/>
  <c r="D230" i="115"/>
  <c r="D231" i="115"/>
  <c r="D232" i="115"/>
  <c r="D233" i="115"/>
  <c r="D234" i="115"/>
  <c r="D235" i="115"/>
  <c r="D236" i="115"/>
  <c r="D237" i="115"/>
  <c r="D238" i="115"/>
  <c r="D239" i="115"/>
  <c r="D240" i="115"/>
  <c r="D241" i="115"/>
  <c r="D242" i="115"/>
  <c r="D243" i="115"/>
  <c r="D244" i="115"/>
  <c r="D245" i="115"/>
  <c r="D246" i="115"/>
  <c r="D247" i="115"/>
  <c r="D248" i="115"/>
  <c r="D249" i="115"/>
  <c r="D250" i="115"/>
  <c r="D251" i="115"/>
  <c r="D252" i="115"/>
  <c r="D253" i="115"/>
  <c r="D254" i="115"/>
  <c r="D255" i="115"/>
  <c r="D256" i="115"/>
  <c r="D257" i="115"/>
  <c r="D258" i="115"/>
  <c r="D259" i="115"/>
  <c r="D260" i="115"/>
  <c r="D261" i="115"/>
  <c r="D262" i="115"/>
  <c r="D263" i="115"/>
  <c r="D264" i="115"/>
  <c r="D265" i="115"/>
  <c r="D266" i="115"/>
  <c r="D267" i="115"/>
  <c r="D268" i="115"/>
  <c r="D269" i="115"/>
  <c r="D270" i="115"/>
  <c r="D271" i="115"/>
  <c r="D272" i="115"/>
  <c r="D273" i="115"/>
  <c r="D274" i="115"/>
  <c r="D275" i="115"/>
  <c r="D276" i="115"/>
  <c r="D277" i="115"/>
  <c r="D278" i="115"/>
  <c r="D279" i="115"/>
  <c r="D280" i="115"/>
  <c r="D281" i="115"/>
  <c r="D282" i="115"/>
  <c r="D283" i="115"/>
  <c r="D284" i="115"/>
  <c r="D285" i="115"/>
  <c r="D286" i="115"/>
  <c r="D287" i="115"/>
  <c r="D288" i="115"/>
  <c r="D289" i="115"/>
  <c r="D290" i="115"/>
  <c r="D291" i="115"/>
  <c r="D292" i="115"/>
  <c r="D293" i="115"/>
  <c r="D294" i="115"/>
  <c r="D295" i="115"/>
  <c r="D296" i="115"/>
  <c r="D297" i="115"/>
  <c r="D298" i="115"/>
  <c r="D299" i="115"/>
  <c r="D300" i="115"/>
  <c r="D301" i="115"/>
  <c r="D302" i="115"/>
  <c r="D303" i="115"/>
  <c r="D304" i="115"/>
  <c r="D305" i="115"/>
  <c r="D306" i="115"/>
  <c r="D307" i="115"/>
  <c r="D308" i="115"/>
  <c r="D309" i="115"/>
  <c r="D310" i="115"/>
  <c r="D311" i="115"/>
  <c r="D312" i="115"/>
  <c r="D313" i="115"/>
  <c r="D314" i="115"/>
  <c r="D315" i="115"/>
  <c r="D316" i="115"/>
  <c r="D317" i="115"/>
  <c r="D318" i="115"/>
  <c r="D319" i="115"/>
  <c r="D320" i="115"/>
  <c r="D321" i="115"/>
  <c r="D322" i="115"/>
  <c r="D323" i="115"/>
  <c r="D324" i="115"/>
  <c r="D325" i="115"/>
  <c r="D326" i="115"/>
  <c r="D327" i="115"/>
  <c r="D328" i="115"/>
  <c r="D329" i="115"/>
  <c r="D330" i="115"/>
  <c r="D331" i="115"/>
  <c r="D332" i="115"/>
  <c r="D333" i="115"/>
  <c r="D334" i="115"/>
  <c r="D335" i="115"/>
  <c r="D336" i="115"/>
  <c r="D337" i="115"/>
  <c r="D338" i="115"/>
  <c r="D339" i="115"/>
  <c r="D340" i="115"/>
  <c r="D341" i="115"/>
  <c r="D342" i="115"/>
  <c r="D343" i="115"/>
  <c r="D344" i="115"/>
  <c r="D345" i="115"/>
  <c r="D346" i="115"/>
  <c r="D347" i="115"/>
  <c r="D348" i="115"/>
  <c r="D349" i="115"/>
  <c r="D350" i="115"/>
  <c r="D351" i="115"/>
  <c r="D352" i="115"/>
  <c r="D353" i="115"/>
  <c r="D354" i="115"/>
  <c r="D355" i="115"/>
  <c r="D356" i="115"/>
  <c r="D357" i="115"/>
  <c r="D358" i="115"/>
  <c r="D359" i="115"/>
  <c r="D360" i="115"/>
  <c r="D361" i="115"/>
  <c r="D362" i="115"/>
  <c r="D363" i="115"/>
  <c r="D364" i="115"/>
  <c r="D365" i="115"/>
  <c r="D366" i="115"/>
  <c r="D367" i="115"/>
  <c r="D368" i="115"/>
  <c r="D369" i="115"/>
  <c r="D370" i="115"/>
  <c r="D371" i="115"/>
  <c r="D372" i="115"/>
  <c r="D373" i="115"/>
  <c r="D374" i="115"/>
  <c r="D375" i="115"/>
  <c r="D376" i="115"/>
  <c r="D377" i="115"/>
  <c r="D378" i="115"/>
  <c r="D379" i="115"/>
  <c r="D380" i="115"/>
  <c r="D381" i="115"/>
  <c r="D382" i="115"/>
  <c r="D383" i="115"/>
  <c r="D384" i="115"/>
  <c r="D385" i="115"/>
  <c r="D386" i="115"/>
  <c r="D387" i="115"/>
  <c r="D388" i="115"/>
  <c r="D389" i="115"/>
  <c r="D390" i="115"/>
  <c r="D391" i="115"/>
  <c r="D392" i="115"/>
  <c r="D393" i="115"/>
  <c r="D394" i="115"/>
  <c r="D395" i="115"/>
  <c r="D396" i="115"/>
  <c r="D397" i="115"/>
  <c r="D398" i="115"/>
  <c r="D399" i="115"/>
  <c r="D400" i="115"/>
  <c r="D401" i="115"/>
  <c r="D402" i="115"/>
  <c r="D403" i="115"/>
  <c r="D404" i="115"/>
  <c r="D405" i="115"/>
  <c r="D406" i="115"/>
  <c r="D407" i="115"/>
  <c r="D408" i="115"/>
  <c r="D409" i="115"/>
  <c r="D410" i="115"/>
  <c r="D411" i="115"/>
  <c r="D412" i="115"/>
  <c r="D413" i="115"/>
  <c r="D414" i="115"/>
  <c r="D415" i="115"/>
  <c r="D416" i="115"/>
  <c r="D417" i="115"/>
  <c r="D418" i="115"/>
  <c r="D419" i="115"/>
  <c r="D420" i="115"/>
  <c r="D421" i="115"/>
  <c r="D422" i="115"/>
  <c r="D423" i="115"/>
  <c r="D424" i="115"/>
  <c r="D425" i="115"/>
  <c r="D426" i="115"/>
  <c r="D427" i="115"/>
  <c r="D428" i="115"/>
  <c r="D429" i="115"/>
  <c r="D430" i="115"/>
  <c r="D431" i="115"/>
  <c r="D432" i="115"/>
  <c r="D433" i="115"/>
  <c r="D434" i="115"/>
  <c r="D435" i="115"/>
  <c r="D436" i="115"/>
  <c r="D437" i="115"/>
  <c r="D438" i="115"/>
  <c r="D439" i="115"/>
  <c r="D440" i="115"/>
  <c r="D441" i="115"/>
  <c r="D442" i="115"/>
  <c r="D443" i="115"/>
  <c r="D444" i="115"/>
  <c r="D445" i="115"/>
  <c r="D446" i="115"/>
  <c r="D447" i="115"/>
  <c r="D448" i="115"/>
  <c r="D449" i="115"/>
  <c r="D450" i="115"/>
  <c r="D451" i="115"/>
  <c r="D452" i="115"/>
  <c r="D453" i="115"/>
  <c r="D454" i="115"/>
  <c r="D455" i="115"/>
  <c r="D456" i="115"/>
  <c r="D457" i="115"/>
  <c r="D458" i="115"/>
  <c r="D459" i="115"/>
  <c r="D460" i="115"/>
  <c r="D461" i="115"/>
  <c r="D462" i="115"/>
  <c r="D463" i="115"/>
  <c r="D464" i="115"/>
  <c r="D465" i="115"/>
  <c r="D466" i="115"/>
  <c r="D467" i="115"/>
  <c r="D468" i="115"/>
  <c r="D469" i="115"/>
  <c r="D470" i="115"/>
  <c r="D471" i="115"/>
  <c r="D472" i="115"/>
  <c r="D473" i="115"/>
  <c r="D474" i="115"/>
  <c r="D475" i="115"/>
  <c r="D476" i="115"/>
  <c r="D477" i="115"/>
  <c r="D478" i="115"/>
  <c r="D479" i="115"/>
  <c r="D480" i="115"/>
  <c r="D481" i="115"/>
  <c r="D482" i="115"/>
  <c r="D483" i="115"/>
  <c r="D484" i="115"/>
  <c r="D485" i="115"/>
  <c r="D486" i="115"/>
  <c r="D487" i="115"/>
  <c r="D488" i="115"/>
  <c r="D489" i="115"/>
  <c r="D490" i="115"/>
  <c r="D491" i="115"/>
  <c r="D492" i="115"/>
  <c r="D493" i="115"/>
  <c r="D494" i="115"/>
  <c r="D495" i="115"/>
  <c r="D496" i="115"/>
  <c r="D497" i="115"/>
  <c r="D498" i="115"/>
  <c r="D499" i="115"/>
  <c r="D500" i="115"/>
  <c r="D501" i="115"/>
  <c r="D502" i="115"/>
  <c r="D503" i="115"/>
  <c r="D504" i="115"/>
  <c r="D505" i="115"/>
  <c r="D506" i="115"/>
  <c r="D507" i="115"/>
  <c r="D508" i="115"/>
  <c r="D509" i="115"/>
  <c r="D510" i="115"/>
  <c r="D511" i="115"/>
  <c r="D512" i="115"/>
  <c r="D513" i="115"/>
  <c r="D514" i="115"/>
  <c r="D515" i="115"/>
  <c r="D516" i="115"/>
  <c r="D517" i="115"/>
  <c r="D518" i="115"/>
  <c r="D519" i="115"/>
  <c r="D520" i="115"/>
  <c r="D521" i="115"/>
  <c r="D522" i="115"/>
  <c r="D523" i="115"/>
  <c r="D524" i="115"/>
  <c r="D525" i="115"/>
  <c r="D526" i="115"/>
  <c r="D527" i="115"/>
  <c r="D528" i="115"/>
  <c r="D529" i="115"/>
  <c r="D530" i="115"/>
  <c r="D531" i="115"/>
  <c r="D532" i="115"/>
  <c r="D533" i="115"/>
  <c r="D534" i="115"/>
  <c r="D535" i="115"/>
  <c r="D536" i="115"/>
  <c r="D537" i="115"/>
  <c r="D538" i="115"/>
  <c r="D539" i="115"/>
  <c r="D540" i="115"/>
  <c r="D541" i="115"/>
  <c r="D542" i="115"/>
  <c r="D543" i="115"/>
  <c r="D544" i="115"/>
  <c r="D545" i="115"/>
  <c r="D546" i="115"/>
  <c r="D547" i="115"/>
  <c r="D548" i="115"/>
  <c r="D549" i="115"/>
  <c r="D550" i="115"/>
  <c r="D551" i="115"/>
  <c r="D552" i="115"/>
  <c r="D553" i="115"/>
  <c r="D554" i="115"/>
  <c r="D555" i="115"/>
  <c r="D556" i="115"/>
  <c r="D557" i="115"/>
  <c r="D558" i="115"/>
  <c r="D559" i="115"/>
  <c r="D560" i="115"/>
  <c r="D561" i="115"/>
  <c r="D562" i="115"/>
  <c r="D563" i="115"/>
  <c r="D564" i="115"/>
  <c r="D565" i="115"/>
  <c r="D566" i="115"/>
  <c r="D567" i="115"/>
  <c r="D568" i="115"/>
  <c r="D569" i="115"/>
  <c r="D570" i="115"/>
  <c r="D571" i="115"/>
  <c r="D572" i="115"/>
  <c r="D573" i="115"/>
  <c r="D574" i="115"/>
  <c r="D575" i="115"/>
  <c r="D576" i="115"/>
  <c r="D577" i="115"/>
  <c r="D578" i="115"/>
  <c r="D579" i="115"/>
  <c r="D580" i="115"/>
  <c r="D581" i="115"/>
  <c r="D582" i="115"/>
  <c r="D583" i="115"/>
  <c r="D584" i="115"/>
  <c r="D585" i="115"/>
  <c r="D586" i="115"/>
  <c r="D587" i="115"/>
  <c r="D588" i="115"/>
  <c r="D589" i="115"/>
  <c r="D590" i="115"/>
  <c r="D591" i="115"/>
  <c r="D592" i="115"/>
  <c r="D593" i="115"/>
  <c r="D594" i="115"/>
  <c r="D595" i="115"/>
  <c r="D596" i="115"/>
  <c r="D597" i="115"/>
  <c r="D598" i="115"/>
  <c r="D599" i="115"/>
  <c r="D600" i="115"/>
  <c r="D601" i="115"/>
  <c r="D602" i="115"/>
  <c r="D603" i="115"/>
  <c r="D604" i="115"/>
  <c r="D605" i="115"/>
  <c r="D606" i="115"/>
  <c r="D607" i="115"/>
  <c r="D608" i="115"/>
  <c r="D609" i="115"/>
  <c r="D610" i="115"/>
  <c r="D611" i="115"/>
  <c r="D612" i="115"/>
  <c r="D613" i="115"/>
  <c r="D614" i="115"/>
  <c r="D615" i="115"/>
  <c r="D616" i="115"/>
  <c r="D617" i="115"/>
  <c r="D618" i="115"/>
  <c r="D619" i="115"/>
  <c r="D620" i="115"/>
  <c r="D621" i="115"/>
  <c r="D622" i="115"/>
  <c r="D623" i="115"/>
  <c r="D624" i="115"/>
  <c r="D625" i="115"/>
  <c r="D626" i="115"/>
  <c r="D627" i="115"/>
  <c r="D628" i="115"/>
  <c r="D629" i="115"/>
  <c r="D630" i="115"/>
  <c r="D631" i="115"/>
  <c r="D632" i="115"/>
  <c r="D633" i="115"/>
  <c r="D634" i="115"/>
  <c r="D635" i="115"/>
  <c r="D636" i="115"/>
  <c r="D637" i="115"/>
  <c r="D638" i="115"/>
  <c r="D639" i="115"/>
  <c r="D640" i="115"/>
  <c r="D641" i="115"/>
  <c r="D642" i="115"/>
  <c r="D643" i="115"/>
  <c r="D644" i="115"/>
  <c r="D645" i="115"/>
  <c r="D646" i="115"/>
  <c r="D647" i="115"/>
  <c r="D648" i="115"/>
  <c r="D649" i="115"/>
  <c r="D650" i="115"/>
  <c r="D651" i="115"/>
  <c r="D652" i="115"/>
  <c r="D653" i="115"/>
  <c r="D654" i="115"/>
  <c r="D655" i="115"/>
  <c r="D656" i="115"/>
  <c r="D657" i="115"/>
  <c r="D658" i="115"/>
  <c r="D659" i="115"/>
  <c r="D660" i="115"/>
  <c r="D661" i="115"/>
  <c r="D662" i="115"/>
  <c r="D663" i="115"/>
  <c r="D664" i="115"/>
  <c r="D665" i="115"/>
  <c r="D666" i="115"/>
  <c r="D667" i="115"/>
  <c r="D668" i="115"/>
  <c r="D669" i="115"/>
  <c r="D670" i="115"/>
  <c r="D671" i="115"/>
  <c r="D672" i="115"/>
  <c r="D673" i="115"/>
  <c r="D674" i="115"/>
  <c r="D675" i="115"/>
  <c r="D676" i="115"/>
  <c r="D677" i="115"/>
  <c r="D678" i="115"/>
  <c r="D679" i="115"/>
  <c r="D680" i="115"/>
  <c r="D681" i="115"/>
  <c r="D682" i="115"/>
  <c r="D683" i="115"/>
  <c r="D684" i="115"/>
  <c r="D685" i="115"/>
  <c r="D686" i="115"/>
  <c r="D687" i="115"/>
  <c r="D688" i="115"/>
  <c r="D689" i="115"/>
  <c r="D690" i="115"/>
  <c r="D691" i="115"/>
  <c r="D692" i="115"/>
  <c r="D693" i="115"/>
  <c r="D694" i="115"/>
  <c r="D695" i="115"/>
  <c r="D696" i="115"/>
  <c r="D697" i="115"/>
  <c r="D698" i="115"/>
  <c r="D699" i="115"/>
  <c r="D700" i="115"/>
  <c r="D701" i="115"/>
  <c r="D702" i="115"/>
  <c r="D703" i="115"/>
  <c r="D704" i="115"/>
  <c r="D705" i="115"/>
  <c r="D706" i="115"/>
  <c r="D707" i="115"/>
  <c r="D708" i="115"/>
  <c r="D709" i="115"/>
  <c r="D710" i="115"/>
  <c r="D711" i="115"/>
  <c r="D712" i="115"/>
  <c r="D713" i="115"/>
  <c r="D714" i="115"/>
  <c r="D715" i="115"/>
  <c r="D716" i="115"/>
  <c r="D717" i="115"/>
  <c r="D718" i="115"/>
  <c r="D719" i="115"/>
  <c r="D720" i="115"/>
  <c r="D721" i="115"/>
  <c r="D722" i="115"/>
  <c r="D723" i="115"/>
  <c r="D724" i="115"/>
  <c r="D725" i="115"/>
  <c r="D726" i="115"/>
  <c r="D727" i="115"/>
  <c r="D728" i="115"/>
  <c r="D729" i="115"/>
  <c r="D730" i="115"/>
  <c r="D731" i="115"/>
  <c r="D732" i="115"/>
  <c r="D733" i="115"/>
  <c r="D734" i="115"/>
  <c r="D735" i="115"/>
  <c r="D736" i="115"/>
  <c r="D737" i="115"/>
  <c r="D738" i="115"/>
  <c r="D739" i="115"/>
  <c r="D740" i="115"/>
  <c r="D741" i="115"/>
  <c r="D742" i="115"/>
  <c r="D743" i="115"/>
  <c r="D744" i="115"/>
  <c r="D745" i="115"/>
  <c r="D746" i="115"/>
  <c r="D747" i="115"/>
  <c r="D748" i="115"/>
  <c r="D749" i="115"/>
  <c r="D750" i="115"/>
  <c r="D751" i="115"/>
  <c r="D752" i="115"/>
  <c r="D753" i="115"/>
  <c r="D754" i="115"/>
  <c r="D755" i="115"/>
  <c r="D756" i="115"/>
  <c r="D757" i="115"/>
  <c r="D758" i="115"/>
  <c r="D759" i="115"/>
  <c r="D760" i="115"/>
  <c r="D761" i="115"/>
  <c r="D762" i="115"/>
  <c r="D763" i="115"/>
  <c r="D764" i="115"/>
  <c r="D765" i="115"/>
  <c r="D766" i="115"/>
  <c r="D767" i="115"/>
  <c r="D768" i="115"/>
  <c r="D769" i="115"/>
  <c r="D770" i="115"/>
  <c r="D771" i="115"/>
  <c r="D772" i="115"/>
  <c r="D773" i="115"/>
  <c r="D774" i="115"/>
  <c r="D775" i="115"/>
  <c r="D776" i="115"/>
  <c r="D777" i="115"/>
  <c r="D778" i="115"/>
  <c r="D779" i="115"/>
  <c r="D780" i="115"/>
  <c r="D781" i="115"/>
  <c r="D782" i="115"/>
  <c r="D783" i="115"/>
  <c r="D784" i="115"/>
  <c r="D785" i="115"/>
  <c r="D786" i="115"/>
  <c r="D787" i="115"/>
  <c r="D788" i="115"/>
  <c r="D789" i="115"/>
  <c r="D790" i="115"/>
  <c r="D791" i="115"/>
  <c r="D792" i="115"/>
  <c r="D793" i="115"/>
  <c r="D794" i="115"/>
  <c r="D795" i="115"/>
  <c r="D796" i="115"/>
  <c r="D797" i="115"/>
  <c r="D798" i="115"/>
  <c r="D799" i="115"/>
  <c r="D800" i="115"/>
  <c r="D801" i="115"/>
  <c r="D802" i="115"/>
  <c r="D803" i="115"/>
  <c r="D804" i="115"/>
  <c r="D805" i="115"/>
  <c r="D806" i="115"/>
  <c r="D807" i="115"/>
  <c r="D808" i="115"/>
  <c r="D809" i="115"/>
  <c r="D810" i="115"/>
  <c r="D811" i="115"/>
  <c r="D812" i="115"/>
  <c r="D813" i="115"/>
  <c r="D814" i="115"/>
  <c r="D815" i="115"/>
  <c r="D816" i="115"/>
  <c r="D817" i="115"/>
  <c r="D818" i="115"/>
  <c r="D819" i="115"/>
  <c r="D820" i="115"/>
  <c r="D821" i="115"/>
  <c r="D822" i="115"/>
  <c r="D823" i="115"/>
  <c r="D824" i="115"/>
  <c r="D825" i="115"/>
  <c r="D826" i="115"/>
  <c r="D827" i="115"/>
  <c r="D828" i="115"/>
  <c r="D829" i="115"/>
  <c r="D830" i="115"/>
  <c r="D831" i="115"/>
  <c r="D832" i="115"/>
  <c r="D833" i="115"/>
  <c r="D834" i="115"/>
  <c r="D835" i="115"/>
  <c r="D836" i="115"/>
  <c r="D837" i="115"/>
  <c r="D838" i="115"/>
  <c r="D839" i="115"/>
  <c r="D840" i="115"/>
  <c r="D841" i="115"/>
  <c r="D842" i="115"/>
  <c r="D843" i="115"/>
  <c r="D844" i="115"/>
  <c r="D845" i="115"/>
  <c r="D846" i="115"/>
  <c r="D847" i="115"/>
  <c r="D848" i="115"/>
  <c r="D849" i="115"/>
  <c r="D850" i="115"/>
  <c r="D851" i="115"/>
  <c r="D852" i="115"/>
  <c r="D853" i="115"/>
  <c r="D854" i="115"/>
  <c r="D855" i="115"/>
  <c r="D856" i="115"/>
  <c r="D857" i="115"/>
  <c r="D858" i="115"/>
  <c r="D859" i="115"/>
  <c r="D860" i="115"/>
  <c r="D861" i="115"/>
  <c r="D862" i="115"/>
  <c r="D863" i="115"/>
  <c r="D864" i="115"/>
  <c r="D865" i="115"/>
  <c r="D866" i="115"/>
  <c r="D867" i="115"/>
  <c r="D868" i="115"/>
  <c r="D869" i="115"/>
  <c r="D870" i="115"/>
  <c r="D871" i="115"/>
  <c r="D872" i="115"/>
  <c r="D873" i="115"/>
  <c r="D874" i="115"/>
  <c r="D875" i="115"/>
  <c r="D876" i="115"/>
  <c r="D877" i="115"/>
  <c r="D878" i="115"/>
  <c r="D879" i="115"/>
  <c r="D880" i="115"/>
  <c r="D881" i="115"/>
  <c r="D882" i="115"/>
  <c r="D883" i="115"/>
  <c r="D884" i="115"/>
  <c r="D885" i="115"/>
  <c r="D886" i="115"/>
  <c r="D887" i="115"/>
  <c r="D888" i="115"/>
  <c r="D889" i="115"/>
  <c r="D890" i="115"/>
  <c r="D891" i="115"/>
  <c r="D892" i="115"/>
  <c r="D893" i="115"/>
  <c r="D894" i="115"/>
  <c r="D895" i="115"/>
  <c r="D896" i="115"/>
  <c r="D897" i="115"/>
  <c r="D898" i="115"/>
  <c r="D899" i="115"/>
  <c r="D900" i="115"/>
  <c r="D901" i="115"/>
  <c r="D902" i="115"/>
  <c r="D903" i="115"/>
  <c r="D904" i="115"/>
  <c r="D905" i="115"/>
  <c r="D906" i="115"/>
  <c r="D907" i="115"/>
  <c r="D908" i="115"/>
  <c r="D909" i="115"/>
  <c r="D910" i="115"/>
  <c r="D911" i="115"/>
  <c r="D912" i="115"/>
  <c r="D913" i="115"/>
  <c r="D914" i="115"/>
  <c r="D915" i="115"/>
  <c r="D916" i="115"/>
  <c r="D917" i="115"/>
  <c r="D918" i="115"/>
  <c r="D919" i="115"/>
  <c r="D920" i="115"/>
  <c r="D921" i="115"/>
  <c r="D922" i="115"/>
  <c r="D923" i="115"/>
  <c r="D924" i="115"/>
  <c r="D925" i="115"/>
  <c r="D926" i="115"/>
  <c r="D927" i="115"/>
  <c r="D928" i="115"/>
  <c r="D929" i="115"/>
  <c r="D930" i="115"/>
  <c r="D931" i="115"/>
  <c r="D932" i="115"/>
  <c r="D933" i="115"/>
  <c r="D934" i="115"/>
  <c r="D935" i="115"/>
  <c r="D936" i="115"/>
  <c r="D937" i="115"/>
  <c r="D938" i="115"/>
  <c r="D939" i="115"/>
  <c r="D940" i="115"/>
  <c r="D941" i="115"/>
  <c r="D942" i="115"/>
  <c r="D943" i="115"/>
  <c r="D944" i="115"/>
  <c r="D945" i="115"/>
  <c r="D946" i="115"/>
  <c r="D947" i="115"/>
  <c r="D948" i="115"/>
  <c r="D949" i="115"/>
  <c r="D950" i="115"/>
  <c r="D951" i="115"/>
  <c r="D952" i="115"/>
  <c r="D953" i="115"/>
  <c r="D954" i="115"/>
  <c r="D955" i="115"/>
  <c r="D956" i="115"/>
  <c r="D957" i="115"/>
  <c r="D958" i="115"/>
  <c r="D959" i="115"/>
  <c r="D960" i="115"/>
  <c r="D961" i="115"/>
  <c r="D962" i="115"/>
  <c r="D963" i="115"/>
  <c r="D964" i="115"/>
  <c r="D965" i="115"/>
  <c r="D966" i="115"/>
  <c r="D967" i="115"/>
  <c r="D968" i="115"/>
  <c r="D969" i="115"/>
  <c r="D970" i="115"/>
  <c r="D971" i="115"/>
  <c r="D972" i="115"/>
  <c r="D973" i="115"/>
  <c r="D974" i="115"/>
  <c r="D975" i="115"/>
  <c r="D976" i="115"/>
  <c r="D977" i="115"/>
  <c r="D978" i="115"/>
  <c r="D979" i="115"/>
  <c r="D980" i="115"/>
  <c r="D981" i="115"/>
  <c r="D982" i="115"/>
  <c r="D983" i="115"/>
  <c r="D984" i="115"/>
  <c r="D985" i="115"/>
  <c r="D986" i="115"/>
  <c r="D987" i="115"/>
  <c r="D988" i="115"/>
  <c r="D989" i="115"/>
  <c r="D990" i="115"/>
  <c r="D991" i="115"/>
  <c r="D992" i="115"/>
  <c r="D993" i="115"/>
  <c r="D994" i="115"/>
  <c r="D995" i="115"/>
  <c r="D996" i="115"/>
  <c r="D997" i="115"/>
  <c r="D998" i="115"/>
  <c r="D999" i="115"/>
  <c r="D1000" i="115"/>
  <c r="D1001" i="115"/>
  <c r="D1002" i="115"/>
  <c r="D1003" i="115"/>
  <c r="D1004" i="115"/>
  <c r="D1005" i="115"/>
  <c r="D1006" i="115"/>
  <c r="D1007" i="115"/>
  <c r="D1008" i="115"/>
  <c r="D1009" i="115"/>
  <c r="D1010" i="115"/>
  <c r="D1011" i="115"/>
  <c r="D1012" i="115"/>
  <c r="D1013" i="115"/>
  <c r="D1014" i="115"/>
  <c r="D1015" i="115"/>
  <c r="D1016" i="115"/>
  <c r="D1017" i="115"/>
  <c r="D1018" i="115"/>
  <c r="D1019" i="115"/>
  <c r="D1020" i="115"/>
  <c r="D1021" i="115"/>
  <c r="D1022" i="115"/>
  <c r="D1023" i="115"/>
  <c r="D1024" i="115"/>
  <c r="D1025" i="115"/>
  <c r="D1026" i="115"/>
  <c r="D1027" i="115"/>
  <c r="D1028" i="115"/>
  <c r="D1029" i="115"/>
  <c r="D1030" i="115"/>
  <c r="D1031" i="115"/>
  <c r="D1032" i="115"/>
  <c r="D1033" i="115"/>
  <c r="D1034" i="115"/>
  <c r="D1035" i="115"/>
  <c r="D1036" i="115"/>
  <c r="D1037" i="115"/>
  <c r="D1038" i="115"/>
  <c r="D1039" i="115"/>
  <c r="D1040" i="115"/>
  <c r="D1041" i="115"/>
  <c r="D1042" i="115"/>
  <c r="D1043" i="115"/>
  <c r="D1044" i="115"/>
  <c r="D1045" i="115"/>
  <c r="D1046" i="115"/>
  <c r="D1047" i="115"/>
  <c r="D1048" i="115"/>
  <c r="D1049" i="115"/>
  <c r="D1050" i="115"/>
  <c r="D1051" i="115"/>
  <c r="D1052" i="115"/>
  <c r="D1053" i="115"/>
  <c r="D1054" i="115"/>
  <c r="D1055" i="115"/>
  <c r="D1056" i="115"/>
  <c r="D1057" i="115"/>
  <c r="D1058" i="115"/>
  <c r="D1059" i="115"/>
  <c r="D1060" i="115"/>
  <c r="D1061" i="115"/>
  <c r="D1062" i="115"/>
  <c r="D1063" i="115"/>
  <c r="D1064" i="115"/>
  <c r="D1065" i="115"/>
  <c r="D1066" i="115"/>
  <c r="D1067" i="115"/>
  <c r="D1068" i="115"/>
  <c r="D1069" i="115"/>
  <c r="D1070" i="115"/>
  <c r="D1071" i="115"/>
  <c r="D1072" i="115"/>
  <c r="D1073" i="115"/>
  <c r="D1074" i="115"/>
  <c r="D1075" i="115"/>
  <c r="D1076" i="115"/>
  <c r="D1077" i="115"/>
  <c r="D1078" i="115"/>
  <c r="D1079" i="115"/>
  <c r="D1080" i="115"/>
  <c r="D1081" i="115"/>
  <c r="D1082" i="115"/>
  <c r="D1083" i="115"/>
  <c r="D1084" i="115"/>
  <c r="D1085" i="115"/>
  <c r="D1086" i="115"/>
  <c r="D1087" i="115"/>
  <c r="D1088" i="115"/>
  <c r="D1089" i="115"/>
  <c r="D1090" i="115"/>
  <c r="D1091" i="115"/>
  <c r="D1092" i="115"/>
  <c r="D1093" i="115"/>
  <c r="D1094" i="115"/>
  <c r="D1095" i="115"/>
  <c r="D1096" i="115"/>
  <c r="D1097" i="115"/>
  <c r="D1098" i="115"/>
  <c r="D1099" i="115"/>
  <c r="D1100" i="115"/>
  <c r="D1101" i="115"/>
  <c r="D1102" i="115"/>
  <c r="D1103" i="115"/>
  <c r="D1104" i="115"/>
  <c r="D1105" i="115"/>
  <c r="D1106" i="115"/>
  <c r="D1107" i="115"/>
  <c r="D1108" i="115"/>
  <c r="D1109" i="115"/>
  <c r="D1110" i="115"/>
  <c r="D1111" i="115"/>
  <c r="D1112" i="115"/>
  <c r="D1113" i="115"/>
  <c r="D1114" i="115"/>
  <c r="D1115" i="115"/>
  <c r="D1116" i="115"/>
  <c r="D1117" i="115"/>
  <c r="D1118" i="115"/>
  <c r="D1119" i="115"/>
  <c r="D1120" i="115"/>
  <c r="D1121" i="115"/>
  <c r="D1122" i="115"/>
  <c r="D1123" i="115"/>
  <c r="D1124" i="115"/>
  <c r="D1125" i="115"/>
  <c r="D1126" i="115"/>
  <c r="D1127" i="115"/>
  <c r="D1128" i="115"/>
  <c r="D1129" i="115"/>
  <c r="D1130" i="115"/>
  <c r="D1131" i="115"/>
  <c r="D1132" i="115"/>
  <c r="D1133" i="115"/>
  <c r="D1134" i="115"/>
  <c r="D1135" i="115"/>
  <c r="D1136" i="115"/>
  <c r="D1137" i="115"/>
  <c r="D1138" i="115"/>
  <c r="D1139" i="115"/>
  <c r="D1140" i="115"/>
  <c r="D1141" i="115"/>
  <c r="D1142" i="115"/>
  <c r="D1143" i="115"/>
  <c r="D1144" i="115"/>
  <c r="D1145" i="115"/>
  <c r="D1146" i="115"/>
  <c r="D1147" i="115"/>
  <c r="D1148" i="115"/>
  <c r="D1149" i="115"/>
  <c r="D1150" i="115"/>
  <c r="D1151" i="115"/>
  <c r="D1152" i="115"/>
  <c r="D1153" i="115"/>
  <c r="D1154" i="115"/>
  <c r="D1155" i="115"/>
  <c r="D1156" i="115"/>
  <c r="D1157" i="115"/>
  <c r="D1158" i="115"/>
  <c r="D1159" i="115"/>
  <c r="D1160" i="115"/>
  <c r="D1161" i="115"/>
  <c r="D1162" i="115"/>
  <c r="D1163" i="115"/>
  <c r="D1164" i="115"/>
  <c r="D1165" i="115"/>
  <c r="D1166" i="115"/>
  <c r="D1167" i="115"/>
  <c r="D1168" i="115"/>
  <c r="D1169" i="115"/>
  <c r="D1170" i="115"/>
  <c r="D1171" i="115"/>
  <c r="D1172" i="115"/>
  <c r="D1173" i="115"/>
  <c r="D1174" i="115"/>
  <c r="D1175" i="115"/>
  <c r="D1176" i="115"/>
  <c r="D1177" i="115"/>
  <c r="D1178" i="115"/>
  <c r="D1179" i="115"/>
  <c r="D1180" i="115"/>
  <c r="D1181" i="115"/>
  <c r="D1182" i="115"/>
  <c r="D1183" i="115"/>
  <c r="D1184" i="115"/>
  <c r="D1185" i="115"/>
  <c r="D1186" i="115"/>
  <c r="D1187" i="115"/>
  <c r="D1188" i="115"/>
  <c r="D1189" i="115"/>
  <c r="D1190" i="115"/>
  <c r="D1191" i="115"/>
  <c r="D1192" i="115"/>
  <c r="D1193" i="115"/>
  <c r="D1194" i="115"/>
  <c r="D1195" i="115"/>
  <c r="D1196" i="115"/>
  <c r="D1197" i="115"/>
  <c r="D1198" i="115"/>
  <c r="D1199" i="115"/>
  <c r="D1200" i="115"/>
  <c r="D1201" i="115"/>
  <c r="D1202" i="115"/>
  <c r="D1203" i="115"/>
  <c r="D1204" i="115"/>
  <c r="D1205" i="115"/>
  <c r="D1206" i="115"/>
  <c r="D1207" i="115"/>
  <c r="D1208" i="115"/>
  <c r="D1209" i="115"/>
  <c r="D1210" i="115"/>
  <c r="D1211" i="115"/>
  <c r="D1212" i="115"/>
  <c r="D1213" i="115"/>
  <c r="D1214" i="115"/>
  <c r="D1215" i="115"/>
  <c r="D1216" i="115"/>
  <c r="D1217" i="115"/>
  <c r="D1218" i="115"/>
  <c r="D1219" i="115"/>
  <c r="D1220" i="115"/>
  <c r="D1221" i="115"/>
  <c r="D1222" i="115"/>
  <c r="D1223" i="115"/>
  <c r="D1224" i="115"/>
  <c r="D1225" i="115"/>
  <c r="D1226" i="115"/>
  <c r="D1227" i="115"/>
  <c r="D1228" i="115"/>
  <c r="D1229" i="115"/>
  <c r="D1230" i="115"/>
  <c r="D1231" i="115"/>
  <c r="D1232" i="115"/>
  <c r="D1233" i="115"/>
  <c r="D1234" i="115"/>
  <c r="D1235" i="115"/>
  <c r="D1236" i="115"/>
  <c r="D1237" i="115"/>
  <c r="D1238" i="115"/>
  <c r="D1239" i="115"/>
  <c r="D1240" i="115"/>
  <c r="D1241" i="115"/>
  <c r="D1242" i="115"/>
  <c r="D1243" i="115"/>
  <c r="D1244" i="115"/>
  <c r="D1245" i="115"/>
  <c r="D1246" i="115"/>
  <c r="D1247" i="115"/>
  <c r="D1248" i="115"/>
  <c r="D1249" i="115"/>
  <c r="D1250" i="115"/>
  <c r="D1251" i="115"/>
  <c r="D1252" i="115"/>
  <c r="D1253" i="115"/>
  <c r="D1254" i="115"/>
  <c r="D1255" i="115"/>
  <c r="D1256" i="115"/>
  <c r="D1257" i="115"/>
  <c r="D1258" i="115"/>
  <c r="D1259" i="115"/>
  <c r="D1260" i="115"/>
  <c r="D1261" i="115"/>
  <c r="D1262" i="115"/>
  <c r="D1263" i="115"/>
  <c r="D1264" i="115"/>
  <c r="D1265" i="115"/>
  <c r="D1266" i="115"/>
  <c r="D1267" i="115"/>
  <c r="D1268" i="115"/>
  <c r="D1269" i="115"/>
  <c r="D1270" i="115"/>
  <c r="D1271" i="115"/>
  <c r="D1272" i="115"/>
  <c r="D1273" i="115"/>
  <c r="D1274" i="115"/>
  <c r="D1275" i="115"/>
  <c r="D1276" i="115"/>
  <c r="D1277" i="115"/>
  <c r="D1278" i="115"/>
  <c r="D1279" i="115"/>
  <c r="D1280" i="115"/>
  <c r="D1281" i="115"/>
  <c r="D1282" i="115"/>
  <c r="D1283" i="115"/>
  <c r="D1284" i="115"/>
  <c r="D1285" i="115"/>
  <c r="D1286" i="115"/>
  <c r="D1287" i="115"/>
  <c r="D1288" i="115"/>
  <c r="D1289" i="115"/>
  <c r="D1290" i="115"/>
  <c r="D1291" i="115"/>
  <c r="D1292" i="115"/>
  <c r="D1293" i="115"/>
  <c r="D1294" i="115"/>
  <c r="D1295" i="115"/>
  <c r="D1296" i="115"/>
  <c r="D1297" i="115"/>
  <c r="D1298" i="115"/>
  <c r="D1299" i="115"/>
  <c r="D1300" i="115"/>
  <c r="D1301" i="115"/>
  <c r="D1302" i="115"/>
  <c r="D1303" i="115"/>
  <c r="D1304" i="115"/>
  <c r="D1305" i="115"/>
  <c r="D1306" i="115"/>
  <c r="D1307" i="115"/>
  <c r="D1308" i="115"/>
  <c r="D1309" i="115"/>
  <c r="D1310" i="115"/>
  <c r="D1311" i="115"/>
  <c r="D1312" i="115"/>
  <c r="D1313" i="115"/>
  <c r="D1314" i="115"/>
  <c r="D1315" i="115"/>
  <c r="D1316" i="115"/>
  <c r="D1317" i="115"/>
  <c r="D1" i="115"/>
  <c r="P1338" i="116" l="1"/>
  <c r="P1330" i="116"/>
  <c r="P1322" i="116"/>
  <c r="P1314" i="116"/>
  <c r="P1306" i="116"/>
  <c r="P1298" i="116"/>
  <c r="P1290" i="116"/>
  <c r="P1282" i="116"/>
  <c r="P11" i="116"/>
  <c r="P3" i="116"/>
  <c r="P1274" i="116"/>
  <c r="P1266" i="116"/>
  <c r="P1258" i="116"/>
  <c r="P1250" i="116"/>
  <c r="P1401" i="116"/>
  <c r="P1393" i="116"/>
  <c r="P1474" i="116"/>
  <c r="P1466" i="116"/>
  <c r="P1458" i="116"/>
  <c r="P1450" i="116"/>
  <c r="P1442" i="116"/>
  <c r="P1434" i="116"/>
  <c r="P1494" i="116"/>
  <c r="P1486" i="116"/>
  <c r="P1525" i="116"/>
  <c r="P1517" i="116"/>
  <c r="P1509" i="116"/>
  <c r="P1501" i="116"/>
  <c r="P1546" i="116"/>
  <c r="P1538" i="116"/>
  <c r="P1530" i="116"/>
  <c r="P1598" i="116"/>
  <c r="P1590" i="116"/>
  <c r="P1582" i="116"/>
  <c r="P1574" i="116"/>
  <c r="P1566" i="116"/>
  <c r="P1558" i="116"/>
  <c r="P1630" i="116"/>
  <c r="P1622" i="116"/>
  <c r="P1614" i="116"/>
  <c r="P1606" i="116"/>
  <c r="P1661" i="116"/>
  <c r="P1653" i="116"/>
  <c r="P1645" i="116"/>
  <c r="P1637" i="116"/>
  <c r="P1705" i="116"/>
  <c r="P1697" i="116"/>
  <c r="P1689" i="116"/>
  <c r="P1681" i="116"/>
  <c r="P1673" i="116"/>
  <c r="P1665" i="116"/>
  <c r="P1788" i="116"/>
  <c r="P1780" i="116"/>
  <c r="P1772" i="116"/>
  <c r="P1764" i="116"/>
  <c r="P1756" i="116"/>
  <c r="P1748" i="116"/>
  <c r="P1740" i="116"/>
  <c r="P1732" i="116"/>
  <c r="P1724" i="116"/>
  <c r="P1716" i="116"/>
  <c r="P1803" i="116"/>
  <c r="P1795" i="116"/>
  <c r="P1880" i="116"/>
  <c r="P1872" i="116"/>
  <c r="P1864" i="116"/>
  <c r="P1856" i="116"/>
  <c r="P1848" i="116"/>
  <c r="P1840" i="116"/>
  <c r="P1832" i="116"/>
  <c r="P1824" i="116"/>
  <c r="P1816" i="116"/>
  <c r="P1808" i="116"/>
  <c r="P1898" i="116"/>
  <c r="P1890" i="116"/>
  <c r="P1983" i="116"/>
  <c r="P1975" i="116"/>
  <c r="P1967" i="116"/>
  <c r="P1959" i="116"/>
  <c r="P1951" i="116"/>
  <c r="P1943" i="116"/>
  <c r="P1935" i="116"/>
  <c r="P1927" i="116"/>
  <c r="P1919" i="116"/>
  <c r="P1911" i="116"/>
  <c r="P2065" i="116"/>
  <c r="P2057" i="116"/>
  <c r="P2049" i="116"/>
  <c r="P2041" i="116"/>
  <c r="P2033" i="116"/>
  <c r="P2025" i="116"/>
  <c r="P2017" i="116"/>
  <c r="P2009" i="116"/>
  <c r="P2001" i="116"/>
  <c r="P1993" i="116"/>
  <c r="P1891" i="116"/>
  <c r="P1984" i="116"/>
  <c r="P1976" i="116"/>
  <c r="P1968" i="116"/>
  <c r="P1960" i="116"/>
  <c r="P1952" i="116"/>
  <c r="P1944" i="116"/>
  <c r="P1936" i="116"/>
  <c r="P1928" i="116"/>
  <c r="P1920" i="116"/>
  <c r="P1912" i="116"/>
  <c r="P2066" i="116"/>
  <c r="P2058" i="116"/>
  <c r="P2050" i="116"/>
  <c r="P2042" i="116"/>
  <c r="P2034" i="116"/>
  <c r="P2026" i="116"/>
  <c r="P2018" i="116"/>
  <c r="P2010" i="116"/>
  <c r="P2002" i="116"/>
  <c r="P1994" i="116"/>
  <c r="P25" i="116"/>
  <c r="P17" i="116"/>
  <c r="P65" i="116"/>
  <c r="P57" i="116"/>
  <c r="P49" i="116"/>
  <c r="P41" i="116"/>
  <c r="P33" i="116"/>
  <c r="P77" i="116"/>
  <c r="P82" i="116"/>
  <c r="P108" i="116"/>
  <c r="P100" i="116"/>
  <c r="P92" i="116"/>
  <c r="P84" i="116"/>
  <c r="P123" i="116"/>
  <c r="P115" i="116"/>
  <c r="P173" i="116"/>
  <c r="P165" i="116"/>
  <c r="P157" i="116"/>
  <c r="P149" i="116"/>
  <c r="P141" i="116"/>
  <c r="P133" i="116"/>
  <c r="P207" i="116"/>
  <c r="P199" i="116"/>
  <c r="P222" i="116"/>
  <c r="P214" i="116"/>
  <c r="P256" i="116"/>
  <c r="P284" i="116"/>
  <c r="P276" i="116"/>
  <c r="P268" i="116"/>
  <c r="P304" i="116"/>
  <c r="P296" i="116"/>
  <c r="P334" i="116"/>
  <c r="P326" i="116"/>
  <c r="P352" i="116"/>
  <c r="P344" i="116"/>
  <c r="P373" i="116"/>
  <c r="P365" i="116"/>
  <c r="P357" i="116"/>
  <c r="P394" i="116"/>
  <c r="P386" i="116"/>
  <c r="P378" i="116"/>
  <c r="P404" i="116"/>
  <c r="P428" i="116"/>
  <c r="P420" i="116"/>
  <c r="P448" i="116"/>
  <c r="P440" i="116"/>
  <c r="P449" i="116"/>
  <c r="P479" i="116"/>
  <c r="P471" i="116"/>
  <c r="P463" i="116"/>
  <c r="P455" i="116"/>
  <c r="P489" i="116"/>
  <c r="P546" i="116"/>
  <c r="P538" i="116"/>
  <c r="P530" i="116"/>
  <c r="P522" i="116"/>
  <c r="P514" i="116"/>
  <c r="P506" i="116"/>
  <c r="P498" i="116"/>
  <c r="P598" i="116"/>
  <c r="P625" i="116"/>
  <c r="P617" i="116"/>
  <c r="P609" i="116"/>
  <c r="P649" i="116"/>
  <c r="P641" i="116"/>
  <c r="P1073" i="116"/>
  <c r="P1065" i="116"/>
  <c r="P1057" i="116"/>
  <c r="P1049" i="116"/>
  <c r="P1041" i="116"/>
  <c r="P1033" i="116"/>
  <c r="P1025" i="116"/>
  <c r="P1017" i="116"/>
  <c r="P1009" i="116"/>
  <c r="P1001" i="116"/>
  <c r="P993" i="116"/>
  <c r="P985" i="116"/>
  <c r="P977" i="116"/>
  <c r="P969" i="116"/>
  <c r="P961" i="116"/>
  <c r="P953" i="116"/>
  <c r="P945" i="116"/>
  <c r="P937" i="116"/>
  <c r="P929" i="116"/>
  <c r="P921" i="116"/>
  <c r="P913" i="116"/>
  <c r="P905" i="116"/>
  <c r="P897" i="116"/>
  <c r="P889" i="116"/>
  <c r="P881" i="116"/>
  <c r="P873" i="116"/>
  <c r="P865" i="116"/>
  <c r="P857" i="116"/>
  <c r="P849" i="116"/>
  <c r="P841" i="116"/>
  <c r="P833" i="116"/>
  <c r="P825" i="116"/>
  <c r="P817" i="116"/>
  <c r="P809" i="116"/>
  <c r="P801" i="116"/>
  <c r="P793" i="116"/>
  <c r="P785" i="116"/>
  <c r="P777" i="116"/>
  <c r="P769" i="116"/>
  <c r="P761" i="116"/>
  <c r="P753" i="116"/>
  <c r="P745" i="116"/>
  <c r="P737" i="116"/>
  <c r="P729" i="116"/>
  <c r="P721" i="116"/>
  <c r="P713" i="116"/>
  <c r="P705" i="116"/>
  <c r="P697" i="116"/>
  <c r="P689" i="116"/>
  <c r="P681" i="116"/>
  <c r="P673" i="116"/>
  <c r="P665" i="116"/>
  <c r="P657" i="116"/>
  <c r="P1083" i="116"/>
  <c r="P1181" i="116"/>
  <c r="P1173" i="116"/>
  <c r="P1165" i="116"/>
  <c r="P1157" i="116"/>
  <c r="P1149" i="116"/>
  <c r="P1141" i="116"/>
  <c r="P1133" i="116"/>
  <c r="P1125" i="116"/>
  <c r="P1117" i="116"/>
  <c r="P1109" i="116"/>
  <c r="P1101" i="116"/>
  <c r="P1093" i="116"/>
  <c r="P1195" i="116"/>
  <c r="P1187" i="116"/>
  <c r="P1215" i="116"/>
  <c r="P1207" i="116"/>
  <c r="P1245" i="116"/>
  <c r="P1237" i="116"/>
  <c r="P1229" i="116"/>
  <c r="P1221" i="116"/>
  <c r="P1354" i="116"/>
  <c r="P1346" i="116"/>
  <c r="P1366" i="116"/>
  <c r="P1358" i="116"/>
  <c r="P1384" i="116"/>
  <c r="P1376" i="116"/>
  <c r="P1428" i="116"/>
  <c r="P1420" i="116"/>
  <c r="P1412" i="116"/>
  <c r="P511" i="116"/>
  <c r="P503" i="116"/>
  <c r="P495" i="116"/>
  <c r="P574" i="116"/>
  <c r="P566" i="116"/>
  <c r="P558" i="116"/>
  <c r="P515" i="116"/>
  <c r="P507" i="116"/>
  <c r="P499" i="116"/>
  <c r="P437" i="116"/>
  <c r="P476" i="116"/>
  <c r="P460" i="116"/>
  <c r="P561" i="116"/>
  <c r="P537" i="116"/>
  <c r="P505" i="116"/>
  <c r="P603" i="116"/>
  <c r="P614" i="116"/>
  <c r="P1070" i="116"/>
  <c r="P1006" i="116"/>
  <c r="P894" i="116"/>
  <c r="P870" i="116"/>
  <c r="P782" i="116"/>
  <c r="P758" i="116"/>
  <c r="P750" i="116"/>
  <c r="P742" i="116"/>
  <c r="P710" i="116"/>
  <c r="P694" i="116"/>
  <c r="P686" i="116"/>
  <c r="P678" i="116"/>
  <c r="P670" i="116"/>
  <c r="P662" i="116"/>
  <c r="P1088" i="116"/>
  <c r="P1178" i="116"/>
  <c r="P1170" i="116"/>
  <c r="P1146" i="116"/>
  <c r="P1130" i="116"/>
  <c r="P1192" i="116"/>
  <c r="P1212" i="116"/>
  <c r="P1204" i="116"/>
  <c r="P1351" i="116"/>
  <c r="P1371" i="116"/>
  <c r="P1389" i="116"/>
  <c r="P1373" i="116"/>
  <c r="P1425" i="116"/>
  <c r="P1417" i="116"/>
  <c r="P1409" i="116"/>
  <c r="P46" i="116"/>
  <c r="P74" i="116"/>
  <c r="P113" i="116"/>
  <c r="P89" i="116"/>
  <c r="P128" i="116"/>
  <c r="P170" i="116"/>
  <c r="P162" i="116"/>
  <c r="P138" i="116"/>
  <c r="P130" i="116"/>
  <c r="P187" i="116"/>
  <c r="P204" i="116"/>
  <c r="P227" i="116"/>
  <c r="P281" i="116"/>
  <c r="P273" i="116"/>
  <c r="P331" i="116"/>
  <c r="P349" i="116"/>
  <c r="P399" i="116"/>
  <c r="P452" i="116"/>
  <c r="P585" i="116"/>
  <c r="P553" i="116"/>
  <c r="P521" i="116"/>
  <c r="P497" i="116"/>
  <c r="P1062" i="116"/>
  <c r="P1046" i="116"/>
  <c r="P1014" i="116"/>
  <c r="P982" i="116"/>
  <c r="P950" i="116"/>
  <c r="P886" i="116"/>
  <c r="P854" i="116"/>
  <c r="P838" i="116"/>
  <c r="P830" i="116"/>
  <c r="P806" i="116"/>
  <c r="P798" i="116"/>
  <c r="P790" i="116"/>
  <c r="P774" i="116"/>
  <c r="P766" i="116"/>
  <c r="P734" i="116"/>
  <c r="P726" i="116"/>
  <c r="P718" i="116"/>
  <c r="P702" i="116"/>
  <c r="P654" i="116"/>
  <c r="P1162" i="116"/>
  <c r="P1154" i="116"/>
  <c r="P1138" i="116"/>
  <c r="P1122" i="116"/>
  <c r="P1114" i="116"/>
  <c r="P1106" i="116"/>
  <c r="P1098" i="116"/>
  <c r="P1184" i="116"/>
  <c r="P1242" i="116"/>
  <c r="P1234" i="116"/>
  <c r="P1226" i="116"/>
  <c r="P1363" i="116"/>
  <c r="P1381" i="116"/>
  <c r="P6" i="116"/>
  <c r="P27" i="116"/>
  <c r="P19" i="116"/>
  <c r="P67" i="116"/>
  <c r="P59" i="116"/>
  <c r="P51" i="116"/>
  <c r="P43" i="116"/>
  <c r="P35" i="116"/>
  <c r="P71" i="116"/>
  <c r="P80" i="116"/>
  <c r="P110" i="116"/>
  <c r="P102" i="116"/>
  <c r="P94" i="116"/>
  <c r="P86" i="116"/>
  <c r="P125" i="116"/>
  <c r="P117" i="116"/>
  <c r="P175" i="116"/>
  <c r="P167" i="116"/>
  <c r="P159" i="116"/>
  <c r="P151" i="116"/>
  <c r="P143" i="116"/>
  <c r="P135" i="116"/>
  <c r="P181" i="116"/>
  <c r="P209" i="116"/>
  <c r="P201" i="116"/>
  <c r="P224" i="116"/>
  <c r="P216" i="116"/>
  <c r="P258" i="116"/>
  <c r="P286" i="116"/>
  <c r="P278" i="116"/>
  <c r="P270" i="116"/>
  <c r="P262" i="116"/>
  <c r="P298" i="116"/>
  <c r="P290" i="116"/>
  <c r="P321" i="116"/>
  <c r="P319" i="116"/>
  <c r="P317" i="116"/>
  <c r="P315" i="116"/>
  <c r="P313" i="116"/>
  <c r="P311" i="116"/>
  <c r="P309" i="116"/>
  <c r="P307" i="116"/>
  <c r="P336" i="116"/>
  <c r="P328" i="116"/>
  <c r="P354" i="116"/>
  <c r="P346" i="116"/>
  <c r="P375" i="116"/>
  <c r="P367" i="116"/>
  <c r="P359" i="116"/>
  <c r="P396" i="116"/>
  <c r="P388" i="116"/>
  <c r="P380" i="116"/>
  <c r="P406" i="116"/>
  <c r="P430" i="116"/>
  <c r="P422" i="116"/>
  <c r="P414" i="116"/>
  <c r="P442" i="116"/>
  <c r="P434" i="116"/>
  <c r="P481" i="116"/>
  <c r="P473" i="116"/>
  <c r="P465" i="116"/>
  <c r="P457" i="116"/>
  <c r="P487" i="116"/>
  <c r="P592" i="116"/>
  <c r="P584" i="116"/>
  <c r="P576" i="116"/>
  <c r="P568" i="116"/>
  <c r="P560" i="116"/>
  <c r="P552" i="116"/>
  <c r="P544" i="116"/>
  <c r="P536" i="116"/>
  <c r="P528" i="116"/>
  <c r="P520" i="116"/>
  <c r="P512" i="116"/>
  <c r="P504" i="116"/>
  <c r="P496" i="116"/>
  <c r="P600" i="116"/>
  <c r="P627" i="116"/>
  <c r="P619" i="116"/>
  <c r="P611" i="116"/>
  <c r="P633" i="116"/>
  <c r="P643" i="116"/>
  <c r="P635" i="116"/>
  <c r="P1075" i="116"/>
  <c r="P1067" i="116"/>
  <c r="P1059" i="116"/>
  <c r="P1051" i="116"/>
  <c r="P1043" i="116"/>
  <c r="P1035" i="116"/>
  <c r="P1027" i="116"/>
  <c r="P1019" i="116"/>
  <c r="P38" i="116"/>
  <c r="P195" i="116"/>
  <c r="P219" i="116"/>
  <c r="P253" i="116"/>
  <c r="P301" i="116"/>
  <c r="P339" i="116"/>
  <c r="P341" i="116"/>
  <c r="P362" i="116"/>
  <c r="P425" i="116"/>
  <c r="P417" i="116"/>
  <c r="P638" i="116"/>
  <c r="P1054" i="116"/>
  <c r="P1030" i="116"/>
  <c r="P990" i="116"/>
  <c r="P974" i="116"/>
  <c r="P958" i="116"/>
  <c r="P934" i="116"/>
  <c r="P918" i="116"/>
  <c r="P902" i="116"/>
  <c r="P814" i="116"/>
  <c r="P24" i="116"/>
  <c r="P40" i="116"/>
  <c r="P597" i="116"/>
  <c r="P632" i="116"/>
  <c r="P624" i="116"/>
  <c r="P616" i="116"/>
  <c r="P608" i="116"/>
  <c r="P648" i="116"/>
  <c r="P640" i="116"/>
  <c r="P1080" i="116"/>
  <c r="P1072" i="116"/>
  <c r="P1064" i="116"/>
  <c r="P1056" i="116"/>
  <c r="P1048" i="116"/>
  <c r="P1040" i="116"/>
  <c r="P1032" i="116"/>
  <c r="P1024" i="116"/>
  <c r="P1016" i="116"/>
  <c r="P1008" i="116"/>
  <c r="P1000" i="116"/>
  <c r="P992" i="116"/>
  <c r="P984" i="116"/>
  <c r="P976" i="116"/>
  <c r="P968" i="116"/>
  <c r="P960" i="116"/>
  <c r="P952" i="116"/>
  <c r="P944" i="116"/>
  <c r="P936" i="116"/>
  <c r="P928" i="116"/>
  <c r="P920" i="116"/>
  <c r="P912" i="116"/>
  <c r="P904" i="116"/>
  <c r="P896" i="116"/>
  <c r="P888" i="116"/>
  <c r="P880" i="116"/>
  <c r="P872" i="116"/>
  <c r="P864" i="116"/>
  <c r="P856" i="116"/>
  <c r="P848" i="116"/>
  <c r="P840" i="116"/>
  <c r="P832" i="116"/>
  <c r="P824" i="116"/>
  <c r="P816" i="116"/>
  <c r="P808" i="116"/>
  <c r="P800" i="116"/>
  <c r="P792" i="116"/>
  <c r="P784" i="116"/>
  <c r="P776" i="116"/>
  <c r="P768" i="116"/>
  <c r="P760" i="116"/>
  <c r="P752" i="116"/>
  <c r="P744" i="116"/>
  <c r="P736" i="116"/>
  <c r="P728" i="116"/>
  <c r="P720" i="116"/>
  <c r="P712" i="116"/>
  <c r="P704" i="116"/>
  <c r="P696" i="116"/>
  <c r="P688" i="116"/>
  <c r="P680" i="116"/>
  <c r="P672" i="116"/>
  <c r="P664" i="116"/>
  <c r="P656" i="116"/>
  <c r="P1082" i="116"/>
  <c r="P7" i="116"/>
  <c r="P22" i="116"/>
  <c r="P54" i="116"/>
  <c r="P97" i="116"/>
  <c r="P120" i="116"/>
  <c r="P178" i="116"/>
  <c r="P154" i="116"/>
  <c r="P146" i="116"/>
  <c r="P183" i="116"/>
  <c r="P261" i="116"/>
  <c r="P265" i="116"/>
  <c r="P293" i="116"/>
  <c r="P323" i="116"/>
  <c r="P370" i="116"/>
  <c r="P383" i="116"/>
  <c r="P412" i="116"/>
  <c r="P484" i="116"/>
  <c r="P577" i="116"/>
  <c r="P529" i="116"/>
  <c r="P595" i="116"/>
  <c r="P622" i="116"/>
  <c r="P606" i="116"/>
  <c r="P966" i="116"/>
  <c r="P878" i="116"/>
  <c r="P822" i="116"/>
  <c r="P5" i="116"/>
  <c r="P132" i="116"/>
  <c r="P206" i="116"/>
  <c r="P198" i="116"/>
  <c r="P255" i="116"/>
  <c r="P267" i="116"/>
  <c r="P351" i="116"/>
  <c r="P372" i="116"/>
  <c r="P364" i="116"/>
  <c r="P376" i="116"/>
  <c r="P377" i="116"/>
  <c r="P419" i="116"/>
  <c r="P439" i="116"/>
  <c r="P486" i="116"/>
  <c r="P478" i="116"/>
  <c r="P462" i="116"/>
  <c r="P454" i="116"/>
  <c r="P4" i="116"/>
  <c r="P29" i="116"/>
  <c r="P21" i="116"/>
  <c r="P69" i="116"/>
  <c r="P61" i="116"/>
  <c r="P53" i="116"/>
  <c r="P45" i="116"/>
  <c r="P112" i="116"/>
  <c r="P96" i="116"/>
  <c r="P127" i="116"/>
  <c r="P119" i="116"/>
  <c r="P177" i="116"/>
  <c r="P161" i="116"/>
  <c r="P145" i="116"/>
  <c r="P211" i="116"/>
  <c r="P288" i="116"/>
  <c r="P280" i="116"/>
  <c r="P272" i="116"/>
  <c r="P264" i="116"/>
  <c r="P338" i="116"/>
  <c r="P322" i="116"/>
  <c r="P348" i="116"/>
  <c r="P340" i="116"/>
  <c r="P369" i="116"/>
  <c r="P361" i="116"/>
  <c r="P398" i="116"/>
  <c r="P390" i="116"/>
  <c r="P382" i="116"/>
  <c r="P408" i="116"/>
  <c r="P410" i="116"/>
  <c r="P432" i="116"/>
  <c r="P424" i="116"/>
  <c r="P416" i="116"/>
  <c r="P444" i="116"/>
  <c r="P436" i="116"/>
  <c r="P483" i="116"/>
  <c r="P475" i="116"/>
  <c r="P467" i="116"/>
  <c r="P459" i="116"/>
  <c r="P451" i="116"/>
  <c r="P493" i="116"/>
  <c r="P590" i="116"/>
  <c r="P542" i="116"/>
  <c r="P534" i="116"/>
  <c r="P526" i="116"/>
  <c r="P510" i="116"/>
  <c r="P502" i="116"/>
  <c r="P494" i="116"/>
  <c r="P602" i="116"/>
  <c r="P594" i="116"/>
  <c r="P629" i="116"/>
  <c r="P621" i="116"/>
  <c r="P613" i="116"/>
  <c r="P605" i="116"/>
  <c r="P645" i="116"/>
  <c r="P637" i="116"/>
  <c r="P1077" i="116"/>
  <c r="P1069" i="116"/>
  <c r="P1061" i="116"/>
  <c r="P1053" i="116"/>
  <c r="P1045" i="116"/>
  <c r="P1037" i="116"/>
  <c r="P1029" i="116"/>
  <c r="P1021" i="116"/>
  <c r="P1013" i="116"/>
  <c r="P1005" i="116"/>
  <c r="P997" i="116"/>
  <c r="P989" i="116"/>
  <c r="P981" i="116"/>
  <c r="P973" i="116"/>
  <c r="P965" i="116"/>
  <c r="P957" i="116"/>
  <c r="P949" i="116"/>
  <c r="P941" i="116"/>
  <c r="P933" i="116"/>
  <c r="P925" i="116"/>
  <c r="P917" i="116"/>
  <c r="P909" i="116"/>
  <c r="P901" i="116"/>
  <c r="P893" i="116"/>
  <c r="P885" i="116"/>
  <c r="P877" i="116"/>
  <c r="P30" i="116"/>
  <c r="P70" i="116"/>
  <c r="P62" i="116"/>
  <c r="P105" i="116"/>
  <c r="P191" i="116"/>
  <c r="P391" i="116"/>
  <c r="P409" i="116"/>
  <c r="P411" i="116"/>
  <c r="P445" i="116"/>
  <c r="P468" i="116"/>
  <c r="P593" i="116"/>
  <c r="P569" i="116"/>
  <c r="P545" i="116"/>
  <c r="P513" i="116"/>
  <c r="P630" i="116"/>
  <c r="P646" i="116"/>
  <c r="P1078" i="116"/>
  <c r="P1038" i="116"/>
  <c r="P1022" i="116"/>
  <c r="P998" i="116"/>
  <c r="P942" i="116"/>
  <c r="P926" i="116"/>
  <c r="P910" i="116"/>
  <c r="P862" i="116"/>
  <c r="P846" i="116"/>
  <c r="P1090" i="116"/>
  <c r="P13" i="116"/>
  <c r="P16" i="116"/>
  <c r="P64" i="116"/>
  <c r="P56" i="116"/>
  <c r="P48" i="116"/>
  <c r="P76" i="116"/>
  <c r="P81" i="116"/>
  <c r="P107" i="116"/>
  <c r="P99" i="116"/>
  <c r="P91" i="116"/>
  <c r="P83" i="116"/>
  <c r="P122" i="116"/>
  <c r="P180" i="116"/>
  <c r="P172" i="116"/>
  <c r="P164" i="116"/>
  <c r="P156" i="116"/>
  <c r="P148" i="116"/>
  <c r="P140" i="116"/>
  <c r="P221" i="116"/>
  <c r="P213" i="116"/>
  <c r="P283" i="116"/>
  <c r="P275" i="116"/>
  <c r="P303" i="116"/>
  <c r="P295" i="116"/>
  <c r="P333" i="116"/>
  <c r="P325" i="116"/>
  <c r="P343" i="116"/>
  <c r="P393" i="116"/>
  <c r="P385" i="116"/>
  <c r="P403" i="116"/>
  <c r="P427" i="116"/>
  <c r="P447" i="116"/>
  <c r="P470" i="116"/>
  <c r="P591" i="116"/>
  <c r="P583" i="116"/>
  <c r="P12" i="116"/>
  <c r="P37" i="116"/>
  <c r="P73" i="116"/>
  <c r="P104" i="116"/>
  <c r="P88" i="116"/>
  <c r="P169" i="116"/>
  <c r="P153" i="116"/>
  <c r="P137" i="116"/>
  <c r="P203" i="116"/>
  <c r="P226" i="116"/>
  <c r="P218" i="116"/>
  <c r="P260" i="116"/>
  <c r="P300" i="116"/>
  <c r="P292" i="116"/>
  <c r="P330" i="116"/>
  <c r="P26" i="116"/>
  <c r="P18" i="116"/>
  <c r="P66" i="116"/>
  <c r="P58" i="116"/>
  <c r="P50" i="116"/>
  <c r="P42" i="116"/>
  <c r="P34" i="116"/>
  <c r="P78" i="116"/>
  <c r="P79" i="116"/>
  <c r="P109" i="116"/>
  <c r="P101" i="116"/>
  <c r="P93" i="116"/>
  <c r="P85" i="116"/>
  <c r="P124" i="116"/>
  <c r="P116" i="116"/>
  <c r="P174" i="116"/>
  <c r="P166" i="116"/>
  <c r="P158" i="116"/>
  <c r="P150" i="116"/>
  <c r="P142" i="116"/>
  <c r="P134" i="116"/>
  <c r="P197" i="116"/>
  <c r="P193" i="116"/>
  <c r="P189" i="116"/>
  <c r="P185" i="116"/>
  <c r="P208" i="116"/>
  <c r="P200" i="116"/>
  <c r="P223" i="116"/>
  <c r="P215" i="116"/>
  <c r="P257" i="116"/>
  <c r="P285" i="116"/>
  <c r="P277" i="116"/>
  <c r="P269" i="116"/>
  <c r="P289" i="116"/>
  <c r="P297" i="116"/>
  <c r="P335" i="116"/>
  <c r="P327" i="116"/>
  <c r="P353" i="116"/>
  <c r="P345" i="116"/>
  <c r="P374" i="116"/>
  <c r="P366" i="116"/>
  <c r="P358" i="116"/>
  <c r="P395" i="116"/>
  <c r="P387" i="116"/>
  <c r="P379" i="116"/>
  <c r="P405" i="116"/>
  <c r="P429" i="116"/>
  <c r="P421" i="116"/>
  <c r="P413" i="116"/>
  <c r="P441" i="116"/>
  <c r="P433" i="116"/>
  <c r="P480" i="116"/>
  <c r="P472" i="116"/>
  <c r="P464" i="116"/>
  <c r="P456" i="116"/>
  <c r="P492" i="116"/>
  <c r="P589" i="116"/>
  <c r="P581" i="116"/>
  <c r="P573" i="116"/>
  <c r="P565" i="116"/>
  <c r="P557" i="116"/>
  <c r="P549" i="116"/>
  <c r="P541" i="116"/>
  <c r="P533" i="116"/>
  <c r="P525" i="116"/>
  <c r="P517" i="116"/>
  <c r="P509" i="116"/>
  <c r="P501" i="116"/>
  <c r="P582" i="116"/>
  <c r="P599" i="116"/>
  <c r="P626" i="116"/>
  <c r="P618" i="116"/>
  <c r="P610" i="116"/>
  <c r="P650" i="116"/>
  <c r="P642" i="116"/>
  <c r="P1074" i="116"/>
  <c r="P1066" i="116"/>
  <c r="P1058" i="116"/>
  <c r="P1050" i="116"/>
  <c r="P1042" i="116"/>
  <c r="P1034" i="116"/>
  <c r="P1026" i="116"/>
  <c r="P1018" i="116"/>
  <c r="P63" i="116"/>
  <c r="P55" i="116"/>
  <c r="P47" i="116"/>
  <c r="P588" i="116"/>
  <c r="P580" i="116"/>
  <c r="P572" i="116"/>
  <c r="P564" i="116"/>
  <c r="P556" i="116"/>
  <c r="P1341" i="116"/>
  <c r="P1333" i="116"/>
  <c r="P1325" i="116"/>
  <c r="P1317" i="116"/>
  <c r="P1309" i="116"/>
  <c r="P1301" i="116"/>
  <c r="P1293" i="116"/>
  <c r="P1285" i="116"/>
  <c r="P1277" i="116"/>
  <c r="P1269" i="116"/>
  <c r="P1261" i="116"/>
  <c r="P1253" i="116"/>
  <c r="P9" i="116"/>
  <c r="P28" i="116"/>
  <c r="P20" i="116"/>
  <c r="P68" i="116"/>
  <c r="P60" i="116"/>
  <c r="P52" i="116"/>
  <c r="P44" i="116"/>
  <c r="P36" i="116"/>
  <c r="P72" i="116"/>
  <c r="P111" i="116"/>
  <c r="P103" i="116"/>
  <c r="P95" i="116"/>
  <c r="P87" i="116"/>
  <c r="P126" i="116"/>
  <c r="P118" i="116"/>
  <c r="P176" i="116"/>
  <c r="P168" i="116"/>
  <c r="P160" i="116"/>
  <c r="P152" i="116"/>
  <c r="P144" i="116"/>
  <c r="P136" i="116"/>
  <c r="P182" i="116"/>
  <c r="P196" i="116"/>
  <c r="P192" i="116"/>
  <c r="P188" i="116"/>
  <c r="P184" i="116"/>
  <c r="P210" i="116"/>
  <c r="P202" i="116"/>
  <c r="P225" i="116"/>
  <c r="P217" i="116"/>
  <c r="P259" i="116"/>
  <c r="P287" i="116"/>
  <c r="P279" i="116"/>
  <c r="P271" i="116"/>
  <c r="P263" i="116"/>
  <c r="P299" i="116"/>
  <c r="P291" i="116"/>
  <c r="P337" i="116"/>
  <c r="P329" i="116"/>
  <c r="P355" i="116"/>
  <c r="P347" i="116"/>
  <c r="P356" i="116"/>
  <c r="P368" i="116"/>
  <c r="P360" i="116"/>
  <c r="P397" i="116"/>
  <c r="P389" i="116"/>
  <c r="P381" i="116"/>
  <c r="P407" i="116"/>
  <c r="P431" i="116"/>
  <c r="P423" i="116"/>
  <c r="P415" i="116"/>
  <c r="P443" i="116"/>
  <c r="P435" i="116"/>
  <c r="P482" i="116"/>
  <c r="P474" i="116"/>
  <c r="P466" i="116"/>
  <c r="P458" i="116"/>
  <c r="P450" i="116"/>
  <c r="P490" i="116"/>
  <c r="P587" i="116"/>
  <c r="P579" i="116"/>
  <c r="P571" i="116"/>
  <c r="P563" i="116"/>
  <c r="P555" i="116"/>
  <c r="P547" i="116"/>
  <c r="P539" i="116"/>
  <c r="P531" i="116"/>
  <c r="P523" i="116"/>
  <c r="P518" i="116"/>
  <c r="P601" i="116"/>
  <c r="P628" i="116"/>
  <c r="P620" i="116"/>
  <c r="P612" i="116"/>
  <c r="P634" i="116"/>
  <c r="P644" i="116"/>
  <c r="P636" i="116"/>
  <c r="P1076" i="116"/>
  <c r="P1068" i="116"/>
  <c r="P1060" i="116"/>
  <c r="P1052" i="116"/>
  <c r="P1044" i="116"/>
  <c r="P1036" i="116"/>
  <c r="P1028" i="116"/>
  <c r="P1020" i="116"/>
  <c r="P1012" i="116"/>
  <c r="P1004" i="116"/>
  <c r="P996" i="116"/>
  <c r="P988" i="116"/>
  <c r="P980" i="116"/>
  <c r="P972" i="116"/>
  <c r="P964" i="116"/>
  <c r="P956" i="116"/>
  <c r="P948" i="116"/>
  <c r="P940" i="116"/>
  <c r="P932" i="116"/>
  <c r="P924" i="116"/>
  <c r="P916" i="116"/>
  <c r="P908" i="116"/>
  <c r="P900" i="116"/>
  <c r="P892" i="116"/>
  <c r="P884" i="116"/>
  <c r="P876" i="116"/>
  <c r="P868" i="116"/>
  <c r="P860" i="116"/>
  <c r="P852" i="116"/>
  <c r="P844" i="116"/>
  <c r="P836" i="116"/>
  <c r="P828" i="116"/>
  <c r="P820" i="116"/>
  <c r="P812" i="116"/>
  <c r="P804" i="116"/>
  <c r="P796" i="116"/>
  <c r="P788" i="116"/>
  <c r="P780" i="116"/>
  <c r="P772" i="116"/>
  <c r="P764" i="116"/>
  <c r="P756" i="116"/>
  <c r="P748" i="116"/>
  <c r="P740" i="116"/>
  <c r="P732" i="116"/>
  <c r="P724" i="116"/>
  <c r="P1404" i="116"/>
  <c r="P1396" i="116"/>
  <c r="P1477" i="116"/>
  <c r="P1469" i="116"/>
  <c r="P1461" i="116"/>
  <c r="P1453" i="116"/>
  <c r="P1445" i="116"/>
  <c r="P1437" i="116"/>
  <c r="P1497" i="116"/>
  <c r="P1489" i="116"/>
  <c r="P1481" i="116"/>
  <c r="P1520" i="116"/>
  <c r="P1512" i="116"/>
  <c r="P1504" i="116"/>
  <c r="P1549" i="116"/>
  <c r="P1541" i="116"/>
  <c r="P1533" i="116"/>
  <c r="P1601" i="116"/>
  <c r="P1593" i="116"/>
  <c r="P1585" i="116"/>
  <c r="P1577" i="116"/>
  <c r="P1569" i="116"/>
  <c r="P1561" i="116"/>
  <c r="P1553" i="116"/>
  <c r="P1625" i="116"/>
  <c r="P1617" i="116"/>
  <c r="P1609" i="116"/>
  <c r="P1664" i="116"/>
  <c r="P1656" i="116"/>
  <c r="P1648" i="116"/>
  <c r="P1640" i="116"/>
  <c r="P1708" i="116"/>
  <c r="P1700" i="116"/>
  <c r="P1692" i="116"/>
  <c r="P1684" i="116"/>
  <c r="P1676" i="116"/>
  <c r="P1668" i="116"/>
  <c r="P1783" i="116"/>
  <c r="P1775" i="116"/>
  <c r="P1767" i="116"/>
  <c r="P1759" i="116"/>
  <c r="P1751" i="116"/>
  <c r="P1743" i="116"/>
  <c r="P1735" i="116"/>
  <c r="P1727" i="116"/>
  <c r="P1719" i="116"/>
  <c r="P1806" i="116"/>
  <c r="P1798" i="116"/>
  <c r="P1883" i="116"/>
  <c r="P1875" i="116"/>
  <c r="P1867" i="116"/>
  <c r="P1859" i="116"/>
  <c r="P1851" i="116"/>
  <c r="P1843" i="116"/>
  <c r="P1835" i="116"/>
  <c r="P1827" i="116"/>
  <c r="P1819" i="116"/>
  <c r="P1811" i="116"/>
  <c r="P1901" i="116"/>
  <c r="P1893" i="116"/>
  <c r="P1885" i="116"/>
  <c r="P1986" i="116"/>
  <c r="P1978" i="116"/>
  <c r="P1970" i="116"/>
  <c r="P1962" i="116"/>
  <c r="P1954" i="116"/>
  <c r="P1946" i="116"/>
  <c r="P1938" i="116"/>
  <c r="P1930" i="116"/>
  <c r="P1922" i="116"/>
  <c r="P1914" i="116"/>
  <c r="P1906" i="116"/>
  <c r="P2068" i="116"/>
  <c r="P2060" i="116"/>
  <c r="P2052" i="116"/>
  <c r="P2044" i="116"/>
  <c r="P2036" i="116"/>
  <c r="P2028" i="116"/>
  <c r="P2020" i="116"/>
  <c r="P2012" i="116"/>
  <c r="P2004" i="116"/>
  <c r="P1996" i="116"/>
  <c r="P1011" i="116"/>
  <c r="P1003" i="116"/>
  <c r="P995" i="116"/>
  <c r="P987" i="116"/>
  <c r="P979" i="116"/>
  <c r="P971" i="116"/>
  <c r="P963" i="116"/>
  <c r="P955" i="116"/>
  <c r="P947" i="116"/>
  <c r="P939" i="116"/>
  <c r="P931" i="116"/>
  <c r="P923" i="116"/>
  <c r="P915" i="116"/>
  <c r="P907" i="116"/>
  <c r="P899" i="116"/>
  <c r="P891" i="116"/>
  <c r="P883" i="116"/>
  <c r="P875" i="116"/>
  <c r="P867" i="116"/>
  <c r="P859" i="116"/>
  <c r="P851" i="116"/>
  <c r="P843" i="116"/>
  <c r="P835" i="116"/>
  <c r="P827" i="116"/>
  <c r="P819" i="116"/>
  <c r="P811" i="116"/>
  <c r="P803" i="116"/>
  <c r="P795" i="116"/>
  <c r="P787" i="116"/>
  <c r="P779" i="116"/>
  <c r="P771" i="116"/>
  <c r="P763" i="116"/>
  <c r="P755" i="116"/>
  <c r="P747" i="116"/>
  <c r="P739" i="116"/>
  <c r="P731" i="116"/>
  <c r="P723" i="116"/>
  <c r="P715" i="116"/>
  <c r="P707" i="116"/>
  <c r="P699" i="116"/>
  <c r="P691" i="116"/>
  <c r="P683" i="116"/>
  <c r="P675" i="116"/>
  <c r="P667" i="116"/>
  <c r="P659" i="116"/>
  <c r="P651" i="116"/>
  <c r="P1085" i="116"/>
  <c r="P1183" i="116"/>
  <c r="P1175" i="116"/>
  <c r="P1167" i="116"/>
  <c r="P1159" i="116"/>
  <c r="P1151" i="116"/>
  <c r="P1143" i="116"/>
  <c r="P1135" i="116"/>
  <c r="P1127" i="116"/>
  <c r="P1119" i="116"/>
  <c r="P1111" i="116"/>
  <c r="P1103" i="116"/>
  <c r="P1095" i="116"/>
  <c r="P1197" i="116"/>
  <c r="P1189" i="116"/>
  <c r="P1217" i="116"/>
  <c r="P1209" i="116"/>
  <c r="P1201" i="116"/>
  <c r="P1239" i="116"/>
  <c r="P1231" i="116"/>
  <c r="P1223" i="116"/>
  <c r="P1337" i="116"/>
  <c r="P1329" i="116"/>
  <c r="P1321" i="116"/>
  <c r="P1313" i="116"/>
  <c r="P1305" i="116"/>
  <c r="P1297" i="116"/>
  <c r="P1289" i="116"/>
  <c r="P1281" i="116"/>
  <c r="P1273" i="116"/>
  <c r="P1265" i="116"/>
  <c r="P1257" i="116"/>
  <c r="P1249" i="116"/>
  <c r="P1343" i="116"/>
  <c r="P1348" i="116"/>
  <c r="P1368" i="116"/>
  <c r="P1360" i="116"/>
  <c r="P1386" i="116"/>
  <c r="P1378" i="116"/>
  <c r="P1430" i="116"/>
  <c r="P1422" i="116"/>
  <c r="P1414" i="116"/>
  <c r="P1406" i="116"/>
  <c r="P1398" i="116"/>
  <c r="P1390" i="116"/>
  <c r="P1471" i="116"/>
  <c r="P1463" i="116"/>
  <c r="P1455" i="116"/>
  <c r="P1447" i="116"/>
  <c r="P1439" i="116"/>
  <c r="P1499" i="116"/>
  <c r="P1491" i="116"/>
  <c r="P1483" i="116"/>
  <c r="P1522" i="116"/>
  <c r="P1514" i="116"/>
  <c r="P1506" i="116"/>
  <c r="P1551" i="116"/>
  <c r="P1543" i="116"/>
  <c r="P1535" i="116"/>
  <c r="P1527" i="116"/>
  <c r="P1595" i="116"/>
  <c r="P1587" i="116"/>
  <c r="P1579" i="116"/>
  <c r="P1571" i="116"/>
  <c r="P1563" i="116"/>
  <c r="P1555" i="116"/>
  <c r="P1627" i="116"/>
  <c r="P1619" i="116"/>
  <c r="P1611" i="116"/>
  <c r="P1603" i="116"/>
  <c r="P1658" i="116"/>
  <c r="P1650" i="116"/>
  <c r="P1642" i="116"/>
  <c r="P1634" i="116"/>
  <c r="P1710" i="116"/>
  <c r="P1702" i="116"/>
  <c r="P1694" i="116"/>
  <c r="P1686" i="116"/>
  <c r="P1678" i="116"/>
  <c r="P1670" i="116"/>
  <c r="P1785" i="116"/>
  <c r="P1777" i="116"/>
  <c r="P1769" i="116"/>
  <c r="P1761" i="116"/>
  <c r="P1753" i="116"/>
  <c r="P1745" i="116"/>
  <c r="P1737" i="116"/>
  <c r="P1729" i="116"/>
  <c r="P1721" i="116"/>
  <c r="P1713" i="116"/>
  <c r="P1800" i="116"/>
  <c r="P1792" i="116"/>
  <c r="P1877" i="116"/>
  <c r="P1869" i="116"/>
  <c r="P1861" i="116"/>
  <c r="P1853" i="116"/>
  <c r="P1845" i="116"/>
  <c r="P1837" i="116"/>
  <c r="P1829" i="116"/>
  <c r="P1821" i="116"/>
  <c r="P1813" i="116"/>
  <c r="P1903" i="116"/>
  <c r="P1895" i="116"/>
  <c r="P1887" i="116"/>
  <c r="P1988" i="116"/>
  <c r="P1980" i="116"/>
  <c r="P1972" i="116"/>
  <c r="P1964" i="116"/>
  <c r="P1956" i="116"/>
  <c r="P1948" i="116"/>
  <c r="P1940" i="116"/>
  <c r="P1932" i="116"/>
  <c r="P1924" i="116"/>
  <c r="P1916" i="116"/>
  <c r="P1908" i="116"/>
  <c r="P2062" i="116"/>
  <c r="P2054" i="116"/>
  <c r="P2046" i="116"/>
  <c r="P2038" i="116"/>
  <c r="P2030" i="116"/>
  <c r="P2022" i="116"/>
  <c r="P2014" i="116"/>
  <c r="P2006" i="116"/>
  <c r="P1998" i="116"/>
  <c r="P1180" i="116"/>
  <c r="P1172" i="116"/>
  <c r="P1164" i="116"/>
  <c r="P1156" i="116"/>
  <c r="P1148" i="116"/>
  <c r="P1140" i="116"/>
  <c r="P1132" i="116"/>
  <c r="P1124" i="116"/>
  <c r="P1116" i="116"/>
  <c r="P1108" i="116"/>
  <c r="P1100" i="116"/>
  <c r="P1092" i="116"/>
  <c r="P1194" i="116"/>
  <c r="P1186" i="116"/>
  <c r="P1214" i="116"/>
  <c r="P1206" i="116"/>
  <c r="P1244" i="116"/>
  <c r="P1236" i="116"/>
  <c r="P1228" i="116"/>
  <c r="P1220" i="116"/>
  <c r="P1336" i="116"/>
  <c r="P1328" i="116"/>
  <c r="P1320" i="116"/>
  <c r="P1312" i="116"/>
  <c r="P1304" i="116"/>
  <c r="P1296" i="116"/>
  <c r="P1288" i="116"/>
  <c r="P1280" i="116"/>
  <c r="P1272" i="116"/>
  <c r="P1264" i="116"/>
  <c r="P1256" i="116"/>
  <c r="P1248" i="116"/>
  <c r="P1353" i="116"/>
  <c r="P1345" i="116"/>
  <c r="P1365" i="116"/>
  <c r="P1357" i="116"/>
  <c r="P1383" i="116"/>
  <c r="P1375" i="116"/>
  <c r="P1427" i="116"/>
  <c r="P1419" i="116"/>
  <c r="P1411" i="116"/>
  <c r="P1403" i="116"/>
  <c r="P1395" i="116"/>
  <c r="P1476" i="116"/>
  <c r="P1468" i="116"/>
  <c r="P1460" i="116"/>
  <c r="P1452" i="116"/>
  <c r="P1444" i="116"/>
  <c r="P1436" i="116"/>
  <c r="P1496" i="116"/>
  <c r="P1488" i="116"/>
  <c r="P1480" i="116"/>
  <c r="P1519" i="116"/>
  <c r="P1511" i="116"/>
  <c r="P1503" i="116"/>
  <c r="P1548" i="116"/>
  <c r="P1540" i="116"/>
  <c r="P1532" i="116"/>
  <c r="P1600" i="116"/>
  <c r="P1592" i="116"/>
  <c r="P1584" i="116"/>
  <c r="P1576" i="116"/>
  <c r="P1568" i="116"/>
  <c r="P1560" i="116"/>
  <c r="P1632" i="116"/>
  <c r="P1624" i="116"/>
  <c r="P1616" i="116"/>
  <c r="P1608" i="116"/>
  <c r="P1663" i="116"/>
  <c r="P1655" i="116"/>
  <c r="P1647" i="116"/>
  <c r="P1639" i="116"/>
  <c r="P1707" i="116"/>
  <c r="P1699" i="116"/>
  <c r="P1691" i="116"/>
  <c r="P1683" i="116"/>
  <c r="P1675" i="116"/>
  <c r="P1667" i="116"/>
  <c r="P1790" i="116"/>
  <c r="P1782" i="116"/>
  <c r="P1774" i="116"/>
  <c r="P1766" i="116"/>
  <c r="P1758" i="116"/>
  <c r="P1750" i="116"/>
  <c r="P1742" i="116"/>
  <c r="P1734" i="116"/>
  <c r="P1726" i="116"/>
  <c r="P1718" i="116"/>
  <c r="P1805" i="116"/>
  <c r="P1797" i="116"/>
  <c r="P1882" i="116"/>
  <c r="P1874" i="116"/>
  <c r="P1866" i="116"/>
  <c r="P1858" i="116"/>
  <c r="P1850" i="116"/>
  <c r="P1842" i="116"/>
  <c r="P1834" i="116"/>
  <c r="P1826" i="116"/>
  <c r="P1818" i="116"/>
  <c r="P1810" i="116"/>
  <c r="P1900" i="116"/>
  <c r="P1892" i="116"/>
  <c r="P1884" i="116"/>
  <c r="P1985" i="116"/>
  <c r="P1977" i="116"/>
  <c r="P1969" i="116"/>
  <c r="P1961" i="116"/>
  <c r="P1953" i="116"/>
  <c r="P1945" i="116"/>
  <c r="P1937" i="116"/>
  <c r="P1929" i="116"/>
  <c r="P1921" i="116"/>
  <c r="P1913" i="116"/>
  <c r="P1905" i="116"/>
  <c r="P2067" i="116"/>
  <c r="P2059" i="116"/>
  <c r="P2051" i="116"/>
  <c r="P2043" i="116"/>
  <c r="P2035" i="116"/>
  <c r="P2027" i="116"/>
  <c r="P2019" i="116"/>
  <c r="P2011" i="116"/>
  <c r="P2003" i="116"/>
  <c r="P1995" i="116"/>
  <c r="P869" i="116"/>
  <c r="P861" i="116"/>
  <c r="P853" i="116"/>
  <c r="P845" i="116"/>
  <c r="P837" i="116"/>
  <c r="P829" i="116"/>
  <c r="P821" i="116"/>
  <c r="P813" i="116"/>
  <c r="P805" i="116"/>
  <c r="P797" i="116"/>
  <c r="P789" i="116"/>
  <c r="P781" i="116"/>
  <c r="P773" i="116"/>
  <c r="P765" i="116"/>
  <c r="P757" i="116"/>
  <c r="P749" i="116"/>
  <c r="P741" i="116"/>
  <c r="P733" i="116"/>
  <c r="P725" i="116"/>
  <c r="P717" i="116"/>
  <c r="P709" i="116"/>
  <c r="P701" i="116"/>
  <c r="P693" i="116"/>
  <c r="P685" i="116"/>
  <c r="P677" i="116"/>
  <c r="P669" i="116"/>
  <c r="P661" i="116"/>
  <c r="P653" i="116"/>
  <c r="P1087" i="116"/>
  <c r="P1177" i="116"/>
  <c r="P1169" i="116"/>
  <c r="P1161" i="116"/>
  <c r="P1153" i="116"/>
  <c r="P1145" i="116"/>
  <c r="P1137" i="116"/>
  <c r="P1129" i="116"/>
  <c r="P1121" i="116"/>
  <c r="P1113" i="116"/>
  <c r="P1105" i="116"/>
  <c r="P1097" i="116"/>
  <c r="P1199" i="116"/>
  <c r="P1191" i="116"/>
  <c r="P1219" i="116"/>
  <c r="P1211" i="116"/>
  <c r="P1203" i="116"/>
  <c r="P1241" i="116"/>
  <c r="P1233" i="116"/>
  <c r="P1225" i="116"/>
  <c r="P1246" i="116"/>
  <c r="P1335" i="116"/>
  <c r="P1327" i="116"/>
  <c r="P1319" i="116"/>
  <c r="P1311" i="116"/>
  <c r="P1303" i="116"/>
  <c r="P1295" i="116"/>
  <c r="P1287" i="116"/>
  <c r="P1279" i="116"/>
  <c r="P1271" i="116"/>
  <c r="P1263" i="116"/>
  <c r="P1255" i="116"/>
  <c r="P1247" i="116"/>
  <c r="P1350" i="116"/>
  <c r="P1370" i="116"/>
  <c r="P1362" i="116"/>
  <c r="P1388" i="116"/>
  <c r="P1380" i="116"/>
  <c r="P1372" i="116"/>
  <c r="P1424" i="116"/>
  <c r="P1416" i="116"/>
  <c r="P1408" i="116"/>
  <c r="P1400" i="116"/>
  <c r="P1392" i="116"/>
  <c r="P1473" i="116"/>
  <c r="P1465" i="116"/>
  <c r="P1457" i="116"/>
  <c r="P1449" i="116"/>
  <c r="P1441" i="116"/>
  <c r="P1433" i="116"/>
  <c r="P1493" i="116"/>
  <c r="P1485" i="116"/>
  <c r="P1524" i="116"/>
  <c r="P1516" i="116"/>
  <c r="P1508" i="116"/>
  <c r="P1500" i="116"/>
  <c r="P1545" i="116"/>
  <c r="P1537" i="116"/>
  <c r="P1529" i="116"/>
  <c r="P1597" i="116"/>
  <c r="P1589" i="116"/>
  <c r="P1581" i="116"/>
  <c r="P1573" i="116"/>
  <c r="P1565" i="116"/>
  <c r="P1557" i="116"/>
  <c r="P1629" i="116"/>
  <c r="P1621" i="116"/>
  <c r="P1613" i="116"/>
  <c r="P1605" i="116"/>
  <c r="P1660" i="116"/>
  <c r="P1652" i="116"/>
  <c r="P1644" i="116"/>
  <c r="P1636" i="116"/>
  <c r="P1704" i="116"/>
  <c r="P1696" i="116"/>
  <c r="P1688" i="116"/>
  <c r="P1680" i="116"/>
  <c r="P1672" i="116"/>
  <c r="P1787" i="116"/>
  <c r="P1779" i="116"/>
  <c r="P1771" i="116"/>
  <c r="P1763" i="116"/>
  <c r="P1755" i="116"/>
  <c r="P1747" i="116"/>
  <c r="P1739" i="116"/>
  <c r="P1731" i="116"/>
  <c r="P1723" i="116"/>
  <c r="P1715" i="116"/>
  <c r="P1802" i="116"/>
  <c r="P1794" i="116"/>
  <c r="P1879" i="116"/>
  <c r="P1871" i="116"/>
  <c r="P1863" i="116"/>
  <c r="P1855" i="116"/>
  <c r="P1847" i="116"/>
  <c r="P1839" i="116"/>
  <c r="P1831" i="116"/>
  <c r="P1823" i="116"/>
  <c r="P1815" i="116"/>
  <c r="P1807" i="116"/>
  <c r="P1897" i="116"/>
  <c r="P1889" i="116"/>
  <c r="P1990" i="116"/>
  <c r="P1982" i="116"/>
  <c r="P1974" i="116"/>
  <c r="P1966" i="116"/>
  <c r="P1958" i="116"/>
  <c r="P1950" i="116"/>
  <c r="P1942" i="116"/>
  <c r="P1934" i="116"/>
  <c r="P1926" i="116"/>
  <c r="P1918" i="116"/>
  <c r="P1910" i="116"/>
  <c r="P2064" i="116"/>
  <c r="P2056" i="116"/>
  <c r="P2048" i="116"/>
  <c r="P2040" i="116"/>
  <c r="P2032" i="116"/>
  <c r="P2024" i="116"/>
  <c r="P2016" i="116"/>
  <c r="P2008" i="116"/>
  <c r="P2000" i="116"/>
  <c r="P1992" i="116"/>
  <c r="P1010" i="116"/>
  <c r="P1002" i="116"/>
  <c r="P994" i="116"/>
  <c r="P986" i="116"/>
  <c r="P978" i="116"/>
  <c r="P970" i="116"/>
  <c r="P962" i="116"/>
  <c r="P954" i="116"/>
  <c r="P946" i="116"/>
  <c r="P938" i="116"/>
  <c r="P930" i="116"/>
  <c r="P922" i="116"/>
  <c r="P914" i="116"/>
  <c r="P906" i="116"/>
  <c r="P898" i="116"/>
  <c r="P890" i="116"/>
  <c r="P882" i="116"/>
  <c r="P874" i="116"/>
  <c r="P866" i="116"/>
  <c r="P858" i="116"/>
  <c r="P850" i="116"/>
  <c r="P842" i="116"/>
  <c r="P834" i="116"/>
  <c r="P826" i="116"/>
  <c r="P818" i="116"/>
  <c r="P810" i="116"/>
  <c r="P802" i="116"/>
  <c r="P794" i="116"/>
  <c r="P786" i="116"/>
  <c r="P778" i="116"/>
  <c r="P770" i="116"/>
  <c r="P762" i="116"/>
  <c r="P754" i="116"/>
  <c r="P746" i="116"/>
  <c r="P738" i="116"/>
  <c r="P730" i="116"/>
  <c r="P722" i="116"/>
  <c r="P714" i="116"/>
  <c r="P706" i="116"/>
  <c r="P698" i="116"/>
  <c r="P690" i="116"/>
  <c r="P682" i="116"/>
  <c r="P674" i="116"/>
  <c r="P666" i="116"/>
  <c r="P658" i="116"/>
  <c r="P1084" i="116"/>
  <c r="P1182" i="116"/>
  <c r="P1174" i="116"/>
  <c r="P1166" i="116"/>
  <c r="P1158" i="116"/>
  <c r="P1150" i="116"/>
  <c r="P1142" i="116"/>
  <c r="P1134" i="116"/>
  <c r="P1126" i="116"/>
  <c r="P1118" i="116"/>
  <c r="P1110" i="116"/>
  <c r="P1102" i="116"/>
  <c r="P1094" i="116"/>
  <c r="P1196" i="116"/>
  <c r="P1188" i="116"/>
  <c r="P1216" i="116"/>
  <c r="P1208" i="116"/>
  <c r="P1200" i="116"/>
  <c r="P1238" i="116"/>
  <c r="P1230" i="116"/>
  <c r="P1222" i="116"/>
  <c r="P1342" i="116"/>
  <c r="P1334" i="116"/>
  <c r="P1326" i="116"/>
  <c r="P1318" i="116"/>
  <c r="P1310" i="116"/>
  <c r="P1302" i="116"/>
  <c r="P1294" i="116"/>
  <c r="P1286" i="116"/>
  <c r="P1278" i="116"/>
  <c r="P1270" i="116"/>
  <c r="P1262" i="116"/>
  <c r="P1254" i="116"/>
  <c r="P1355" i="116"/>
  <c r="P1347" i="116"/>
  <c r="P1367" i="116"/>
  <c r="P1359" i="116"/>
  <c r="P1385" i="116"/>
  <c r="P1377" i="116"/>
  <c r="P1429" i="116"/>
  <c r="P1421" i="116"/>
  <c r="P1413" i="116"/>
  <c r="P1405" i="116"/>
  <c r="P1397" i="116"/>
  <c r="P1478" i="116"/>
  <c r="P1470" i="116"/>
  <c r="P1462" i="116"/>
  <c r="P1454" i="116"/>
  <c r="P1446" i="116"/>
  <c r="P1438" i="116"/>
  <c r="P1498" i="116"/>
  <c r="P1490" i="116"/>
  <c r="P1482" i="116"/>
  <c r="P1521" i="116"/>
  <c r="P1513" i="116"/>
  <c r="P1505" i="116"/>
  <c r="P1550" i="116"/>
  <c r="P1542" i="116"/>
  <c r="P1534" i="116"/>
  <c r="P1526" i="116"/>
  <c r="P1594" i="116"/>
  <c r="P1586" i="116"/>
  <c r="P1578" i="116"/>
  <c r="P1570" i="116"/>
  <c r="P1562" i="116"/>
  <c r="P1554" i="116"/>
  <c r="P1626" i="116"/>
  <c r="P1618" i="116"/>
  <c r="P1610" i="116"/>
  <c r="P1602" i="116"/>
  <c r="P1657" i="116"/>
  <c r="P1649" i="116"/>
  <c r="P1641" i="116"/>
  <c r="P1633" i="116"/>
  <c r="P1709" i="116"/>
  <c r="P1701" i="116"/>
  <c r="P1693" i="116"/>
  <c r="P1685" i="116"/>
  <c r="P1677" i="116"/>
  <c r="P1669" i="116"/>
  <c r="P1784" i="116"/>
  <c r="P1776" i="116"/>
  <c r="P1768" i="116"/>
  <c r="P1760" i="116"/>
  <c r="P1752" i="116"/>
  <c r="P1744" i="116"/>
  <c r="P1736" i="116"/>
  <c r="P1728" i="116"/>
  <c r="P1720" i="116"/>
  <c r="P1712" i="116"/>
  <c r="P1799" i="116"/>
  <c r="P1791" i="116"/>
  <c r="P1876" i="116"/>
  <c r="P1868" i="116"/>
  <c r="P1860" i="116"/>
  <c r="P1852" i="116"/>
  <c r="P1844" i="116"/>
  <c r="P1836" i="116"/>
  <c r="P1828" i="116"/>
  <c r="P1820" i="116"/>
  <c r="P1812" i="116"/>
  <c r="P1902" i="116"/>
  <c r="P1894" i="116"/>
  <c r="P1886" i="116"/>
  <c r="P1987" i="116"/>
  <c r="P1979" i="116"/>
  <c r="P1971" i="116"/>
  <c r="P1963" i="116"/>
  <c r="P1955" i="116"/>
  <c r="P1947" i="116"/>
  <c r="P1939" i="116"/>
  <c r="P1931" i="116"/>
  <c r="P1923" i="116"/>
  <c r="P1915" i="116"/>
  <c r="P1907" i="116"/>
  <c r="P2069" i="116"/>
  <c r="P2061" i="116"/>
  <c r="P2053" i="116"/>
  <c r="P2045" i="116"/>
  <c r="P2037" i="116"/>
  <c r="P2029" i="116"/>
  <c r="P2021" i="116"/>
  <c r="P2013" i="116"/>
  <c r="P2005" i="116"/>
  <c r="P1997" i="116"/>
  <c r="P716" i="116"/>
  <c r="P708" i="116"/>
  <c r="P700" i="116"/>
  <c r="P692" i="116"/>
  <c r="P684" i="116"/>
  <c r="P676" i="116"/>
  <c r="P668" i="116"/>
  <c r="P660" i="116"/>
  <c r="P652" i="116"/>
  <c r="P1086" i="116"/>
  <c r="P1176" i="116"/>
  <c r="P1168" i="116"/>
  <c r="P1160" i="116"/>
  <c r="P1152" i="116"/>
  <c r="P1144" i="116"/>
  <c r="P1136" i="116"/>
  <c r="P1128" i="116"/>
  <c r="P1120" i="116"/>
  <c r="P1112" i="116"/>
  <c r="P1104" i="116"/>
  <c r="P1096" i="116"/>
  <c r="P1198" i="116"/>
  <c r="P1190" i="116"/>
  <c r="P1218" i="116"/>
  <c r="P1210" i="116"/>
  <c r="P1202" i="116"/>
  <c r="P1240" i="116"/>
  <c r="P1232" i="116"/>
  <c r="P1224" i="116"/>
  <c r="P1340" i="116"/>
  <c r="P1332" i="116"/>
  <c r="P1324" i="116"/>
  <c r="P1316" i="116"/>
  <c r="P1308" i="116"/>
  <c r="P1300" i="116"/>
  <c r="P1292" i="116"/>
  <c r="P1284" i="116"/>
  <c r="P1276" i="116"/>
  <c r="P1268" i="116"/>
  <c r="P1260" i="116"/>
  <c r="P1252" i="116"/>
  <c r="P1349" i="116"/>
  <c r="P1369" i="116"/>
  <c r="P1361" i="116"/>
  <c r="P1387" i="116"/>
  <c r="P1379" i="116"/>
  <c r="P1431" i="116"/>
  <c r="P1423" i="116"/>
  <c r="P1415" i="116"/>
  <c r="P1407" i="116"/>
  <c r="P1399" i="116"/>
  <c r="P1391" i="116"/>
  <c r="P1472" i="116"/>
  <c r="P1464" i="116"/>
  <c r="P1456" i="116"/>
  <c r="P1448" i="116"/>
  <c r="P1440" i="116"/>
  <c r="P1432" i="116"/>
  <c r="P1492" i="116"/>
  <c r="P1484" i="116"/>
  <c r="P1523" i="116"/>
  <c r="P1515" i="116"/>
  <c r="P1507" i="116"/>
  <c r="P1552" i="116"/>
  <c r="P1544" i="116"/>
  <c r="P1536" i="116"/>
  <c r="P1528" i="116"/>
  <c r="P1596" i="116"/>
  <c r="P1588" i="116"/>
  <c r="P1580" i="116"/>
  <c r="P1572" i="116"/>
  <c r="P1564" i="116"/>
  <c r="P1556" i="116"/>
  <c r="P1628" i="116"/>
  <c r="P1620" i="116"/>
  <c r="P1612" i="116"/>
  <c r="P1604" i="116"/>
  <c r="P1659" i="116"/>
  <c r="P1651" i="116"/>
  <c r="P1643" i="116"/>
  <c r="P1635" i="116"/>
  <c r="P1711" i="116"/>
  <c r="P1703" i="116"/>
  <c r="P1695" i="116"/>
  <c r="P1687" i="116"/>
  <c r="P1679" i="116"/>
  <c r="P1671" i="116"/>
  <c r="P1786" i="116"/>
  <c r="P1778" i="116"/>
  <c r="P1770" i="116"/>
  <c r="P1762" i="116"/>
  <c r="P1754" i="116"/>
  <c r="P1746" i="116"/>
  <c r="P1738" i="116"/>
  <c r="P1730" i="116"/>
  <c r="P1722" i="116"/>
  <c r="P1714" i="116"/>
  <c r="P1801" i="116"/>
  <c r="P1793" i="116"/>
  <c r="P1878" i="116"/>
  <c r="P1870" i="116"/>
  <c r="P1862" i="116"/>
  <c r="P1854" i="116"/>
  <c r="P1846" i="116"/>
  <c r="P1838" i="116"/>
  <c r="P1830" i="116"/>
  <c r="P1822" i="116"/>
  <c r="P1814" i="116"/>
  <c r="P1904" i="116"/>
  <c r="P1896" i="116"/>
  <c r="P1888" i="116"/>
  <c r="P1989" i="116"/>
  <c r="P1981" i="116"/>
  <c r="P1973" i="116"/>
  <c r="P1965" i="116"/>
  <c r="P1957" i="116"/>
  <c r="P1949" i="116"/>
  <c r="P1941" i="116"/>
  <c r="P1933" i="116"/>
  <c r="P1925" i="116"/>
  <c r="P1917" i="116"/>
  <c r="P1909" i="116"/>
  <c r="P2063" i="116"/>
  <c r="P2055" i="116"/>
  <c r="P2047" i="116"/>
  <c r="P2039" i="116"/>
  <c r="P2031" i="116"/>
  <c r="P2023" i="116"/>
  <c r="P2015" i="116"/>
  <c r="P2007" i="116"/>
  <c r="P1999" i="116"/>
  <c r="P1991" i="116"/>
  <c r="D1220" i="116"/>
  <c r="D1791" i="116"/>
  <c r="D1479" i="116"/>
  <c r="D2" i="116"/>
  <c r="D1500" i="116"/>
  <c r="D32" i="116"/>
  <c r="D182" i="116"/>
  <c r="D115" i="116"/>
  <c r="D357" i="116"/>
  <c r="D449" i="116"/>
  <c r="D130" i="116"/>
  <c r="D183" i="116"/>
  <c r="D253" i="116"/>
  <c r="D72" i="116"/>
  <c r="D33" i="116"/>
  <c r="D1090" i="116"/>
  <c r="D1184" i="116"/>
  <c r="D71" i="116"/>
  <c r="D80" i="116"/>
  <c r="D181" i="116"/>
  <c r="D83" i="116"/>
  <c r="D198" i="116"/>
  <c r="D594" i="116"/>
  <c r="D605" i="116"/>
  <c r="D322" i="116"/>
  <c r="D1200" i="116"/>
  <c r="D1432" i="116"/>
  <c r="D81" i="116"/>
  <c r="D376" i="116"/>
  <c r="D340" i="116"/>
  <c r="D79" i="116"/>
  <c r="D289" i="116"/>
  <c r="D413" i="116"/>
  <c r="D433" i="116"/>
  <c r="D410" i="116"/>
  <c r="D15" i="116"/>
  <c r="D212" i="116"/>
  <c r="D305" i="116"/>
  <c r="D306" i="116"/>
  <c r="D401" i="116"/>
  <c r="D402" i="116"/>
  <c r="D634" i="116"/>
  <c r="D356" i="116"/>
  <c r="D450" i="116"/>
  <c r="D411" i="116"/>
  <c r="D412" i="116"/>
  <c r="D633" i="116"/>
  <c r="D635" i="116"/>
  <c r="D262" i="116"/>
  <c r="D290" i="116"/>
  <c r="D487" i="116"/>
  <c r="D488" i="116"/>
  <c r="D1081" i="116"/>
  <c r="D1343" i="116"/>
  <c r="D1390" i="116"/>
  <c r="D651" i="116"/>
  <c r="D1372" i="116"/>
  <c r="D1807" i="116"/>
  <c r="D1246" i="116"/>
  <c r="D1602" i="116"/>
  <c r="D1633" i="116"/>
  <c r="D1712" i="116"/>
  <c r="D1344" i="116"/>
  <c r="D1356" i="116"/>
  <c r="D1991" i="116"/>
  <c r="D229" i="116"/>
  <c r="D1665" i="116"/>
  <c r="D1905" i="116"/>
  <c r="D1553" i="116"/>
  <c r="D1884" i="116"/>
  <c r="D1526" i="116"/>
  <c r="O3" i="83"/>
  <c r="O4" i="83"/>
  <c r="O5" i="83"/>
  <c r="O6" i="83"/>
  <c r="O7" i="83"/>
  <c r="O8" i="83"/>
  <c r="O9" i="83"/>
  <c r="O10" i="83"/>
  <c r="O11" i="83"/>
  <c r="O12" i="83"/>
  <c r="O13" i="83"/>
  <c r="O14" i="83"/>
  <c r="O15" i="83"/>
  <c r="O16" i="83"/>
  <c r="O17" i="83"/>
  <c r="O18" i="83"/>
  <c r="O19" i="83"/>
  <c r="O20" i="83"/>
  <c r="O21" i="83"/>
  <c r="O22" i="83"/>
  <c r="O23" i="83"/>
  <c r="O24" i="83"/>
  <c r="O25" i="83"/>
  <c r="O26" i="83"/>
  <c r="O27" i="83"/>
  <c r="O28" i="83"/>
  <c r="O29" i="83"/>
  <c r="O30" i="83"/>
  <c r="O31" i="83"/>
  <c r="O32" i="83"/>
  <c r="O33" i="83"/>
  <c r="O34" i="83"/>
  <c r="O35" i="83"/>
  <c r="O36" i="83"/>
  <c r="O37" i="83"/>
  <c r="O38" i="83"/>
  <c r="O39" i="83"/>
  <c r="O40" i="83"/>
  <c r="O41" i="83"/>
  <c r="O42" i="83"/>
  <c r="O43" i="83"/>
  <c r="O44" i="83"/>
  <c r="O45" i="83"/>
  <c r="O46" i="83"/>
  <c r="O47" i="83"/>
  <c r="O48" i="83"/>
  <c r="O49" i="83"/>
  <c r="O50" i="83"/>
  <c r="O51" i="83"/>
  <c r="O52" i="83"/>
  <c r="O53" i="83"/>
  <c r="O54" i="83"/>
  <c r="O55" i="83"/>
  <c r="O56" i="83"/>
  <c r="O57" i="83"/>
  <c r="O58" i="83"/>
  <c r="O59" i="83"/>
  <c r="O60" i="83"/>
  <c r="O61" i="83"/>
  <c r="O62" i="83"/>
  <c r="O63" i="83"/>
  <c r="O64" i="83"/>
  <c r="O65" i="83"/>
  <c r="O66" i="83"/>
  <c r="O67" i="83"/>
  <c r="O68" i="83"/>
  <c r="O69" i="83"/>
  <c r="O70" i="83"/>
  <c r="O71" i="83"/>
  <c r="O72" i="83"/>
  <c r="O73" i="83"/>
  <c r="O74" i="83"/>
  <c r="O75" i="83"/>
  <c r="O76" i="83"/>
  <c r="O77" i="83"/>
  <c r="O78" i="83"/>
  <c r="O79" i="83"/>
  <c r="O80" i="83"/>
  <c r="O81" i="83"/>
  <c r="O82" i="83"/>
  <c r="O83" i="83"/>
  <c r="O84" i="83"/>
  <c r="O85" i="83"/>
  <c r="O86" i="83"/>
  <c r="O87" i="83"/>
  <c r="O88" i="83"/>
  <c r="O89" i="83"/>
  <c r="O90" i="83"/>
  <c r="O91" i="83"/>
  <c r="O92" i="83"/>
  <c r="O93" i="83"/>
  <c r="O94" i="83"/>
  <c r="O95" i="83"/>
  <c r="O96" i="83"/>
  <c r="O97" i="83"/>
  <c r="O98" i="83"/>
  <c r="O99" i="83"/>
  <c r="O100" i="83"/>
  <c r="O101" i="83"/>
  <c r="O102" i="83"/>
  <c r="O103" i="83"/>
  <c r="O104" i="83"/>
  <c r="O105" i="83"/>
  <c r="O106" i="83"/>
  <c r="O107" i="83"/>
  <c r="O2" i="83"/>
  <c r="O1" i="83" l="1"/>
  <c r="D56" i="37"/>
  <c r="C56" i="37"/>
  <c r="D47" i="37"/>
  <c r="D48" i="37"/>
  <c r="D49" i="37"/>
  <c r="D50" i="37"/>
  <c r="D51" i="37"/>
  <c r="C51" i="37"/>
  <c r="C50" i="37"/>
  <c r="C47" i="37"/>
  <c r="D45" i="37"/>
  <c r="C45" i="37"/>
  <c r="C46" i="37" l="1"/>
  <c r="D46" i="37"/>
  <c r="G60" i="2" l="1"/>
  <c r="H58" i="2" l="1"/>
  <c r="H59" i="2"/>
  <c r="H60" i="2"/>
  <c r="H61" i="2"/>
  <c r="H62" i="2"/>
  <c r="H63" i="2"/>
  <c r="H64" i="2"/>
  <c r="H65" i="2"/>
  <c r="H66" i="2"/>
  <c r="H67" i="2"/>
  <c r="H68" i="2"/>
  <c r="H69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F1" i="44" l="1"/>
  <c r="F2" i="44"/>
  <c r="F3" i="44"/>
  <c r="F4" i="44"/>
  <c r="F5" i="44"/>
  <c r="F6" i="44"/>
  <c r="F7" i="44"/>
  <c r="F8" i="44"/>
  <c r="F9" i="44"/>
  <c r="F10" i="44"/>
  <c r="F11" i="44"/>
  <c r="F12" i="44"/>
  <c r="F13" i="44"/>
  <c r="F14" i="44"/>
  <c r="C75" i="37" l="1"/>
  <c r="C74" i="37"/>
  <c r="C73" i="37"/>
  <c r="C72" i="37"/>
  <c r="C71" i="37"/>
  <c r="C70" i="37"/>
  <c r="C69" i="37"/>
  <c r="C68" i="37"/>
  <c r="C67" i="37"/>
  <c r="C66" i="37"/>
  <c r="C65" i="37"/>
  <c r="C64" i="37"/>
  <c r="C63" i="37"/>
  <c r="C62" i="37"/>
  <c r="C61" i="37"/>
  <c r="C60" i="37"/>
  <c r="C59" i="37"/>
  <c r="C58" i="37"/>
  <c r="C57" i="37"/>
  <c r="M80" i="114"/>
  <c r="M79" i="114"/>
  <c r="M78" i="114"/>
  <c r="M77" i="114"/>
  <c r="M76" i="114"/>
  <c r="M75" i="114"/>
  <c r="M74" i="114"/>
  <c r="M73" i="114"/>
  <c r="M72" i="114"/>
  <c r="M71" i="114"/>
  <c r="M70" i="114"/>
  <c r="M69" i="114"/>
  <c r="M68" i="114"/>
  <c r="M67" i="114"/>
  <c r="M66" i="114"/>
  <c r="M65" i="114"/>
  <c r="M64" i="114"/>
  <c r="M63" i="114"/>
  <c r="M62" i="114"/>
  <c r="M61" i="114"/>
  <c r="M60" i="114"/>
  <c r="M59" i="114"/>
  <c r="M58" i="114"/>
  <c r="M57" i="114"/>
  <c r="M56" i="114"/>
  <c r="M55" i="114"/>
  <c r="M54" i="114"/>
  <c r="M53" i="114"/>
  <c r="M52" i="114"/>
  <c r="M51" i="114"/>
  <c r="M50" i="114"/>
  <c r="M49" i="114"/>
  <c r="M48" i="114"/>
  <c r="M47" i="114"/>
  <c r="M46" i="114"/>
  <c r="M45" i="114"/>
  <c r="M44" i="114"/>
  <c r="M43" i="114"/>
  <c r="M42" i="114"/>
  <c r="M41" i="114"/>
  <c r="M40" i="114"/>
  <c r="M39" i="114"/>
  <c r="M38" i="114"/>
  <c r="M37" i="114"/>
  <c r="M36" i="114"/>
  <c r="M35" i="114"/>
  <c r="M34" i="114"/>
  <c r="M33" i="114"/>
  <c r="M32" i="114"/>
  <c r="M31" i="114"/>
  <c r="M30" i="114"/>
  <c r="M29" i="114"/>
  <c r="M28" i="114"/>
  <c r="M27" i="114"/>
  <c r="M26" i="114"/>
  <c r="M25" i="114"/>
  <c r="M24" i="114"/>
  <c r="M23" i="114"/>
  <c r="M22" i="114"/>
  <c r="M21" i="114"/>
  <c r="M20" i="114"/>
  <c r="M19" i="114"/>
  <c r="M18" i="114"/>
  <c r="M17" i="114"/>
  <c r="M16" i="114"/>
  <c r="M15" i="114"/>
  <c r="M14" i="114"/>
  <c r="M13" i="114"/>
  <c r="M12" i="114"/>
  <c r="M11" i="114"/>
  <c r="M10" i="114"/>
  <c r="M9" i="114"/>
  <c r="E9" i="114"/>
  <c r="M8" i="114"/>
  <c r="E8" i="114"/>
  <c r="M7" i="114"/>
  <c r="E7" i="114"/>
  <c r="M6" i="114"/>
  <c r="E6" i="114"/>
  <c r="M5" i="114"/>
  <c r="E5" i="114"/>
  <c r="M4" i="114"/>
  <c r="E4" i="114"/>
  <c r="M3" i="114"/>
  <c r="E3" i="114"/>
  <c r="M2" i="114"/>
  <c r="E2" i="114"/>
  <c r="M1" i="114"/>
  <c r="E1" i="114"/>
  <c r="M3" i="113"/>
  <c r="M4" i="113"/>
  <c r="M5" i="113"/>
  <c r="M6" i="113"/>
  <c r="M7" i="113"/>
  <c r="M8" i="113"/>
  <c r="M9" i="113"/>
  <c r="M10" i="113"/>
  <c r="M11" i="113"/>
  <c r="M12" i="113"/>
  <c r="M13" i="113"/>
  <c r="M14" i="113"/>
  <c r="M15" i="113"/>
  <c r="M16" i="113"/>
  <c r="M17" i="113"/>
  <c r="M18" i="113"/>
  <c r="M19" i="113"/>
  <c r="M20" i="113"/>
  <c r="M21" i="113"/>
  <c r="M22" i="113"/>
  <c r="M23" i="113"/>
  <c r="M24" i="113"/>
  <c r="M25" i="113"/>
  <c r="M26" i="113"/>
  <c r="M27" i="113"/>
  <c r="M28" i="113"/>
  <c r="M29" i="113"/>
  <c r="M30" i="113"/>
  <c r="M31" i="113"/>
  <c r="M32" i="113"/>
  <c r="M33" i="113"/>
  <c r="M34" i="113"/>
  <c r="M35" i="113"/>
  <c r="M36" i="113"/>
  <c r="M37" i="113"/>
  <c r="M38" i="113"/>
  <c r="M39" i="113"/>
  <c r="M40" i="113"/>
  <c r="M41" i="113"/>
  <c r="M42" i="113"/>
  <c r="M43" i="113"/>
  <c r="M44" i="113"/>
  <c r="M45" i="113"/>
  <c r="M46" i="113"/>
  <c r="M47" i="113"/>
  <c r="M48" i="113"/>
  <c r="M49" i="113"/>
  <c r="M50" i="113"/>
  <c r="M51" i="113"/>
  <c r="M52" i="113"/>
  <c r="M53" i="113"/>
  <c r="M54" i="113"/>
  <c r="M55" i="113"/>
  <c r="M56" i="113"/>
  <c r="M57" i="113"/>
  <c r="M58" i="113"/>
  <c r="M59" i="113"/>
  <c r="M60" i="113"/>
  <c r="M61" i="113"/>
  <c r="M62" i="113"/>
  <c r="M63" i="113"/>
  <c r="M64" i="113"/>
  <c r="M65" i="113"/>
  <c r="M66" i="113"/>
  <c r="M67" i="113"/>
  <c r="M68" i="113"/>
  <c r="M69" i="113"/>
  <c r="M70" i="113"/>
  <c r="M71" i="113"/>
  <c r="M72" i="113"/>
  <c r="M73" i="113"/>
  <c r="M74" i="113"/>
  <c r="M75" i="113"/>
  <c r="M76" i="113"/>
  <c r="M77" i="113"/>
  <c r="M78" i="113"/>
  <c r="M79" i="113"/>
  <c r="M80" i="113"/>
  <c r="M81" i="113"/>
  <c r="M82" i="113"/>
  <c r="M83" i="113"/>
  <c r="M84" i="113"/>
  <c r="M85" i="113"/>
  <c r="M86" i="113"/>
  <c r="M87" i="113"/>
  <c r="E9" i="113"/>
  <c r="E8" i="113"/>
  <c r="E7" i="113"/>
  <c r="E6" i="113"/>
  <c r="E5" i="113"/>
  <c r="E4" i="113"/>
  <c r="E3" i="113"/>
  <c r="M2" i="113"/>
  <c r="E2" i="113"/>
  <c r="M1" i="113"/>
  <c r="E1" i="113"/>
  <c r="F22" i="112"/>
  <c r="F21" i="112"/>
  <c r="F20" i="112"/>
  <c r="F19" i="112"/>
  <c r="F18" i="112"/>
  <c r="F17" i="112"/>
  <c r="F16" i="112"/>
  <c r="F15" i="112"/>
  <c r="F14" i="112"/>
  <c r="F13" i="112"/>
  <c r="F12" i="112"/>
  <c r="F11" i="112"/>
  <c r="F10" i="112"/>
  <c r="F9" i="112"/>
  <c r="F8" i="112"/>
  <c r="F7" i="112"/>
  <c r="F6" i="112"/>
  <c r="F5" i="112"/>
  <c r="F4" i="112"/>
  <c r="F3" i="112"/>
  <c r="F2" i="112"/>
  <c r="F1" i="112"/>
  <c r="F18" i="111"/>
  <c r="F19" i="111"/>
  <c r="F20" i="111"/>
  <c r="F21" i="111"/>
  <c r="F22" i="111"/>
  <c r="F23" i="111"/>
  <c r="F24" i="111"/>
  <c r="F25" i="111"/>
  <c r="F26" i="111"/>
  <c r="F27" i="111"/>
  <c r="F28" i="111"/>
  <c r="F29" i="111"/>
  <c r="F30" i="111"/>
  <c r="F31" i="111"/>
  <c r="F32" i="111"/>
  <c r="F33" i="111"/>
  <c r="F34" i="111"/>
  <c r="F35" i="111"/>
  <c r="F36" i="111"/>
  <c r="F37" i="111"/>
  <c r="F38" i="111"/>
  <c r="F39" i="111"/>
  <c r="F40" i="111"/>
  <c r="F41" i="111"/>
  <c r="F42" i="111"/>
  <c r="F43" i="111"/>
  <c r="F44" i="111"/>
  <c r="F45" i="111"/>
  <c r="F46" i="111"/>
  <c r="F47" i="111"/>
  <c r="F48" i="111"/>
  <c r="F49" i="111"/>
  <c r="F50" i="111"/>
  <c r="F51" i="111"/>
  <c r="F52" i="111"/>
  <c r="F53" i="111"/>
  <c r="F54" i="111"/>
  <c r="F55" i="111"/>
  <c r="F56" i="111"/>
  <c r="F57" i="111"/>
  <c r="F58" i="111"/>
  <c r="F59" i="111"/>
  <c r="F60" i="111"/>
  <c r="F61" i="111"/>
  <c r="F62" i="111"/>
  <c r="F63" i="111"/>
  <c r="F64" i="111"/>
  <c r="F65" i="111"/>
  <c r="F66" i="111"/>
  <c r="F67" i="111"/>
  <c r="F68" i="111"/>
  <c r="F69" i="111"/>
  <c r="F70" i="111"/>
  <c r="F71" i="111"/>
  <c r="F72" i="111"/>
  <c r="F73" i="111"/>
  <c r="F74" i="111"/>
  <c r="F75" i="111"/>
  <c r="F76" i="111"/>
  <c r="F77" i="111"/>
  <c r="F78" i="111"/>
  <c r="F17" i="111"/>
  <c r="F16" i="111"/>
  <c r="F15" i="111"/>
  <c r="F14" i="111"/>
  <c r="F13" i="111"/>
  <c r="F12" i="111"/>
  <c r="F11" i="111"/>
  <c r="F10" i="111"/>
  <c r="F9" i="111"/>
  <c r="F8" i="111"/>
  <c r="F7" i="111"/>
  <c r="F6" i="111"/>
  <c r="F5" i="111"/>
  <c r="F4" i="111"/>
  <c r="F3" i="111"/>
  <c r="F2" i="111"/>
  <c r="F1" i="111"/>
  <c r="F17" i="110"/>
  <c r="F16" i="110"/>
  <c r="F15" i="110"/>
  <c r="F14" i="110"/>
  <c r="F13" i="110"/>
  <c r="F12" i="110"/>
  <c r="F11" i="110"/>
  <c r="F10" i="110"/>
  <c r="F9" i="110"/>
  <c r="F8" i="110"/>
  <c r="F7" i="110"/>
  <c r="F6" i="110"/>
  <c r="F5" i="110"/>
  <c r="F4" i="110"/>
  <c r="F3" i="110"/>
  <c r="F2" i="110"/>
  <c r="F1" i="110"/>
  <c r="L3" i="109"/>
  <c r="L4" i="109"/>
  <c r="L5" i="109"/>
  <c r="L6" i="109"/>
  <c r="L7" i="109"/>
  <c r="L8" i="109"/>
  <c r="L9" i="109"/>
  <c r="L10" i="109"/>
  <c r="L11" i="109"/>
  <c r="L12" i="109"/>
  <c r="L13" i="109"/>
  <c r="L14" i="109"/>
  <c r="L15" i="109"/>
  <c r="L16" i="109"/>
  <c r="L17" i="109"/>
  <c r="L18" i="109"/>
  <c r="L19" i="109"/>
  <c r="L20" i="109"/>
  <c r="L21" i="109"/>
  <c r="L22" i="109"/>
  <c r="L23" i="109"/>
  <c r="L24" i="109"/>
  <c r="L25" i="109"/>
  <c r="L26" i="109"/>
  <c r="L27" i="109"/>
  <c r="L28" i="109"/>
  <c r="L29" i="109"/>
  <c r="L30" i="109"/>
  <c r="L31" i="109"/>
  <c r="L32" i="109"/>
  <c r="L33" i="109"/>
  <c r="L34" i="109"/>
  <c r="L35" i="109"/>
  <c r="L36" i="109"/>
  <c r="L37" i="109"/>
  <c r="L38" i="109"/>
  <c r="L39" i="109"/>
  <c r="L40" i="109"/>
  <c r="L41" i="109"/>
  <c r="L42" i="109"/>
  <c r="L43" i="109"/>
  <c r="L44" i="109"/>
  <c r="L45" i="109"/>
  <c r="L46" i="109"/>
  <c r="L47" i="109"/>
  <c r="L48" i="109"/>
  <c r="L49" i="109"/>
  <c r="L50" i="109"/>
  <c r="L51" i="109"/>
  <c r="L52" i="109"/>
  <c r="L53" i="109"/>
  <c r="L54" i="109"/>
  <c r="L55" i="109"/>
  <c r="L56" i="109"/>
  <c r="L57" i="109"/>
  <c r="L58" i="109"/>
  <c r="L59" i="109"/>
  <c r="L60" i="109"/>
  <c r="L61" i="109"/>
  <c r="L62" i="109"/>
  <c r="L63" i="109"/>
  <c r="L64" i="109"/>
  <c r="L65" i="109"/>
  <c r="L66" i="109"/>
  <c r="L67" i="109"/>
  <c r="L68" i="109"/>
  <c r="L69" i="109"/>
  <c r="L70" i="109"/>
  <c r="L71" i="109"/>
  <c r="L72" i="109"/>
  <c r="L73" i="109"/>
  <c r="L74" i="109"/>
  <c r="L75" i="109"/>
  <c r="L76" i="109"/>
  <c r="L77" i="109"/>
  <c r="L78" i="109"/>
  <c r="L79" i="109"/>
  <c r="L80" i="109"/>
  <c r="E3" i="109"/>
  <c r="E4" i="109"/>
  <c r="E5" i="109"/>
  <c r="E6" i="109"/>
  <c r="E7" i="109"/>
  <c r="E8" i="109"/>
  <c r="E9" i="109"/>
  <c r="E10" i="109"/>
  <c r="E11" i="109"/>
  <c r="E12" i="109"/>
  <c r="E13" i="109"/>
  <c r="E14" i="109"/>
  <c r="E15" i="109"/>
  <c r="E16" i="109"/>
  <c r="L2" i="109"/>
  <c r="E2" i="109"/>
  <c r="L1" i="109"/>
  <c r="E1" i="109"/>
  <c r="M3" i="108"/>
  <c r="M4" i="108"/>
  <c r="M5" i="108"/>
  <c r="M6" i="108"/>
  <c r="M7" i="108"/>
  <c r="M8" i="108"/>
  <c r="M9" i="108"/>
  <c r="M10" i="108"/>
  <c r="M11" i="108"/>
  <c r="M12" i="108"/>
  <c r="M13" i="108"/>
  <c r="M14" i="108"/>
  <c r="M15" i="108"/>
  <c r="M16" i="108"/>
  <c r="M17" i="108"/>
  <c r="M18" i="108"/>
  <c r="M19" i="108"/>
  <c r="M20" i="108"/>
  <c r="M21" i="108"/>
  <c r="M22" i="108"/>
  <c r="M23" i="108"/>
  <c r="M24" i="108"/>
  <c r="M25" i="108"/>
  <c r="M26" i="108"/>
  <c r="M27" i="108"/>
  <c r="M28" i="108"/>
  <c r="M29" i="108"/>
  <c r="M30" i="108"/>
  <c r="M31" i="108"/>
  <c r="M32" i="108"/>
  <c r="M33" i="108"/>
  <c r="M34" i="108"/>
  <c r="M35" i="108"/>
  <c r="M36" i="108"/>
  <c r="M37" i="108"/>
  <c r="M38" i="108"/>
  <c r="M39" i="108"/>
  <c r="M40" i="108"/>
  <c r="M41" i="108"/>
  <c r="M42" i="108"/>
  <c r="M43" i="108"/>
  <c r="M44" i="108"/>
  <c r="M45" i="108"/>
  <c r="M46" i="108"/>
  <c r="M47" i="108"/>
  <c r="M48" i="108"/>
  <c r="M2" i="108"/>
  <c r="M1" i="108"/>
  <c r="E3" i="108"/>
  <c r="E4" i="108"/>
  <c r="E5" i="108"/>
  <c r="E6" i="108"/>
  <c r="E7" i="108"/>
  <c r="E8" i="108"/>
  <c r="E9" i="108"/>
  <c r="E10" i="108"/>
  <c r="E11" i="108"/>
  <c r="E2" i="108"/>
  <c r="E1" i="108"/>
  <c r="F3" i="107"/>
  <c r="F4" i="107"/>
  <c r="F5" i="107"/>
  <c r="F6" i="107"/>
  <c r="F7" i="107"/>
  <c r="F8" i="107"/>
  <c r="F9" i="107"/>
  <c r="F10" i="107"/>
  <c r="F11" i="107"/>
  <c r="F12" i="107"/>
  <c r="F13" i="107"/>
  <c r="F14" i="107"/>
  <c r="F15" i="107"/>
  <c r="F16" i="107"/>
  <c r="F17" i="107"/>
  <c r="F18" i="107"/>
  <c r="F19" i="107"/>
  <c r="F20" i="107"/>
  <c r="F21" i="107"/>
  <c r="F22" i="107"/>
  <c r="F23" i="107"/>
  <c r="F24" i="107"/>
  <c r="F25" i="107"/>
  <c r="F26" i="107"/>
  <c r="F27" i="107"/>
  <c r="F28" i="107"/>
  <c r="F29" i="107"/>
  <c r="F30" i="107"/>
  <c r="F31" i="107"/>
  <c r="F32" i="107"/>
  <c r="F33" i="107"/>
  <c r="F2" i="107"/>
  <c r="F1" i="107"/>
  <c r="F3" i="106"/>
  <c r="F4" i="106"/>
  <c r="F5" i="106"/>
  <c r="F6" i="106"/>
  <c r="F7" i="106"/>
  <c r="F8" i="106"/>
  <c r="F9" i="106"/>
  <c r="F10" i="106"/>
  <c r="F11" i="106"/>
  <c r="F12" i="106"/>
  <c r="F13" i="106"/>
  <c r="F14" i="106"/>
  <c r="F15" i="106"/>
  <c r="F16" i="106"/>
  <c r="F17" i="106"/>
  <c r="F18" i="106"/>
  <c r="F19" i="106"/>
  <c r="F20" i="106"/>
  <c r="F21" i="106"/>
  <c r="F22" i="106"/>
  <c r="F23" i="106"/>
  <c r="F24" i="106"/>
  <c r="F25" i="106"/>
  <c r="F26" i="106"/>
  <c r="F27" i="106"/>
  <c r="F28" i="106"/>
  <c r="F29" i="106"/>
  <c r="F30" i="106"/>
  <c r="F31" i="106"/>
  <c r="F32" i="106"/>
  <c r="F2" i="106"/>
  <c r="F1" i="106"/>
  <c r="P3" i="105"/>
  <c r="P4" i="105"/>
  <c r="P5" i="105"/>
  <c r="P6" i="105"/>
  <c r="P7" i="105"/>
  <c r="P8" i="105"/>
  <c r="P9" i="105"/>
  <c r="P10" i="105"/>
  <c r="P11" i="105"/>
  <c r="P12" i="105"/>
  <c r="P13" i="105"/>
  <c r="P14" i="105"/>
  <c r="P15" i="105"/>
  <c r="P16" i="105"/>
  <c r="P17" i="105"/>
  <c r="P18" i="105"/>
  <c r="P19" i="105"/>
  <c r="P20" i="105"/>
  <c r="P21" i="105"/>
  <c r="P22" i="105"/>
  <c r="P23" i="105"/>
  <c r="P24" i="105"/>
  <c r="P25" i="105"/>
  <c r="P26" i="105"/>
  <c r="P27" i="105"/>
  <c r="P28" i="105"/>
  <c r="P29" i="105"/>
  <c r="P30" i="105"/>
  <c r="P31" i="105"/>
  <c r="P32" i="105"/>
  <c r="P33" i="105"/>
  <c r="P34" i="105"/>
  <c r="P35" i="105"/>
  <c r="P36" i="105"/>
  <c r="P37" i="105"/>
  <c r="P38" i="105"/>
  <c r="P39" i="105"/>
  <c r="P40" i="105"/>
  <c r="P41" i="105"/>
  <c r="P42" i="105"/>
  <c r="P43" i="105"/>
  <c r="P44" i="105"/>
  <c r="P45" i="105"/>
  <c r="P46" i="105"/>
  <c r="P47" i="105"/>
  <c r="P48" i="105"/>
  <c r="P49" i="105"/>
  <c r="P50" i="105"/>
  <c r="P51" i="105"/>
  <c r="P52" i="105"/>
  <c r="P53" i="105"/>
  <c r="P54" i="105"/>
  <c r="P55" i="105"/>
  <c r="P56" i="105"/>
  <c r="P57" i="105"/>
  <c r="P58" i="105"/>
  <c r="P59" i="105"/>
  <c r="P60" i="105"/>
  <c r="P61" i="105"/>
  <c r="K3" i="105"/>
  <c r="K4" i="105"/>
  <c r="K5" i="105"/>
  <c r="K6" i="105"/>
  <c r="K7" i="105"/>
  <c r="K8" i="105"/>
  <c r="K9" i="105"/>
  <c r="K10" i="105"/>
  <c r="K11" i="105"/>
  <c r="K12" i="105"/>
  <c r="K13" i="105"/>
  <c r="K14" i="105"/>
  <c r="K15" i="105"/>
  <c r="K16" i="105"/>
  <c r="K17" i="105"/>
  <c r="K18" i="105"/>
  <c r="K19" i="105"/>
  <c r="K20" i="105"/>
  <c r="K21" i="105"/>
  <c r="K22" i="105"/>
  <c r="K23" i="105"/>
  <c r="K24" i="105"/>
  <c r="K25" i="105"/>
  <c r="K26" i="105"/>
  <c r="K27" i="105"/>
  <c r="K28" i="105"/>
  <c r="K29" i="105"/>
  <c r="K30" i="105"/>
  <c r="K31" i="105"/>
  <c r="K32" i="105"/>
  <c r="K33" i="105"/>
  <c r="K34" i="105"/>
  <c r="K35" i="105"/>
  <c r="K36" i="105"/>
  <c r="K37" i="105"/>
  <c r="K38" i="105"/>
  <c r="K39" i="105"/>
  <c r="K40" i="105"/>
  <c r="K41" i="105"/>
  <c r="K42" i="105"/>
  <c r="K43" i="105"/>
  <c r="K44" i="105"/>
  <c r="K45" i="105"/>
  <c r="K46" i="105"/>
  <c r="K47" i="105"/>
  <c r="K48" i="105"/>
  <c r="K49" i="105"/>
  <c r="K50" i="105"/>
  <c r="H3" i="105"/>
  <c r="I3" i="105"/>
  <c r="H4" i="105"/>
  <c r="I4" i="105"/>
  <c r="H5" i="105"/>
  <c r="I5" i="105"/>
  <c r="H6" i="105"/>
  <c r="I6" i="105"/>
  <c r="H7" i="105"/>
  <c r="I7" i="105"/>
  <c r="H8" i="105"/>
  <c r="I8" i="105"/>
  <c r="H9" i="105"/>
  <c r="I9" i="105"/>
  <c r="H10" i="105"/>
  <c r="I10" i="105"/>
  <c r="H11" i="105"/>
  <c r="I11" i="105"/>
  <c r="H12" i="105"/>
  <c r="I12" i="105"/>
  <c r="H13" i="105"/>
  <c r="I13" i="105"/>
  <c r="H14" i="105"/>
  <c r="I14" i="105"/>
  <c r="H15" i="105"/>
  <c r="I15" i="105"/>
  <c r="H16" i="105"/>
  <c r="I16" i="105"/>
  <c r="H17" i="105"/>
  <c r="I17" i="105"/>
  <c r="H18" i="105"/>
  <c r="I18" i="105"/>
  <c r="H19" i="105"/>
  <c r="I19" i="105"/>
  <c r="H20" i="105"/>
  <c r="I20" i="105"/>
  <c r="H21" i="105"/>
  <c r="I21" i="105"/>
  <c r="H22" i="105"/>
  <c r="I22" i="105"/>
  <c r="H23" i="105"/>
  <c r="I23" i="105"/>
  <c r="H24" i="105"/>
  <c r="I24" i="105"/>
  <c r="H25" i="105"/>
  <c r="I25" i="105"/>
  <c r="H26" i="105"/>
  <c r="I26" i="105"/>
  <c r="H27" i="105"/>
  <c r="I27" i="105"/>
  <c r="H28" i="105"/>
  <c r="I28" i="105"/>
  <c r="H29" i="105"/>
  <c r="I29" i="105"/>
  <c r="H30" i="105"/>
  <c r="I30" i="105"/>
  <c r="H31" i="105"/>
  <c r="I31" i="105"/>
  <c r="H32" i="105"/>
  <c r="I32" i="105"/>
  <c r="H33" i="105"/>
  <c r="I33" i="105"/>
  <c r="H34" i="105"/>
  <c r="I34" i="105"/>
  <c r="H35" i="105"/>
  <c r="I35" i="105"/>
  <c r="H36" i="105"/>
  <c r="I36" i="105"/>
  <c r="H37" i="105"/>
  <c r="I37" i="105"/>
  <c r="H38" i="105"/>
  <c r="I38" i="105"/>
  <c r="H39" i="105"/>
  <c r="I39" i="105"/>
  <c r="H40" i="105"/>
  <c r="I40" i="105"/>
  <c r="H41" i="105"/>
  <c r="I41" i="105"/>
  <c r="H42" i="105"/>
  <c r="I42" i="105"/>
  <c r="H43" i="105"/>
  <c r="I43" i="105"/>
  <c r="H44" i="105"/>
  <c r="I44" i="105"/>
  <c r="H45" i="105"/>
  <c r="I45" i="105"/>
  <c r="H46" i="105"/>
  <c r="I46" i="105"/>
  <c r="H47" i="105"/>
  <c r="I47" i="105"/>
  <c r="H48" i="105"/>
  <c r="I48" i="105"/>
  <c r="H49" i="105"/>
  <c r="I49" i="105"/>
  <c r="H50" i="105"/>
  <c r="I50" i="105"/>
  <c r="I2" i="105"/>
  <c r="H2" i="105"/>
  <c r="F39" i="105"/>
  <c r="F40" i="105"/>
  <c r="F41" i="105"/>
  <c r="F42" i="105"/>
  <c r="F43" i="105"/>
  <c r="F44" i="105"/>
  <c r="F45" i="105"/>
  <c r="F46" i="105"/>
  <c r="F47" i="105"/>
  <c r="F48" i="105"/>
  <c r="F49" i="105"/>
  <c r="F50" i="105"/>
  <c r="F3" i="105"/>
  <c r="F4" i="105"/>
  <c r="F5" i="105"/>
  <c r="F6" i="105"/>
  <c r="F7" i="105"/>
  <c r="F8" i="105"/>
  <c r="F9" i="105"/>
  <c r="F10" i="105"/>
  <c r="F11" i="105"/>
  <c r="F12" i="105"/>
  <c r="F13" i="105"/>
  <c r="F14" i="105"/>
  <c r="F15" i="105"/>
  <c r="F16" i="105"/>
  <c r="F17" i="105"/>
  <c r="F18" i="105"/>
  <c r="F19" i="105"/>
  <c r="F20" i="105"/>
  <c r="F21" i="105"/>
  <c r="F22" i="105"/>
  <c r="F23" i="105"/>
  <c r="F24" i="105"/>
  <c r="F25" i="105"/>
  <c r="F26" i="105"/>
  <c r="F27" i="105"/>
  <c r="F28" i="105"/>
  <c r="F29" i="105"/>
  <c r="F30" i="105"/>
  <c r="F31" i="105"/>
  <c r="F32" i="105"/>
  <c r="F33" i="105"/>
  <c r="F34" i="105"/>
  <c r="F35" i="105"/>
  <c r="F36" i="105"/>
  <c r="F37" i="105"/>
  <c r="F38" i="105"/>
  <c r="F2" i="105"/>
  <c r="F1" i="105"/>
  <c r="N19" i="105"/>
  <c r="N18" i="105"/>
  <c r="N17" i="105"/>
  <c r="N16" i="105"/>
  <c r="N15" i="105"/>
  <c r="N14" i="105"/>
  <c r="N13" i="105"/>
  <c r="N12" i="105"/>
  <c r="N11" i="105"/>
  <c r="N10" i="105"/>
  <c r="N9" i="105"/>
  <c r="N8" i="105"/>
  <c r="N7" i="105"/>
  <c r="N6" i="105"/>
  <c r="N5" i="105"/>
  <c r="N4" i="105"/>
  <c r="N3" i="105"/>
  <c r="N2" i="105"/>
  <c r="P2" i="105" s="1"/>
  <c r="P1" i="105"/>
  <c r="K1" i="105"/>
  <c r="K2" i="105" l="1"/>
  <c r="F27" i="104"/>
  <c r="F26" i="104"/>
  <c r="F25" i="104"/>
  <c r="F24" i="104"/>
  <c r="F23" i="104"/>
  <c r="F22" i="104"/>
  <c r="F21" i="104"/>
  <c r="F20" i="104"/>
  <c r="F19" i="104"/>
  <c r="F18" i="104"/>
  <c r="F17" i="104"/>
  <c r="F16" i="104"/>
  <c r="F15" i="104"/>
  <c r="F14" i="104"/>
  <c r="F13" i="104"/>
  <c r="F12" i="104"/>
  <c r="F11" i="104"/>
  <c r="F10" i="104"/>
  <c r="F9" i="104"/>
  <c r="F8" i="104"/>
  <c r="F7" i="104"/>
  <c r="F6" i="104"/>
  <c r="F5" i="104"/>
  <c r="F4" i="104"/>
  <c r="F3" i="104"/>
  <c r="F2" i="104"/>
  <c r="F1" i="104"/>
  <c r="F3" i="103"/>
  <c r="F4" i="103"/>
  <c r="F5" i="103"/>
  <c r="F6" i="103"/>
  <c r="F7" i="103"/>
  <c r="F8" i="103"/>
  <c r="F9" i="103"/>
  <c r="F10" i="103"/>
  <c r="F11" i="103"/>
  <c r="F12" i="103"/>
  <c r="F13" i="103"/>
  <c r="F14" i="103"/>
  <c r="F15" i="103"/>
  <c r="F16" i="103"/>
  <c r="F17" i="103"/>
  <c r="F18" i="103"/>
  <c r="F19" i="103"/>
  <c r="F20" i="103"/>
  <c r="F21" i="103"/>
  <c r="F22" i="103"/>
  <c r="F23" i="103"/>
  <c r="F24" i="103"/>
  <c r="F25" i="103"/>
  <c r="F26" i="103"/>
  <c r="F27" i="103"/>
  <c r="F2" i="103"/>
  <c r="F1" i="103"/>
  <c r="F3" i="102"/>
  <c r="F4" i="102"/>
  <c r="F5" i="102"/>
  <c r="F6" i="102"/>
  <c r="F7" i="102"/>
  <c r="F8" i="102"/>
  <c r="F9" i="102"/>
  <c r="F10" i="102"/>
  <c r="F11" i="102"/>
  <c r="F12" i="102"/>
  <c r="F13" i="102"/>
  <c r="F14" i="102"/>
  <c r="F15" i="102"/>
  <c r="F16" i="102"/>
  <c r="F17" i="102"/>
  <c r="F18" i="102"/>
  <c r="F19" i="102"/>
  <c r="F20" i="102"/>
  <c r="F21" i="102"/>
  <c r="F22" i="102"/>
  <c r="F2" i="102"/>
  <c r="F1" i="102"/>
  <c r="F3" i="101"/>
  <c r="F4" i="101"/>
  <c r="F5" i="101"/>
  <c r="F6" i="101"/>
  <c r="F7" i="101"/>
  <c r="F8" i="101"/>
  <c r="F9" i="101"/>
  <c r="F10" i="101"/>
  <c r="F11" i="101"/>
  <c r="F12" i="101"/>
  <c r="F13" i="101"/>
  <c r="F14" i="101"/>
  <c r="F15" i="101"/>
  <c r="F16" i="101"/>
  <c r="F17" i="101"/>
  <c r="F18" i="101"/>
  <c r="F19" i="101"/>
  <c r="F20" i="101"/>
  <c r="F21" i="101"/>
  <c r="F22" i="101"/>
  <c r="F23" i="101"/>
  <c r="F24" i="101"/>
  <c r="F25" i="101"/>
  <c r="F26" i="101"/>
  <c r="F27" i="101"/>
  <c r="F28" i="101"/>
  <c r="F29" i="101"/>
  <c r="F30" i="101"/>
  <c r="F31" i="101"/>
  <c r="F32" i="101"/>
  <c r="F33" i="101"/>
  <c r="F34" i="101"/>
  <c r="F35" i="101"/>
  <c r="F36" i="101"/>
  <c r="F37" i="101"/>
  <c r="F38" i="101"/>
  <c r="F39" i="101"/>
  <c r="F40" i="101"/>
  <c r="F41" i="101"/>
  <c r="F42" i="101"/>
  <c r="F43" i="101"/>
  <c r="F44" i="101"/>
  <c r="F45" i="101"/>
  <c r="F46" i="101"/>
  <c r="F47" i="101"/>
  <c r="F48" i="101"/>
  <c r="F2" i="101"/>
  <c r="F1" i="101"/>
  <c r="F3" i="100"/>
  <c r="F4" i="100"/>
  <c r="F5" i="100"/>
  <c r="F6" i="100"/>
  <c r="F7" i="100"/>
  <c r="F8" i="100"/>
  <c r="F9" i="100"/>
  <c r="F10" i="100"/>
  <c r="F11" i="100"/>
  <c r="F12" i="100"/>
  <c r="F13" i="100"/>
  <c r="F14" i="100"/>
  <c r="F15" i="100"/>
  <c r="F16" i="100"/>
  <c r="F17" i="100"/>
  <c r="F18" i="100"/>
  <c r="F19" i="100"/>
  <c r="F20" i="100"/>
  <c r="F21" i="100"/>
  <c r="F22" i="100"/>
  <c r="F23" i="100"/>
  <c r="F24" i="100"/>
  <c r="F25" i="100"/>
  <c r="F26" i="100"/>
  <c r="F27" i="100"/>
  <c r="F28" i="100"/>
  <c r="F29" i="100"/>
  <c r="F30" i="100"/>
  <c r="F31" i="100"/>
  <c r="F32" i="100"/>
  <c r="F33" i="100"/>
  <c r="F34" i="100"/>
  <c r="F35" i="100"/>
  <c r="F36" i="100"/>
  <c r="F37" i="100"/>
  <c r="F38" i="100"/>
  <c r="F39" i="100"/>
  <c r="F40" i="100"/>
  <c r="F41" i="100"/>
  <c r="F42" i="100"/>
  <c r="F43" i="100"/>
  <c r="F2" i="100"/>
  <c r="F1" i="100"/>
  <c r="F3" i="99"/>
  <c r="F4" i="99"/>
  <c r="F5" i="99"/>
  <c r="F6" i="99"/>
  <c r="F7" i="99"/>
  <c r="F8" i="99"/>
  <c r="F9" i="99"/>
  <c r="F10" i="99"/>
  <c r="F11" i="99"/>
  <c r="F12" i="99"/>
  <c r="F13" i="99"/>
  <c r="F14" i="99"/>
  <c r="F15" i="99"/>
  <c r="F16" i="99"/>
  <c r="F17" i="99"/>
  <c r="F18" i="99"/>
  <c r="F19" i="99"/>
  <c r="F2" i="99"/>
  <c r="F1" i="99"/>
  <c r="F3" i="98"/>
  <c r="F4" i="98"/>
  <c r="F5" i="98"/>
  <c r="F6" i="98"/>
  <c r="F7" i="98"/>
  <c r="F8" i="98"/>
  <c r="F9" i="98"/>
  <c r="F10" i="98"/>
  <c r="F11" i="98"/>
  <c r="F12" i="98"/>
  <c r="F13" i="98"/>
  <c r="F14" i="98"/>
  <c r="F15" i="98"/>
  <c r="F16" i="98"/>
  <c r="F17" i="98"/>
  <c r="F2" i="98"/>
  <c r="F1" i="98"/>
  <c r="F13" i="97"/>
  <c r="F12" i="97"/>
  <c r="F11" i="97"/>
  <c r="F10" i="97"/>
  <c r="F9" i="97"/>
  <c r="F8" i="97"/>
  <c r="F7" i="97"/>
  <c r="F6" i="97"/>
  <c r="F5" i="97"/>
  <c r="F4" i="97"/>
  <c r="F3" i="97"/>
  <c r="F2" i="97"/>
  <c r="F1" i="97"/>
  <c r="F2" i="96"/>
  <c r="F1" i="96"/>
  <c r="N3" i="95"/>
  <c r="N4" i="95"/>
  <c r="N5" i="95"/>
  <c r="N6" i="95"/>
  <c r="N7" i="95"/>
  <c r="N8" i="95"/>
  <c r="N9" i="95"/>
  <c r="N10" i="95"/>
  <c r="N11" i="95"/>
  <c r="N12" i="95"/>
  <c r="N13" i="95"/>
  <c r="N14" i="95"/>
  <c r="N15" i="95"/>
  <c r="N16" i="95"/>
  <c r="N17" i="95"/>
  <c r="N18" i="95"/>
  <c r="N19" i="95"/>
  <c r="N20" i="95"/>
  <c r="N21" i="95"/>
  <c r="N22" i="95"/>
  <c r="N23" i="95"/>
  <c r="N24" i="95"/>
  <c r="N25" i="95"/>
  <c r="N26" i="95"/>
  <c r="N27" i="95"/>
  <c r="N28" i="95"/>
  <c r="N29" i="95"/>
  <c r="N30" i="95"/>
  <c r="N31" i="95"/>
  <c r="N32" i="95"/>
  <c r="N33" i="95"/>
  <c r="N34" i="95"/>
  <c r="N35" i="95"/>
  <c r="N36" i="95"/>
  <c r="N37" i="95"/>
  <c r="N38" i="95"/>
  <c r="N39" i="95"/>
  <c r="N40" i="95"/>
  <c r="N41" i="95"/>
  <c r="N42" i="95"/>
  <c r="N43" i="95"/>
  <c r="N44" i="95"/>
  <c r="N45" i="95"/>
  <c r="N46" i="95"/>
  <c r="N47" i="95"/>
  <c r="N48" i="95"/>
  <c r="N49" i="95"/>
  <c r="N50" i="95"/>
  <c r="N51" i="95"/>
  <c r="N52" i="95"/>
  <c r="N53" i="95"/>
  <c r="N54" i="95"/>
  <c r="N55" i="95"/>
  <c r="N56" i="95"/>
  <c r="N57" i="95"/>
  <c r="N58" i="95"/>
  <c r="N59" i="95"/>
  <c r="N60" i="95"/>
  <c r="N61" i="95"/>
  <c r="N62" i="95"/>
  <c r="N63" i="95"/>
  <c r="N64" i="95"/>
  <c r="N65" i="95"/>
  <c r="N66" i="95"/>
  <c r="N67" i="95"/>
  <c r="N68" i="95"/>
  <c r="N69" i="95"/>
  <c r="N70" i="95"/>
  <c r="N71" i="95"/>
  <c r="N72" i="95"/>
  <c r="N73" i="95"/>
  <c r="N74" i="95"/>
  <c r="N75" i="95"/>
  <c r="N76" i="95"/>
  <c r="N77" i="95"/>
  <c r="N78" i="95"/>
  <c r="N79" i="95"/>
  <c r="N80" i="95"/>
  <c r="N81" i="95"/>
  <c r="N82" i="95"/>
  <c r="N83" i="95"/>
  <c r="N84" i="95"/>
  <c r="N85" i="95"/>
  <c r="N86" i="95"/>
  <c r="N87" i="95"/>
  <c r="N88" i="95"/>
  <c r="N89" i="95"/>
  <c r="N90" i="95"/>
  <c r="N91" i="95"/>
  <c r="N92" i="95"/>
  <c r="N93" i="95"/>
  <c r="N94" i="95"/>
  <c r="N95" i="95"/>
  <c r="N96" i="95"/>
  <c r="N97" i="95"/>
  <c r="N98" i="95"/>
  <c r="E3" i="95"/>
  <c r="E4" i="95"/>
  <c r="E5" i="95"/>
  <c r="E6" i="95"/>
  <c r="E7" i="95"/>
  <c r="E8" i="95"/>
  <c r="E9" i="95"/>
  <c r="E10" i="95"/>
  <c r="E11" i="95"/>
  <c r="E12" i="95"/>
  <c r="E13" i="95"/>
  <c r="E14" i="95"/>
  <c r="E15" i="95"/>
  <c r="E16" i="95"/>
  <c r="E17" i="95"/>
  <c r="E18" i="95"/>
  <c r="E19" i="95"/>
  <c r="E20" i="95"/>
  <c r="N2" i="95"/>
  <c r="E2" i="95"/>
  <c r="N1" i="95"/>
  <c r="E1" i="95"/>
  <c r="D75" i="37" l="1"/>
  <c r="D74" i="37"/>
  <c r="D73" i="37"/>
  <c r="D72" i="37"/>
  <c r="D71" i="37"/>
  <c r="D70" i="37"/>
  <c r="D69" i="37"/>
  <c r="D68" i="37"/>
  <c r="D67" i="37"/>
  <c r="D66" i="37"/>
  <c r="D65" i="37"/>
  <c r="D64" i="37"/>
  <c r="D63" i="37"/>
  <c r="D62" i="37"/>
  <c r="D61" i="37"/>
  <c r="D60" i="37"/>
  <c r="D59" i="37"/>
  <c r="D58" i="37"/>
  <c r="D57" i="37"/>
  <c r="C55" i="37"/>
  <c r="C54" i="37"/>
  <c r="C53" i="37"/>
  <c r="D55" i="37"/>
  <c r="D54" i="37"/>
  <c r="D53" i="37"/>
  <c r="F3" i="94"/>
  <c r="F4" i="94"/>
  <c r="F5" i="94"/>
  <c r="F6" i="94"/>
  <c r="F7" i="94"/>
  <c r="F8" i="94"/>
  <c r="F9" i="94"/>
  <c r="F10" i="94"/>
  <c r="F11" i="94"/>
  <c r="F12" i="94"/>
  <c r="F13" i="94"/>
  <c r="F14" i="94"/>
  <c r="F15" i="94"/>
  <c r="F16" i="94"/>
  <c r="F17" i="94"/>
  <c r="F18" i="94"/>
  <c r="F19" i="94"/>
  <c r="F20" i="94"/>
  <c r="F21" i="94"/>
  <c r="F22" i="94"/>
  <c r="F23" i="94"/>
  <c r="F24" i="94"/>
  <c r="F25" i="94"/>
  <c r="F26" i="94"/>
  <c r="F27" i="94"/>
  <c r="F2" i="94"/>
  <c r="F1" i="94"/>
  <c r="F3" i="93"/>
  <c r="F4" i="93"/>
  <c r="F5" i="93"/>
  <c r="F6" i="93"/>
  <c r="F7" i="93"/>
  <c r="F8" i="93"/>
  <c r="F9" i="93"/>
  <c r="F10" i="93"/>
  <c r="F11" i="93"/>
  <c r="F12" i="93"/>
  <c r="F13" i="93"/>
  <c r="F14" i="93"/>
  <c r="F15" i="93"/>
  <c r="F16" i="93"/>
  <c r="F17" i="93"/>
  <c r="F18" i="93"/>
  <c r="F19" i="93"/>
  <c r="F20" i="93"/>
  <c r="F21" i="93"/>
  <c r="F2" i="93"/>
  <c r="F1" i="93"/>
  <c r="F17" i="91"/>
  <c r="F16" i="91"/>
  <c r="F15" i="91"/>
  <c r="F14" i="91"/>
  <c r="F13" i="91"/>
  <c r="F12" i="91"/>
  <c r="F11" i="91"/>
  <c r="F10" i="91"/>
  <c r="F9" i="91"/>
  <c r="F8" i="91"/>
  <c r="F7" i="91"/>
  <c r="F6" i="91"/>
  <c r="F5" i="91"/>
  <c r="F4" i="91"/>
  <c r="F3" i="91"/>
  <c r="F2" i="91"/>
  <c r="F1" i="91"/>
  <c r="C52" i="37"/>
  <c r="F3" i="90"/>
  <c r="F4" i="90"/>
  <c r="F5" i="90"/>
  <c r="F6" i="90"/>
  <c r="F7" i="90"/>
  <c r="F8" i="90"/>
  <c r="F9" i="90"/>
  <c r="F10" i="90"/>
  <c r="F11" i="90"/>
  <c r="F12" i="90"/>
  <c r="F13" i="90"/>
  <c r="F14" i="90"/>
  <c r="F15" i="90"/>
  <c r="F16" i="90"/>
  <c r="F17" i="90"/>
  <c r="F18" i="90"/>
  <c r="F19" i="90"/>
  <c r="F20" i="90"/>
  <c r="F21" i="90"/>
  <c r="F22" i="90"/>
  <c r="F23" i="90"/>
  <c r="F24" i="90"/>
  <c r="F25" i="90"/>
  <c r="F26" i="90"/>
  <c r="F27" i="90"/>
  <c r="F28" i="90"/>
  <c r="F29" i="90"/>
  <c r="F30" i="90"/>
  <c r="F31" i="90"/>
  <c r="F32" i="90"/>
  <c r="F33" i="90"/>
  <c r="F34" i="90"/>
  <c r="F35" i="90"/>
  <c r="F36" i="90"/>
  <c r="F37" i="90"/>
  <c r="F38" i="90"/>
  <c r="F39" i="90"/>
  <c r="F40" i="90"/>
  <c r="F41" i="90"/>
  <c r="F42" i="90"/>
  <c r="F43" i="90"/>
  <c r="F44" i="90"/>
  <c r="F45" i="90"/>
  <c r="F46" i="90"/>
  <c r="F47" i="90"/>
  <c r="F48" i="90"/>
  <c r="F49" i="90"/>
  <c r="F50" i="90"/>
  <c r="F51" i="90"/>
  <c r="F52" i="90"/>
  <c r="F53" i="90"/>
  <c r="F54" i="90"/>
  <c r="F55" i="90"/>
  <c r="F56" i="90"/>
  <c r="F57" i="90"/>
  <c r="F58" i="90"/>
  <c r="F59" i="90"/>
  <c r="F60" i="90"/>
  <c r="F61" i="90"/>
  <c r="F62" i="90"/>
  <c r="F63" i="90"/>
  <c r="F64" i="90"/>
  <c r="F65" i="90"/>
  <c r="F66" i="90"/>
  <c r="F67" i="90"/>
  <c r="F68" i="90"/>
  <c r="F69" i="90"/>
  <c r="F70" i="90"/>
  <c r="F71" i="90"/>
  <c r="F72" i="90"/>
  <c r="F73" i="90"/>
  <c r="F74" i="90"/>
  <c r="F75" i="90"/>
  <c r="F76" i="90"/>
  <c r="F77" i="90"/>
  <c r="F78" i="90"/>
  <c r="F79" i="90"/>
  <c r="F80" i="90"/>
  <c r="F81" i="90"/>
  <c r="F82" i="90"/>
  <c r="F83" i="90"/>
  <c r="F84" i="90"/>
  <c r="F85" i="90"/>
  <c r="F86" i="90"/>
  <c r="F87" i="90"/>
  <c r="F88" i="90"/>
  <c r="F89" i="90"/>
  <c r="F90" i="90"/>
  <c r="F91" i="90"/>
  <c r="F92" i="90"/>
  <c r="F93" i="90"/>
  <c r="F94" i="90"/>
  <c r="F95" i="90"/>
  <c r="F2" i="90"/>
  <c r="F1" i="90"/>
  <c r="D52" i="37"/>
  <c r="N2" i="89"/>
  <c r="N3" i="89"/>
  <c r="N4" i="89"/>
  <c r="N5" i="89"/>
  <c r="N6" i="89"/>
  <c r="N7" i="89"/>
  <c r="N8" i="89"/>
  <c r="N9" i="89"/>
  <c r="N10" i="89"/>
  <c r="N1" i="89"/>
  <c r="E2" i="89"/>
  <c r="E1" i="89"/>
  <c r="M3" i="88" l="1"/>
  <c r="M4" i="88"/>
  <c r="M5" i="88"/>
  <c r="M6" i="88"/>
  <c r="M7" i="88"/>
  <c r="M8" i="88"/>
  <c r="M9" i="88"/>
  <c r="M10" i="88"/>
  <c r="M11" i="88"/>
  <c r="M12" i="88"/>
  <c r="M13" i="88"/>
  <c r="M14" i="88"/>
  <c r="M15" i="88"/>
  <c r="M16" i="88"/>
  <c r="M17" i="88"/>
  <c r="M18" i="88"/>
  <c r="M19" i="88"/>
  <c r="M20" i="88"/>
  <c r="M21" i="88"/>
  <c r="M22" i="88"/>
  <c r="M23" i="88"/>
  <c r="M24" i="88"/>
  <c r="M25" i="88"/>
  <c r="M26" i="88"/>
  <c r="M27" i="88"/>
  <c r="M28" i="88"/>
  <c r="M29" i="88"/>
  <c r="M30" i="88"/>
  <c r="M31" i="88"/>
  <c r="M32" i="88"/>
  <c r="M33" i="88"/>
  <c r="M34" i="88"/>
  <c r="M35" i="88"/>
  <c r="M36" i="88"/>
  <c r="M37" i="88"/>
  <c r="M38" i="88"/>
  <c r="M39" i="88"/>
  <c r="M40" i="88"/>
  <c r="M41" i="88"/>
  <c r="M42" i="88"/>
  <c r="M43" i="88"/>
  <c r="M44" i="88"/>
  <c r="M45" i="88"/>
  <c r="M46" i="88"/>
  <c r="M47" i="88"/>
  <c r="M48" i="88"/>
  <c r="M49" i="88"/>
  <c r="M50" i="88"/>
  <c r="M51" i="88"/>
  <c r="M52" i="88"/>
  <c r="M53" i="88"/>
  <c r="M54" i="88"/>
  <c r="M55" i="88"/>
  <c r="M56" i="88"/>
  <c r="M57" i="88"/>
  <c r="M58" i="88"/>
  <c r="M59" i="88"/>
  <c r="M60" i="88"/>
  <c r="M61" i="88"/>
  <c r="M62" i="88"/>
  <c r="M63" i="88"/>
  <c r="M64" i="88"/>
  <c r="M65" i="88"/>
  <c r="M66" i="88"/>
  <c r="M67" i="88"/>
  <c r="M68" i="88"/>
  <c r="M69" i="88"/>
  <c r="M70" i="88"/>
  <c r="M71" i="88"/>
  <c r="M72" i="88"/>
  <c r="M73" i="88"/>
  <c r="M74" i="88"/>
  <c r="M75" i="88"/>
  <c r="M76" i="88"/>
  <c r="M77" i="88"/>
  <c r="M78" i="88"/>
  <c r="M79" i="88"/>
  <c r="M80" i="88"/>
  <c r="M81" i="88"/>
  <c r="M82" i="88"/>
  <c r="M83" i="88"/>
  <c r="M84" i="88"/>
  <c r="M85" i="88"/>
  <c r="M86" i="88"/>
  <c r="M87" i="88"/>
  <c r="M88" i="88"/>
  <c r="M89" i="88"/>
  <c r="M90" i="88"/>
  <c r="M91" i="88"/>
  <c r="M92" i="88"/>
  <c r="M93" i="88"/>
  <c r="M94" i="88"/>
  <c r="M95" i="88"/>
  <c r="M96" i="88"/>
  <c r="M97" i="88"/>
  <c r="M98" i="88"/>
  <c r="M99" i="88"/>
  <c r="M100" i="88"/>
  <c r="M101" i="88"/>
  <c r="M102" i="88"/>
  <c r="M103" i="88"/>
  <c r="M104" i="88"/>
  <c r="M105" i="88"/>
  <c r="M106" i="88"/>
  <c r="M107" i="88"/>
  <c r="M108" i="88"/>
  <c r="M109" i="88"/>
  <c r="M110" i="88"/>
  <c r="M111" i="88"/>
  <c r="M112" i="88"/>
  <c r="M113" i="88"/>
  <c r="M114" i="88"/>
  <c r="M115" i="88"/>
  <c r="M116" i="88"/>
  <c r="M117" i="88"/>
  <c r="M118" i="88"/>
  <c r="M119" i="88"/>
  <c r="M120" i="88"/>
  <c r="M121" i="88"/>
  <c r="M122" i="88"/>
  <c r="M123" i="88"/>
  <c r="M124" i="88"/>
  <c r="M125" i="88"/>
  <c r="M126" i="88"/>
  <c r="M127" i="88"/>
  <c r="M128" i="88"/>
  <c r="M129" i="88"/>
  <c r="M130" i="88"/>
  <c r="M131" i="88"/>
  <c r="M132" i="88"/>
  <c r="M133" i="88"/>
  <c r="M134" i="88"/>
  <c r="M135" i="88"/>
  <c r="M136" i="88"/>
  <c r="M137" i="88"/>
  <c r="M138" i="88"/>
  <c r="M139" i="88"/>
  <c r="M140" i="88"/>
  <c r="M141" i="88"/>
  <c r="M142" i="88"/>
  <c r="M143" i="88"/>
  <c r="M144" i="88"/>
  <c r="M145" i="88"/>
  <c r="M146" i="88"/>
  <c r="M147" i="88"/>
  <c r="M148" i="88"/>
  <c r="M149" i="88"/>
  <c r="M150" i="88"/>
  <c r="M151" i="88"/>
  <c r="M152" i="88"/>
  <c r="M153" i="88"/>
  <c r="M154" i="88"/>
  <c r="M155" i="88"/>
  <c r="M156" i="88"/>
  <c r="M157" i="88"/>
  <c r="M158" i="88"/>
  <c r="M159" i="88"/>
  <c r="M160" i="88"/>
  <c r="M161" i="88"/>
  <c r="M162" i="88"/>
  <c r="M163" i="88"/>
  <c r="M164" i="88"/>
  <c r="M165" i="88"/>
  <c r="M166" i="88"/>
  <c r="M167" i="88"/>
  <c r="M168" i="88"/>
  <c r="M169" i="88"/>
  <c r="M170" i="88"/>
  <c r="M171" i="88"/>
  <c r="M172" i="88"/>
  <c r="M173" i="88"/>
  <c r="M174" i="88"/>
  <c r="M175" i="88"/>
  <c r="M176" i="88"/>
  <c r="M177" i="88"/>
  <c r="M178" i="88"/>
  <c r="M179" i="88"/>
  <c r="M180" i="88"/>
  <c r="M181" i="88"/>
  <c r="M182" i="88"/>
  <c r="M183" i="88"/>
  <c r="M184" i="88"/>
  <c r="M185" i="88"/>
  <c r="M186" i="88"/>
  <c r="M187" i="88"/>
  <c r="M188" i="88"/>
  <c r="M189" i="88"/>
  <c r="M190" i="88"/>
  <c r="M191" i="88"/>
  <c r="M192" i="88"/>
  <c r="M193" i="88"/>
  <c r="M194" i="88"/>
  <c r="M195" i="88"/>
  <c r="M196" i="88"/>
  <c r="M197" i="88"/>
  <c r="M198" i="88"/>
  <c r="M199" i="88"/>
  <c r="M200" i="88"/>
  <c r="M201" i="88"/>
  <c r="M202" i="88"/>
  <c r="M203" i="88"/>
  <c r="M204" i="88"/>
  <c r="M205" i="88"/>
  <c r="M206" i="88"/>
  <c r="M207" i="88"/>
  <c r="M208" i="88"/>
  <c r="M209" i="88"/>
  <c r="M210" i="88"/>
  <c r="M211" i="88"/>
  <c r="M212" i="88"/>
  <c r="M213" i="88"/>
  <c r="M214" i="88"/>
  <c r="M215" i="88"/>
  <c r="M216" i="88"/>
  <c r="M217" i="88"/>
  <c r="M218" i="88"/>
  <c r="M219" i="88"/>
  <c r="M220" i="88"/>
  <c r="M221" i="88"/>
  <c r="M222" i="88"/>
  <c r="M223" i="88"/>
  <c r="M224" i="88"/>
  <c r="M225" i="88"/>
  <c r="M226" i="88"/>
  <c r="M227" i="88"/>
  <c r="M228" i="88"/>
  <c r="M229" i="88"/>
  <c r="M230" i="88"/>
  <c r="M231" i="88"/>
  <c r="M232" i="88"/>
  <c r="M233" i="88"/>
  <c r="M234" i="88"/>
  <c r="M235" i="88"/>
  <c r="M236" i="88"/>
  <c r="M237" i="88"/>
  <c r="M238" i="88"/>
  <c r="M239" i="88"/>
  <c r="M240" i="88"/>
  <c r="M241" i="88"/>
  <c r="M242" i="88"/>
  <c r="M243" i="88"/>
  <c r="M244" i="88"/>
  <c r="M245" i="88"/>
  <c r="M246" i="88"/>
  <c r="M247" i="88"/>
  <c r="M248" i="88"/>
  <c r="M249" i="88"/>
  <c r="M250" i="88"/>
  <c r="M251" i="88"/>
  <c r="M252" i="88"/>
  <c r="M253" i="88"/>
  <c r="M254" i="88"/>
  <c r="M255" i="88"/>
  <c r="M256" i="88"/>
  <c r="M257" i="88"/>
  <c r="M258" i="88"/>
  <c r="M259" i="88"/>
  <c r="M260" i="88"/>
  <c r="M261" i="88"/>
  <c r="M262" i="88"/>
  <c r="M263" i="88"/>
  <c r="M264" i="88"/>
  <c r="M265" i="88"/>
  <c r="M266" i="88"/>
  <c r="M267" i="88"/>
  <c r="M268" i="88"/>
  <c r="M269" i="88"/>
  <c r="M270" i="88"/>
  <c r="M271" i="88"/>
  <c r="M272" i="88"/>
  <c r="M273" i="88"/>
  <c r="M274" i="88"/>
  <c r="M275" i="88"/>
  <c r="M276" i="88"/>
  <c r="M277" i="88"/>
  <c r="M278" i="88"/>
  <c r="M279" i="88"/>
  <c r="M280" i="88"/>
  <c r="M281" i="88"/>
  <c r="M282" i="88"/>
  <c r="M283" i="88"/>
  <c r="M284" i="88"/>
  <c r="M285" i="88"/>
  <c r="M286" i="88"/>
  <c r="M287" i="88"/>
  <c r="M288" i="88"/>
  <c r="M289" i="88"/>
  <c r="M290" i="88"/>
  <c r="M291" i="88"/>
  <c r="M292" i="88"/>
  <c r="M293" i="88"/>
  <c r="M294" i="88"/>
  <c r="M295" i="88"/>
  <c r="M296" i="88"/>
  <c r="M297" i="88"/>
  <c r="M298" i="88"/>
  <c r="M299" i="88"/>
  <c r="M300" i="88"/>
  <c r="M301" i="88"/>
  <c r="M302" i="88"/>
  <c r="M303" i="88"/>
  <c r="M304" i="88"/>
  <c r="M305" i="88"/>
  <c r="M306" i="88"/>
  <c r="M307" i="88"/>
  <c r="M308" i="88"/>
  <c r="M309" i="88"/>
  <c r="M310" i="88"/>
  <c r="M311" i="88"/>
  <c r="M312" i="88"/>
  <c r="M313" i="88"/>
  <c r="M314" i="88"/>
  <c r="M315" i="88"/>
  <c r="M316" i="88"/>
  <c r="M317" i="88"/>
  <c r="M318" i="88"/>
  <c r="M319" i="88"/>
  <c r="M320" i="88"/>
  <c r="M321" i="88"/>
  <c r="M322" i="88"/>
  <c r="M323" i="88"/>
  <c r="M324" i="88"/>
  <c r="M325" i="88"/>
  <c r="M326" i="88"/>
  <c r="M327" i="88"/>
  <c r="M328" i="88"/>
  <c r="M329" i="88"/>
  <c r="M330" i="88"/>
  <c r="M331" i="88"/>
  <c r="M332" i="88"/>
  <c r="M333" i="88"/>
  <c r="M334" i="88"/>
  <c r="M335" i="88"/>
  <c r="M336" i="88"/>
  <c r="M337" i="88"/>
  <c r="M338" i="88"/>
  <c r="M339" i="88"/>
  <c r="M340" i="88"/>
  <c r="M341" i="88"/>
  <c r="M342" i="88"/>
  <c r="M343" i="88"/>
  <c r="M344" i="88"/>
  <c r="M345" i="88"/>
  <c r="M346" i="88"/>
  <c r="M347" i="88"/>
  <c r="M348" i="88"/>
  <c r="M349" i="88"/>
  <c r="M350" i="88"/>
  <c r="M351" i="88"/>
  <c r="M352" i="88"/>
  <c r="M353" i="88"/>
  <c r="M354" i="88"/>
  <c r="M355" i="88"/>
  <c r="M356" i="88"/>
  <c r="M357" i="88"/>
  <c r="M358" i="88"/>
  <c r="M359" i="88"/>
  <c r="M360" i="88"/>
  <c r="M361" i="88"/>
  <c r="M362" i="88"/>
  <c r="M363" i="88"/>
  <c r="M364" i="88"/>
  <c r="M365" i="88"/>
  <c r="M366" i="88"/>
  <c r="M367" i="88"/>
  <c r="M368" i="88"/>
  <c r="M369" i="88"/>
  <c r="M370" i="88"/>
  <c r="M371" i="88"/>
  <c r="M372" i="88"/>
  <c r="M373" i="88"/>
  <c r="M374" i="88"/>
  <c r="M375" i="88"/>
  <c r="M376" i="88"/>
  <c r="M377" i="88"/>
  <c r="M378" i="88"/>
  <c r="M379" i="88"/>
  <c r="M380" i="88"/>
  <c r="M381" i="88"/>
  <c r="M382" i="88"/>
  <c r="M383" i="88"/>
  <c r="M384" i="88"/>
  <c r="M385" i="88"/>
  <c r="M386" i="88"/>
  <c r="M387" i="88"/>
  <c r="M388" i="88"/>
  <c r="M389" i="88"/>
  <c r="M390" i="88"/>
  <c r="M391" i="88"/>
  <c r="M392" i="88"/>
  <c r="M393" i="88"/>
  <c r="M394" i="88"/>
  <c r="M395" i="88"/>
  <c r="M396" i="88"/>
  <c r="M397" i="88"/>
  <c r="M398" i="88"/>
  <c r="M399" i="88"/>
  <c r="M400" i="88"/>
  <c r="M401" i="88"/>
  <c r="M402" i="88"/>
  <c r="M403" i="88"/>
  <c r="M404" i="88"/>
  <c r="M405" i="88"/>
  <c r="M406" i="88"/>
  <c r="M407" i="88"/>
  <c r="M408" i="88"/>
  <c r="M409" i="88"/>
  <c r="M410" i="88"/>
  <c r="M411" i="88"/>
  <c r="M412" i="88"/>
  <c r="M413" i="88"/>
  <c r="M414" i="88"/>
  <c r="M415" i="88"/>
  <c r="M416" i="88"/>
  <c r="M417" i="88"/>
  <c r="M418" i="88"/>
  <c r="M419" i="88"/>
  <c r="M420" i="88"/>
  <c r="M421" i="88"/>
  <c r="M422" i="88"/>
  <c r="M423" i="88"/>
  <c r="M424" i="88"/>
  <c r="M425" i="88"/>
  <c r="M426" i="88"/>
  <c r="M427" i="88"/>
  <c r="M428" i="88"/>
  <c r="M429" i="88"/>
  <c r="M430" i="88"/>
  <c r="M431" i="88"/>
  <c r="M1" i="88"/>
  <c r="M2" i="88"/>
  <c r="E10" i="88"/>
  <c r="E9" i="88"/>
  <c r="E8" i="88"/>
  <c r="E7" i="88"/>
  <c r="E6" i="88"/>
  <c r="E5" i="88"/>
  <c r="E4" i="88"/>
  <c r="E3" i="88"/>
  <c r="E2" i="88"/>
  <c r="E1" i="88"/>
  <c r="C49" i="37"/>
  <c r="F3" i="87"/>
  <c r="F4" i="87"/>
  <c r="F5" i="87"/>
  <c r="F6" i="87"/>
  <c r="F7" i="87"/>
  <c r="F8" i="87"/>
  <c r="F9" i="87"/>
  <c r="F10" i="87"/>
  <c r="F11" i="87"/>
  <c r="F12" i="87"/>
  <c r="F13" i="87"/>
  <c r="F14" i="87"/>
  <c r="F15" i="87"/>
  <c r="F16" i="87"/>
  <c r="F17" i="87"/>
  <c r="F2" i="87"/>
  <c r="F1" i="87"/>
  <c r="C48" i="37"/>
  <c r="F3" i="86"/>
  <c r="F2" i="86"/>
  <c r="F1" i="86"/>
  <c r="M3" i="85"/>
  <c r="M4" i="85"/>
  <c r="M5" i="85"/>
  <c r="M6" i="85"/>
  <c r="M7" i="85"/>
  <c r="M8" i="85"/>
  <c r="M9" i="85"/>
  <c r="M10" i="85"/>
  <c r="M11" i="85"/>
  <c r="M12" i="85"/>
  <c r="M13" i="85"/>
  <c r="M14" i="85"/>
  <c r="M15" i="85"/>
  <c r="M16" i="85"/>
  <c r="M17" i="85"/>
  <c r="M18" i="85"/>
  <c r="M19" i="85"/>
  <c r="M20" i="85"/>
  <c r="M21" i="85"/>
  <c r="M22" i="85"/>
  <c r="M23" i="85"/>
  <c r="M24" i="85"/>
  <c r="M25" i="85"/>
  <c r="M26" i="85"/>
  <c r="M27" i="85"/>
  <c r="M28" i="85"/>
  <c r="M29" i="85"/>
  <c r="M2" i="85"/>
  <c r="M1" i="85"/>
  <c r="E10" i="85"/>
  <c r="E9" i="85"/>
  <c r="E8" i="85"/>
  <c r="E7" i="85"/>
  <c r="E6" i="85"/>
  <c r="E5" i="85"/>
  <c r="E4" i="85"/>
  <c r="E3" i="85"/>
  <c r="E2" i="85"/>
  <c r="E1" i="85"/>
  <c r="F12" i="84"/>
  <c r="F11" i="84"/>
  <c r="F10" i="84"/>
  <c r="F9" i="84"/>
  <c r="F8" i="84"/>
  <c r="F7" i="84"/>
  <c r="F6" i="84"/>
  <c r="F5" i="84"/>
  <c r="F4" i="84"/>
  <c r="F3" i="84"/>
  <c r="F2" i="84"/>
  <c r="F1" i="84"/>
  <c r="C44" i="37" l="1"/>
  <c r="C43" i="37"/>
  <c r="C42" i="37"/>
  <c r="C41" i="37"/>
  <c r="C40" i="37"/>
  <c r="C39" i="37"/>
  <c r="D44" i="37"/>
  <c r="D43" i="37"/>
  <c r="D42" i="37"/>
  <c r="D41" i="37"/>
  <c r="D40" i="37"/>
  <c r="D39" i="37"/>
  <c r="E2" i="83"/>
  <c r="E3" i="83"/>
  <c r="E4" i="83"/>
  <c r="E5" i="83"/>
  <c r="E6" i="83"/>
  <c r="E7" i="83"/>
  <c r="E8" i="83"/>
  <c r="E9" i="83"/>
  <c r="E10" i="83"/>
  <c r="E1" i="83"/>
  <c r="F2" i="82"/>
  <c r="F1" i="82"/>
  <c r="F3" i="81"/>
  <c r="F4" i="81"/>
  <c r="F5" i="81"/>
  <c r="F6" i="81"/>
  <c r="F7" i="81"/>
  <c r="F8" i="81"/>
  <c r="F9" i="81"/>
  <c r="F10" i="81"/>
  <c r="F11" i="81"/>
  <c r="F12" i="81"/>
  <c r="F13" i="81"/>
  <c r="F14" i="81"/>
  <c r="F15" i="81"/>
  <c r="F16" i="81"/>
  <c r="F17" i="81"/>
  <c r="F18" i="81"/>
  <c r="F19" i="81"/>
  <c r="F20" i="81"/>
  <c r="F21" i="81"/>
  <c r="F22" i="81"/>
  <c r="F23" i="81"/>
  <c r="F24" i="81"/>
  <c r="F25" i="81"/>
  <c r="F26" i="81"/>
  <c r="F27" i="81"/>
  <c r="F28" i="81"/>
  <c r="F29" i="81"/>
  <c r="F30" i="81"/>
  <c r="F31" i="81"/>
  <c r="F32" i="81"/>
  <c r="F33" i="81"/>
  <c r="F34" i="81"/>
  <c r="F35" i="81"/>
  <c r="F36" i="81"/>
  <c r="F37" i="81"/>
  <c r="F38" i="81"/>
  <c r="F2" i="81"/>
  <c r="F1" i="81"/>
  <c r="F2" i="80"/>
  <c r="F1" i="80"/>
  <c r="F17" i="79"/>
  <c r="F16" i="79"/>
  <c r="F15" i="79"/>
  <c r="F14" i="79"/>
  <c r="F13" i="79"/>
  <c r="F12" i="79"/>
  <c r="F11" i="79"/>
  <c r="F10" i="79"/>
  <c r="F9" i="79"/>
  <c r="F8" i="79"/>
  <c r="F7" i="79"/>
  <c r="F6" i="79"/>
  <c r="F5" i="79"/>
  <c r="F4" i="79"/>
  <c r="F3" i="79"/>
  <c r="F2" i="79"/>
  <c r="F1" i="79"/>
  <c r="F21" i="78"/>
  <c r="F20" i="78"/>
  <c r="F19" i="78"/>
  <c r="F18" i="78"/>
  <c r="F17" i="78"/>
  <c r="F16" i="78"/>
  <c r="F15" i="78"/>
  <c r="F14" i="78"/>
  <c r="F13" i="78"/>
  <c r="F12" i="78"/>
  <c r="F11" i="78"/>
  <c r="F10" i="78"/>
  <c r="F9" i="78"/>
  <c r="F8" i="78"/>
  <c r="F7" i="78"/>
  <c r="F6" i="78"/>
  <c r="F5" i="78"/>
  <c r="F4" i="78"/>
  <c r="F3" i="78"/>
  <c r="F2" i="78"/>
  <c r="F1" i="78"/>
  <c r="F2" i="77"/>
  <c r="F1" i="77"/>
  <c r="C38" i="37" l="1"/>
  <c r="C37" i="37"/>
  <c r="C36" i="37"/>
  <c r="C35" i="37"/>
  <c r="C34" i="37"/>
  <c r="C33" i="37"/>
  <c r="D38" i="37"/>
  <c r="D37" i="37"/>
  <c r="D36" i="37"/>
  <c r="D35" i="37"/>
  <c r="D34" i="37"/>
  <c r="D33" i="37"/>
  <c r="G2" i="76"/>
  <c r="G3" i="76"/>
  <c r="G1" i="76"/>
  <c r="F9" i="75"/>
  <c r="F8" i="75"/>
  <c r="F7" i="75"/>
  <c r="F6" i="75"/>
  <c r="F5" i="75"/>
  <c r="F4" i="75"/>
  <c r="F3" i="75"/>
  <c r="F2" i="75"/>
  <c r="F1" i="75"/>
  <c r="F2" i="74"/>
  <c r="F1" i="74"/>
  <c r="F21" i="73"/>
  <c r="F22" i="73"/>
  <c r="F23" i="73"/>
  <c r="F24" i="73"/>
  <c r="F25" i="73"/>
  <c r="F20" i="73"/>
  <c r="F19" i="73"/>
  <c r="F18" i="73"/>
  <c r="F17" i="73"/>
  <c r="F16" i="73"/>
  <c r="F15" i="73"/>
  <c r="F14" i="73"/>
  <c r="F13" i="73"/>
  <c r="F12" i="73"/>
  <c r="F11" i="73"/>
  <c r="F10" i="73"/>
  <c r="F9" i="73"/>
  <c r="F8" i="73"/>
  <c r="F7" i="73"/>
  <c r="F6" i="73"/>
  <c r="F5" i="73"/>
  <c r="F4" i="73"/>
  <c r="F3" i="73"/>
  <c r="F2" i="73"/>
  <c r="F1" i="73"/>
  <c r="F2" i="72"/>
  <c r="F1" i="72"/>
  <c r="F3" i="71"/>
  <c r="F4" i="71"/>
  <c r="F5" i="71"/>
  <c r="F6" i="71"/>
  <c r="F7" i="71"/>
  <c r="F8" i="71"/>
  <c r="F9" i="71"/>
  <c r="F10" i="71"/>
  <c r="F11" i="71"/>
  <c r="F12" i="71"/>
  <c r="F13" i="71"/>
  <c r="F14" i="71"/>
  <c r="F15" i="71"/>
  <c r="F16" i="71"/>
  <c r="F17" i="71"/>
  <c r="F18" i="71"/>
  <c r="F19" i="71"/>
  <c r="F20" i="71"/>
  <c r="F2" i="71"/>
  <c r="F1" i="71"/>
  <c r="C32" i="37" l="1"/>
  <c r="C31" i="37"/>
  <c r="D32" i="37"/>
  <c r="D31" i="37"/>
  <c r="C30" i="37"/>
  <c r="D30" i="37"/>
  <c r="F2" i="70"/>
  <c r="F1" i="70"/>
  <c r="F17" i="69"/>
  <c r="F16" i="69"/>
  <c r="F15" i="69"/>
  <c r="F14" i="69"/>
  <c r="F13" i="69"/>
  <c r="F12" i="69"/>
  <c r="F11" i="69"/>
  <c r="F10" i="69"/>
  <c r="F9" i="69"/>
  <c r="F8" i="69"/>
  <c r="F7" i="69"/>
  <c r="F6" i="69"/>
  <c r="F5" i="69"/>
  <c r="F4" i="69"/>
  <c r="F3" i="69"/>
  <c r="F2" i="69"/>
  <c r="F1" i="69"/>
  <c r="F18" i="68"/>
  <c r="F19" i="68"/>
  <c r="F2" i="68"/>
  <c r="F3" i="68"/>
  <c r="F4" i="68"/>
  <c r="F5" i="68"/>
  <c r="F6" i="68"/>
  <c r="F7" i="68"/>
  <c r="F8" i="68"/>
  <c r="F9" i="68"/>
  <c r="F10" i="68"/>
  <c r="F11" i="68"/>
  <c r="F12" i="68"/>
  <c r="F13" i="68"/>
  <c r="F14" i="68"/>
  <c r="F15" i="68"/>
  <c r="F16" i="68"/>
  <c r="F17" i="68"/>
  <c r="F1" i="68"/>
  <c r="C29" i="37"/>
  <c r="D29" i="37"/>
  <c r="G3" i="67"/>
  <c r="G4" i="67"/>
  <c r="G5" i="67"/>
  <c r="G6" i="67"/>
  <c r="G7" i="67"/>
  <c r="G8" i="67"/>
  <c r="G9" i="67"/>
  <c r="G10" i="67"/>
  <c r="G11" i="67"/>
  <c r="G12" i="67"/>
  <c r="G13" i="67"/>
  <c r="G14" i="67"/>
  <c r="G15" i="67"/>
  <c r="G16" i="67"/>
  <c r="G17" i="67"/>
  <c r="G2" i="67"/>
  <c r="G1" i="67"/>
  <c r="C28" i="37"/>
  <c r="C27" i="37"/>
  <c r="D28" i="37"/>
  <c r="D27" i="37"/>
  <c r="I2" i="66"/>
  <c r="I1" i="66"/>
  <c r="F16" i="65"/>
  <c r="F15" i="65"/>
  <c r="F14" i="65"/>
  <c r="F13" i="65"/>
  <c r="F12" i="65"/>
  <c r="F11" i="65"/>
  <c r="F10" i="65"/>
  <c r="F9" i="65"/>
  <c r="F8" i="65"/>
  <c r="F7" i="65"/>
  <c r="F6" i="65"/>
  <c r="F5" i="65"/>
  <c r="F4" i="65"/>
  <c r="F3" i="65"/>
  <c r="F2" i="65"/>
  <c r="F1" i="65"/>
  <c r="C26" i="37" l="1"/>
  <c r="C25" i="37"/>
  <c r="C24" i="37"/>
  <c r="C23" i="37"/>
  <c r="C22" i="37"/>
  <c r="C21" i="37"/>
  <c r="C20" i="37"/>
  <c r="C15" i="37"/>
  <c r="C19" i="37"/>
  <c r="C18" i="37"/>
  <c r="C17" i="37"/>
  <c r="C16" i="37"/>
  <c r="C14" i="37"/>
  <c r="C13" i="37"/>
  <c r="C9" i="37"/>
  <c r="C8" i="37"/>
  <c r="C12" i="37"/>
  <c r="C11" i="37"/>
  <c r="C10" i="37"/>
  <c r="D26" i="37"/>
  <c r="D25" i="37"/>
  <c r="D24" i="37"/>
  <c r="D23" i="37"/>
  <c r="D22" i="37"/>
  <c r="D21" i="37"/>
  <c r="D5" i="37"/>
  <c r="D6" i="37"/>
  <c r="D7" i="37"/>
  <c r="D8" i="37"/>
  <c r="D9" i="37"/>
  <c r="D10" i="37"/>
  <c r="D11" i="37"/>
  <c r="D12" i="37"/>
  <c r="D13" i="37"/>
  <c r="D14" i="37"/>
  <c r="D15" i="37"/>
  <c r="D16" i="37"/>
  <c r="D17" i="37"/>
  <c r="D18" i="37"/>
  <c r="D19" i="37"/>
  <c r="D20" i="37"/>
  <c r="D4" i="37"/>
  <c r="F2" i="64"/>
  <c r="F1" i="64"/>
  <c r="F3" i="63"/>
  <c r="F4" i="63"/>
  <c r="F5" i="63"/>
  <c r="F6" i="63"/>
  <c r="F7" i="63"/>
  <c r="F8" i="63"/>
  <c r="F9" i="63"/>
  <c r="F10" i="63"/>
  <c r="F11" i="63"/>
  <c r="F12" i="63"/>
  <c r="F13" i="63"/>
  <c r="F14" i="63"/>
  <c r="F15" i="63"/>
  <c r="F16" i="63"/>
  <c r="F17" i="63"/>
  <c r="F18" i="63"/>
  <c r="F19" i="63"/>
  <c r="F20" i="63"/>
  <c r="F21" i="63"/>
  <c r="F22" i="63"/>
  <c r="F23" i="63"/>
  <c r="F24" i="63"/>
  <c r="F25" i="63"/>
  <c r="F26" i="63"/>
  <c r="F27" i="63"/>
  <c r="F28" i="63"/>
  <c r="F2" i="63"/>
  <c r="F1" i="63"/>
  <c r="F10" i="62"/>
  <c r="F9" i="62"/>
  <c r="F8" i="62"/>
  <c r="F7" i="62"/>
  <c r="F6" i="62"/>
  <c r="F5" i="62"/>
  <c r="F4" i="62"/>
  <c r="F3" i="62"/>
  <c r="F2" i="62"/>
  <c r="F1" i="62"/>
  <c r="F19" i="61"/>
  <c r="F20" i="61"/>
  <c r="F21" i="61"/>
  <c r="F22" i="61"/>
  <c r="F23" i="61"/>
  <c r="F24" i="61"/>
  <c r="F25" i="61"/>
  <c r="F18" i="61"/>
  <c r="F17" i="61"/>
  <c r="F16" i="61"/>
  <c r="F15" i="61"/>
  <c r="F14" i="61"/>
  <c r="F13" i="61"/>
  <c r="F12" i="61"/>
  <c r="F11" i="61"/>
  <c r="F10" i="61"/>
  <c r="F9" i="61"/>
  <c r="F8" i="61"/>
  <c r="F7" i="61"/>
  <c r="F6" i="61"/>
  <c r="F5" i="61"/>
  <c r="F4" i="61"/>
  <c r="F3" i="61"/>
  <c r="F2" i="61"/>
  <c r="F1" i="61"/>
  <c r="F16" i="60" l="1"/>
  <c r="F17" i="60"/>
  <c r="F18" i="60"/>
  <c r="F15" i="60"/>
  <c r="F14" i="60"/>
  <c r="F13" i="60"/>
  <c r="F12" i="60"/>
  <c r="F11" i="60"/>
  <c r="F10" i="60"/>
  <c r="F9" i="60"/>
  <c r="F8" i="60"/>
  <c r="F7" i="60"/>
  <c r="F6" i="60"/>
  <c r="F5" i="60"/>
  <c r="F4" i="60"/>
  <c r="F3" i="60"/>
  <c r="F2" i="60"/>
  <c r="F1" i="60"/>
  <c r="F15" i="59"/>
  <c r="F14" i="59"/>
  <c r="F13" i="59"/>
  <c r="F12" i="59"/>
  <c r="F11" i="59"/>
  <c r="F10" i="59"/>
  <c r="F9" i="59"/>
  <c r="F8" i="59"/>
  <c r="F7" i="59"/>
  <c r="F6" i="59"/>
  <c r="F5" i="59"/>
  <c r="F4" i="59"/>
  <c r="F3" i="59"/>
  <c r="F2" i="59"/>
  <c r="F1" i="59"/>
  <c r="F2" i="58"/>
  <c r="F3" i="58"/>
  <c r="F4" i="58"/>
  <c r="F5" i="58"/>
  <c r="F6" i="58"/>
  <c r="F7" i="58"/>
  <c r="F8" i="58"/>
  <c r="F9" i="58"/>
  <c r="F10" i="58"/>
  <c r="F11" i="58"/>
  <c r="F12" i="58"/>
  <c r="F13" i="58"/>
  <c r="F14" i="58"/>
  <c r="F15" i="58"/>
  <c r="F16" i="58"/>
  <c r="F1" i="58"/>
  <c r="G2" i="57"/>
  <c r="G3" i="57"/>
  <c r="G1" i="57"/>
  <c r="I2" i="56" l="1"/>
  <c r="I3" i="56"/>
  <c r="I4" i="56"/>
  <c r="I5" i="56"/>
  <c r="I6" i="56"/>
  <c r="I7" i="56"/>
  <c r="I8" i="56"/>
  <c r="I9" i="56"/>
  <c r="I10" i="56"/>
  <c r="I11" i="56"/>
  <c r="I12" i="56"/>
  <c r="I13" i="56"/>
  <c r="I14" i="56"/>
  <c r="I15" i="56"/>
  <c r="I16" i="56"/>
  <c r="I17" i="56"/>
  <c r="I18" i="56"/>
  <c r="I19" i="56"/>
  <c r="I20" i="56"/>
  <c r="I21" i="56"/>
  <c r="I22" i="56"/>
  <c r="I23" i="56"/>
  <c r="I24" i="56"/>
  <c r="I25" i="56"/>
  <c r="I26" i="56"/>
  <c r="I27" i="56"/>
  <c r="I28" i="56"/>
  <c r="I29" i="56"/>
  <c r="I30" i="56"/>
  <c r="I31" i="56"/>
  <c r="I32" i="56"/>
  <c r="I33" i="56"/>
  <c r="I34" i="56"/>
  <c r="I35" i="56"/>
  <c r="I36" i="56"/>
  <c r="I37" i="56"/>
  <c r="I38" i="56"/>
  <c r="I39" i="56"/>
  <c r="I40" i="56"/>
  <c r="I41" i="56"/>
  <c r="I42" i="56"/>
  <c r="I43" i="56"/>
  <c r="I44" i="56"/>
  <c r="I45" i="56"/>
  <c r="I46" i="56"/>
  <c r="I47" i="56"/>
  <c r="I48" i="56"/>
  <c r="I49" i="56"/>
  <c r="I50" i="56"/>
  <c r="I51" i="56"/>
  <c r="I52" i="56"/>
  <c r="I1" i="56"/>
  <c r="F16" i="55"/>
  <c r="F15" i="55"/>
  <c r="F14" i="55"/>
  <c r="F13" i="55"/>
  <c r="F12" i="55"/>
  <c r="F11" i="55"/>
  <c r="F10" i="55"/>
  <c r="F9" i="55"/>
  <c r="F8" i="55"/>
  <c r="F7" i="55"/>
  <c r="F6" i="55"/>
  <c r="F5" i="55"/>
  <c r="F4" i="55"/>
  <c r="F3" i="55"/>
  <c r="F2" i="55"/>
  <c r="F1" i="55"/>
  <c r="F4" i="54"/>
  <c r="F5" i="54"/>
  <c r="F6" i="54"/>
  <c r="F7" i="54"/>
  <c r="F8" i="54"/>
  <c r="F9" i="54"/>
  <c r="F10" i="54"/>
  <c r="F11" i="54"/>
  <c r="F12" i="54"/>
  <c r="F13" i="54"/>
  <c r="F14" i="54"/>
  <c r="F15" i="54"/>
  <c r="F16" i="54"/>
  <c r="F17" i="54"/>
  <c r="F18" i="54"/>
  <c r="F19" i="54"/>
  <c r="F20" i="54"/>
  <c r="F21" i="54"/>
  <c r="F22" i="54"/>
  <c r="F23" i="54"/>
  <c r="F24" i="54"/>
  <c r="F25" i="54"/>
  <c r="F26" i="54"/>
  <c r="F27" i="54"/>
  <c r="F28" i="54"/>
  <c r="F29" i="54"/>
  <c r="F30" i="54"/>
  <c r="F31" i="54"/>
  <c r="F32" i="54"/>
  <c r="F33" i="54"/>
  <c r="F3" i="54"/>
  <c r="F2" i="54"/>
  <c r="F1" i="54"/>
  <c r="F3" i="53"/>
  <c r="F2" i="53"/>
  <c r="F1" i="53"/>
  <c r="F3" i="52" l="1"/>
  <c r="F2" i="52"/>
  <c r="F1" i="52"/>
  <c r="F2" i="51"/>
  <c r="F3" i="51"/>
  <c r="F4" i="51"/>
  <c r="F5" i="51"/>
  <c r="F6" i="51"/>
  <c r="F7" i="51"/>
  <c r="F8" i="51"/>
  <c r="F1" i="51"/>
  <c r="F2" i="50"/>
  <c r="F1" i="50"/>
  <c r="S23" i="49" l="1"/>
  <c r="S39" i="49"/>
  <c r="Q16" i="49"/>
  <c r="S16" i="49" s="1"/>
  <c r="Q17" i="49"/>
  <c r="S17" i="49" s="1"/>
  <c r="L17" i="49"/>
  <c r="Q3" i="49"/>
  <c r="S3" i="49" s="1"/>
  <c r="Q4" i="49"/>
  <c r="S4" i="49" s="1"/>
  <c r="Q5" i="49"/>
  <c r="S5" i="49" s="1"/>
  <c r="Q6" i="49"/>
  <c r="S6" i="49" s="1"/>
  <c r="Q7" i="49"/>
  <c r="S7" i="49" s="1"/>
  <c r="Q8" i="49"/>
  <c r="S8" i="49" s="1"/>
  <c r="Q9" i="49"/>
  <c r="S9" i="49" s="1"/>
  <c r="Q10" i="49"/>
  <c r="S10" i="49" s="1"/>
  <c r="Q11" i="49"/>
  <c r="S11" i="49" s="1"/>
  <c r="Q12" i="49"/>
  <c r="S12" i="49" s="1"/>
  <c r="Q13" i="49"/>
  <c r="S13" i="49" s="1"/>
  <c r="Q14" i="49"/>
  <c r="S14" i="49" s="1"/>
  <c r="Q15" i="49"/>
  <c r="S15" i="49" s="1"/>
  <c r="Q18" i="49"/>
  <c r="S18" i="49" s="1"/>
  <c r="Q19" i="49"/>
  <c r="S19" i="49" s="1"/>
  <c r="Q20" i="49"/>
  <c r="S20" i="49" s="1"/>
  <c r="Q21" i="49"/>
  <c r="S21" i="49" s="1"/>
  <c r="Q22" i="49"/>
  <c r="S22" i="49" s="1"/>
  <c r="Q23" i="49"/>
  <c r="Q24" i="49"/>
  <c r="S24" i="49" s="1"/>
  <c r="Q25" i="49"/>
  <c r="S25" i="49" s="1"/>
  <c r="Q26" i="49"/>
  <c r="S26" i="49" s="1"/>
  <c r="Q27" i="49"/>
  <c r="S27" i="49" s="1"/>
  <c r="Q28" i="49"/>
  <c r="S28" i="49" s="1"/>
  <c r="Q29" i="49"/>
  <c r="S29" i="49" s="1"/>
  <c r="Q30" i="49"/>
  <c r="S30" i="49" s="1"/>
  <c r="Q31" i="49"/>
  <c r="S31" i="49" s="1"/>
  <c r="Q32" i="49"/>
  <c r="S32" i="49" s="1"/>
  <c r="Q33" i="49"/>
  <c r="S33" i="49" s="1"/>
  <c r="Q34" i="49"/>
  <c r="S34" i="49" s="1"/>
  <c r="Q35" i="49"/>
  <c r="S35" i="49" s="1"/>
  <c r="Q36" i="49"/>
  <c r="S36" i="49" s="1"/>
  <c r="Q37" i="49"/>
  <c r="S37" i="49" s="1"/>
  <c r="Q38" i="49"/>
  <c r="S38" i="49" s="1"/>
  <c r="Q39" i="49"/>
  <c r="Q2" i="49"/>
  <c r="S2" i="49" s="1"/>
  <c r="S1" i="49"/>
  <c r="N33" i="49"/>
  <c r="N4" i="49"/>
  <c r="N9" i="49"/>
  <c r="N17" i="49"/>
  <c r="L3" i="49"/>
  <c r="N3" i="49" s="1"/>
  <c r="L4" i="49"/>
  <c r="L5" i="49"/>
  <c r="N5" i="49" s="1"/>
  <c r="L6" i="49"/>
  <c r="N6" i="49" s="1"/>
  <c r="L7" i="49"/>
  <c r="N7" i="49" s="1"/>
  <c r="L8" i="49"/>
  <c r="N8" i="49" s="1"/>
  <c r="L9" i="49"/>
  <c r="L10" i="49"/>
  <c r="N10" i="49" s="1"/>
  <c r="L11" i="49"/>
  <c r="N11" i="49" s="1"/>
  <c r="L12" i="49"/>
  <c r="N12" i="49" s="1"/>
  <c r="L13" i="49"/>
  <c r="N13" i="49" s="1"/>
  <c r="L14" i="49"/>
  <c r="N14" i="49" s="1"/>
  <c r="L15" i="49"/>
  <c r="N15" i="49" s="1"/>
  <c r="L16" i="49"/>
  <c r="N16" i="49" s="1"/>
  <c r="L18" i="49"/>
  <c r="N18" i="49" s="1"/>
  <c r="L19" i="49"/>
  <c r="N19" i="49" s="1"/>
  <c r="L20" i="49"/>
  <c r="N20" i="49" s="1"/>
  <c r="L21" i="49"/>
  <c r="N21" i="49" s="1"/>
  <c r="L22" i="49"/>
  <c r="N22" i="49" s="1"/>
  <c r="L23" i="49"/>
  <c r="N23" i="49" s="1"/>
  <c r="L24" i="49"/>
  <c r="N24" i="49" s="1"/>
  <c r="L25" i="49"/>
  <c r="N25" i="49" s="1"/>
  <c r="L26" i="49"/>
  <c r="N26" i="49" s="1"/>
  <c r="L27" i="49"/>
  <c r="N27" i="49" s="1"/>
  <c r="L28" i="49"/>
  <c r="N28" i="49" s="1"/>
  <c r="L29" i="49"/>
  <c r="N29" i="49" s="1"/>
  <c r="L30" i="49"/>
  <c r="N30" i="49" s="1"/>
  <c r="L31" i="49"/>
  <c r="N31" i="49" s="1"/>
  <c r="L32" i="49"/>
  <c r="N32" i="49" s="1"/>
  <c r="L33" i="49"/>
  <c r="L34" i="49"/>
  <c r="N34" i="49" s="1"/>
  <c r="L35" i="49"/>
  <c r="N35" i="49" s="1"/>
  <c r="L36" i="49"/>
  <c r="N36" i="49" s="1"/>
  <c r="L37" i="49"/>
  <c r="N37" i="49" s="1"/>
  <c r="L38" i="49"/>
  <c r="N38" i="49" s="1"/>
  <c r="L39" i="49"/>
  <c r="N39" i="49" s="1"/>
  <c r="L40" i="49"/>
  <c r="N40" i="49" s="1"/>
  <c r="L2" i="49"/>
  <c r="N2" i="49" s="1"/>
  <c r="N1" i="49"/>
  <c r="I3" i="49"/>
  <c r="I4" i="49"/>
  <c r="I5" i="49"/>
  <c r="I6" i="49"/>
  <c r="I7" i="49"/>
  <c r="I8" i="49"/>
  <c r="I9" i="49"/>
  <c r="I10" i="49"/>
  <c r="I11" i="49"/>
  <c r="I12" i="49"/>
  <c r="I13" i="49"/>
  <c r="I14" i="49"/>
  <c r="I15" i="49"/>
  <c r="I16" i="49"/>
  <c r="I17" i="49"/>
  <c r="I18" i="49"/>
  <c r="I19" i="49"/>
  <c r="I20" i="49"/>
  <c r="I21" i="49"/>
  <c r="I22" i="49"/>
  <c r="I23" i="49"/>
  <c r="I24" i="49"/>
  <c r="I25" i="49"/>
  <c r="I26" i="49"/>
  <c r="I27" i="49"/>
  <c r="I28" i="49"/>
  <c r="I29" i="49"/>
  <c r="I30" i="49"/>
  <c r="I31" i="49"/>
  <c r="I32" i="49"/>
  <c r="I33" i="49"/>
  <c r="I34" i="49"/>
  <c r="I35" i="49"/>
  <c r="I36" i="49"/>
  <c r="I37" i="49"/>
  <c r="I38" i="49"/>
  <c r="I39" i="49"/>
  <c r="I2" i="49"/>
  <c r="I1" i="49"/>
  <c r="F2" i="48" l="1"/>
  <c r="F1" i="48"/>
  <c r="G2" i="47"/>
  <c r="G3" i="47"/>
  <c r="G4" i="47"/>
  <c r="G5" i="47"/>
  <c r="G6" i="47"/>
  <c r="G7" i="47"/>
  <c r="G8" i="47"/>
  <c r="G9" i="47"/>
  <c r="G10" i="47"/>
  <c r="G11" i="47"/>
  <c r="G12" i="47"/>
  <c r="G13" i="47"/>
  <c r="G14" i="47"/>
  <c r="G15" i="47"/>
  <c r="G16" i="47"/>
  <c r="G17" i="47"/>
  <c r="G18" i="47"/>
  <c r="G1" i="47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G63" i="2"/>
  <c r="G59" i="2"/>
  <c r="G38" i="2"/>
  <c r="G36" i="2"/>
  <c r="G35" i="2"/>
  <c r="G32" i="2"/>
  <c r="G25" i="2"/>
  <c r="G22" i="2"/>
  <c r="G20" i="2"/>
  <c r="G13" i="2"/>
  <c r="G12" i="2"/>
  <c r="G5" i="2"/>
  <c r="G4" i="2"/>
  <c r="D4" i="2"/>
  <c r="D3" i="2"/>
  <c r="D2" i="2"/>
  <c r="Q4" i="2"/>
  <c r="Q3" i="2"/>
  <c r="Q2" i="2"/>
  <c r="Q1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2" i="2"/>
  <c r="M1" i="2"/>
  <c r="P2" i="44"/>
  <c r="P3" i="44"/>
  <c r="P4" i="44"/>
  <c r="P5" i="44"/>
  <c r="P6" i="44"/>
  <c r="P7" i="44"/>
  <c r="P8" i="44"/>
  <c r="P9" i="44"/>
  <c r="P10" i="44"/>
  <c r="P11" i="44"/>
  <c r="P12" i="44"/>
  <c r="P13" i="44"/>
  <c r="P14" i="44"/>
  <c r="P15" i="44"/>
  <c r="P16" i="44"/>
  <c r="P17" i="44"/>
  <c r="P18" i="44"/>
  <c r="P19" i="44"/>
  <c r="P20" i="44"/>
  <c r="K2" i="44"/>
  <c r="K3" i="44"/>
  <c r="K4" i="44"/>
  <c r="K5" i="44"/>
  <c r="K6" i="44"/>
  <c r="K7" i="44"/>
  <c r="K8" i="44"/>
  <c r="K9" i="44"/>
  <c r="K10" i="44"/>
  <c r="K11" i="44"/>
  <c r="K12" i="44"/>
  <c r="K13" i="44"/>
  <c r="K14" i="44"/>
  <c r="K15" i="44"/>
  <c r="K16" i="44"/>
  <c r="K17" i="44"/>
  <c r="K18" i="44"/>
  <c r="P1" i="44"/>
  <c r="K1" i="44"/>
  <c r="H1" i="2" l="1"/>
  <c r="F2" i="3" l="1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1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Greg Beam</author>
  </authors>
  <commentList>
    <comment ref="E2" authorId="0" shapeId="0" xr:uid="{6EEF5F0E-CCC7-44B2-BD16-DCC83A7DA245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Ust’-Ordynsky Autonomous Okrug - for contacts made before 2008-01-01</t>
        </r>
      </text>
    </comment>
    <comment ref="E3" authorId="0" shapeId="0" xr:uid="{2CEB836F-4127-4DBF-A8AD-9F744F237332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Aginsky Buryatsky Autonomous Okrug - for contacts made before 2008-03-01</t>
        </r>
      </text>
    </comment>
    <comment ref="E6" authorId="0" shapeId="0" xr:uid="{376C9A9E-FB62-4FF6-BBED-D15810A98E0D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Perm` (Permskaya oblast) - for contacts made on or after 2005-12-01</t>
        </r>
      </text>
    </comment>
    <comment ref="E7" authorId="0" shapeId="0" xr:uid="{CCBF4859-95C0-4A31-82A7-2F60043865A3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Permskaya Kraj - for contacts made before 2005-12-01</t>
        </r>
      </text>
    </comment>
    <comment ref="E8" authorId="0" shapeId="0" xr:uid="{ED5CF4EC-A375-4D28-A7FF-C47EBCE7D3D9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Komi-Permyatsky Autonomous Okrug - for contacts made before 2005-12-01</t>
        </r>
      </text>
    </comment>
    <comment ref="M16" authorId="0" shapeId="0" xr:uid="{F01A5908-9DBA-421C-A83D-41E16096CE60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S=16</t>
        </r>
      </text>
    </comment>
    <comment ref="M17" authorId="0" shapeId="0" xr:uid="{267B095F-EA59-49F5-81F1-15922F91E496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T=17</t>
        </r>
      </text>
    </comment>
    <comment ref="E23" authorId="0" shapeId="0" xr:uid="{DA6C1178-8C78-480D-902B-89BD2441EFE2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Taymyr Autonomous Okrug - for contacts made before 2007-01-01</t>
        </r>
      </text>
    </comment>
    <comment ref="E27" authorId="0" shapeId="0" xr:uid="{9BBFD81D-E332-413B-9BCD-E43BD3DF39E4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Evenkiysky Autonomous Okrug - for contacts made before 2007-01-01</t>
        </r>
      </text>
    </comment>
    <comment ref="E35" authorId="0" shapeId="0" xr:uid="{49DE4F1D-7E90-435D-9BB4-6D11FEDCCA1C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Zabaykalsky Kraj - referred to as Chita (Chitinskaya oblast) before 2008-03-01</t>
        </r>
      </text>
    </comment>
    <comment ref="E37" authorId="0" shapeId="0" xr:uid="{34F4254E-4A5F-495D-8B57-3724204BC732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Koryaksky Autonomous Okrug - for contacts made before 2007-01-01</t>
        </r>
      </text>
    </comment>
  </commentList>
</comments>
</file>

<file path=xl/sharedStrings.xml><?xml version="1.0" encoding="utf-8"?>
<sst xmlns="http://schemas.openxmlformats.org/spreadsheetml/2006/main" count="9748" uniqueCount="4591">
  <si>
    <t>t</t>
  </si>
  <si>
    <t>None (the contacted station is known to not be within a DXCC entity)</t>
  </si>
  <si>
    <t>CANADA</t>
  </si>
  <si>
    <t>ABU AIL IS.</t>
  </si>
  <si>
    <t>AFGHANISTAN</t>
  </si>
  <si>
    <t>AGALEGA &amp; ST. BRANDON IS.</t>
  </si>
  <si>
    <t>ALAND IS.</t>
  </si>
  <si>
    <t>ALASKA</t>
  </si>
  <si>
    <t>ALBANIA</t>
  </si>
  <si>
    <t>ALDABRA</t>
  </si>
  <si>
    <t>AMSTERDAM &amp; ST. PAUL IS.</t>
  </si>
  <si>
    <t>ANDAMAN &amp; NICOBAR IS.</t>
  </si>
  <si>
    <t>ANGUILLA</t>
  </si>
  <si>
    <t>ANTARCTICA</t>
  </si>
  <si>
    <t>ARMENIA</t>
  </si>
  <si>
    <t>ASIATIC RUSSIA</t>
  </si>
  <si>
    <t>NEW ZEALAND SUBANTARCTIC ISLANDS</t>
  </si>
  <si>
    <t>AVES I.</t>
  </si>
  <si>
    <t>AZERBAIJAN</t>
  </si>
  <si>
    <t>BAJO NUEVO</t>
  </si>
  <si>
    <t>BAKER &amp; HOWLAND IS.</t>
  </si>
  <si>
    <t>BALEARIC IS.</t>
  </si>
  <si>
    <t>PALAU</t>
  </si>
  <si>
    <t>BLENHEIM REEF</t>
  </si>
  <si>
    <t>BOUVET</t>
  </si>
  <si>
    <t>BRITISH NORTH BORNEO</t>
  </si>
  <si>
    <t>BRITISH SOMALILAND</t>
  </si>
  <si>
    <t>BELARUS</t>
  </si>
  <si>
    <t>CANAL ZONE</t>
  </si>
  <si>
    <t>CANARY IS.</t>
  </si>
  <si>
    <t>CELEBE &amp; MOLUCCA IS.</t>
  </si>
  <si>
    <t>C. KIRIBATI (BRITISH PHOENIX IS.)</t>
  </si>
  <si>
    <t>CEUTA &amp; MELILLA</t>
  </si>
  <si>
    <t>CHAGOS IS.</t>
  </si>
  <si>
    <t>CHATHAM IS.</t>
  </si>
  <si>
    <t>CHRISTMAS I.</t>
  </si>
  <si>
    <t>CLIPPERTON I.</t>
  </si>
  <si>
    <t>COCOS I.</t>
  </si>
  <si>
    <t>COCOS (KEELING) IS.</t>
  </si>
  <si>
    <t>COMOROS</t>
  </si>
  <si>
    <t>CRETE</t>
  </si>
  <si>
    <t>CROZET I.</t>
  </si>
  <si>
    <t>DAMAO DIU</t>
  </si>
  <si>
    <t>DESECHEO I.</t>
  </si>
  <si>
    <t>DESROCHES</t>
  </si>
  <si>
    <t>DODECANESE</t>
  </si>
  <si>
    <t>EAST MALAYSIA</t>
  </si>
  <si>
    <t>EASTER I.</t>
  </si>
  <si>
    <t>E. KIRIBATI (LINE IS.)</t>
  </si>
  <si>
    <t>EQUATORIAL GUINEA</t>
  </si>
  <si>
    <t>MEXICO</t>
  </si>
  <si>
    <t>ERITREA</t>
  </si>
  <si>
    <t>ESTONIA</t>
  </si>
  <si>
    <t>ETHIOPIA</t>
  </si>
  <si>
    <t>EUROPEAN RUSSIA</t>
  </si>
  <si>
    <t>FARQUHAR</t>
  </si>
  <si>
    <t>FERNANDO DE NORONHA</t>
  </si>
  <si>
    <t>FRENCH EQUATORIAL AFRICA</t>
  </si>
  <si>
    <t>FRENCH INDO-CHINA</t>
  </si>
  <si>
    <t>FRENCH WEST AFRICA</t>
  </si>
  <si>
    <t>BAHAMAS</t>
  </si>
  <si>
    <t>FRANZ JOSEF LAND</t>
  </si>
  <si>
    <t>BARBADOS</t>
  </si>
  <si>
    <t>FRENCH GUIANA</t>
  </si>
  <si>
    <t>BERMUDA</t>
  </si>
  <si>
    <t>BRITISH VIRGIN IS.</t>
  </si>
  <si>
    <t>BELIZE</t>
  </si>
  <si>
    <t>FRENCH INDIA</t>
  </si>
  <si>
    <t>KUWAIT/SAUDI ARABIA NEUTRAL ZONE</t>
  </si>
  <si>
    <t>CAYMAN IS.</t>
  </si>
  <si>
    <t>CUBA</t>
  </si>
  <si>
    <t>GALAPAGOS IS.</t>
  </si>
  <si>
    <t>DOMINICAN REPUBLIC</t>
  </si>
  <si>
    <t>EL SALVADOR</t>
  </si>
  <si>
    <t>GEORGIA</t>
  </si>
  <si>
    <t>GUATEMALA</t>
  </si>
  <si>
    <t>GRENADA</t>
  </si>
  <si>
    <t>HAITI</t>
  </si>
  <si>
    <t>GUADELOUPE</t>
  </si>
  <si>
    <t>HONDURAS</t>
  </si>
  <si>
    <t>GERMANY</t>
  </si>
  <si>
    <t>JAMAICA</t>
  </si>
  <si>
    <t>MARTINIQUE</t>
  </si>
  <si>
    <t>BONAIRE CURACAO</t>
  </si>
  <si>
    <t>NICARAGUA</t>
  </si>
  <si>
    <t>PANAMA</t>
  </si>
  <si>
    <t>TURKS &amp; CAICOS IS.</t>
  </si>
  <si>
    <t>TRINIDAD &amp; TOBAGO</t>
  </si>
  <si>
    <t>ARUBA</t>
  </si>
  <si>
    <t>GEYSER REEF</t>
  </si>
  <si>
    <t>ANTIGUA &amp; BARBUDA</t>
  </si>
  <si>
    <t>DOMINICA</t>
  </si>
  <si>
    <t>MONTSERRAT</t>
  </si>
  <si>
    <t>ST. LUCIA</t>
  </si>
  <si>
    <t>ST. VINCENT</t>
  </si>
  <si>
    <t>GLORIOSO IS.</t>
  </si>
  <si>
    <t>ARGENTINA</t>
  </si>
  <si>
    <t>GOA</t>
  </si>
  <si>
    <t>GOLD COAST, TOGOLAND</t>
  </si>
  <si>
    <t>GUAM</t>
  </si>
  <si>
    <t>BOLIVIA</t>
  </si>
  <si>
    <t>GUANTANAMO BAY</t>
  </si>
  <si>
    <t>GUERNSEY</t>
  </si>
  <si>
    <t>GUINEA</t>
  </si>
  <si>
    <t>BRAZIL</t>
  </si>
  <si>
    <t>GUINEA-BISSAU</t>
  </si>
  <si>
    <t>HAWAII</t>
  </si>
  <si>
    <t>HEARD I.</t>
  </si>
  <si>
    <t>CHILE</t>
  </si>
  <si>
    <t>IFNI</t>
  </si>
  <si>
    <t>ISLE OF MAN</t>
  </si>
  <si>
    <t>ITALIAN SOMALILAND</t>
  </si>
  <si>
    <t>COLOMBIA</t>
  </si>
  <si>
    <t>ITU HQ</t>
  </si>
  <si>
    <t>JAN MAYEN</t>
  </si>
  <si>
    <t>JAVA</t>
  </si>
  <si>
    <t>ECUADOR</t>
  </si>
  <si>
    <t>JERSEY</t>
  </si>
  <si>
    <t>JOHNSTON I.</t>
  </si>
  <si>
    <t>JUAN DE NOVA, EUROPA</t>
  </si>
  <si>
    <t>JUAN FERNANDEZ IS.</t>
  </si>
  <si>
    <t>KALININGRAD</t>
  </si>
  <si>
    <t>KAMARAN IS.</t>
  </si>
  <si>
    <t>KARELO-FINNISH REPUBLIC</t>
  </si>
  <si>
    <t>GUYANA</t>
  </si>
  <si>
    <t>KAZAKHSTAN</t>
  </si>
  <si>
    <t>KERGUELEN IS.</t>
  </si>
  <si>
    <t>PARAGUAY</t>
  </si>
  <si>
    <t>KERMADEC IS.</t>
  </si>
  <si>
    <t>KINGMAN REEF</t>
  </si>
  <si>
    <t>KYRGYZSTAN</t>
  </si>
  <si>
    <t>PERU</t>
  </si>
  <si>
    <t>REPUBLIC OF KOREA</t>
  </si>
  <si>
    <t>KURE I.</t>
  </si>
  <si>
    <t>KURIA MURIA I.</t>
  </si>
  <si>
    <t>SURINAME</t>
  </si>
  <si>
    <t>FALKLAND IS.</t>
  </si>
  <si>
    <t>LAKSHADWEEP IS.</t>
  </si>
  <si>
    <t>LAOS</t>
  </si>
  <si>
    <t>URUGUAY</t>
  </si>
  <si>
    <t>LATVIA</t>
  </si>
  <si>
    <t>LITHUANIA</t>
  </si>
  <si>
    <t>LORD HOWE I.</t>
  </si>
  <si>
    <t>VENEZUELA</t>
  </si>
  <si>
    <t>AZORES</t>
  </si>
  <si>
    <t>AUSTRALIA</t>
  </si>
  <si>
    <t>MALYJ VYSOTSKIJ I.</t>
  </si>
  <si>
    <t>MACAO</t>
  </si>
  <si>
    <t>MACQUARIE I.</t>
  </si>
  <si>
    <t>YEMEN ARAB REPUBLIC</t>
  </si>
  <si>
    <t>MALAYA</t>
  </si>
  <si>
    <t>NAURU</t>
  </si>
  <si>
    <t>VANUATU</t>
  </si>
  <si>
    <t>MALDIVES</t>
  </si>
  <si>
    <t>TONGA</t>
  </si>
  <si>
    <t>MALPELO I.</t>
  </si>
  <si>
    <t>NEW CALEDONIA</t>
  </si>
  <si>
    <t>PAPUA NEW GUINEA</t>
  </si>
  <si>
    <t>MANCHURIA</t>
  </si>
  <si>
    <t>MAURITIUS</t>
  </si>
  <si>
    <t>MARIANA IS.</t>
  </si>
  <si>
    <t>MARKET REEF</t>
  </si>
  <si>
    <t>MARSHALL IS.</t>
  </si>
  <si>
    <t>MAYOTTE</t>
  </si>
  <si>
    <t>NEW ZEALAND</t>
  </si>
  <si>
    <t>MELLISH REEF</t>
  </si>
  <si>
    <t>PITCAIRN I.</t>
  </si>
  <si>
    <t>MICRONESIA</t>
  </si>
  <si>
    <t>MIDWAY I.</t>
  </si>
  <si>
    <t>FRENCH POLYNESIA</t>
  </si>
  <si>
    <t>FIJI</t>
  </si>
  <si>
    <t>MINAMI TORISHIMA</t>
  </si>
  <si>
    <t>MINERVA REEF</t>
  </si>
  <si>
    <t>MOLDOVA</t>
  </si>
  <si>
    <t>MOUNT ATHOS</t>
  </si>
  <si>
    <t>MOZAMBIQUE</t>
  </si>
  <si>
    <t>NAVASSA I.</t>
  </si>
  <si>
    <t>NETHERLANDS BORNEO</t>
  </si>
  <si>
    <t>NETHERLANDS NEW GUINEA</t>
  </si>
  <si>
    <t>SOLOMON IS.</t>
  </si>
  <si>
    <t>NEWFOUNDLAND, LABRADOR</t>
  </si>
  <si>
    <t>NIGER</t>
  </si>
  <si>
    <t>NIUE</t>
  </si>
  <si>
    <t>NORFOLK I.</t>
  </si>
  <si>
    <t>SAMOA</t>
  </si>
  <si>
    <t>NORTH COOK IS.</t>
  </si>
  <si>
    <t>OGASAWARA</t>
  </si>
  <si>
    <t>OKINAWA (RYUKYU IS.)</t>
  </si>
  <si>
    <t>OKINO TORI-SHIMA</t>
  </si>
  <si>
    <t>ANNOBON I.</t>
  </si>
  <si>
    <t>PALESTINE</t>
  </si>
  <si>
    <t>PALMYRA &amp; JARVIS IS.</t>
  </si>
  <si>
    <t>PAPUA TERRITORY</t>
  </si>
  <si>
    <t>PETER 1 I.</t>
  </si>
  <si>
    <t>PORTUGUESE TIMOR</t>
  </si>
  <si>
    <t>PRINCE EDWARD &amp; MARION IS.</t>
  </si>
  <si>
    <t>PUERTO RICO</t>
  </si>
  <si>
    <t>ANDORRA</t>
  </si>
  <si>
    <t>REVILLAGIGEDO</t>
  </si>
  <si>
    <t>ASCENSION I.</t>
  </si>
  <si>
    <t>AUSTRIA</t>
  </si>
  <si>
    <t>RODRIGUEZ I.</t>
  </si>
  <si>
    <t>RUANDA-URUNDI</t>
  </si>
  <si>
    <t>BELGIUM</t>
  </si>
  <si>
    <t>SAAR</t>
  </si>
  <si>
    <t>SABLE I.</t>
  </si>
  <si>
    <t>BULGARIA</t>
  </si>
  <si>
    <t>SAINT MARTIN</t>
  </si>
  <si>
    <t>CORSICA</t>
  </si>
  <si>
    <t>CYPRUS</t>
  </si>
  <si>
    <t>SAN ANDRES &amp; PROVIDENCIA</t>
  </si>
  <si>
    <t>SAN FELIX &amp; SAN AMBROSIO</t>
  </si>
  <si>
    <t>CZECHOSLOVAKIA</t>
  </si>
  <si>
    <t>SAO TOME &amp; PRINCIPE</t>
  </si>
  <si>
    <t>SARAWAK</t>
  </si>
  <si>
    <t>DENMARK</t>
  </si>
  <si>
    <t>FAROE IS.</t>
  </si>
  <si>
    <t>ENGLAND</t>
  </si>
  <si>
    <t>FINLAND</t>
  </si>
  <si>
    <t>SARDINIA</t>
  </si>
  <si>
    <t>SAUDI ARABIA/IRAQ NEUTRAL ZONE</t>
  </si>
  <si>
    <t>FRANCE</t>
  </si>
  <si>
    <t>SERRANA BANK &amp; RONCADOR CAY</t>
  </si>
  <si>
    <t>GERMAN DEMOCRATIC REPUBLIC</t>
  </si>
  <si>
    <t>FEDERAL REPUBLIC OF GERMANY</t>
  </si>
  <si>
    <t>SIKKIM</t>
  </si>
  <si>
    <t>SOMALIA</t>
  </si>
  <si>
    <t>GIBRALTAR</t>
  </si>
  <si>
    <t>SOUTH COOK IS.</t>
  </si>
  <si>
    <t>SOUTH GEORGIA I.</t>
  </si>
  <si>
    <t>GREECE</t>
  </si>
  <si>
    <t>GREENLAND</t>
  </si>
  <si>
    <t>SOUTH ORKNEY IS.</t>
  </si>
  <si>
    <t>HUNGARY</t>
  </si>
  <si>
    <t>SOUTH SANDWICH IS.</t>
  </si>
  <si>
    <t>SOUTH SHETLAND IS.</t>
  </si>
  <si>
    <t>ICELAND</t>
  </si>
  <si>
    <t>PEOPLE'S DEMOCRATIC REP. OF YEMEN</t>
  </si>
  <si>
    <t>SOUTHERN SUDAN</t>
  </si>
  <si>
    <t>IRELAND</t>
  </si>
  <si>
    <t>SOVEREIGN MILITARY ORDER OF MALTA</t>
  </si>
  <si>
    <t>SPRATLY IS.</t>
  </si>
  <si>
    <t>ITALY</t>
  </si>
  <si>
    <t>ST. KITTS &amp; NEVIS</t>
  </si>
  <si>
    <t>ST. HELENA</t>
  </si>
  <si>
    <t>LIECHTENSTEIN</t>
  </si>
  <si>
    <t>ST. PAUL I.</t>
  </si>
  <si>
    <t>ST. PETER &amp; ST. PAUL ROCKS</t>
  </si>
  <si>
    <t>LUXEMBOURG</t>
  </si>
  <si>
    <t>ST. MAARTEN, SABA ST. EUSTATIUS</t>
  </si>
  <si>
    <t>MADEIRA IS.</t>
  </si>
  <si>
    <t>MALTA</t>
  </si>
  <si>
    <t>SUMATRA</t>
  </si>
  <si>
    <t>SVALBARD</t>
  </si>
  <si>
    <t>MONACO</t>
  </si>
  <si>
    <t>SWAN IS.</t>
  </si>
  <si>
    <t>TAJIKISTAN</t>
  </si>
  <si>
    <t>NETHERLANDS</t>
  </si>
  <si>
    <t>TANGIER</t>
  </si>
  <si>
    <t>NORTHERN IRELAND</t>
  </si>
  <si>
    <t>NORWAY</t>
  </si>
  <si>
    <t>TERRITORY OF NEW GUINEA</t>
  </si>
  <si>
    <t>TIBET</t>
  </si>
  <si>
    <t>POLAND</t>
  </si>
  <si>
    <t>TOKELAU IS.</t>
  </si>
  <si>
    <t>TRIESTE</t>
  </si>
  <si>
    <t>PORTUGAL</t>
  </si>
  <si>
    <t>TRINDADE &amp; MARTIM VAZ IS.</t>
  </si>
  <si>
    <t>TRISTAN DA CUNHA &amp; GOUGH I.</t>
  </si>
  <si>
    <t>ROMANIA</t>
  </si>
  <si>
    <t>TROMELIN I.</t>
  </si>
  <si>
    <t>ST. PIERRE &amp; MIQUELON</t>
  </si>
  <si>
    <t>SAN MARINO</t>
  </si>
  <si>
    <t>SCOTLAND</t>
  </si>
  <si>
    <t>TURKMENISTAN</t>
  </si>
  <si>
    <t>SPAIN</t>
  </si>
  <si>
    <t>TUVALU</t>
  </si>
  <si>
    <t>UK SOVEREIGN BASE AREAS ON CYPRUS</t>
  </si>
  <si>
    <t>SWEDEN</t>
  </si>
  <si>
    <t>VIRGIN IS.</t>
  </si>
  <si>
    <t>UGANDA</t>
  </si>
  <si>
    <t>SWITZERLAND</t>
  </si>
  <si>
    <t>UKRAINE</t>
  </si>
  <si>
    <t>UNITED NATIONS HQ</t>
  </si>
  <si>
    <t>UNITED STATES OF AMERICA</t>
  </si>
  <si>
    <t>UZBEKISTAN</t>
  </si>
  <si>
    <t>VIET NAM</t>
  </si>
  <si>
    <t>WALES</t>
  </si>
  <si>
    <t>VATICAN</t>
  </si>
  <si>
    <t>SERBIA</t>
  </si>
  <si>
    <t>WAKE I.</t>
  </si>
  <si>
    <t>WALLIS &amp; FUTUNA IS.</t>
  </si>
  <si>
    <t>WEST MALAYSIA</t>
  </si>
  <si>
    <t>W. KIRIBATI (GILBERT IS. )</t>
  </si>
  <si>
    <t>WESTERN SAHARA</t>
  </si>
  <si>
    <t>WILLIS I.</t>
  </si>
  <si>
    <t>BAHRAIN</t>
  </si>
  <si>
    <t>BANGLADESH</t>
  </si>
  <si>
    <t>BHUTAN</t>
  </si>
  <si>
    <t>ZANZIBAR</t>
  </si>
  <si>
    <t>COSTA RICA</t>
  </si>
  <si>
    <t>MYANMAR</t>
  </si>
  <si>
    <t>CAMBODIA</t>
  </si>
  <si>
    <t>SRI LANKA</t>
  </si>
  <si>
    <t>CHINA</t>
  </si>
  <si>
    <t>HONG KONG</t>
  </si>
  <si>
    <t>INDIA</t>
  </si>
  <si>
    <t>INDONESIA</t>
  </si>
  <si>
    <t>IRAN</t>
  </si>
  <si>
    <t>IRAQ</t>
  </si>
  <si>
    <t>ISRAEL</t>
  </si>
  <si>
    <t>JAPAN</t>
  </si>
  <si>
    <t>JORDAN</t>
  </si>
  <si>
    <t>DEMOCRATIC PEOPLE'S REP. OF KOREA</t>
  </si>
  <si>
    <t>BRUNEI DARUSSALAM</t>
  </si>
  <si>
    <t>KUWAIT</t>
  </si>
  <si>
    <t>LEBANON</t>
  </si>
  <si>
    <t>MONGOLIA</t>
  </si>
  <si>
    <t>NEPAL</t>
  </si>
  <si>
    <t>OMAN</t>
  </si>
  <si>
    <t>PAKISTAN</t>
  </si>
  <si>
    <t>PHILIPPINES</t>
  </si>
  <si>
    <t>QATAR</t>
  </si>
  <si>
    <t>SAUDI ARABIA</t>
  </si>
  <si>
    <t>SEYCHELLES</t>
  </si>
  <si>
    <t>SINGAPORE</t>
  </si>
  <si>
    <t>DJIBOUTI</t>
  </si>
  <si>
    <t>SYRIA</t>
  </si>
  <si>
    <t>TAIWAN</t>
  </si>
  <si>
    <t>THAILAND</t>
  </si>
  <si>
    <t>TURKEY</t>
  </si>
  <si>
    <t>UNITED ARAB EMIRATES</t>
  </si>
  <si>
    <t>ALGERIA</t>
  </si>
  <si>
    <t>ANGOLA</t>
  </si>
  <si>
    <t>BOTSWANA</t>
  </si>
  <si>
    <t>BURUNDI</t>
  </si>
  <si>
    <t>CAMEROON</t>
  </si>
  <si>
    <t>CENTRAL AFRICA</t>
  </si>
  <si>
    <t>CAPE VERDE</t>
  </si>
  <si>
    <t>CHAD</t>
  </si>
  <si>
    <t>REPUBLIC OF THE CONGO</t>
  </si>
  <si>
    <t>DEMOCRATIC REPUBLIC OF THE CONGO</t>
  </si>
  <si>
    <t>BENIN</t>
  </si>
  <si>
    <t>GABON</t>
  </si>
  <si>
    <t>THE GAMBIA</t>
  </si>
  <si>
    <t>GHANA</t>
  </si>
  <si>
    <t>COTE D'IVOIRE</t>
  </si>
  <si>
    <t>KENYA</t>
  </si>
  <si>
    <t>LESOTHO</t>
  </si>
  <si>
    <t>LIBERIA</t>
  </si>
  <si>
    <t>LIBYA</t>
  </si>
  <si>
    <t>MADAGASCAR</t>
  </si>
  <si>
    <t>MALAWI</t>
  </si>
  <si>
    <t>MALI</t>
  </si>
  <si>
    <t>MAURITANIA</t>
  </si>
  <si>
    <t>MOROCCO</t>
  </si>
  <si>
    <t>NIGERIA</t>
  </si>
  <si>
    <t>ZIMBABWE</t>
  </si>
  <si>
    <t>REUNION I.</t>
  </si>
  <si>
    <t>RWANDA</t>
  </si>
  <si>
    <t>SENEGAL</t>
  </si>
  <si>
    <t>SIERRA LEONE</t>
  </si>
  <si>
    <t>ROTUMA I.</t>
  </si>
  <si>
    <t>SOUTH AFRICA</t>
  </si>
  <si>
    <t>NAMIBIA</t>
  </si>
  <si>
    <t>SUDAN</t>
  </si>
  <si>
    <t>SWAZILAND</t>
  </si>
  <si>
    <t>TANZANIA</t>
  </si>
  <si>
    <t>TUNISIA</t>
  </si>
  <si>
    <t>EGYPT</t>
  </si>
  <si>
    <t>BURKINA FASO</t>
  </si>
  <si>
    <t>ZAMBIA</t>
  </si>
  <si>
    <t>TOGO</t>
  </si>
  <si>
    <t>WALVIS BAY</t>
  </si>
  <si>
    <t>CONWAY REEF</t>
  </si>
  <si>
    <t>BANABA I. (OCEAN I.)</t>
  </si>
  <si>
    <t>YEMEN</t>
  </si>
  <si>
    <t>PENGUIN IS.</t>
  </si>
  <si>
    <t>CROATIA</t>
  </si>
  <si>
    <t>SLOVENIA</t>
  </si>
  <si>
    <t>BOSNIA-HERZEGOVINA</t>
  </si>
  <si>
    <t>MACEDONIA</t>
  </si>
  <si>
    <t>CZECH REPUBLIC</t>
  </si>
  <si>
    <t>SLOVAK REPUBLIC</t>
  </si>
  <si>
    <t>PRATAS I.</t>
  </si>
  <si>
    <t>SCARBOROUGH REEF</t>
  </si>
  <si>
    <t>TEMOTU PROVINCE</t>
  </si>
  <si>
    <t>AUSTRAL I.</t>
  </si>
  <si>
    <t>MARQUESAS IS.</t>
  </si>
  <si>
    <t>TIMOR-LESTE</t>
  </si>
  <si>
    <t>CHESTERFIELD IS.</t>
  </si>
  <si>
    <t>DUCIE I.</t>
  </si>
  <si>
    <t>MONTENEGRO</t>
  </si>
  <si>
    <t>SWAINS I.</t>
  </si>
  <si>
    <t>SAINT BARTHELEMY</t>
  </si>
  <si>
    <t>CURACAO</t>
  </si>
  <si>
    <t>ST MAARTEN</t>
  </si>
  <si>
    <t>SABA &amp; ST. EUSTATIUS</t>
  </si>
  <si>
    <t>BONAIRE</t>
  </si>
  <si>
    <t>SOUTH SUDAN (REPUBLIC OF)</t>
  </si>
  <si>
    <t>REPUBLIC OF KOSOVO</t>
  </si>
  <si>
    <t>f</t>
  </si>
  <si>
    <t>AMERICAN SAMOA</t>
  </si>
  <si>
    <t>name</t>
  </si>
  <si>
    <t>code</t>
  </si>
  <si>
    <t>is_deleted</t>
  </si>
  <si>
    <t>Y</t>
  </si>
  <si>
    <t>Name</t>
  </si>
  <si>
    <t>Tables Created</t>
  </si>
  <si>
    <t>Data-In-CSV</t>
  </si>
  <si>
    <t>ADIF Spec</t>
  </si>
  <si>
    <t>3.0.9</t>
  </si>
  <si>
    <t>dxcc_id</t>
  </si>
  <si>
    <t>pas_subdivision_type_id</t>
  </si>
  <si>
    <t>has_oblast</t>
  </si>
  <si>
    <t>has_sas</t>
  </si>
  <si>
    <t>sas_subdivision_type_id</t>
  </si>
  <si>
    <t>pas_subdivision_type</t>
  </si>
  <si>
    <t>County</t>
  </si>
  <si>
    <t>District</t>
  </si>
  <si>
    <t>PROVINCE</t>
  </si>
  <si>
    <t>KUNTA</t>
  </si>
  <si>
    <t>STATE</t>
  </si>
  <si>
    <t>SUBYEKT</t>
  </si>
  <si>
    <t>VOBLAST</t>
  </si>
  <si>
    <t>MAAKOND</t>
  </si>
  <si>
    <t>OBLAST</t>
  </si>
  <si>
    <t>DEPARTMENT</t>
  </si>
  <si>
    <t>REGION</t>
  </si>
  <si>
    <t>DISTRITO</t>
  </si>
  <si>
    <t>PREFECTURE</t>
  </si>
  <si>
    <t>RAION</t>
  </si>
  <si>
    <t>DISTRICT</t>
  </si>
  <si>
    <t>AMT</t>
  </si>
  <si>
    <t>BUNDESLAND</t>
  </si>
  <si>
    <t>MEGYE</t>
  </si>
  <si>
    <t>COUNTY</t>
  </si>
  <si>
    <t>VOIVODESHIP</t>
  </si>
  <si>
    <t>JUDETE</t>
  </si>
  <si>
    <t>LAN</t>
  </si>
  <si>
    <t>CANTON</t>
  </si>
  <si>
    <t>PROVINSI</t>
  </si>
  <si>
    <t>CHANGWAT</t>
  </si>
  <si>
    <t>ZUPANIJA</t>
  </si>
  <si>
    <t>OKRES</t>
  </si>
  <si>
    <t>pas_summary</t>
  </si>
  <si>
    <t>y</t>
  </si>
  <si>
    <t>sas_subdivision_type</t>
  </si>
  <si>
    <t xml:space="preserve">Nova Scotia </t>
  </si>
  <si>
    <t xml:space="preserve">Ontario </t>
  </si>
  <si>
    <t xml:space="preserve">Manitoba </t>
  </si>
  <si>
    <t xml:space="preserve">Saskatchewan </t>
  </si>
  <si>
    <t xml:space="preserve">Alberta </t>
  </si>
  <si>
    <t xml:space="preserve">British Columbia </t>
  </si>
  <si>
    <t xml:space="preserve">Northwest Territories </t>
  </si>
  <si>
    <t xml:space="preserve">New Brunswick </t>
  </si>
  <si>
    <t xml:space="preserve">Newfoundland and Labrador </t>
  </si>
  <si>
    <t xml:space="preserve">Yukon </t>
  </si>
  <si>
    <t xml:space="preserve">Prince Edward Island </t>
  </si>
  <si>
    <t xml:space="preserve">Nunavut </t>
  </si>
  <si>
    <t>dxcc</t>
  </si>
  <si>
    <t>Geta</t>
  </si>
  <si>
    <t>Hammarland</t>
  </si>
  <si>
    <t>Jomala</t>
  </si>
  <si>
    <t>Kumlinge</t>
  </si>
  <si>
    <t>Lemland</t>
  </si>
  <si>
    <t>Lumparland</t>
  </si>
  <si>
    <t>Maarianhamina</t>
  </si>
  <si>
    <t>Saltvik</t>
  </si>
  <si>
    <t>Sottunga</t>
  </si>
  <si>
    <t>Sund</t>
  </si>
  <si>
    <t>subdivision</t>
  </si>
  <si>
    <t>AK</t>
  </si>
  <si>
    <t>Alaska</t>
  </si>
  <si>
    <t>Aland Is.</t>
  </si>
  <si>
    <t>UO</t>
  </si>
  <si>
    <t>AB</t>
  </si>
  <si>
    <t>CB</t>
  </si>
  <si>
    <t>Chelyabinsk (Chelyabinskaya oblast)</t>
  </si>
  <si>
    <t>SV</t>
  </si>
  <si>
    <t>Sverdlovskaya oblast</t>
  </si>
  <si>
    <t>PM</t>
  </si>
  <si>
    <t>KP</t>
  </si>
  <si>
    <t>TO</t>
  </si>
  <si>
    <t>Tomsk (Tomskaya oblast)</t>
  </si>
  <si>
    <t>HM</t>
  </si>
  <si>
    <t>Khanty-Mansyisky Autonomous Okrug</t>
  </si>
  <si>
    <t>YN</t>
  </si>
  <si>
    <t>Yamalo-Nenetsky Autonomous Okrug</t>
  </si>
  <si>
    <t>TN</t>
  </si>
  <si>
    <t>Tyumen' (Tyumenskaya oblast)</t>
  </si>
  <si>
    <t>OM</t>
  </si>
  <si>
    <t>Omsk (Omskaya oblast)</t>
  </si>
  <si>
    <t>NS</t>
  </si>
  <si>
    <t>Novosibirsk (Novosibirskaya oblast)</t>
  </si>
  <si>
    <t>KN</t>
  </si>
  <si>
    <t>Kurgan (Kurganskaya oblast)</t>
  </si>
  <si>
    <t>OB</t>
  </si>
  <si>
    <t>Orenburg (Orenburgskaya oblast)</t>
  </si>
  <si>
    <t>KE</t>
  </si>
  <si>
    <t>Kemerovo (Kemerovskaya oblast)</t>
  </si>
  <si>
    <t>BA</t>
  </si>
  <si>
    <t>Republic of Bashkortostan</t>
  </si>
  <si>
    <t>KO</t>
  </si>
  <si>
    <t>Republic of Komi</t>
  </si>
  <si>
    <t>AL</t>
  </si>
  <si>
    <t>Altaysky Kraj</t>
  </si>
  <si>
    <t>GA</t>
  </si>
  <si>
    <t>Republic Gorny Altay</t>
  </si>
  <si>
    <t>KK</t>
  </si>
  <si>
    <t>Krasnoyarsk (Krasnoyarsk Kraj)</t>
  </si>
  <si>
    <t>TM</t>
  </si>
  <si>
    <t>HK</t>
  </si>
  <si>
    <t>Khabarovsk (Khabarovsky Kraj)</t>
  </si>
  <si>
    <t>EA</t>
  </si>
  <si>
    <t>Yevreyskaya Autonomous Oblast</t>
  </si>
  <si>
    <t>SL</t>
  </si>
  <si>
    <t>Sakhalin (Sakhalinskaya oblast)</t>
  </si>
  <si>
    <t>EV</t>
  </si>
  <si>
    <t>MG</t>
  </si>
  <si>
    <t>Magadan (Magadanskaya oblast)</t>
  </si>
  <si>
    <t>AM</t>
  </si>
  <si>
    <t>Amurskaya oblast</t>
  </si>
  <si>
    <t>CK</t>
  </si>
  <si>
    <t>Chukotka Autonomous Okrug</t>
  </si>
  <si>
    <t>PK</t>
  </si>
  <si>
    <t>Primorsky Kraj</t>
  </si>
  <si>
    <t>BU</t>
  </si>
  <si>
    <t>Republic of Buryatia</t>
  </si>
  <si>
    <t>YA</t>
  </si>
  <si>
    <t>Sakha (Yakut) Republic</t>
  </si>
  <si>
    <t>IR</t>
  </si>
  <si>
    <t>Irkutsk (Irkutskaya oblast)</t>
  </si>
  <si>
    <t>CT</t>
  </si>
  <si>
    <t>HA</t>
  </si>
  <si>
    <t>Republic of Khakassia</t>
  </si>
  <si>
    <t>KY</t>
  </si>
  <si>
    <t>TU</t>
  </si>
  <si>
    <t>Republic of Tuva</t>
  </si>
  <si>
    <t>KT</t>
  </si>
  <si>
    <t>Kamchatka (Kamchatskaya oblast)</t>
  </si>
  <si>
    <t>oblast</t>
  </si>
  <si>
    <t>before_date</t>
  </si>
  <si>
    <t>referred_to_as</t>
  </si>
  <si>
    <t>Koryaksky Autonomous Okrug</t>
  </si>
  <si>
    <t>Zabaykalsky Kraj</t>
  </si>
  <si>
    <t>Evenkiysky Autonomous Okrug</t>
  </si>
  <si>
    <t>Taymyr Autonomous Okrug</t>
  </si>
  <si>
    <t>Chita (Chitinskaya oblast)</t>
  </si>
  <si>
    <t>Komi-Permyatsky Autonomous Okrug</t>
  </si>
  <si>
    <t>Permskaya Kraj</t>
  </si>
  <si>
    <t>Perm` (Permskaya oblast)</t>
  </si>
  <si>
    <t>Aginsky Buryatsky Autonomous Okrug</t>
  </si>
  <si>
    <t>Asiatic Russia</t>
  </si>
  <si>
    <t>IB</t>
  </si>
  <si>
    <t>Baleares</t>
  </si>
  <si>
    <t>Beleric Is.</t>
  </si>
  <si>
    <t>MI</t>
  </si>
  <si>
    <t>Minsk (Minskaya voblasts')</t>
  </si>
  <si>
    <t>BR</t>
  </si>
  <si>
    <t>Brest (Brestskaya voblasts')</t>
  </si>
  <si>
    <t>HR</t>
  </si>
  <si>
    <t>Grodno (Hrodzenskaya voblasts')</t>
  </si>
  <si>
    <t>VI</t>
  </si>
  <si>
    <t>Vitebsk (Vitsyebskaya voblasts')</t>
  </si>
  <si>
    <t>MA</t>
  </si>
  <si>
    <t>Mogilev (Mahilyowskaya voblasts')</t>
  </si>
  <si>
    <t>HO</t>
  </si>
  <si>
    <t>Gomel (Homyel'skaya voblasts')</t>
  </si>
  <si>
    <t>Horad Minsk</t>
  </si>
  <si>
    <t>Belarus</t>
  </si>
  <si>
    <t>Canary Is.</t>
  </si>
  <si>
    <t>GC</t>
  </si>
  <si>
    <t>Las Palmas</t>
  </si>
  <si>
    <t>TF</t>
  </si>
  <si>
    <t>Tenerife</t>
  </si>
  <si>
    <t>Canada</t>
  </si>
  <si>
    <t>pas_015.csv</t>
  </si>
  <si>
    <t>pas_015_cqzone.csv</t>
  </si>
  <si>
    <t>pas_001.csv</t>
  </si>
  <si>
    <t>pas_015_ituzone.csv</t>
  </si>
  <si>
    <t>pas_029.csv</t>
  </si>
  <si>
    <t>File</t>
  </si>
  <si>
    <t>dxcc.csv</t>
  </si>
  <si>
    <t>All DXCC Countries</t>
  </si>
  <si>
    <t>pas_summary.csv</t>
  </si>
  <si>
    <t>pas_subdivision_type.csv</t>
  </si>
  <si>
    <t>sas_subdivision_type.csv</t>
  </si>
  <si>
    <t>Comments</t>
  </si>
  <si>
    <t>Includes CQ Zone and ITU Zone one-to-many tables</t>
  </si>
  <si>
    <t>CE</t>
  </si>
  <si>
    <t>Ceuta</t>
  </si>
  <si>
    <t>ML</t>
  </si>
  <si>
    <t>Melilla</t>
  </si>
  <si>
    <t>Cetua &amp; Melilla</t>
  </si>
  <si>
    <t>COL</t>
  </si>
  <si>
    <t>Colima</t>
  </si>
  <si>
    <t>DF</t>
  </si>
  <si>
    <t>Distrito Federal</t>
  </si>
  <si>
    <t>EMX</t>
  </si>
  <si>
    <t>GTO</t>
  </si>
  <si>
    <t>Guanajuato</t>
  </si>
  <si>
    <t>HGO</t>
  </si>
  <si>
    <t>Hidalgo</t>
  </si>
  <si>
    <t>JAL</t>
  </si>
  <si>
    <t>Jalisco</t>
  </si>
  <si>
    <t>MIC</t>
  </si>
  <si>
    <t>MOR</t>
  </si>
  <si>
    <t>Morelos</t>
  </si>
  <si>
    <t>NAY</t>
  </si>
  <si>
    <t>Nayarit</t>
  </si>
  <si>
    <t>PUE</t>
  </si>
  <si>
    <t>Puebla</t>
  </si>
  <si>
    <t>QRO</t>
  </si>
  <si>
    <t>TLX</t>
  </si>
  <si>
    <t>Tlaxcala</t>
  </si>
  <si>
    <t>VER</t>
  </si>
  <si>
    <t>Veracruz-Llave</t>
  </si>
  <si>
    <t>AGS</t>
  </si>
  <si>
    <t>Aguascalientes</t>
  </si>
  <si>
    <t>BC</t>
  </si>
  <si>
    <t>Baja California</t>
  </si>
  <si>
    <t>BCS</t>
  </si>
  <si>
    <t>Baja California Sur</t>
  </si>
  <si>
    <t>CHH</t>
  </si>
  <si>
    <t>Chihuahua</t>
  </si>
  <si>
    <t>COA</t>
  </si>
  <si>
    <t>Coahuila de Zaragoza</t>
  </si>
  <si>
    <t>DGO</t>
  </si>
  <si>
    <t>Durango</t>
  </si>
  <si>
    <t>NL</t>
  </si>
  <si>
    <t>Nuevo Leon</t>
  </si>
  <si>
    <t>SLP</t>
  </si>
  <si>
    <t>SIN</t>
  </si>
  <si>
    <t>Sinaloa</t>
  </si>
  <si>
    <t>SON</t>
  </si>
  <si>
    <t>Sonora</t>
  </si>
  <si>
    <t>TMS</t>
  </si>
  <si>
    <t>Tamaulipas</t>
  </si>
  <si>
    <t>ZAC</t>
  </si>
  <si>
    <t>Zacatecas</t>
  </si>
  <si>
    <t>CAM</t>
  </si>
  <si>
    <t>Campeche</t>
  </si>
  <si>
    <t>CHS</t>
  </si>
  <si>
    <t>Chiapas</t>
  </si>
  <si>
    <t>GRO</t>
  </si>
  <si>
    <t>Guerrero</t>
  </si>
  <si>
    <t>OAX</t>
  </si>
  <si>
    <t>Oaxaca</t>
  </si>
  <si>
    <t>QTR</t>
  </si>
  <si>
    <t>Quintana Roo</t>
  </si>
  <si>
    <t>TAB</t>
  </si>
  <si>
    <t>Tabasco</t>
  </si>
  <si>
    <t>YUC</t>
  </si>
  <si>
    <t>Mexico</t>
  </si>
  <si>
    <t>Estonia</t>
  </si>
  <si>
    <t>Harju County (Harjumaa)</t>
  </si>
  <si>
    <t>Hiiuma County (Hiiumaa)</t>
  </si>
  <si>
    <t>Ida-Viru County (Ida-Virumaa)</t>
  </si>
  <si>
    <t>Polva County (Polvamaa)</t>
  </si>
  <si>
    <t>Rapla County (Raplamaa)</t>
  </si>
  <si>
    <t>Saare County (Saaremaa)</t>
  </si>
  <si>
    <t>Tartu County (Tartumaa)</t>
  </si>
  <si>
    <t>Valga County (Valgamaa)</t>
  </si>
  <si>
    <t>Viljandi County (Viljandimaa)</t>
  </si>
  <si>
    <t>SP</t>
  </si>
  <si>
    <t>City of St. Petersburg</t>
  </si>
  <si>
    <t>LO</t>
  </si>
  <si>
    <t>Leningradskaya oblast</t>
  </si>
  <si>
    <t>KL</t>
  </si>
  <si>
    <t>Republic of Karelia</t>
  </si>
  <si>
    <t>AR</t>
  </si>
  <si>
    <t>Arkhangelsk (Arkhangelskaya oblast)</t>
  </si>
  <si>
    <t>NO</t>
  </si>
  <si>
    <t>Nenetsky Autonomous Okrug</t>
  </si>
  <si>
    <t>VO</t>
  </si>
  <si>
    <t>Vologda (Vologodskaya oblast)</t>
  </si>
  <si>
    <t>NV</t>
  </si>
  <si>
    <t>Novgorodskaya oblast</t>
  </si>
  <si>
    <t>PS</t>
  </si>
  <si>
    <t>Pskov (Pskovskaya oblast)</t>
  </si>
  <si>
    <t>MU</t>
  </si>
  <si>
    <t>Murmansk (Murmanskaya oblast)</t>
  </si>
  <si>
    <t>City of Moscow</t>
  </si>
  <si>
    <t>MO</t>
  </si>
  <si>
    <t>Moscowskaya oblast</t>
  </si>
  <si>
    <t>OR</t>
  </si>
  <si>
    <t>Oryel (Orlovskaya oblast)</t>
  </si>
  <si>
    <t>LP</t>
  </si>
  <si>
    <t>Lipetsk (Lipetskaya oblast)</t>
  </si>
  <si>
    <t>TV</t>
  </si>
  <si>
    <t>Tver' (Tverskaya oblast)</t>
  </si>
  <si>
    <t>SM</t>
  </si>
  <si>
    <t>Smolensk (Smolenskaya oblast)</t>
  </si>
  <si>
    <t>YR</t>
  </si>
  <si>
    <t>Yaroslavl (Yaroslavskaya oblast)</t>
  </si>
  <si>
    <t>KS</t>
  </si>
  <si>
    <t>Kostroma (Kostromskaya oblast)</t>
  </si>
  <si>
    <t>TL</t>
  </si>
  <si>
    <t>Tula (Tul'skaya oblast)</t>
  </si>
  <si>
    <t>VR</t>
  </si>
  <si>
    <t>Voronezh (Voronezhskaya oblast)</t>
  </si>
  <si>
    <t>TB</t>
  </si>
  <si>
    <t>Tambov (Tambovskaya oblast)</t>
  </si>
  <si>
    <t>RA</t>
  </si>
  <si>
    <t>Ryazan' (Ryazanskaya oblast)</t>
  </si>
  <si>
    <t>NN</t>
  </si>
  <si>
    <t>Nizhni Novgorod (Nizhegorodskaya oblast)</t>
  </si>
  <si>
    <t>IV</t>
  </si>
  <si>
    <t>Ivanovo (Ivanovskaya oblast)</t>
  </si>
  <si>
    <t>VL</t>
  </si>
  <si>
    <t>Vladimir (Vladimirskaya oblast)</t>
  </si>
  <si>
    <t>KU</t>
  </si>
  <si>
    <t>Kursk (Kurskaya oblast)</t>
  </si>
  <si>
    <t>KG</t>
  </si>
  <si>
    <t>Kaluga (Kaluzhskaya oblast)</t>
  </si>
  <si>
    <t>Bryansk (Bryanskaya oblast)</t>
  </si>
  <si>
    <t>BO</t>
  </si>
  <si>
    <t>Belgorod (Belgorodskaya oblast)</t>
  </si>
  <si>
    <t>VG</t>
  </si>
  <si>
    <t>Volgograd (Volgogradskaya oblast)</t>
  </si>
  <si>
    <t>SA</t>
  </si>
  <si>
    <t>Saratov (Saratovskaya oblast)</t>
  </si>
  <si>
    <t>PE</t>
  </si>
  <si>
    <t>Penza (Penzenskaya oblast)</t>
  </si>
  <si>
    <t>SR</t>
  </si>
  <si>
    <t>Samara (Samarskaya oblast)</t>
  </si>
  <si>
    <t>UL</t>
  </si>
  <si>
    <t>Ulyanovsk (Ulyanovskaya oblast)</t>
  </si>
  <si>
    <t>KI</t>
  </si>
  <si>
    <t>Kirov (Kirovskaya oblast)</t>
  </si>
  <si>
    <t>TA</t>
  </si>
  <si>
    <t>Republic of Tataria</t>
  </si>
  <si>
    <t>MR</t>
  </si>
  <si>
    <t>Republic of Marij-El</t>
  </si>
  <si>
    <t>MD</t>
  </si>
  <si>
    <t>Republic of Mordovia</t>
  </si>
  <si>
    <t>UD</t>
  </si>
  <si>
    <t>Republic of Udmurtia</t>
  </si>
  <si>
    <t>CU</t>
  </si>
  <si>
    <t>Republic of Chuvashia</t>
  </si>
  <si>
    <t>KR</t>
  </si>
  <si>
    <t>Krasnodar (Krasnodarsky Kraj)</t>
  </si>
  <si>
    <t>KC</t>
  </si>
  <si>
    <t>Republic of Karachaevo-Cherkessia</t>
  </si>
  <si>
    <t>ST</t>
  </si>
  <si>
    <t>Stavropol' (Stavropolsky Kraj)</t>
  </si>
  <si>
    <t>KM</t>
  </si>
  <si>
    <t>Republic of Kalmykia</t>
  </si>
  <si>
    <t>SO</t>
  </si>
  <si>
    <t>Republic of Northern Ossetia</t>
  </si>
  <si>
    <t>RO</t>
  </si>
  <si>
    <t>Rostov-on-Don (Rostovskaya oblast)</t>
  </si>
  <si>
    <t>CN</t>
  </si>
  <si>
    <t>Republic Chechnya</t>
  </si>
  <si>
    <t>IN</t>
  </si>
  <si>
    <t>Republic of Ingushetia</t>
  </si>
  <si>
    <t>AO</t>
  </si>
  <si>
    <t>Astrakhan' (Astrakhanskaya oblast)</t>
  </si>
  <si>
    <t>DA</t>
  </si>
  <si>
    <t>Republic of Daghestan</t>
  </si>
  <si>
    <t>KB</t>
  </si>
  <si>
    <t>Republic of Kabardino-Balkaria</t>
  </si>
  <si>
    <t>AD</t>
  </si>
  <si>
    <t>Republic of Adygeya</t>
  </si>
  <si>
    <t>European Russia</t>
  </si>
  <si>
    <t>Franz Josef Land</t>
  </si>
  <si>
    <t>import_only</t>
  </si>
  <si>
    <t>R</t>
  </si>
  <si>
    <t>FJL</t>
  </si>
  <si>
    <t>Cuba</t>
  </si>
  <si>
    <t>Cienfuegos</t>
  </si>
  <si>
    <t>Ciudad de La Habana</t>
  </si>
  <si>
    <t>Granma</t>
  </si>
  <si>
    <t>Holquin</t>
  </si>
  <si>
    <t>Isla de la Juventud</t>
  </si>
  <si>
    <t>La Habana</t>
  </si>
  <si>
    <t>Las Tunas</t>
  </si>
  <si>
    <t>Matanzas</t>
  </si>
  <si>
    <t>Sancti Spiritus</t>
  </si>
  <si>
    <t>Santiago de Cuba</t>
  </si>
  <si>
    <t>Villa Clara</t>
  </si>
  <si>
    <t>El Salvador</t>
  </si>
  <si>
    <t>AH</t>
  </si>
  <si>
    <t>CA</t>
  </si>
  <si>
    <t>CH</t>
  </si>
  <si>
    <t>LI</t>
  </si>
  <si>
    <t>PA</t>
  </si>
  <si>
    <t>UN</t>
  </si>
  <si>
    <t>SS</t>
  </si>
  <si>
    <t>US</t>
  </si>
  <si>
    <t>Chalatenango</t>
  </si>
  <si>
    <t>La Libertad</t>
  </si>
  <si>
    <t>La Paz</t>
  </si>
  <si>
    <t>San Miguel</t>
  </si>
  <si>
    <t>San Salvador</t>
  </si>
  <si>
    <t>San Vicente</t>
  </si>
  <si>
    <t>Santa Ana</t>
  </si>
  <si>
    <t>Sonsonate</t>
  </si>
  <si>
    <t>Nicaragua</t>
  </si>
  <si>
    <t>CI</t>
  </si>
  <si>
    <t>CO</t>
  </si>
  <si>
    <t>ES</t>
  </si>
  <si>
    <t>GR</t>
  </si>
  <si>
    <t>JI</t>
  </si>
  <si>
    <t>LE</t>
  </si>
  <si>
    <t>MN</t>
  </si>
  <si>
    <t>MS</t>
  </si>
  <si>
    <t>MT</t>
  </si>
  <si>
    <t>SJ</t>
  </si>
  <si>
    <t>RI</t>
  </si>
  <si>
    <t>AN</t>
  </si>
  <si>
    <t>Atlantico Norte</t>
  </si>
  <si>
    <t>AS</t>
  </si>
  <si>
    <t>Atlantico Sur</t>
  </si>
  <si>
    <t>Boaco</t>
  </si>
  <si>
    <t>Carazo</t>
  </si>
  <si>
    <t>Chinandega</t>
  </si>
  <si>
    <t>Chontales</t>
  </si>
  <si>
    <t>Estel</t>
  </si>
  <si>
    <t>Granada</t>
  </si>
  <si>
    <t>Jinotega</t>
  </si>
  <si>
    <t>Leon</t>
  </si>
  <si>
    <t>Madriz</t>
  </si>
  <si>
    <t>Managua</t>
  </si>
  <si>
    <t>Masaya</t>
  </si>
  <si>
    <t>Matagalpa</t>
  </si>
  <si>
    <t>Nueva Segovia</t>
  </si>
  <si>
    <t>Rivas</t>
  </si>
  <si>
    <t>C</t>
  </si>
  <si>
    <t>Capital federal (Buenos Aires City)</t>
  </si>
  <si>
    <t>B</t>
  </si>
  <si>
    <t>Buenos Aires Province</t>
  </si>
  <si>
    <t>S</t>
  </si>
  <si>
    <t>Santa Fe</t>
  </si>
  <si>
    <t>H</t>
  </si>
  <si>
    <t>Chaco</t>
  </si>
  <si>
    <t>P</t>
  </si>
  <si>
    <t>Formosa</t>
  </si>
  <si>
    <t>X</t>
  </si>
  <si>
    <t>Cordoba</t>
  </si>
  <si>
    <t>N</t>
  </si>
  <si>
    <t>Misiones</t>
  </si>
  <si>
    <t>E</t>
  </si>
  <si>
    <t>Entre Rios</t>
  </si>
  <si>
    <t>T</t>
  </si>
  <si>
    <t>W</t>
  </si>
  <si>
    <t>Corrientes</t>
  </si>
  <si>
    <t>M</t>
  </si>
  <si>
    <t>Mendoza</t>
  </si>
  <si>
    <t>G</t>
  </si>
  <si>
    <t>Santiago del Estero</t>
  </si>
  <si>
    <t>A</t>
  </si>
  <si>
    <t>Salta</t>
  </si>
  <si>
    <t>J</t>
  </si>
  <si>
    <t>San Juan</t>
  </si>
  <si>
    <t>D</t>
  </si>
  <si>
    <t>San Luis</t>
  </si>
  <si>
    <t>K</t>
  </si>
  <si>
    <t>Catamarca</t>
  </si>
  <si>
    <t>F</t>
  </si>
  <si>
    <t>La Rioja</t>
  </si>
  <si>
    <t>Jujuy</t>
  </si>
  <si>
    <t>L</t>
  </si>
  <si>
    <t>La Pampa</t>
  </si>
  <si>
    <t>U</t>
  </si>
  <si>
    <t>Chubut</t>
  </si>
  <si>
    <t>Z</t>
  </si>
  <si>
    <t>Santa Cruz</t>
  </si>
  <si>
    <t>V</t>
  </si>
  <si>
    <t>Tierra del Fuego</t>
  </si>
  <si>
    <t>Q</t>
  </si>
  <si>
    <t>Chuquisaca</t>
  </si>
  <si>
    <t>Cochabamba</t>
  </si>
  <si>
    <t>El Beni</t>
  </si>
  <si>
    <t>O</t>
  </si>
  <si>
    <t>Oruro</t>
  </si>
  <si>
    <t>Pando</t>
  </si>
  <si>
    <t>Potosi</t>
  </si>
  <si>
    <t>Tarija</t>
  </si>
  <si>
    <t>Bolivia</t>
  </si>
  <si>
    <t>Brazil</t>
  </si>
  <si>
    <t>GO</t>
  </si>
  <si>
    <t>SC</t>
  </si>
  <si>
    <t>Santa Catarina</t>
  </si>
  <si>
    <t>SE</t>
  </si>
  <si>
    <t>Sergipe</t>
  </si>
  <si>
    <t>Alagoas</t>
  </si>
  <si>
    <t>Amazonas</t>
  </si>
  <si>
    <t>Tocantins</t>
  </si>
  <si>
    <t>AP</t>
  </si>
  <si>
    <t>PB</t>
  </si>
  <si>
    <t>Maranhao</t>
  </si>
  <si>
    <t>RN</t>
  </si>
  <si>
    <t>Rio Grande do Norte</t>
  </si>
  <si>
    <t>PI</t>
  </si>
  <si>
    <t>Piaui</t>
  </si>
  <si>
    <t>Oietrito Federal (Brasila)</t>
  </si>
  <si>
    <t>AC</t>
  </si>
  <si>
    <t>Acre</t>
  </si>
  <si>
    <t>Mato Grosso do Sul</t>
  </si>
  <si>
    <t>RR</t>
  </si>
  <si>
    <t>Roraima</t>
  </si>
  <si>
    <t>RJ</t>
  </si>
  <si>
    <t>Rio de Janeiro</t>
  </si>
  <si>
    <t>Sao Paulo</t>
  </si>
  <si>
    <t>RS</t>
  </si>
  <si>
    <t>Rio Grande do Sul</t>
  </si>
  <si>
    <t>Minas Gerais</t>
  </si>
  <si>
    <t>PR</t>
  </si>
  <si>
    <t>Bahia</t>
  </si>
  <si>
    <t>Pernambuco</t>
  </si>
  <si>
    <t>Mato Grosso</t>
  </si>
  <si>
    <t>Hawaii</t>
  </si>
  <si>
    <t>HI</t>
  </si>
  <si>
    <t>DXCC ID</t>
  </si>
  <si>
    <t>Country</t>
  </si>
  <si>
    <t>N.A</t>
  </si>
  <si>
    <t>Two CQ Zone Entries for Orenburg (Orenburgskaya oblast) (S=16 T=17)</t>
  </si>
  <si>
    <t>Master DXCC list</t>
  </si>
  <si>
    <t>Chilie</t>
  </si>
  <si>
    <t>II</t>
  </si>
  <si>
    <t>Antofagasta</t>
  </si>
  <si>
    <t>III</t>
  </si>
  <si>
    <t>Atacama</t>
  </si>
  <si>
    <t>I</t>
  </si>
  <si>
    <t>XV</t>
  </si>
  <si>
    <t>Arica y Parinacota</t>
  </si>
  <si>
    <t>Coquimbo</t>
  </si>
  <si>
    <t>RM</t>
  </si>
  <si>
    <t>Region Metropolitana de Santiago</t>
  </si>
  <si>
    <t>Libertador General Bernardo O'Higgins</t>
  </si>
  <si>
    <t>VII</t>
  </si>
  <si>
    <t>Maule</t>
  </si>
  <si>
    <t>VIII</t>
  </si>
  <si>
    <t>IX</t>
  </si>
  <si>
    <t>XIV</t>
  </si>
  <si>
    <t>Los Lagos</t>
  </si>
  <si>
    <t>XI</t>
  </si>
  <si>
    <t>XII</t>
  </si>
  <si>
    <t>Magallanes</t>
  </si>
  <si>
    <t>KA</t>
  </si>
  <si>
    <t>Kalingrad (Kaliningradskaya oblast)</t>
  </si>
  <si>
    <t>Kalingrad</t>
  </si>
  <si>
    <t>Akmolinsk</t>
  </si>
  <si>
    <t>AT</t>
  </si>
  <si>
    <t>Aktyubnsk</t>
  </si>
  <si>
    <t>AY</t>
  </si>
  <si>
    <t>Almaty</t>
  </si>
  <si>
    <t>Atyrau</t>
  </si>
  <si>
    <t>SG</t>
  </si>
  <si>
    <t>East Kazakhstan</t>
  </si>
  <si>
    <t>ZM</t>
  </si>
  <si>
    <t>Zhambyl</t>
  </si>
  <si>
    <t>BY</t>
  </si>
  <si>
    <t>West Kazakhstan</t>
  </si>
  <si>
    <t>Karaganda</t>
  </si>
  <si>
    <t>Kostanay</t>
  </si>
  <si>
    <t>Kyzylorda</t>
  </si>
  <si>
    <t>Mangystau</t>
  </si>
  <si>
    <t>PV</t>
  </si>
  <si>
    <t>Pavlodar</t>
  </si>
  <si>
    <t>North Kazakhstan</t>
  </si>
  <si>
    <t>ON</t>
  </si>
  <si>
    <t>South Kazakhstan</t>
  </si>
  <si>
    <t>AA</t>
  </si>
  <si>
    <t>Astana city</t>
  </si>
  <si>
    <t>Almaty city</t>
  </si>
  <si>
    <t>Kazakhstan</t>
  </si>
  <si>
    <t>Paraguay</t>
  </si>
  <si>
    <t>Alto Paraguay</t>
  </si>
  <si>
    <t>Presidente Hayes</t>
  </si>
  <si>
    <t>Amambay</t>
  </si>
  <si>
    <t>San Pedro</t>
  </si>
  <si>
    <t>ASU</t>
  </si>
  <si>
    <t>Central</t>
  </si>
  <si>
    <t>Cordillera</t>
  </si>
  <si>
    <t>Caazapl</t>
  </si>
  <si>
    <t>Miaiones</t>
  </si>
  <si>
    <t>Itapua</t>
  </si>
  <si>
    <t>Republic of Korea</t>
  </si>
  <si>
    <t>Choongchungbuk-do (North Chungcheong Province)</t>
  </si>
  <si>
    <t>Chungcheongnam-do (South Chungcheong Province)</t>
  </si>
  <si>
    <t>Gangwon-do</t>
  </si>
  <si>
    <t>Gyeonggi-do</t>
  </si>
  <si>
    <t>Gyeongsangbug-do (North Gyeongsang Province)</t>
  </si>
  <si>
    <t>Gyeongsangnam-do (South Gyeongsang Province)</t>
  </si>
  <si>
    <t>Jeju-do</t>
  </si>
  <si>
    <t>Jeollabuk-do (North Jeolla Province)</t>
  </si>
  <si>
    <t>Jeollanam-do (South Jeolla Province)</t>
  </si>
  <si>
    <t>Busan Gwang'yeogsi (Pusan Metropolitan City)</t>
  </si>
  <si>
    <t>Daegu Gwang'yeogsi (Taegu Metropolitan City)</t>
  </si>
  <si>
    <t>Daejeon Gwang'yeogsi (Daejeon Metropolitan City)</t>
  </si>
  <si>
    <t>Gwangju Gwang'yeogsi (Kwangju Metropolitan City)</t>
  </si>
  <si>
    <t>Incheon Gwang'yeogsi (Inchon Metropolitan City)</t>
  </si>
  <si>
    <t>Seoul Teugbyeolsi (Seoul Special City)</t>
  </si>
  <si>
    <t>Ulsan Gwanq'yeogsi (Ulsan Metropolitan City)</t>
  </si>
  <si>
    <t>Kure Island</t>
  </si>
  <si>
    <t>QC</t>
  </si>
  <si>
    <t>MB</t>
  </si>
  <si>
    <t>SK</t>
  </si>
  <si>
    <t>NT</t>
  </si>
  <si>
    <t>NB</t>
  </si>
  <si>
    <t>YT</t>
  </si>
  <si>
    <t>NU</t>
  </si>
  <si>
    <t>Uraguay</t>
  </si>
  <si>
    <t>Montevideo</t>
  </si>
  <si>
    <t>Canelones</t>
  </si>
  <si>
    <t>Colonia</t>
  </si>
  <si>
    <t>Soriano</t>
  </si>
  <si>
    <t>Rio Negro</t>
  </si>
  <si>
    <t>Paysandu</t>
  </si>
  <si>
    <t>Salto</t>
  </si>
  <si>
    <t>Artigsa</t>
  </si>
  <si>
    <t>FD</t>
  </si>
  <si>
    <t>Florida</t>
  </si>
  <si>
    <t>FS</t>
  </si>
  <si>
    <t>Flores</t>
  </si>
  <si>
    <t>DU</t>
  </si>
  <si>
    <t>Durazno</t>
  </si>
  <si>
    <t>Tacuarembo</t>
  </si>
  <si>
    <t>RV</t>
  </si>
  <si>
    <t>Rivera</t>
  </si>
  <si>
    <t>Maldonado</t>
  </si>
  <si>
    <t>LA</t>
  </si>
  <si>
    <t>Lavalleja</t>
  </si>
  <si>
    <t>Rocha</t>
  </si>
  <si>
    <t>TT</t>
  </si>
  <si>
    <t>Treinta y Tres</t>
  </si>
  <si>
    <t>CL</t>
  </si>
  <si>
    <t>Cerro Largo</t>
  </si>
  <si>
    <t>Lord Howe Is</t>
  </si>
  <si>
    <t>LH</t>
  </si>
  <si>
    <t>Venezuela</t>
  </si>
  <si>
    <t>Apure</t>
  </si>
  <si>
    <t>Aragua</t>
  </si>
  <si>
    <t>Barinas</t>
  </si>
  <si>
    <t>Bolívar</t>
  </si>
  <si>
    <t>Carabobo</t>
  </si>
  <si>
    <t>Cojedes</t>
  </si>
  <si>
    <t>Delta Amacuro</t>
  </si>
  <si>
    <t>DC</t>
  </si>
  <si>
    <t>Distrito Capital</t>
  </si>
  <si>
    <t>FA</t>
  </si>
  <si>
    <t>GU</t>
  </si>
  <si>
    <t>Lara</t>
  </si>
  <si>
    <t>ME</t>
  </si>
  <si>
    <t>Miranda</t>
  </si>
  <si>
    <t>Monagas</t>
  </si>
  <si>
    <t>NE</t>
  </si>
  <si>
    <t>Nueva Esparta</t>
  </si>
  <si>
    <t>PO</t>
  </si>
  <si>
    <t>Portuguesa</t>
  </si>
  <si>
    <t>SU</t>
  </si>
  <si>
    <t>Sucre</t>
  </si>
  <si>
    <t>TR</t>
  </si>
  <si>
    <t>Trujillo</t>
  </si>
  <si>
    <t>VA</t>
  </si>
  <si>
    <t>Vargas</t>
  </si>
  <si>
    <t>Yaracuy</t>
  </si>
  <si>
    <t>ZU</t>
  </si>
  <si>
    <t>Zulia</t>
  </si>
  <si>
    <t>Azores</t>
  </si>
  <si>
    <t>ACT</t>
  </si>
  <si>
    <t>Australian Capital Territory</t>
  </si>
  <si>
    <t>NSW</t>
  </si>
  <si>
    <t>New South Wales</t>
  </si>
  <si>
    <t>VIC</t>
  </si>
  <si>
    <t>Victoria</t>
  </si>
  <si>
    <t>QLD</t>
  </si>
  <si>
    <t>Queensland</t>
  </si>
  <si>
    <t>South Australia</t>
  </si>
  <si>
    <t>WA</t>
  </si>
  <si>
    <t>Western Australia</t>
  </si>
  <si>
    <t>TAS</t>
  </si>
  <si>
    <t>Tasmania</t>
  </si>
  <si>
    <t>Northern Territory</t>
  </si>
  <si>
    <t>Australia</t>
  </si>
  <si>
    <t>Malyj Vysotskij</t>
  </si>
  <si>
    <t>Leningradskaya Oblast</t>
  </si>
  <si>
    <t>MV</t>
  </si>
  <si>
    <t>Macquarie Is</t>
  </si>
  <si>
    <t>Papua New Guinea</t>
  </si>
  <si>
    <t>NCD</t>
  </si>
  <si>
    <t>National Capital District (Port Moresby)</t>
  </si>
  <si>
    <t>CPM</t>
  </si>
  <si>
    <t>CPK</t>
  </si>
  <si>
    <t>Chimbu</t>
  </si>
  <si>
    <t>EHG</t>
  </si>
  <si>
    <t>Eastern Highlands</t>
  </si>
  <si>
    <t>EBR</t>
  </si>
  <si>
    <t>East New Britain</t>
  </si>
  <si>
    <t>ESW</t>
  </si>
  <si>
    <t>East Sepik</t>
  </si>
  <si>
    <t>EPW</t>
  </si>
  <si>
    <t>Enga</t>
  </si>
  <si>
    <t>GPK</t>
  </si>
  <si>
    <t>Gulf</t>
  </si>
  <si>
    <t>MPM</t>
  </si>
  <si>
    <t>Madang</t>
  </si>
  <si>
    <t>MRL</t>
  </si>
  <si>
    <t>Manus</t>
  </si>
  <si>
    <t>MBA</t>
  </si>
  <si>
    <t>Milne Bay</t>
  </si>
  <si>
    <t>MPL</t>
  </si>
  <si>
    <t>Morobe</t>
  </si>
  <si>
    <t>NIK</t>
  </si>
  <si>
    <t>New Ireland</t>
  </si>
  <si>
    <t>NPP</t>
  </si>
  <si>
    <t>Northern</t>
  </si>
  <si>
    <t>NSA</t>
  </si>
  <si>
    <t>North Solomons</t>
  </si>
  <si>
    <t>SAN</t>
  </si>
  <si>
    <t>Santaun</t>
  </si>
  <si>
    <t>SHM</t>
  </si>
  <si>
    <t>Southern Highlands</t>
  </si>
  <si>
    <t>WPD</t>
  </si>
  <si>
    <t>Western</t>
  </si>
  <si>
    <t>WHM</t>
  </si>
  <si>
    <t>Western Highlands</t>
  </si>
  <si>
    <t>WBR</t>
  </si>
  <si>
    <t>West New Britain</t>
  </si>
  <si>
    <t>New Zealand</t>
  </si>
  <si>
    <t>AUK</t>
  </si>
  <si>
    <t>Auckland</t>
  </si>
  <si>
    <t>BOP</t>
  </si>
  <si>
    <t>Bay of Plenty</t>
  </si>
  <si>
    <t>NTL</t>
  </si>
  <si>
    <t>Northland</t>
  </si>
  <si>
    <t>WKO</t>
  </si>
  <si>
    <t>Waikato</t>
  </si>
  <si>
    <t>GIS</t>
  </si>
  <si>
    <t>Gisborne</t>
  </si>
  <si>
    <t>HKB</t>
  </si>
  <si>
    <t>Hawkes Bay</t>
  </si>
  <si>
    <t>MWT</t>
  </si>
  <si>
    <t>Manawatu-Wanganui</t>
  </si>
  <si>
    <t>TKI</t>
  </si>
  <si>
    <t>Taranaki</t>
  </si>
  <si>
    <t>WGN</t>
  </si>
  <si>
    <t>Wellington</t>
  </si>
  <si>
    <t>CAN</t>
  </si>
  <si>
    <t>Canterbury</t>
  </si>
  <si>
    <t>MBH</t>
  </si>
  <si>
    <t>Marlborough</t>
  </si>
  <si>
    <t>NSN</t>
  </si>
  <si>
    <t>Nelson</t>
  </si>
  <si>
    <t>Tasman</t>
  </si>
  <si>
    <t>WTC</t>
  </si>
  <si>
    <t>West Coast</t>
  </si>
  <si>
    <t>OTA</t>
  </si>
  <si>
    <t>Otago</t>
  </si>
  <si>
    <t>STL</t>
  </si>
  <si>
    <t>Southland</t>
  </si>
  <si>
    <t>Minami Torishima</t>
  </si>
  <si>
    <t>ANE</t>
  </si>
  <si>
    <t>Anenii Noi</t>
  </si>
  <si>
    <t>Balti</t>
  </si>
  <si>
    <t>BAS</t>
  </si>
  <si>
    <t>Basarabeasca</t>
  </si>
  <si>
    <t>BRI</t>
  </si>
  <si>
    <t>Briceni</t>
  </si>
  <si>
    <t>CHL</t>
  </si>
  <si>
    <t>Cahul</t>
  </si>
  <si>
    <t>CAL</t>
  </si>
  <si>
    <t>Calarasi</t>
  </si>
  <si>
    <t>Cantemir</t>
  </si>
  <si>
    <t>CAS</t>
  </si>
  <si>
    <t>Causeni</t>
  </si>
  <si>
    <t>Chisinau</t>
  </si>
  <si>
    <t>CIM</t>
  </si>
  <si>
    <t>Cimislia</t>
  </si>
  <si>
    <t>CRI</t>
  </si>
  <si>
    <t>Criuleni</t>
  </si>
  <si>
    <t>DON</t>
  </si>
  <si>
    <t>Donduseni</t>
  </si>
  <si>
    <t>DRO</t>
  </si>
  <si>
    <t>Drochia</t>
  </si>
  <si>
    <t>DBI</t>
  </si>
  <si>
    <t>Dubasari</t>
  </si>
  <si>
    <t>EDI</t>
  </si>
  <si>
    <t>Edine</t>
  </si>
  <si>
    <t>FAL</t>
  </si>
  <si>
    <t>Falesti</t>
  </si>
  <si>
    <t>FLO</t>
  </si>
  <si>
    <t>Floresti</t>
  </si>
  <si>
    <t>Gagauzia</t>
  </si>
  <si>
    <t>GLO</t>
  </si>
  <si>
    <t>Glodeni</t>
  </si>
  <si>
    <t>HIN</t>
  </si>
  <si>
    <t>Hîncesti</t>
  </si>
  <si>
    <t>IAL</t>
  </si>
  <si>
    <t>Ialoveni</t>
  </si>
  <si>
    <t>LEO</t>
  </si>
  <si>
    <t>Leova</t>
  </si>
  <si>
    <t>NIS</t>
  </si>
  <si>
    <t>Nisporeni</t>
  </si>
  <si>
    <t>OCN</t>
  </si>
  <si>
    <t>Ocnita</t>
  </si>
  <si>
    <t>OHI</t>
  </si>
  <si>
    <t>Orhei</t>
  </si>
  <si>
    <t>REZ</t>
  </si>
  <si>
    <t>Rezina</t>
  </si>
  <si>
    <t>RIS</t>
  </si>
  <si>
    <t>Sîngerei</t>
  </si>
  <si>
    <t>SOL</t>
  </si>
  <si>
    <t>Soldanesti</t>
  </si>
  <si>
    <t>SOA</t>
  </si>
  <si>
    <t>Soroca</t>
  </si>
  <si>
    <t>STE</t>
  </si>
  <si>
    <t>Stefan Voda</t>
  </si>
  <si>
    <t>STR</t>
  </si>
  <si>
    <t>Straseni</t>
  </si>
  <si>
    <t>TAR</t>
  </si>
  <si>
    <t>Taraclia</t>
  </si>
  <si>
    <t>TEL</t>
  </si>
  <si>
    <t>Telenesti</t>
  </si>
  <si>
    <t>TI</t>
  </si>
  <si>
    <t>Tighina</t>
  </si>
  <si>
    <t>SN</t>
  </si>
  <si>
    <t>Transnistria</t>
  </si>
  <si>
    <t>UGI</t>
  </si>
  <si>
    <t>Ungheni</t>
  </si>
  <si>
    <t>Maldova</t>
  </si>
  <si>
    <t>Ogasawara</t>
  </si>
  <si>
    <t>(</t>
  </si>
  <si>
    <t>id SERIAL PRIMARY KEY,</t>
  </si>
  <si>
    <t>code CHAR(2) NOT NULL, -- two char AM, BL, BN, ...</t>
  </si>
  <si>
    <t>subdivision VARCHAR(60) NOT NULL,</t>
  </si>
  <si>
    <t>);</t>
  </si>
  <si>
    <t>dxcc_id INT NOT NULL,</t>
  </si>
  <si>
    <t>region VARCHAR(60) NOT NULL,</t>
  </si>
  <si>
    <t>region</t>
  </si>
  <si>
    <t>Austria</t>
  </si>
  <si>
    <t>Vienna (Wien)</t>
  </si>
  <si>
    <t>WC</t>
  </si>
  <si>
    <t>Wien</t>
  </si>
  <si>
    <t>Salzburg</t>
  </si>
  <si>
    <t>Hallein</t>
  </si>
  <si>
    <t>JO</t>
  </si>
  <si>
    <t>St. Johann</t>
  </si>
  <si>
    <t>Salzburg-Land</t>
  </si>
  <si>
    <t>Tamsweg</t>
  </si>
  <si>
    <t>ZE</t>
  </si>
  <si>
    <t>Zell Am See</t>
  </si>
  <si>
    <t>Amstetten</t>
  </si>
  <si>
    <t>BL</t>
  </si>
  <si>
    <t>Bruck/Leitha</t>
  </si>
  <si>
    <t>BN</t>
  </si>
  <si>
    <t>Baden</t>
  </si>
  <si>
    <t>GD</t>
  </si>
  <si>
    <t>GF</t>
  </si>
  <si>
    <t>HL</t>
  </si>
  <si>
    <t>Hollabrunn</t>
  </si>
  <si>
    <t>Horn</t>
  </si>
  <si>
    <t>Korneuburg</t>
  </si>
  <si>
    <t>Krems-Region</t>
  </si>
  <si>
    <t>Krems</t>
  </si>
  <si>
    <t>LF</t>
  </si>
  <si>
    <t>Lilienfeld</t>
  </si>
  <si>
    <t>Melk</t>
  </si>
  <si>
    <t>Mistelbach</t>
  </si>
  <si>
    <t>NK</t>
  </si>
  <si>
    <t>Neunkirchen</t>
  </si>
  <si>
    <t>PC</t>
  </si>
  <si>
    <t>PL</t>
  </si>
  <si>
    <t>SB</t>
  </si>
  <si>
    <t>Scheibbs</t>
  </si>
  <si>
    <t>SW</t>
  </si>
  <si>
    <t>Schwechat</t>
  </si>
  <si>
    <t>Tulln</t>
  </si>
  <si>
    <t>WB</t>
  </si>
  <si>
    <t>Wr.Neustadt-Bezirk</t>
  </si>
  <si>
    <t>WN</t>
  </si>
  <si>
    <t>Wr.Neustadt</t>
  </si>
  <si>
    <t>WT</t>
  </si>
  <si>
    <t>Waidhofen/Thaya</t>
  </si>
  <si>
    <t>WU</t>
  </si>
  <si>
    <t>Wien-Umgebung</t>
  </si>
  <si>
    <t>WY</t>
  </si>
  <si>
    <t>Waidhofen/Ybbs</t>
  </si>
  <si>
    <t>ZT</t>
  </si>
  <si>
    <t>Zwettl</t>
  </si>
  <si>
    <t>Burgenland</t>
  </si>
  <si>
    <t>EC</t>
  </si>
  <si>
    <t>Eisenstadt</t>
  </si>
  <si>
    <t>EU</t>
  </si>
  <si>
    <t>Eisenstadt-Umgebung</t>
  </si>
  <si>
    <t>GS</t>
  </si>
  <si>
    <t>JE</t>
  </si>
  <si>
    <t>Jennersdorf</t>
  </si>
  <si>
    <t>Mattersburg</t>
  </si>
  <si>
    <t>ND</t>
  </si>
  <si>
    <t>Neusiedl/See</t>
  </si>
  <si>
    <t>OP</t>
  </si>
  <si>
    <t>Oberpullendorf</t>
  </si>
  <si>
    <t>OW</t>
  </si>
  <si>
    <t>Oberwart</t>
  </si>
  <si>
    <t>Braunau/Inn</t>
  </si>
  <si>
    <t>EF</t>
  </si>
  <si>
    <t>Eferding</t>
  </si>
  <si>
    <t>FR</t>
  </si>
  <si>
    <t>Freistadt</t>
  </si>
  <si>
    <t>GM</t>
  </si>
  <si>
    <t>Gmunden</t>
  </si>
  <si>
    <t>Grieskirchen</t>
  </si>
  <si>
    <t>Kirchdorf</t>
  </si>
  <si>
    <t>LC</t>
  </si>
  <si>
    <t>Linz</t>
  </si>
  <si>
    <t>LL</t>
  </si>
  <si>
    <t>Linz-Land</t>
  </si>
  <si>
    <t>Perg</t>
  </si>
  <si>
    <t>Ried/Innkreis</t>
  </si>
  <si>
    <t>Rohrbach</t>
  </si>
  <si>
    <t>SD</t>
  </si>
  <si>
    <t>Steyr-Land</t>
  </si>
  <si>
    <t>Steyr</t>
  </si>
  <si>
    <t>UU</t>
  </si>
  <si>
    <t>Urfahr</t>
  </si>
  <si>
    <t>VB</t>
  </si>
  <si>
    <t>WE</t>
  </si>
  <si>
    <t>Wels</t>
  </si>
  <si>
    <t>WL</t>
  </si>
  <si>
    <t>Wels-Land</t>
  </si>
  <si>
    <t>Styria (Steiermark)</t>
  </si>
  <si>
    <t>BM</t>
  </si>
  <si>
    <t>DL</t>
  </si>
  <si>
    <t>Deutschlandsberg</t>
  </si>
  <si>
    <t>FB</t>
  </si>
  <si>
    <t>FF</t>
  </si>
  <si>
    <t>GB</t>
  </si>
  <si>
    <t>Graz</t>
  </si>
  <si>
    <t>Graz-Umgebung</t>
  </si>
  <si>
    <t>HB</t>
  </si>
  <si>
    <t>HF</t>
  </si>
  <si>
    <t>JU</t>
  </si>
  <si>
    <t>KF</t>
  </si>
  <si>
    <t>LB</t>
  </si>
  <si>
    <t>Leibnitz</t>
  </si>
  <si>
    <t>Leoben</t>
  </si>
  <si>
    <t>Liezen</t>
  </si>
  <si>
    <t>LN</t>
  </si>
  <si>
    <t>Leoben-Land</t>
  </si>
  <si>
    <t>Murau</t>
  </si>
  <si>
    <t>MZ</t>
  </si>
  <si>
    <t>Voitsberg</t>
  </si>
  <si>
    <t>WZ</t>
  </si>
  <si>
    <t>Weiz</t>
  </si>
  <si>
    <t>Tyrol (Tirol)</t>
  </si>
  <si>
    <t>IC</t>
  </si>
  <si>
    <t>Innsbruck</t>
  </si>
  <si>
    <t>IL</t>
  </si>
  <si>
    <t>Innsbruck-Land</t>
  </si>
  <si>
    <t>IM</t>
  </si>
  <si>
    <t>Imst</t>
  </si>
  <si>
    <t>Kufstein</t>
  </si>
  <si>
    <t>Landeck</t>
  </si>
  <si>
    <t>LZ</t>
  </si>
  <si>
    <t>Lienz</t>
  </si>
  <si>
    <t>RE</t>
  </si>
  <si>
    <t>Reutte</t>
  </si>
  <si>
    <t>SZ</t>
  </si>
  <si>
    <t>Schwaz</t>
  </si>
  <si>
    <t>FE</t>
  </si>
  <si>
    <t>Feldkirchen</t>
  </si>
  <si>
    <t>HE</t>
  </si>
  <si>
    <t>Hermagor</t>
  </si>
  <si>
    <t>Klagenfurt</t>
  </si>
  <si>
    <t>Klagenfurt-Land</t>
  </si>
  <si>
    <t>Spittal/Drau</t>
  </si>
  <si>
    <t>St.Veit/Glan</t>
  </si>
  <si>
    <t>Villach</t>
  </si>
  <si>
    <t>VK</t>
  </si>
  <si>
    <t>Villach-Land</t>
  </si>
  <si>
    <t>WO</t>
  </si>
  <si>
    <t>Wolfsberg</t>
  </si>
  <si>
    <t>Vorarlberg</t>
  </si>
  <si>
    <t>Bregenz</t>
  </si>
  <si>
    <t>BZ</t>
  </si>
  <si>
    <t>Bludenz</t>
  </si>
  <si>
    <t>DO</t>
  </si>
  <si>
    <t>Dornbirn</t>
  </si>
  <si>
    <t>FK</t>
  </si>
  <si>
    <t>Feldkirch</t>
  </si>
  <si>
    <t>Bad Aussee</t>
  </si>
  <si>
    <t>Bruck/Mur</t>
  </si>
  <si>
    <t>Feldbach</t>
  </si>
  <si>
    <t>Hartberg</t>
  </si>
  <si>
    <t>Judenburg</t>
  </si>
  <si>
    <t>Knittelfeld</t>
  </si>
  <si>
    <t>Murtal</t>
  </si>
  <si>
    <t>Radkersburg</t>
  </si>
  <si>
    <t>before_date DATE,</t>
  </si>
  <si>
    <t>Belgium</t>
  </si>
  <si>
    <t>Antwerpen</t>
  </si>
  <si>
    <t>Brussels</t>
  </si>
  <si>
    <t>BW</t>
  </si>
  <si>
    <t>Brabant Wallon</t>
  </si>
  <si>
    <t>HT</t>
  </si>
  <si>
    <t>Hainaut</t>
  </si>
  <si>
    <t>Limburg</t>
  </si>
  <si>
    <t>LG</t>
  </si>
  <si>
    <t>Liêge</t>
  </si>
  <si>
    <t>NM</t>
  </si>
  <si>
    <t>Namur</t>
  </si>
  <si>
    <t>LU</t>
  </si>
  <si>
    <t>Luxembourg</t>
  </si>
  <si>
    <t>OV</t>
  </si>
  <si>
    <t>Oost-Vlaanderen</t>
  </si>
  <si>
    <t>Vlaams Brabant</t>
  </si>
  <si>
    <t>WV</t>
  </si>
  <si>
    <t>West-Vlaanderen</t>
  </si>
  <si>
    <t>Bulgaria</t>
  </si>
  <si>
    <t>Burgas</t>
  </si>
  <si>
    <t>Sliven</t>
  </si>
  <si>
    <t>Yambol (Jambol)</t>
  </si>
  <si>
    <t>City of Sofia</t>
  </si>
  <si>
    <t>Sofija Grad</t>
  </si>
  <si>
    <t>Hashkovo</t>
  </si>
  <si>
    <t>Haskovo</t>
  </si>
  <si>
    <t>Stara Zagora</t>
  </si>
  <si>
    <t>Plovdiv</t>
  </si>
  <si>
    <t>PD</t>
  </si>
  <si>
    <t>Smoljan</t>
  </si>
  <si>
    <t>Sofia</t>
  </si>
  <si>
    <t>Blagoevgrad</t>
  </si>
  <si>
    <t>KD</t>
  </si>
  <si>
    <t>Kjustendil</t>
  </si>
  <si>
    <t>Pernik</t>
  </si>
  <si>
    <t>SF</t>
  </si>
  <si>
    <t>Sofija (Sofia)</t>
  </si>
  <si>
    <t>Gabrovo</t>
  </si>
  <si>
    <t>LV</t>
  </si>
  <si>
    <t>Pleven</t>
  </si>
  <si>
    <t>VT</t>
  </si>
  <si>
    <t>Montanta</t>
  </si>
  <si>
    <t>Montana</t>
  </si>
  <si>
    <t>VD</t>
  </si>
  <si>
    <t>Vidin</t>
  </si>
  <si>
    <t>Vraca</t>
  </si>
  <si>
    <t>Ruse</t>
  </si>
  <si>
    <t>RZ</t>
  </si>
  <si>
    <t>Razgrad</t>
  </si>
  <si>
    <t>Silistra</t>
  </si>
  <si>
    <t>Varna</t>
  </si>
  <si>
    <t>VN</t>
  </si>
  <si>
    <t>Corsica</t>
  </si>
  <si>
    <t>2A</t>
  </si>
  <si>
    <t>Corse-du-Sud</t>
  </si>
  <si>
    <t>2B</t>
  </si>
  <si>
    <t>Haute-Corse</t>
  </si>
  <si>
    <t>Denmark</t>
  </si>
  <si>
    <t>Koebenhavns amt</t>
  </si>
  <si>
    <t>Frederiksborg amt</t>
  </si>
  <si>
    <t>Roskilde amt</t>
  </si>
  <si>
    <t>Vestsjaellands amt</t>
  </si>
  <si>
    <t>Bornholms amt</t>
  </si>
  <si>
    <t>Fyns amt</t>
  </si>
  <si>
    <t>Ribe amt</t>
  </si>
  <si>
    <t>Vejle amt</t>
  </si>
  <si>
    <t>Viborg amt</t>
  </si>
  <si>
    <t>Nordjyllands amt</t>
  </si>
  <si>
    <t>Copenhagen City</t>
  </si>
  <si>
    <t>Frederiksberg</t>
  </si>
  <si>
    <t>code CHAR(3) NOT NULL, -- three char 105, 106, 107, ...</t>
  </si>
  <si>
    <t>Somero</t>
  </si>
  <si>
    <t>Alastaro</t>
  </si>
  <si>
    <t>Askainen</t>
  </si>
  <si>
    <t>Aura</t>
  </si>
  <si>
    <t>Eura</t>
  </si>
  <si>
    <t>Eurajoki</t>
  </si>
  <si>
    <t>Halikko</t>
  </si>
  <si>
    <t>Harjavalta</t>
  </si>
  <si>
    <t>Honkajoki</t>
  </si>
  <si>
    <t>Houtskari</t>
  </si>
  <si>
    <t>Huittinen</t>
  </si>
  <si>
    <t>Kaarina</t>
  </si>
  <si>
    <t>Karinainen</t>
  </si>
  <si>
    <t>Karvia</t>
  </si>
  <si>
    <t>Kiikala</t>
  </si>
  <si>
    <t>Kiikoinen</t>
  </si>
  <si>
    <t>Kisko</t>
  </si>
  <si>
    <t>Kiukainen</t>
  </si>
  <si>
    <t>Kodisjoki</t>
  </si>
  <si>
    <t>Korppoo</t>
  </si>
  <si>
    <t>Koski tl</t>
  </si>
  <si>
    <t>Kullaa</t>
  </si>
  <si>
    <t>Kustavi</t>
  </si>
  <si>
    <t>Kuusjoki</t>
  </si>
  <si>
    <t>Laitila</t>
  </si>
  <si>
    <t>Lappi</t>
  </si>
  <si>
    <t>Lavia</t>
  </si>
  <si>
    <t>Lemu</t>
  </si>
  <si>
    <t>Lieto</t>
  </si>
  <si>
    <t>Loimaa</t>
  </si>
  <si>
    <t>Loimaan kunta</t>
  </si>
  <si>
    <t>Luvia</t>
  </si>
  <si>
    <t>Marttila</t>
  </si>
  <si>
    <t>Masku</t>
  </si>
  <si>
    <t>Merikarvia</t>
  </si>
  <si>
    <t>Merimasku</t>
  </si>
  <si>
    <t>Mietoinen</t>
  </si>
  <si>
    <t>Muurla</t>
  </si>
  <si>
    <t>Naantali</t>
  </si>
  <si>
    <t>Nakkila</t>
  </si>
  <si>
    <t>Nauvo</t>
  </si>
  <si>
    <t>Noormarkku</t>
  </si>
  <si>
    <t>Nousiainen</t>
  </si>
  <si>
    <t>Paimio</t>
  </si>
  <si>
    <t>Parainen</t>
  </si>
  <si>
    <t>Pertteli</t>
  </si>
  <si>
    <t>Pomarkku</t>
  </si>
  <si>
    <t>Pori</t>
  </si>
  <si>
    <t>Punkalaidun</t>
  </si>
  <si>
    <t>Raisio</t>
  </si>
  <si>
    <t>Rauma</t>
  </si>
  <si>
    <t>Rusko</t>
  </si>
  <si>
    <t>Salo</t>
  </si>
  <si>
    <t>Sauvo</t>
  </si>
  <si>
    <t>Siikainen</t>
  </si>
  <si>
    <t>Suodenniemi</t>
  </si>
  <si>
    <t>Taivassalo</t>
  </si>
  <si>
    <t>Tarvasjoki</t>
  </si>
  <si>
    <t>Turku</t>
  </si>
  <si>
    <t>Ulvila</t>
  </si>
  <si>
    <t>Uusikaupunki</t>
  </si>
  <si>
    <t>Vahto</t>
  </si>
  <si>
    <t>Vammala</t>
  </si>
  <si>
    <t>Vampula</t>
  </si>
  <si>
    <t>Vehmaa</t>
  </si>
  <si>
    <t>Velkua</t>
  </si>
  <si>
    <t>Askola</t>
  </si>
  <si>
    <t>Espoo</t>
  </si>
  <si>
    <t>Hanko</t>
  </si>
  <si>
    <t>Helsinki</t>
  </si>
  <si>
    <t>Inkoo</t>
  </si>
  <si>
    <t>Karjaa</t>
  </si>
  <si>
    <t>Karjalohja</t>
  </si>
  <si>
    <t>Karkkila</t>
  </si>
  <si>
    <t>Kauniainen</t>
  </si>
  <si>
    <t>Kerava</t>
  </si>
  <si>
    <t>Kirkkonummi</t>
  </si>
  <si>
    <t>Liljendal</t>
  </si>
  <si>
    <t>Lohjan kaupunki</t>
  </si>
  <si>
    <t>Loviisa</t>
  </si>
  <si>
    <t>Nummi-Pusula</t>
  </si>
  <si>
    <t>Orimattila</t>
  </si>
  <si>
    <t>Pernaja</t>
  </si>
  <si>
    <t>Pohja</t>
  </si>
  <si>
    <t>Pornainen</t>
  </si>
  <si>
    <t>Porvoo</t>
  </si>
  <si>
    <t>Pukkila</t>
  </si>
  <si>
    <t>Sammatti</t>
  </si>
  <si>
    <t>Sipoo</t>
  </si>
  <si>
    <t>Siuntio</t>
  </si>
  <si>
    <t>Tammisaari</t>
  </si>
  <si>
    <t>Tuusula</t>
  </si>
  <si>
    <t>Vantaa</t>
  </si>
  <si>
    <t>Vihti</t>
  </si>
  <si>
    <t>Asikkala</t>
  </si>
  <si>
    <t>Forssa</t>
  </si>
  <si>
    <t>Hattula</t>
  </si>
  <si>
    <t>Hauho</t>
  </si>
  <si>
    <t>Hollola</t>
  </si>
  <si>
    <t>Humppila</t>
  </si>
  <si>
    <t>Janakkala</t>
  </si>
  <si>
    <t>Jokioinen</t>
  </si>
  <si>
    <t>Juupajoki</t>
  </si>
  <si>
    <t>Kalvola</t>
  </si>
  <si>
    <t>Kangasala</t>
  </si>
  <si>
    <t>Kuhmalahti</t>
  </si>
  <si>
    <t>Kuru</t>
  </si>
  <si>
    <t>Lahti</t>
  </si>
  <si>
    <t>Lammi</t>
  </si>
  <si>
    <t>Loppi</t>
  </si>
  <si>
    <t>Luopioinen</t>
  </si>
  <si>
    <t>Nastola</t>
  </si>
  <si>
    <t>Nokia</t>
  </si>
  <si>
    <t>Orivesi</t>
  </si>
  <si>
    <t>Padasjoki</t>
  </si>
  <si>
    <t>Pirkkala</t>
  </si>
  <si>
    <t>Renko</t>
  </si>
  <si>
    <t>Ruovesi</t>
  </si>
  <si>
    <t>Sahalahti</t>
  </si>
  <si>
    <t>Tammela</t>
  </si>
  <si>
    <t>Tampere</t>
  </si>
  <si>
    <t>Toijala</t>
  </si>
  <si>
    <t>Tuulos</t>
  </si>
  <si>
    <t>Urjala</t>
  </si>
  <si>
    <t>Valkeakoski</t>
  </si>
  <si>
    <t>Vesilahti</t>
  </si>
  <si>
    <t>Viiala</t>
  </si>
  <si>
    <t>Vilppula</t>
  </si>
  <si>
    <t>Virrat</t>
  </si>
  <si>
    <t>Ikaalinen</t>
  </si>
  <si>
    <t>Parkano</t>
  </si>
  <si>
    <t>Viljakkala</t>
  </si>
  <si>
    <t>Enonkoski</t>
  </si>
  <si>
    <t>Hartola</t>
  </si>
  <si>
    <t>Haukivuori</t>
  </si>
  <si>
    <t>Heinola</t>
  </si>
  <si>
    <t>Hirvensalmi</t>
  </si>
  <si>
    <t>Joroinen</t>
  </si>
  <si>
    <t>Juva</t>
  </si>
  <si>
    <t>Kangaslampi</t>
  </si>
  <si>
    <t>Kangasniemi</t>
  </si>
  <si>
    <t>Mikkeli</t>
  </si>
  <si>
    <t>Pertunmaa</t>
  </si>
  <si>
    <t>Punkaharju</t>
  </si>
  <si>
    <t>Puumala</t>
  </si>
  <si>
    <t>Rantasalmi</t>
  </si>
  <si>
    <t>Ristiina</t>
  </si>
  <si>
    <t>Savonlinna</t>
  </si>
  <si>
    <t>Savonranta</t>
  </si>
  <si>
    <t>Sulkava</t>
  </si>
  <si>
    <t>Hamina</t>
  </si>
  <si>
    <t>Iitti</t>
  </si>
  <si>
    <t>Imatra</t>
  </si>
  <si>
    <t>Jaala</t>
  </si>
  <si>
    <t>Joutseno</t>
  </si>
  <si>
    <t>Kotka</t>
  </si>
  <si>
    <t>Kouvola</t>
  </si>
  <si>
    <t>Kuusankoski</t>
  </si>
  <si>
    <t>Lappeenranta</t>
  </si>
  <si>
    <t>Lemi</t>
  </si>
  <si>
    <t>Parikkala</t>
  </si>
  <si>
    <t>Ruokolahti</t>
  </si>
  <si>
    <t>Saari</t>
  </si>
  <si>
    <t>Savitaipale</t>
  </si>
  <si>
    <t>Suomenniemi</t>
  </si>
  <si>
    <t>Taipalsaari</t>
  </si>
  <si>
    <t>Uukuniemi</t>
  </si>
  <si>
    <t>Valkeala</t>
  </si>
  <si>
    <t>Virolahti</t>
  </si>
  <si>
    <t>Anjalankoski</t>
  </si>
  <si>
    <t>Alavus</t>
  </si>
  <si>
    <t>Halsua</t>
  </si>
  <si>
    <t>Hankasalmi</t>
  </si>
  <si>
    <t>Himanka</t>
  </si>
  <si>
    <t>Ilmajoki</t>
  </si>
  <si>
    <t>Isojoki</t>
  </si>
  <si>
    <t>Joutsa</t>
  </si>
  <si>
    <t>Jurva</t>
  </si>
  <si>
    <t>Kannonkoski</t>
  </si>
  <si>
    <t>Kannus</t>
  </si>
  <si>
    <t>Karijoki</t>
  </si>
  <si>
    <t>Karstula</t>
  </si>
  <si>
    <t>Kaskinen</t>
  </si>
  <si>
    <t>Kauhajoki</t>
  </si>
  <si>
    <t>Kauhava</t>
  </si>
  <si>
    <t>Kaustinen</t>
  </si>
  <si>
    <t>Keuruu</t>
  </si>
  <si>
    <t>Kinnula</t>
  </si>
  <si>
    <t>Kokkola</t>
  </si>
  <si>
    <t>Konnevesi</t>
  </si>
  <si>
    <t>Korpilahti</t>
  </si>
  <si>
    <t>Kristiinankaupunki</t>
  </si>
  <si>
    <t>Kruunupyy</t>
  </si>
  <si>
    <t>Kuhmoinen</t>
  </si>
  <si>
    <t>Kuortane</t>
  </si>
  <si>
    <t>Kurikka</t>
  </si>
  <si>
    <t>Laihia</t>
  </si>
  <si>
    <t>Lapua</t>
  </si>
  <si>
    <t>Laukaa</t>
  </si>
  <si>
    <t>Lohtaja</t>
  </si>
  <si>
    <t>Luhanka</t>
  </si>
  <si>
    <t>Luoto</t>
  </si>
  <si>
    <t>Maalahti</t>
  </si>
  <si>
    <t>Maksamaa</t>
  </si>
  <si>
    <t>Multia</t>
  </si>
  <si>
    <t>Mustasaari</t>
  </si>
  <si>
    <t>Muurame</t>
  </si>
  <si>
    <t>Nurmo</t>
  </si>
  <si>
    <t>Oravainen</t>
  </si>
  <si>
    <t>Perho</t>
  </si>
  <si>
    <t>Pietarsaari</t>
  </si>
  <si>
    <t>Pihtipudas</t>
  </si>
  <si>
    <t>Soini</t>
  </si>
  <si>
    <t>Sumiainen</t>
  </si>
  <si>
    <t>Suolahti</t>
  </si>
  <si>
    <t>Teuva</t>
  </si>
  <si>
    <t>Toholampi</t>
  </si>
  <si>
    <t>Toivakka</t>
  </si>
  <si>
    <t>Ullava</t>
  </si>
  <si>
    <t>Uurainen</t>
  </si>
  <si>
    <t>Uusikaarlepyy</t>
  </si>
  <si>
    <t>Vaasa</t>
  </si>
  <si>
    <t>Veteli</t>
  </si>
  <si>
    <t>Viitasaari</t>
  </si>
  <si>
    <t>Vimpeli</t>
  </si>
  <si>
    <t>Ylistaro</t>
  </si>
  <si>
    <t>Eno</t>
  </si>
  <si>
    <t>Iisalmi</t>
  </si>
  <si>
    <t>Ilomantsi</t>
  </si>
  <si>
    <t>Joensuu</t>
  </si>
  <si>
    <t>Juankoski</t>
  </si>
  <si>
    <t>Juuka</t>
  </si>
  <si>
    <t>Kaavi</t>
  </si>
  <si>
    <t>Karttula</t>
  </si>
  <si>
    <t>Keitele</t>
  </si>
  <si>
    <t>Kiihtelysvaara</t>
  </si>
  <si>
    <t>Kitee</t>
  </si>
  <si>
    <t>Kiuruvesi</t>
  </si>
  <si>
    <t>Kontiolahti</t>
  </si>
  <si>
    <t>Kuopio</t>
  </si>
  <si>
    <t>Lapinlahti</t>
  </si>
  <si>
    <t>Lieksa</t>
  </si>
  <si>
    <t>Liperi</t>
  </si>
  <si>
    <t>Maaninka</t>
  </si>
  <si>
    <t>Nurmes</t>
  </si>
  <si>
    <t>Outokumpu</t>
  </si>
  <si>
    <t>Pielavesi</t>
  </si>
  <si>
    <t>Rautalampi</t>
  </si>
  <si>
    <t>Rautavaara</t>
  </si>
  <si>
    <t>Suonenjoki</t>
  </si>
  <si>
    <t>Tervo</t>
  </si>
  <si>
    <t>Tuupovaara</t>
  </si>
  <si>
    <t>Tuusniemi</t>
  </si>
  <si>
    <t>Valtimo</t>
  </si>
  <si>
    <t>Varkaus</t>
  </si>
  <si>
    <t>Vehmersalmi</t>
  </si>
  <si>
    <t>Vesanto</t>
  </si>
  <si>
    <t>Alavieska</t>
  </si>
  <si>
    <t>Haapavesi</t>
  </si>
  <si>
    <t>Hailuoto</t>
  </si>
  <si>
    <t>Haukipudas</t>
  </si>
  <si>
    <t>Hyrynsalmi</t>
  </si>
  <si>
    <t>Ii</t>
  </si>
  <si>
    <t>Kajaani</t>
  </si>
  <si>
    <t>Kalajoki</t>
  </si>
  <si>
    <t>Kempele</t>
  </si>
  <si>
    <t>Kiiminki</t>
  </si>
  <si>
    <t>Kuhmo</t>
  </si>
  <si>
    <t>Kuivaniemi</t>
  </si>
  <si>
    <t>Kuusamo</t>
  </si>
  <si>
    <t>Liminka</t>
  </si>
  <si>
    <t>Lumijoki</t>
  </si>
  <si>
    <t>Muhos</t>
  </si>
  <si>
    <t>Nivala</t>
  </si>
  <si>
    <t>Oulainen</t>
  </si>
  <si>
    <t>Oulu</t>
  </si>
  <si>
    <t>Oulunsalo</t>
  </si>
  <si>
    <t>Paltamo</t>
  </si>
  <si>
    <t>Pattijoki</t>
  </si>
  <si>
    <t>Piippola</t>
  </si>
  <si>
    <t>Pulkkila</t>
  </si>
  <si>
    <t>Puolanka</t>
  </si>
  <si>
    <t>Raahe</t>
  </si>
  <si>
    <t>Rantsila</t>
  </si>
  <si>
    <t>Ruukki</t>
  </si>
  <si>
    <t>Sievi</t>
  </si>
  <si>
    <t>Siikajoki</t>
  </si>
  <si>
    <t>Sotkamo</t>
  </si>
  <si>
    <t>Suomussalmi</t>
  </si>
  <si>
    <t>Taivalkoski</t>
  </si>
  <si>
    <t>Vaala</t>
  </si>
  <si>
    <t>Vihanti</t>
  </si>
  <si>
    <t>Vuolijoki</t>
  </si>
  <si>
    <t>Yli-Ii</t>
  </si>
  <si>
    <t>Ylikiiminki</t>
  </si>
  <si>
    <t>Ylivieska</t>
  </si>
  <si>
    <t>Inari</t>
  </si>
  <si>
    <t>Kemi</t>
  </si>
  <si>
    <t>Keminmaa</t>
  </si>
  <si>
    <t>Kolari</t>
  </si>
  <si>
    <t>Muonio</t>
  </si>
  <si>
    <t>Pelkosenniemi</t>
  </si>
  <si>
    <t>Pello</t>
  </si>
  <si>
    <t>Posio</t>
  </si>
  <si>
    <t>Ranua</t>
  </si>
  <si>
    <t>Rovaniemi</t>
  </si>
  <si>
    <t>Rovaniemen mlk</t>
  </si>
  <si>
    <t>Salla</t>
  </si>
  <si>
    <t>Savukoski</t>
  </si>
  <si>
    <t>Simo</t>
  </si>
  <si>
    <t>Tervola</t>
  </si>
  <si>
    <t>Tornio</t>
  </si>
  <si>
    <t>Utsjoki</t>
  </si>
  <si>
    <t>Ylitornio</t>
  </si>
  <si>
    <t>Finland</t>
  </si>
  <si>
    <t>Sardinia</t>
  </si>
  <si>
    <t>pas_225_subdivision.csv</t>
  </si>
  <si>
    <t>Sardinia (Sardegna)</t>
  </si>
  <si>
    <t>Cagliari</t>
  </si>
  <si>
    <t>Carbonia-Iglesias</t>
  </si>
  <si>
    <t>Nuoro</t>
  </si>
  <si>
    <t>OG</t>
  </si>
  <si>
    <t>Ogliastra</t>
  </si>
  <si>
    <t>Oristano</t>
  </si>
  <si>
    <t>OT</t>
  </si>
  <si>
    <t>Olbia-Tempio</t>
  </si>
  <si>
    <t>Sassari</t>
  </si>
  <si>
    <t>VS</t>
  </si>
  <si>
    <t>MedioCampidano</t>
  </si>
  <si>
    <t>Medio Campidano</t>
  </si>
  <si>
    <t>code CHAR(2) NOT NULL, -- two char CA, CI, MD, ...</t>
  </si>
  <si>
    <t>import_only BOOLEAN NOT NULL DEFAULT '0',</t>
  </si>
  <si>
    <t>France</t>
  </si>
  <si>
    <t>Ain</t>
  </si>
  <si>
    <t>Aisne</t>
  </si>
  <si>
    <t>Allier</t>
  </si>
  <si>
    <t>Alpes-de-Haute-Provence</t>
  </si>
  <si>
    <t>Hautes-Alpes</t>
  </si>
  <si>
    <t>Alpes-Maritimes</t>
  </si>
  <si>
    <t>Ardennes</t>
  </si>
  <si>
    <t>Aube</t>
  </si>
  <si>
    <t>Aude</t>
  </si>
  <si>
    <t>Aveyron</t>
  </si>
  <si>
    <t>Bouches-du-Rhone</t>
  </si>
  <si>
    <t>Calvados</t>
  </si>
  <si>
    <t>Cantal</t>
  </si>
  <si>
    <t>Charente</t>
  </si>
  <si>
    <t>Charente-Maritime</t>
  </si>
  <si>
    <t>Cher</t>
  </si>
  <si>
    <t>Cote-d'Or</t>
  </si>
  <si>
    <t>Cotes-d'Armor</t>
  </si>
  <si>
    <t>Creuse</t>
  </si>
  <si>
    <t>Dordogne</t>
  </si>
  <si>
    <t>Doubs</t>
  </si>
  <si>
    <t>Eure</t>
  </si>
  <si>
    <t>Eure-et-Loir</t>
  </si>
  <si>
    <t>Gard</t>
  </si>
  <si>
    <t>Haute-Garonne</t>
  </si>
  <si>
    <t>Gere</t>
  </si>
  <si>
    <t>Gironde</t>
  </si>
  <si>
    <t>Ille-et-Vilaine</t>
  </si>
  <si>
    <t>Indre</t>
  </si>
  <si>
    <t>Indre-et-Loire</t>
  </si>
  <si>
    <t>Jura</t>
  </si>
  <si>
    <t>Landes</t>
  </si>
  <si>
    <t>Loir-et-Cher</t>
  </si>
  <si>
    <t>Loire</t>
  </si>
  <si>
    <t>Haute-Loire</t>
  </si>
  <si>
    <t>Loire-Atlantique</t>
  </si>
  <si>
    <t>Loiret</t>
  </si>
  <si>
    <t>Lot</t>
  </si>
  <si>
    <t>Lot-et-Garonne</t>
  </si>
  <si>
    <t>Maine-et-Loire</t>
  </si>
  <si>
    <t>Manche</t>
  </si>
  <si>
    <t>Marne</t>
  </si>
  <si>
    <t>Haute-Marne</t>
  </si>
  <si>
    <t>Mayenne</t>
  </si>
  <si>
    <t>Meurthe-et-Moselle</t>
  </si>
  <si>
    <t>Meuse</t>
  </si>
  <si>
    <t>Morbihan</t>
  </si>
  <si>
    <t>Moselle</t>
  </si>
  <si>
    <t>Nord</t>
  </si>
  <si>
    <t>Oise</t>
  </si>
  <si>
    <t>Orne</t>
  </si>
  <si>
    <t>Pas-de-Calais</t>
  </si>
  <si>
    <t>Bas-Rhin</t>
  </si>
  <si>
    <t>Haut-Rhin</t>
  </si>
  <si>
    <t>Sarthe</t>
  </si>
  <si>
    <t>Savoie</t>
  </si>
  <si>
    <t>Haute-Savoie</t>
  </si>
  <si>
    <t>Paris</t>
  </si>
  <si>
    <t>Seine-Maritime</t>
  </si>
  <si>
    <t>Seine-et-Marne</t>
  </si>
  <si>
    <t>Yvelines</t>
  </si>
  <si>
    <t>Somme</t>
  </si>
  <si>
    <t>Tarn</t>
  </si>
  <si>
    <t>Tarn-et-Garonne</t>
  </si>
  <si>
    <t>Var</t>
  </si>
  <si>
    <t>Vaucluse</t>
  </si>
  <si>
    <t>Vienne</t>
  </si>
  <si>
    <t>Haute-Vienne</t>
  </si>
  <si>
    <t>Vosges</t>
  </si>
  <si>
    <t>Yonne</t>
  </si>
  <si>
    <t>Territoire de Belfort</t>
  </si>
  <si>
    <t>Essonne</t>
  </si>
  <si>
    <t>Hauts-de-Selne</t>
  </si>
  <si>
    <t>Seine-Saint-Denis</t>
  </si>
  <si>
    <t>Val-de-Marne</t>
  </si>
  <si>
    <t>Val-d'Oise</t>
  </si>
  <si>
    <t xml:space="preserve">Number 20 is missing from the ADIF list on France. </t>
  </si>
  <si>
    <t>Fed. Rep. Of Germany</t>
  </si>
  <si>
    <t>BB</t>
  </si>
  <si>
    <t>Brandenburg</t>
  </si>
  <si>
    <t>BE</t>
  </si>
  <si>
    <t>Berlin</t>
  </si>
  <si>
    <t>Baden-Württemberg</t>
  </si>
  <si>
    <t>Freistaat Bayern</t>
  </si>
  <si>
    <t>Freie Hansestadt Bremen</t>
  </si>
  <si>
    <t>Hessen</t>
  </si>
  <si>
    <t>HH</t>
  </si>
  <si>
    <t>Freie und Hansestadt Hamburg</t>
  </si>
  <si>
    <t>Mecklenburg-Vorpommern</t>
  </si>
  <si>
    <t>NI</t>
  </si>
  <si>
    <t>Niedersachsen</t>
  </si>
  <si>
    <t>NW</t>
  </si>
  <si>
    <t>Nordrhein-Westfalen</t>
  </si>
  <si>
    <t>RP</t>
  </si>
  <si>
    <t>Rheinland-Pfalz</t>
  </si>
  <si>
    <t>Saarland</t>
  </si>
  <si>
    <t>SH</t>
  </si>
  <si>
    <t>Schleswig-Holstein</t>
  </si>
  <si>
    <t>Freistaat Sachsen</t>
  </si>
  <si>
    <t>Sachsen-Anhalt</t>
  </si>
  <si>
    <t>TH</t>
  </si>
  <si>
    <t>Freistaat Thüringen</t>
  </si>
  <si>
    <t>Hungary</t>
  </si>
  <si>
    <t>GY</t>
  </si>
  <si>
    <t>Vas</t>
  </si>
  <si>
    <t>ZA</t>
  </si>
  <si>
    <t>Zala</t>
  </si>
  <si>
    <t>VE</t>
  </si>
  <si>
    <t>Baranya</t>
  </si>
  <si>
    <t>Somogy</t>
  </si>
  <si>
    <t>Tolna</t>
  </si>
  <si>
    <t>BP</t>
  </si>
  <si>
    <t>Budapest</t>
  </si>
  <si>
    <t>Heves</t>
  </si>
  <si>
    <t>NG</t>
  </si>
  <si>
    <t>Pest</t>
  </si>
  <si>
    <t>CS</t>
  </si>
  <si>
    <t>Ireland</t>
  </si>
  <si>
    <t>CW</t>
  </si>
  <si>
    <t>Carlow (Ceatharlach)</t>
  </si>
  <si>
    <t>Cork (Corcaigh)</t>
  </si>
  <si>
    <t>Galway (Gaillimh)</t>
  </si>
  <si>
    <t>Kildare (Cill Dara)</t>
  </si>
  <si>
    <t>Kilkenny (Cill Chainnigh)</t>
  </si>
  <si>
    <t>LS</t>
  </si>
  <si>
    <t>Laois (Laois)</t>
  </si>
  <si>
    <t>LM</t>
  </si>
  <si>
    <t>Leitrim (Liatroim)</t>
  </si>
  <si>
    <t>LK</t>
  </si>
  <si>
    <t>Limerick (Luimneach)</t>
  </si>
  <si>
    <t>LD</t>
  </si>
  <si>
    <t>Longford (An Longfort)</t>
  </si>
  <si>
    <t>Mayo (Maigh Eo)</t>
  </si>
  <si>
    <t>MH</t>
  </si>
  <si>
    <t>OY</t>
  </si>
  <si>
    <t>Sligo (Sligeach)</t>
  </si>
  <si>
    <t>WD</t>
  </si>
  <si>
    <t>WH</t>
  </si>
  <si>
    <t>WX</t>
  </si>
  <si>
    <t>Wexford (Loch Garman)</t>
  </si>
  <si>
    <t>WW</t>
  </si>
  <si>
    <t>Italy</t>
  </si>
  <si>
    <t>code CHAR(2) NOT NULL, -- assuming two char BO, FE, FO, ...</t>
  </si>
  <si>
    <t>Liguria</t>
  </si>
  <si>
    <t>GE</t>
  </si>
  <si>
    <t>Genova</t>
  </si>
  <si>
    <t>Imperia</t>
  </si>
  <si>
    <t>La Spezia</t>
  </si>
  <si>
    <t>Savona</t>
  </si>
  <si>
    <t>Piedmont (Piemonte)</t>
  </si>
  <si>
    <t>Alessandria</t>
  </si>
  <si>
    <t>Asti</t>
  </si>
  <si>
    <t>BI</t>
  </si>
  <si>
    <t>Biella</t>
  </si>
  <si>
    <t>Cuneo</t>
  </si>
  <si>
    <t>Novara</t>
  </si>
  <si>
    <t>Torino</t>
  </si>
  <si>
    <t>Verbano Cusio Ossola</t>
  </si>
  <si>
    <t>VC</t>
  </si>
  <si>
    <t>Vercelli</t>
  </si>
  <si>
    <t>Aosta Valley (Valle D'Aosta)</t>
  </si>
  <si>
    <t>Aosta</t>
  </si>
  <si>
    <t>Lombardy (Lombardia)</t>
  </si>
  <si>
    <t>BG</t>
  </si>
  <si>
    <t>Bergamo</t>
  </si>
  <si>
    <t>BS</t>
  </si>
  <si>
    <t>Brescia</t>
  </si>
  <si>
    <t>Como</t>
  </si>
  <si>
    <t>CR</t>
  </si>
  <si>
    <t>Cremona</t>
  </si>
  <si>
    <t>Lecco</t>
  </si>
  <si>
    <t>Lodi</t>
  </si>
  <si>
    <t>Monza e Brianza</t>
  </si>
  <si>
    <t>Mantova</t>
  </si>
  <si>
    <t>Milano</t>
  </si>
  <si>
    <t>Pavia</t>
  </si>
  <si>
    <t>Sondrio</t>
  </si>
  <si>
    <t>Varese</t>
  </si>
  <si>
    <t>Veneto</t>
  </si>
  <si>
    <t>Trentino-South Tyrol (Trentino-Alto Adige)</t>
  </si>
  <si>
    <t>Bolzano</t>
  </si>
  <si>
    <t>Trento</t>
  </si>
  <si>
    <t>Friuli-Venezia Giulia</t>
  </si>
  <si>
    <t>Gorizia</t>
  </si>
  <si>
    <t>PN</t>
  </si>
  <si>
    <t>Pordenone</t>
  </si>
  <si>
    <t>TS</t>
  </si>
  <si>
    <t>Trieste</t>
  </si>
  <si>
    <t>Udine</t>
  </si>
  <si>
    <t>Emilia Romagna</t>
  </si>
  <si>
    <t>Bologna</t>
  </si>
  <si>
    <t>Ferrara</t>
  </si>
  <si>
    <t>FO</t>
  </si>
  <si>
    <t>FC</t>
  </si>
  <si>
    <t>Forlì-Cesena</t>
  </si>
  <si>
    <t>Modena</t>
  </si>
  <si>
    <t>Parma</t>
  </si>
  <si>
    <t>Piacenza</t>
  </si>
  <si>
    <t>Ravenna</t>
  </si>
  <si>
    <t>Reggio Emilia</t>
  </si>
  <si>
    <t>Rimini</t>
  </si>
  <si>
    <t>Tuscany (Toscana)</t>
  </si>
  <si>
    <t>Arezzo</t>
  </si>
  <si>
    <t>FI</t>
  </si>
  <si>
    <t>Firenze</t>
  </si>
  <si>
    <t>Grosseto</t>
  </si>
  <si>
    <t>Livorno</t>
  </si>
  <si>
    <t>Lucca</t>
  </si>
  <si>
    <t>Massa Carrara</t>
  </si>
  <si>
    <t>PT</t>
  </si>
  <si>
    <t>Pistoia</t>
  </si>
  <si>
    <t>Pisa</t>
  </si>
  <si>
    <t>Prato</t>
  </si>
  <si>
    <t>SI</t>
  </si>
  <si>
    <t>Siena</t>
  </si>
  <si>
    <t>Abruzzo</t>
  </si>
  <si>
    <t>Chieti</t>
  </si>
  <si>
    <t>AQ</t>
  </si>
  <si>
    <t>L'Aquila</t>
  </si>
  <si>
    <t>Pescara</t>
  </si>
  <si>
    <t>TE</t>
  </si>
  <si>
    <t>Teramo</t>
  </si>
  <si>
    <t>Marche</t>
  </si>
  <si>
    <t>Ancona</t>
  </si>
  <si>
    <t>Ascoli Piceno</t>
  </si>
  <si>
    <t>FM</t>
  </si>
  <si>
    <t>Fermo</t>
  </si>
  <si>
    <t>MC</t>
  </si>
  <si>
    <t>Macerata</t>
  </si>
  <si>
    <t>PU</t>
  </si>
  <si>
    <t>Pesaro e Urbino</t>
  </si>
  <si>
    <t>Basilicata</t>
  </si>
  <si>
    <t>Matera</t>
  </si>
  <si>
    <t>PZ</t>
  </si>
  <si>
    <t>Potenza</t>
  </si>
  <si>
    <t>Puglia</t>
  </si>
  <si>
    <t>Bari</t>
  </si>
  <si>
    <t>BT</t>
  </si>
  <si>
    <t>Barletta-Andria-Trani</t>
  </si>
  <si>
    <t>Brindisi</t>
  </si>
  <si>
    <t>FG</t>
  </si>
  <si>
    <t>Foggia</t>
  </si>
  <si>
    <t>Lecce</t>
  </si>
  <si>
    <t>Taranto</t>
  </si>
  <si>
    <t>Calabria</t>
  </si>
  <si>
    <t>CZ</t>
  </si>
  <si>
    <t>Catanzaro</t>
  </si>
  <si>
    <t>Cosenza</t>
  </si>
  <si>
    <t>Crotone</t>
  </si>
  <si>
    <t>RC</t>
  </si>
  <si>
    <t>Reggio Calabria</t>
  </si>
  <si>
    <t>VV</t>
  </si>
  <si>
    <t>Vibo Valentia</t>
  </si>
  <si>
    <t>Campania</t>
  </si>
  <si>
    <t>AV</t>
  </si>
  <si>
    <t>Avellino</t>
  </si>
  <si>
    <t>Benevento</t>
  </si>
  <si>
    <t>Caserta</t>
  </si>
  <si>
    <t>NA</t>
  </si>
  <si>
    <t>Napoli</t>
  </si>
  <si>
    <t>Salerno</t>
  </si>
  <si>
    <t>Molise</t>
  </si>
  <si>
    <t>IS</t>
  </si>
  <si>
    <t>Isernia</t>
  </si>
  <si>
    <t>Campobasso</t>
  </si>
  <si>
    <t>Latium (Lazio)</t>
  </si>
  <si>
    <t>Frosinone</t>
  </si>
  <si>
    <t>LT</t>
  </si>
  <si>
    <t>Latina</t>
  </si>
  <si>
    <t>Rieti</t>
  </si>
  <si>
    <t>Roma</t>
  </si>
  <si>
    <t>Viterbo</t>
  </si>
  <si>
    <t>Umbria</t>
  </si>
  <si>
    <t>PG</t>
  </si>
  <si>
    <t>Perugia</t>
  </si>
  <si>
    <t>Terni</t>
  </si>
  <si>
    <t>Sicliy (Sicilia)</t>
  </si>
  <si>
    <t>AG</t>
  </si>
  <si>
    <t>Agrigento</t>
  </si>
  <si>
    <t>Caltanissetta</t>
  </si>
  <si>
    <t>Catania</t>
  </si>
  <si>
    <t>EN</t>
  </si>
  <si>
    <t>Enna</t>
  </si>
  <si>
    <t>Messina</t>
  </si>
  <si>
    <t>Palermo</t>
  </si>
  <si>
    <t>RG</t>
  </si>
  <si>
    <t>Ragusa</t>
  </si>
  <si>
    <t>Siracusa</t>
  </si>
  <si>
    <t>TP</t>
  </si>
  <si>
    <t>Trapani</t>
  </si>
  <si>
    <t>Forlì</t>
  </si>
  <si>
    <t>Maderia Is.</t>
  </si>
  <si>
    <t>Madeira</t>
  </si>
  <si>
    <t>Netherlands</t>
  </si>
  <si>
    <t>DR</t>
  </si>
  <si>
    <t>Drenthe</t>
  </si>
  <si>
    <t>Friesland</t>
  </si>
  <si>
    <t>Groningen</t>
  </si>
  <si>
    <t>Noord-Brabant</t>
  </si>
  <si>
    <t>Overijssel</t>
  </si>
  <si>
    <t>ZH</t>
  </si>
  <si>
    <t>Zuid-Holland</t>
  </si>
  <si>
    <t>FL</t>
  </si>
  <si>
    <t>Flevoland</t>
  </si>
  <si>
    <t>Gelderland</t>
  </si>
  <si>
    <t>NH</t>
  </si>
  <si>
    <t>Noord-Holland</t>
  </si>
  <si>
    <t>UT</t>
  </si>
  <si>
    <t>Utrecht</t>
  </si>
  <si>
    <t>ZL</t>
  </si>
  <si>
    <t>Zeeland</t>
  </si>
  <si>
    <t>Zachodnio-Pomorskie</t>
  </si>
  <si>
    <t>Pomorskie</t>
  </si>
  <si>
    <t>Kujawsko-Pomorskie</t>
  </si>
  <si>
    <t>Lubuskie</t>
  </si>
  <si>
    <t>Wielkopolskie</t>
  </si>
  <si>
    <t>Warminsko-Mazurskie</t>
  </si>
  <si>
    <t>Podlaskie</t>
  </si>
  <si>
    <t>Mazowieckie</t>
  </si>
  <si>
    <t>Dolnoslaskie</t>
  </si>
  <si>
    <t>Opolskie</t>
  </si>
  <si>
    <t>Lodzkie</t>
  </si>
  <si>
    <t>Swietokrzyskie</t>
  </si>
  <si>
    <t>Podkarpackie</t>
  </si>
  <si>
    <t>Lubelskie</t>
  </si>
  <si>
    <t>Slaskie</t>
  </si>
  <si>
    <t>Malopolskie</t>
  </si>
  <si>
    <t>Aveiro</t>
  </si>
  <si>
    <t>BJ</t>
  </si>
  <si>
    <t>Beja</t>
  </si>
  <si>
    <t>Braga</t>
  </si>
  <si>
    <t>Bragança</t>
  </si>
  <si>
    <t>Castelo Branco</t>
  </si>
  <si>
    <t>Coimbra</t>
  </si>
  <si>
    <t>Evora</t>
  </si>
  <si>
    <t>Faro</t>
  </si>
  <si>
    <t>Guarda</t>
  </si>
  <si>
    <t>LR</t>
  </si>
  <si>
    <t>Leiria</t>
  </si>
  <si>
    <t>LX</t>
  </si>
  <si>
    <t>Lisboa</t>
  </si>
  <si>
    <t>Portalegre</t>
  </si>
  <si>
    <t>Porto</t>
  </si>
  <si>
    <t>Santarem</t>
  </si>
  <si>
    <t>Setubal</t>
  </si>
  <si>
    <t>Viana do Castelo</t>
  </si>
  <si>
    <t>Vila Real</t>
  </si>
  <si>
    <t>Viseu</t>
  </si>
  <si>
    <t>Portugal</t>
  </si>
  <si>
    <t>Arad</t>
  </si>
  <si>
    <t>HD</t>
  </si>
  <si>
    <t>Hunedoara</t>
  </si>
  <si>
    <t>IF</t>
  </si>
  <si>
    <t>Ilfov</t>
  </si>
  <si>
    <t>Conatarta</t>
  </si>
  <si>
    <t>GL</t>
  </si>
  <si>
    <t>Galati</t>
  </si>
  <si>
    <t>Tulcea</t>
  </si>
  <si>
    <t>Vrancea</t>
  </si>
  <si>
    <t>Alba</t>
  </si>
  <si>
    <t>BH</t>
  </si>
  <si>
    <t>Bihor</t>
  </si>
  <si>
    <t>Bistrita-Nasaud</t>
  </si>
  <si>
    <t>CJ</t>
  </si>
  <si>
    <t>Cluj</t>
  </si>
  <si>
    <t>MM</t>
  </si>
  <si>
    <t>BV</t>
  </si>
  <si>
    <t>CV</t>
  </si>
  <si>
    <t>Covasna</t>
  </si>
  <si>
    <t>Harghita</t>
  </si>
  <si>
    <t>Arge'</t>
  </si>
  <si>
    <t>DJ</t>
  </si>
  <si>
    <t>Dolj</t>
  </si>
  <si>
    <t>GJ</t>
  </si>
  <si>
    <t>Gorj</t>
  </si>
  <si>
    <t>Olt</t>
  </si>
  <si>
    <t>Bacau</t>
  </si>
  <si>
    <t>Boto'ani</t>
  </si>
  <si>
    <t>Vaslui</t>
  </si>
  <si>
    <t>DB</t>
  </si>
  <si>
    <t>Giurqiu</t>
  </si>
  <si>
    <t>Ialomita</t>
  </si>
  <si>
    <t>PH</t>
  </si>
  <si>
    <t>Prahova</t>
  </si>
  <si>
    <t>Teleorman</t>
  </si>
  <si>
    <t>Romania</t>
  </si>
  <si>
    <t>Spain</t>
  </si>
  <si>
    <t>pas_281.csv</t>
  </si>
  <si>
    <t>Avila</t>
  </si>
  <si>
    <t>Burgos</t>
  </si>
  <si>
    <t>A Coruña</t>
  </si>
  <si>
    <t>Lugo</t>
  </si>
  <si>
    <t>Asturias</t>
  </si>
  <si>
    <t>OU</t>
  </si>
  <si>
    <t>Ourense</t>
  </si>
  <si>
    <t>Palencia</t>
  </si>
  <si>
    <t>Pontevedra</t>
  </si>
  <si>
    <t>Cantabria</t>
  </si>
  <si>
    <t>Salamanca</t>
  </si>
  <si>
    <t>Segovia</t>
  </si>
  <si>
    <t>Soria</t>
  </si>
  <si>
    <t>Valladolid</t>
  </si>
  <si>
    <t>Zamora</t>
  </si>
  <si>
    <t>Vizcaya</t>
  </si>
  <si>
    <t>HU</t>
  </si>
  <si>
    <t>Huesca</t>
  </si>
  <si>
    <t>Navarra</t>
  </si>
  <si>
    <t>Guipuzcoa</t>
  </si>
  <si>
    <t>Teruel</t>
  </si>
  <si>
    <t>Alava</t>
  </si>
  <si>
    <t>Zaragoza</t>
  </si>
  <si>
    <t>Barcelona</t>
  </si>
  <si>
    <t>GI</t>
  </si>
  <si>
    <t>Girona</t>
  </si>
  <si>
    <t>Lleida</t>
  </si>
  <si>
    <t>Tarragona</t>
  </si>
  <si>
    <t>Badajoz</t>
  </si>
  <si>
    <t>CC</t>
  </si>
  <si>
    <t>Caceres</t>
  </si>
  <si>
    <t>Ciudad Real</t>
  </si>
  <si>
    <t>Cuenca</t>
  </si>
  <si>
    <t>Guadalajara</t>
  </si>
  <si>
    <t>Madrid</t>
  </si>
  <si>
    <t>Toledo</t>
  </si>
  <si>
    <t>Alicante</t>
  </si>
  <si>
    <t>Albacete</t>
  </si>
  <si>
    <t>Castellon</t>
  </si>
  <si>
    <t>Murcia</t>
  </si>
  <si>
    <t>Valencia</t>
  </si>
  <si>
    <t>Almeria</t>
  </si>
  <si>
    <t>Cadiz</t>
  </si>
  <si>
    <t>Huelva</t>
  </si>
  <si>
    <t>Jaen</t>
  </si>
  <si>
    <t>Malaga</t>
  </si>
  <si>
    <t>Sevilla</t>
  </si>
  <si>
    <t>Sweden</t>
  </si>
  <si>
    <t>BD</t>
  </si>
  <si>
    <t>Switzerland</t>
  </si>
  <si>
    <t>Aargau</t>
  </si>
  <si>
    <t>Appenzell Ausserrhoden</t>
  </si>
  <si>
    <t>AI</t>
  </si>
  <si>
    <t>Appenzell Innerrhoden</t>
  </si>
  <si>
    <t>Basel Landschaft</t>
  </si>
  <si>
    <t>Basel Stadt</t>
  </si>
  <si>
    <t>Bern</t>
  </si>
  <si>
    <t>Freiburg / Fribourg</t>
  </si>
  <si>
    <t>Genf / Genève</t>
  </si>
  <si>
    <t>Glarus</t>
  </si>
  <si>
    <t>Graubuenden / Grisons</t>
  </si>
  <si>
    <t>Luzern</t>
  </si>
  <si>
    <t>Neuenburg / Neuchâtel</t>
  </si>
  <si>
    <t>Nidwalden</t>
  </si>
  <si>
    <t>Obwalden</t>
  </si>
  <si>
    <t>Schaffhausen</t>
  </si>
  <si>
    <t>Schwyz</t>
  </si>
  <si>
    <t>Solothurn</t>
  </si>
  <si>
    <t>St. Gallen</t>
  </si>
  <si>
    <t>Tessin / Ticino</t>
  </si>
  <si>
    <t>TG</t>
  </si>
  <si>
    <t>Thurgau</t>
  </si>
  <si>
    <t>UR</t>
  </si>
  <si>
    <t>Uri</t>
  </si>
  <si>
    <t>Waadt / Vaud</t>
  </si>
  <si>
    <t>Wallis / Valais</t>
  </si>
  <si>
    <t>Zuerich</t>
  </si>
  <si>
    <t>ZG</t>
  </si>
  <si>
    <t>Zug</t>
  </si>
  <si>
    <t>Ukraine</t>
  </si>
  <si>
    <t>Sums'ka Oblast'</t>
  </si>
  <si>
    <t>Ternopil's'ka Oblast'</t>
  </si>
  <si>
    <t>Cherkas'ka Oblast'</t>
  </si>
  <si>
    <t>Zakarpats'ka Oblast'</t>
  </si>
  <si>
    <t>DN</t>
  </si>
  <si>
    <t>Dnipropetrovs'ka Oblast'</t>
  </si>
  <si>
    <t>OD</t>
  </si>
  <si>
    <t>Odes'ka Oblast'</t>
  </si>
  <si>
    <t>Khersons'ka Oblast'</t>
  </si>
  <si>
    <t>Poltavs'ka Oblast'</t>
  </si>
  <si>
    <t>Donets'ka Oblast'</t>
  </si>
  <si>
    <t>Rivnens'ka Oblast'</t>
  </si>
  <si>
    <t>Kharkivs'ka Oblast'</t>
  </si>
  <si>
    <t>Luhans'ka Oblast'</t>
  </si>
  <si>
    <t>Vinnyts'ka Oblast'</t>
  </si>
  <si>
    <t>Volyos'ka Oblast'</t>
  </si>
  <si>
    <t>ZP</t>
  </si>
  <si>
    <t>Zaporiz'ka Oblast'</t>
  </si>
  <si>
    <t>Chernihivs'ka Oblast'</t>
  </si>
  <si>
    <t>Ivano-Frankivs'ka Oblast'</t>
  </si>
  <si>
    <t>Khmel'nyts'ka Oblast'</t>
  </si>
  <si>
    <t>KV</t>
  </si>
  <si>
    <t>Kyïv</t>
  </si>
  <si>
    <t>Kyivs'ka Oblast'</t>
  </si>
  <si>
    <t>Kirovohrads'ka Oblast'</t>
  </si>
  <si>
    <t>L'vivs'ka Oblast'</t>
  </si>
  <si>
    <t>Zhytomyrs'ka Oblast'</t>
  </si>
  <si>
    <t>Chernivets'ka Oblast'</t>
  </si>
  <si>
    <t>Mykolaivs'ka Oblast'</t>
  </si>
  <si>
    <t>Respublika Krym</t>
  </si>
  <si>
    <t>Sevastopol'</t>
  </si>
  <si>
    <t>code CHAR(2) NOT NULL, -- two letter state code</t>
  </si>
  <si>
    <t>Connecticut</t>
  </si>
  <si>
    <t>Maine</t>
  </si>
  <si>
    <t>Massachusetts</t>
  </si>
  <si>
    <t>New Hampshire</t>
  </si>
  <si>
    <t>Rhode Island</t>
  </si>
  <si>
    <t>Vermont</t>
  </si>
  <si>
    <t>NJ</t>
  </si>
  <si>
    <t>New Jersey</t>
  </si>
  <si>
    <t>NY</t>
  </si>
  <si>
    <t>New York</t>
  </si>
  <si>
    <t>DE</t>
  </si>
  <si>
    <t>Delaware</t>
  </si>
  <si>
    <t>District of Columbia</t>
  </si>
  <si>
    <t>Maryland</t>
  </si>
  <si>
    <t>Pennsylvania</t>
  </si>
  <si>
    <t>Alabama</t>
  </si>
  <si>
    <t>Georgia</t>
  </si>
  <si>
    <t>Kentucky</t>
  </si>
  <si>
    <t>NC</t>
  </si>
  <si>
    <t>North Carolina</t>
  </si>
  <si>
    <t>South Carolina</t>
  </si>
  <si>
    <t>Tennessee</t>
  </si>
  <si>
    <t>Virginia</t>
  </si>
  <si>
    <t>Arkansas</t>
  </si>
  <si>
    <t>Louisiana</t>
  </si>
  <si>
    <t>Mississippi</t>
  </si>
  <si>
    <t>New Mexico</t>
  </si>
  <si>
    <t>OK</t>
  </si>
  <si>
    <t>Oklahoma</t>
  </si>
  <si>
    <t>TX</t>
  </si>
  <si>
    <t>Texas</t>
  </si>
  <si>
    <t>California</t>
  </si>
  <si>
    <t>AZ</t>
  </si>
  <si>
    <t>Arizona</t>
  </si>
  <si>
    <t>ID</t>
  </si>
  <si>
    <t>Idaho</t>
  </si>
  <si>
    <t>Nevada</t>
  </si>
  <si>
    <t>Oregon</t>
  </si>
  <si>
    <t>Utah</t>
  </si>
  <si>
    <t>Washington</t>
  </si>
  <si>
    <t>Wyoming</t>
  </si>
  <si>
    <t>Michigan</t>
  </si>
  <si>
    <t>OH</t>
  </si>
  <si>
    <t>Ohio</t>
  </si>
  <si>
    <t>West Virginia</t>
  </si>
  <si>
    <t>Illinois</t>
  </si>
  <si>
    <t>Indiana</t>
  </si>
  <si>
    <t>WI</t>
  </si>
  <si>
    <t>Wisconsin</t>
  </si>
  <si>
    <t>Colorado</t>
  </si>
  <si>
    <t>IA</t>
  </si>
  <si>
    <t>Iowa</t>
  </si>
  <si>
    <t>Kansas</t>
  </si>
  <si>
    <t>Minnesota</t>
  </si>
  <si>
    <t>Missouri</t>
  </si>
  <si>
    <t>Nebraska</t>
  </si>
  <si>
    <t>North Dakota</t>
  </si>
  <si>
    <t>South Dakota</t>
  </si>
  <si>
    <t>United States</t>
  </si>
  <si>
    <t>Japan</t>
  </si>
  <si>
    <t>China</t>
  </si>
  <si>
    <t>Anhui</t>
  </si>
  <si>
    <t>Beijing</t>
  </si>
  <si>
    <t>CQ</t>
  </si>
  <si>
    <t>Chongqing</t>
  </si>
  <si>
    <t>FJ</t>
  </si>
  <si>
    <t>Fujian</t>
  </si>
  <si>
    <t>Guangdong</t>
  </si>
  <si>
    <t>Gansu</t>
  </si>
  <si>
    <t>GX</t>
  </si>
  <si>
    <t>Guangxi</t>
  </si>
  <si>
    <t>GZ</t>
  </si>
  <si>
    <t>Guizhou</t>
  </si>
  <si>
    <t>Henan</t>
  </si>
  <si>
    <t>Hubei</t>
  </si>
  <si>
    <t>Hebei</t>
  </si>
  <si>
    <t>Hainan</t>
  </si>
  <si>
    <t>Heilongjiang</t>
  </si>
  <si>
    <t>HN</t>
  </si>
  <si>
    <t>Hunan</t>
  </si>
  <si>
    <t>JL</t>
  </si>
  <si>
    <t>Jilin</t>
  </si>
  <si>
    <t>JS</t>
  </si>
  <si>
    <t>Jiangsu</t>
  </si>
  <si>
    <t>JX</t>
  </si>
  <si>
    <t>Jiangxi</t>
  </si>
  <si>
    <t>Liaoning</t>
  </si>
  <si>
    <t>Neimenggu</t>
  </si>
  <si>
    <t>NX</t>
  </si>
  <si>
    <t>Ningxia</t>
  </si>
  <si>
    <t>QH</t>
  </si>
  <si>
    <t>Qinghai</t>
  </si>
  <si>
    <t>Sichuan</t>
  </si>
  <si>
    <t>Shandong</t>
  </si>
  <si>
    <t>Shanghai</t>
  </si>
  <si>
    <t>Shaanxi</t>
  </si>
  <si>
    <t>SX</t>
  </si>
  <si>
    <t>Shanxi</t>
  </si>
  <si>
    <t>TJ</t>
  </si>
  <si>
    <t>Tianjin</t>
  </si>
  <si>
    <t>XJ</t>
  </si>
  <si>
    <t>Xinjiang</t>
  </si>
  <si>
    <t>XZ</t>
  </si>
  <si>
    <t>Xizang</t>
  </si>
  <si>
    <t>Yunnan</t>
  </si>
  <si>
    <t>ZJ</t>
  </si>
  <si>
    <t>Zhejiang</t>
  </si>
  <si>
    <t>pas_327.csv</t>
  </si>
  <si>
    <t>Indonisia</t>
  </si>
  <si>
    <t>Bali</t>
  </si>
  <si>
    <t>Bangka Belitung</t>
  </si>
  <si>
    <t>Banten</t>
  </si>
  <si>
    <t>Bengkulu</t>
  </si>
  <si>
    <t>YO</t>
  </si>
  <si>
    <t>DI Yogyakarta</t>
  </si>
  <si>
    <t>JK</t>
  </si>
  <si>
    <t>DKI Jakarta (Jakarta)</t>
  </si>
  <si>
    <t>Gorontalo</t>
  </si>
  <si>
    <t>JA</t>
  </si>
  <si>
    <t>Jambi</t>
  </si>
  <si>
    <t>JB</t>
  </si>
  <si>
    <t>Jawa Barat (West Java)</t>
  </si>
  <si>
    <t>JT</t>
  </si>
  <si>
    <t>Jawa Tengah (Central Java)</t>
  </si>
  <si>
    <t>Jawa Timur (East Java)</t>
  </si>
  <si>
    <t>Kalimantan Barat (West Borneo)</t>
  </si>
  <si>
    <t>Kalimantan Selatan (South Borneo)</t>
  </si>
  <si>
    <t>Kalimantan Tengah (Central Borneo)</t>
  </si>
  <si>
    <t>Kalimantan Timur (East Borneo)</t>
  </si>
  <si>
    <t>Kepulauan Riau</t>
  </si>
  <si>
    <t>Lampung</t>
  </si>
  <si>
    <t>Maluku (Moluccas)</t>
  </si>
  <si>
    <t>Maluku Utara (North Moluccas)</t>
  </si>
  <si>
    <t>Nanggroe Aceh Darussalam (Aceh)</t>
  </si>
  <si>
    <t>Nusa Tenggara Barat (West Lesser Sunda Isl)</t>
  </si>
  <si>
    <t>Nusa Tenggara Timur (East Lesser Suna Isl)</t>
  </si>
  <si>
    <t>IJ</t>
  </si>
  <si>
    <t>Papua (Irian Jaya)</t>
  </si>
  <si>
    <t>Riau</t>
  </si>
  <si>
    <t>Sulawesi Barat (West Celebes)</t>
  </si>
  <si>
    <t>Sulawesi Selatan (South Celebes)</t>
  </si>
  <si>
    <t>Sulawesi Tengah (Central Celebes)</t>
  </si>
  <si>
    <t>Sulawesi Tenggara (Southeast Celebes)</t>
  </si>
  <si>
    <t>Sulawesi Utara (North Celebes)</t>
  </si>
  <si>
    <t>Sumatera Barat (West Sumatra)</t>
  </si>
  <si>
    <t>Sumatera Selatan (South Sumatra)</t>
  </si>
  <si>
    <t>Sumatera Utara (North Sumatra)</t>
  </si>
  <si>
    <t>Kanto</t>
  </si>
  <si>
    <t>Chiba</t>
  </si>
  <si>
    <t>Gunma</t>
  </si>
  <si>
    <t>Ibaraki</t>
  </si>
  <si>
    <t>Kanagawa</t>
  </si>
  <si>
    <t>Saitama</t>
  </si>
  <si>
    <t>Tochigi</t>
  </si>
  <si>
    <t>Tokyo</t>
  </si>
  <si>
    <t>Yamanashi</t>
  </si>
  <si>
    <t>Tokai</t>
  </si>
  <si>
    <t>Aichi</t>
  </si>
  <si>
    <t>Gifu</t>
  </si>
  <si>
    <t>Mie</t>
  </si>
  <si>
    <t>Shizuoka</t>
  </si>
  <si>
    <t>Kansai</t>
  </si>
  <si>
    <t>Hyogo</t>
  </si>
  <si>
    <t>Kyoto</t>
  </si>
  <si>
    <t>Nara</t>
  </si>
  <si>
    <t>Osaka</t>
  </si>
  <si>
    <t>Shiga</t>
  </si>
  <si>
    <t>Wakayama</t>
  </si>
  <si>
    <t>Chugoku</t>
  </si>
  <si>
    <t>Hiroshima</t>
  </si>
  <si>
    <t>Okayama</t>
  </si>
  <si>
    <t>Shimane</t>
  </si>
  <si>
    <t>Tottori</t>
  </si>
  <si>
    <t>Yamaguchi</t>
  </si>
  <si>
    <t>Shikoku</t>
  </si>
  <si>
    <t>Ehime</t>
  </si>
  <si>
    <t>Kagawa</t>
  </si>
  <si>
    <t>Kochi</t>
  </si>
  <si>
    <t>Tokushima</t>
  </si>
  <si>
    <t>Kyushu</t>
  </si>
  <si>
    <t>Fukuoka</t>
  </si>
  <si>
    <t>Kagoshima</t>
  </si>
  <si>
    <t>Kumamoto</t>
  </si>
  <si>
    <t>Miyazaki</t>
  </si>
  <si>
    <t>Nagasaki</t>
  </si>
  <si>
    <t>Oita</t>
  </si>
  <si>
    <t>Okinawa</t>
  </si>
  <si>
    <t>Saga</t>
  </si>
  <si>
    <t>Tohoku</t>
  </si>
  <si>
    <t>Akita</t>
  </si>
  <si>
    <t>Aomori</t>
  </si>
  <si>
    <t>Fukushima</t>
  </si>
  <si>
    <t>Iwate</t>
  </si>
  <si>
    <t>Miyagi</t>
  </si>
  <si>
    <t>Yamagata</t>
  </si>
  <si>
    <t>Hokkaido</t>
  </si>
  <si>
    <t>Hokuriku</t>
  </si>
  <si>
    <t>Fukui</t>
  </si>
  <si>
    <t>Ishikawa</t>
  </si>
  <si>
    <t>Toyama</t>
  </si>
  <si>
    <t>Shin'estu</t>
  </si>
  <si>
    <t>Nagano</t>
  </si>
  <si>
    <t>Niigata</t>
  </si>
  <si>
    <t>pas_339_subdivision.csv</t>
  </si>
  <si>
    <t>region VARCHAR(20) NOT NULL,</t>
  </si>
  <si>
    <t>code CHAR(2) NOT NULL, -- two char 01, 02, 03, ...</t>
  </si>
  <si>
    <t>subdivision VARCHAR(20) NOT NULL,</t>
  </si>
  <si>
    <t>Southern Tagalog</t>
  </si>
  <si>
    <t>AUR</t>
  </si>
  <si>
    <t>Aurora</t>
  </si>
  <si>
    <t>BTG</t>
  </si>
  <si>
    <t>Batangas</t>
  </si>
  <si>
    <t>CAV</t>
  </si>
  <si>
    <t>Cavite</t>
  </si>
  <si>
    <t>LAG</t>
  </si>
  <si>
    <t>Laguna</t>
  </si>
  <si>
    <t>MAD</t>
  </si>
  <si>
    <t>Marinduque</t>
  </si>
  <si>
    <t>MDC</t>
  </si>
  <si>
    <t>Mindoro Occidental</t>
  </si>
  <si>
    <t>MDR</t>
  </si>
  <si>
    <t>Mindoro Oriental</t>
  </si>
  <si>
    <t>PLW</t>
  </si>
  <si>
    <t>Palawan</t>
  </si>
  <si>
    <t>QUE</t>
  </si>
  <si>
    <t>Quezon</t>
  </si>
  <si>
    <t>RIZ</t>
  </si>
  <si>
    <t>Rizal</t>
  </si>
  <si>
    <t>ROM</t>
  </si>
  <si>
    <t>Romblon</t>
  </si>
  <si>
    <t>Ilocos</t>
  </si>
  <si>
    <t>ILN</t>
  </si>
  <si>
    <t>Ilocos Norte</t>
  </si>
  <si>
    <t>ILS</t>
  </si>
  <si>
    <t>Ilocos Sur</t>
  </si>
  <si>
    <t>LUN</t>
  </si>
  <si>
    <t>La Union</t>
  </si>
  <si>
    <t>PAN</t>
  </si>
  <si>
    <t>Pangasinan</t>
  </si>
  <si>
    <t>Cagayan Valley</t>
  </si>
  <si>
    <t>BTN</t>
  </si>
  <si>
    <t>Batanes</t>
  </si>
  <si>
    <t>CAG</t>
  </si>
  <si>
    <t>Cagayan</t>
  </si>
  <si>
    <t>ISA</t>
  </si>
  <si>
    <t>Isabela</t>
  </si>
  <si>
    <t>NUV</t>
  </si>
  <si>
    <t>Nueva Vizcaya</t>
  </si>
  <si>
    <t>QUI</t>
  </si>
  <si>
    <t>Quirino</t>
  </si>
  <si>
    <t>Cordillera Administrative Region</t>
  </si>
  <si>
    <t>ABR</t>
  </si>
  <si>
    <t>Abra</t>
  </si>
  <si>
    <t>APA</t>
  </si>
  <si>
    <t>Apayao</t>
  </si>
  <si>
    <t>BEN</t>
  </si>
  <si>
    <t>Benguet</t>
  </si>
  <si>
    <t>IFU</t>
  </si>
  <si>
    <t>Ifugao</t>
  </si>
  <si>
    <t>KAL</t>
  </si>
  <si>
    <t>Kalinga-Apayso</t>
  </si>
  <si>
    <t>MOU</t>
  </si>
  <si>
    <t>Mountain Province</t>
  </si>
  <si>
    <t>Central Luzon</t>
  </si>
  <si>
    <t>BAN</t>
  </si>
  <si>
    <t>Batasn</t>
  </si>
  <si>
    <t>BUL</t>
  </si>
  <si>
    <t>Bulacan</t>
  </si>
  <si>
    <t>NUE</t>
  </si>
  <si>
    <t>Nueva Ecija</t>
  </si>
  <si>
    <t>PAM</t>
  </si>
  <si>
    <t>Pampanga</t>
  </si>
  <si>
    <t>Tarlac</t>
  </si>
  <si>
    <t>ZMB</t>
  </si>
  <si>
    <t>Zambales</t>
  </si>
  <si>
    <t>Bicol</t>
  </si>
  <si>
    <t>ALB</t>
  </si>
  <si>
    <t>Albay</t>
  </si>
  <si>
    <t>Camarines Norte</t>
  </si>
  <si>
    <t>Camarines Sur</t>
  </si>
  <si>
    <t>CAT</t>
  </si>
  <si>
    <t>Catanduanes</t>
  </si>
  <si>
    <t>MAS</t>
  </si>
  <si>
    <t>Masbate</t>
  </si>
  <si>
    <t>SOR</t>
  </si>
  <si>
    <t>Sorsogon</t>
  </si>
  <si>
    <t>Eastern Visayas</t>
  </si>
  <si>
    <t>BIL</t>
  </si>
  <si>
    <t>Biliran</t>
  </si>
  <si>
    <t>EAS</t>
  </si>
  <si>
    <t>Eastern Samar</t>
  </si>
  <si>
    <t>LEY</t>
  </si>
  <si>
    <t>Leyte</t>
  </si>
  <si>
    <t>Northern Samar</t>
  </si>
  <si>
    <t>SLE</t>
  </si>
  <si>
    <t>Southern Leyte</t>
  </si>
  <si>
    <t>WSA</t>
  </si>
  <si>
    <t>Western Samar</t>
  </si>
  <si>
    <t>Western Visayas</t>
  </si>
  <si>
    <t>AKL</t>
  </si>
  <si>
    <t>Aklan</t>
  </si>
  <si>
    <t>ANT</t>
  </si>
  <si>
    <t>Antique</t>
  </si>
  <si>
    <t>CAP</t>
  </si>
  <si>
    <t>Capiz</t>
  </si>
  <si>
    <t>GUI</t>
  </si>
  <si>
    <t>Guimaras</t>
  </si>
  <si>
    <t>ILI</t>
  </si>
  <si>
    <t>Iloilo</t>
  </si>
  <si>
    <t>NEC</t>
  </si>
  <si>
    <t>Negroe Occidental</t>
  </si>
  <si>
    <t>Central Visayas</t>
  </si>
  <si>
    <t>BOH</t>
  </si>
  <si>
    <t>Bohol</t>
  </si>
  <si>
    <t>CEB</t>
  </si>
  <si>
    <t>Cebu</t>
  </si>
  <si>
    <t>NER</t>
  </si>
  <si>
    <t>Negros Oriental</t>
  </si>
  <si>
    <t>SIG</t>
  </si>
  <si>
    <t>Siquijor</t>
  </si>
  <si>
    <t>Zamboanga Peninsular (Western Mindanao)</t>
  </si>
  <si>
    <t>ZAN</t>
  </si>
  <si>
    <t>Zamboanga del Norte</t>
  </si>
  <si>
    <t>ZAS</t>
  </si>
  <si>
    <t>Zamboanga del Sur</t>
  </si>
  <si>
    <t>ZSI</t>
  </si>
  <si>
    <t>Zamboanga Sibugay</t>
  </si>
  <si>
    <t>SOCCSKSARGEN (Central Mindanao)</t>
  </si>
  <si>
    <t>NCO</t>
  </si>
  <si>
    <t>North Cotabato</t>
  </si>
  <si>
    <t>SUK</t>
  </si>
  <si>
    <t>Sultan Kudarat</t>
  </si>
  <si>
    <t>SAR</t>
  </si>
  <si>
    <t>Sarangani</t>
  </si>
  <si>
    <t>SCO</t>
  </si>
  <si>
    <t>South Cotabato</t>
  </si>
  <si>
    <t>Autonomous Region in Muslim Mindanao</t>
  </si>
  <si>
    <t>Basilan</t>
  </si>
  <si>
    <t>LAS</t>
  </si>
  <si>
    <t>Lanao del Sur</t>
  </si>
  <si>
    <t>MAG</t>
  </si>
  <si>
    <t>Maguindanao</t>
  </si>
  <si>
    <t>SLU</t>
  </si>
  <si>
    <t>Sulu</t>
  </si>
  <si>
    <t>TAW</t>
  </si>
  <si>
    <t>Tawi-Tawi</t>
  </si>
  <si>
    <t>Northern Mindanao</t>
  </si>
  <si>
    <t>Lanao del Norte</t>
  </si>
  <si>
    <t>BUK</t>
  </si>
  <si>
    <t>Bukidnon</t>
  </si>
  <si>
    <t>Camiguin</t>
  </si>
  <si>
    <t>MSC</t>
  </si>
  <si>
    <t>Misamis Occidental</t>
  </si>
  <si>
    <t>MSR</t>
  </si>
  <si>
    <t>Misamis Oriental</t>
  </si>
  <si>
    <t>Davao (Southern Mindanao)</t>
  </si>
  <si>
    <t>COM</t>
  </si>
  <si>
    <t>Compostela Valley</t>
  </si>
  <si>
    <t>DAV</t>
  </si>
  <si>
    <t>Davao del Norte</t>
  </si>
  <si>
    <t>DAS</t>
  </si>
  <si>
    <t>Davao del Sur</t>
  </si>
  <si>
    <t>DAO</t>
  </si>
  <si>
    <t>Davao Oriental</t>
  </si>
  <si>
    <t>CARAGA</t>
  </si>
  <si>
    <t>AGN</t>
  </si>
  <si>
    <t>Agusan del Norte</t>
  </si>
  <si>
    <t>Agusan del Sur</t>
  </si>
  <si>
    <t>SUN</t>
  </si>
  <si>
    <t>Surigao del Norte</t>
  </si>
  <si>
    <t>SUR</t>
  </si>
  <si>
    <t>Surigao del Sur</t>
  </si>
  <si>
    <t>Philippines</t>
  </si>
  <si>
    <t>code CHAR(3) NOT NULL, -- three char AUR, BTG, CAV, ...</t>
  </si>
  <si>
    <t>Taiwan</t>
  </si>
  <si>
    <t>CHA</t>
  </si>
  <si>
    <t>Changhua</t>
  </si>
  <si>
    <t>CYI</t>
  </si>
  <si>
    <t>Chiayi</t>
  </si>
  <si>
    <t>HSZ</t>
  </si>
  <si>
    <t>Hsinchu</t>
  </si>
  <si>
    <t>HUA</t>
  </si>
  <si>
    <t>Hualien</t>
  </si>
  <si>
    <t>ILA</t>
  </si>
  <si>
    <t>Ilan (Yilan)</t>
  </si>
  <si>
    <t>KHH</t>
  </si>
  <si>
    <t>Kaohsiung</t>
  </si>
  <si>
    <t>KEE</t>
  </si>
  <si>
    <t>Keelung</t>
  </si>
  <si>
    <t>MIA</t>
  </si>
  <si>
    <t>Miaoli</t>
  </si>
  <si>
    <t>NAN</t>
  </si>
  <si>
    <t>Nantou</t>
  </si>
  <si>
    <t>PEN</t>
  </si>
  <si>
    <t>Penghu</t>
  </si>
  <si>
    <t>PIF</t>
  </si>
  <si>
    <t>Pingtung</t>
  </si>
  <si>
    <t>TXG</t>
  </si>
  <si>
    <t>Taichung</t>
  </si>
  <si>
    <t>TNN</t>
  </si>
  <si>
    <t>Tainan</t>
  </si>
  <si>
    <t>TPE</t>
  </si>
  <si>
    <t>Taipei</t>
  </si>
  <si>
    <t>TTT</t>
  </si>
  <si>
    <t>Taitung</t>
  </si>
  <si>
    <t>TAO</t>
  </si>
  <si>
    <t>Taoyuan</t>
  </si>
  <si>
    <t>Amnat Charoen</t>
  </si>
  <si>
    <t>Ang Thong</t>
  </si>
  <si>
    <t>Buri Ram</t>
  </si>
  <si>
    <t>Chachoengsao</t>
  </si>
  <si>
    <t>Chai Nat</t>
  </si>
  <si>
    <t>Chaiyaphum</t>
  </si>
  <si>
    <t>Chanthaburi</t>
  </si>
  <si>
    <t>Chiang Mai</t>
  </si>
  <si>
    <t>Chiang Rai</t>
  </si>
  <si>
    <t>Chon Buri</t>
  </si>
  <si>
    <t>Chumphon</t>
  </si>
  <si>
    <t>Kalasin</t>
  </si>
  <si>
    <t>Kamphasng Phet</t>
  </si>
  <si>
    <t>Kanchanaburi</t>
  </si>
  <si>
    <t>Khon Kaen</t>
  </si>
  <si>
    <t>Krabi</t>
  </si>
  <si>
    <t>Krung Thep Maha Nakhon Bangkok</t>
  </si>
  <si>
    <t>Lampang</t>
  </si>
  <si>
    <t>Lamphun</t>
  </si>
  <si>
    <t>Loei</t>
  </si>
  <si>
    <t>Lop Buri</t>
  </si>
  <si>
    <t>Mae Hong Son</t>
  </si>
  <si>
    <t>Maha Sarakham</t>
  </si>
  <si>
    <t>Mukdahan</t>
  </si>
  <si>
    <t>Nakhon Nayok</t>
  </si>
  <si>
    <t>Nakhon Pathom</t>
  </si>
  <si>
    <t>Nakhon Phanom</t>
  </si>
  <si>
    <t>Nakhon Ratchasima</t>
  </si>
  <si>
    <t>Nakhon Sawan</t>
  </si>
  <si>
    <t>Nakhon Si Thammarat</t>
  </si>
  <si>
    <t>Nan</t>
  </si>
  <si>
    <t>Narathiwat</t>
  </si>
  <si>
    <t>Nong Bua Lam Phu</t>
  </si>
  <si>
    <t>Nong Khai</t>
  </si>
  <si>
    <t>Nonthaburi</t>
  </si>
  <si>
    <t>Pathum Thani</t>
  </si>
  <si>
    <t>Pattani</t>
  </si>
  <si>
    <t>Phaket</t>
  </si>
  <si>
    <t>Phangnga</t>
  </si>
  <si>
    <t>Phatthalung</t>
  </si>
  <si>
    <t>Phatthaya</t>
  </si>
  <si>
    <t>Phayao</t>
  </si>
  <si>
    <t>Phetchabun</t>
  </si>
  <si>
    <t>Phetchaburi</t>
  </si>
  <si>
    <t>Phichit</t>
  </si>
  <si>
    <t>Phitsanulok</t>
  </si>
  <si>
    <t>Phra Nakhon Si Ayutthaya</t>
  </si>
  <si>
    <t>Phrae</t>
  </si>
  <si>
    <t>Prachin Buri</t>
  </si>
  <si>
    <t>Prachuap Khiri Khan</t>
  </si>
  <si>
    <t>Ranong</t>
  </si>
  <si>
    <t>Ratchaburi</t>
  </si>
  <si>
    <t>Rayong</t>
  </si>
  <si>
    <t>Roi Et</t>
  </si>
  <si>
    <t>Sa Kaeo</t>
  </si>
  <si>
    <t>Sakon Nakhon</t>
  </si>
  <si>
    <t>Samut Prakan</t>
  </si>
  <si>
    <t>Samut Sakhon</t>
  </si>
  <si>
    <t>Samut Songkhram</t>
  </si>
  <si>
    <t>Saraburi</t>
  </si>
  <si>
    <t>Satun</t>
  </si>
  <si>
    <t>Si Sa Ket</t>
  </si>
  <si>
    <t>Sing Buri</t>
  </si>
  <si>
    <t>Songkhla</t>
  </si>
  <si>
    <t>Sukhothai</t>
  </si>
  <si>
    <t>Suphan Buri</t>
  </si>
  <si>
    <t>Surat Thani</t>
  </si>
  <si>
    <t>Surin</t>
  </si>
  <si>
    <t>Tak</t>
  </si>
  <si>
    <t>Trang</t>
  </si>
  <si>
    <t>Trat</t>
  </si>
  <si>
    <t>Ubon Ratchathani</t>
  </si>
  <si>
    <t>Udon Thani</t>
  </si>
  <si>
    <t>Uthai Thani</t>
  </si>
  <si>
    <t>Uttaradit</t>
  </si>
  <si>
    <t>Yala</t>
  </si>
  <si>
    <t>Yasothon</t>
  </si>
  <si>
    <t>Thailand</t>
  </si>
  <si>
    <t>Croatia</t>
  </si>
  <si>
    <t>Grad Zagreb</t>
  </si>
  <si>
    <t>Czech Republic</t>
  </si>
  <si>
    <t>Prague (Praha)</t>
  </si>
  <si>
    <t>Praha 1</t>
  </si>
  <si>
    <t>APB</t>
  </si>
  <si>
    <t>Praha 2</t>
  </si>
  <si>
    <t>APC</t>
  </si>
  <si>
    <t>Praha 3</t>
  </si>
  <si>
    <t>APD</t>
  </si>
  <si>
    <t>Praha 4</t>
  </si>
  <si>
    <t>APE</t>
  </si>
  <si>
    <t>Praha 5</t>
  </si>
  <si>
    <t>APF</t>
  </si>
  <si>
    <t>Praha 6</t>
  </si>
  <si>
    <t>APG</t>
  </si>
  <si>
    <t>Praha 7</t>
  </si>
  <si>
    <t>APH</t>
  </si>
  <si>
    <t>Praha 8</t>
  </si>
  <si>
    <t>API</t>
  </si>
  <si>
    <t>Praha 9</t>
  </si>
  <si>
    <t>APJ</t>
  </si>
  <si>
    <t>Praha 10</t>
  </si>
  <si>
    <t>BBN</t>
  </si>
  <si>
    <t>Benesov</t>
  </si>
  <si>
    <t>BBE</t>
  </si>
  <si>
    <t>Beroun</t>
  </si>
  <si>
    <t>BKD</t>
  </si>
  <si>
    <t>Kladno</t>
  </si>
  <si>
    <t>BKO</t>
  </si>
  <si>
    <t>Kolin</t>
  </si>
  <si>
    <t>BKH</t>
  </si>
  <si>
    <t>Kutna Hora</t>
  </si>
  <si>
    <t>BME</t>
  </si>
  <si>
    <t>Melnik</t>
  </si>
  <si>
    <t>BMB</t>
  </si>
  <si>
    <t>Mlada Boleslav</t>
  </si>
  <si>
    <t>BNY</t>
  </si>
  <si>
    <t>Nymburk</t>
  </si>
  <si>
    <t>BPZ</t>
  </si>
  <si>
    <t>Praha zapad</t>
  </si>
  <si>
    <t>BPV</t>
  </si>
  <si>
    <t>Praha vychod</t>
  </si>
  <si>
    <t>BPB</t>
  </si>
  <si>
    <t>Pribram</t>
  </si>
  <si>
    <t>BRA</t>
  </si>
  <si>
    <t>Rakovnik</t>
  </si>
  <si>
    <t>CBU</t>
  </si>
  <si>
    <t>Ceske Budejovice</t>
  </si>
  <si>
    <t>CCK</t>
  </si>
  <si>
    <t>Cesky Krumlov</t>
  </si>
  <si>
    <t>CJH</t>
  </si>
  <si>
    <t>Jindrichuv Hradec</t>
  </si>
  <si>
    <t>CPE</t>
  </si>
  <si>
    <t>Pelhrimov</t>
  </si>
  <si>
    <t>CPI</t>
  </si>
  <si>
    <t>Pisek</t>
  </si>
  <si>
    <t>CPR</t>
  </si>
  <si>
    <t>Prachatice</t>
  </si>
  <si>
    <t>CST</t>
  </si>
  <si>
    <t>Strakonice</t>
  </si>
  <si>
    <t>CTA</t>
  </si>
  <si>
    <t>Tabor</t>
  </si>
  <si>
    <t>DDO</t>
  </si>
  <si>
    <t>Domazlice</t>
  </si>
  <si>
    <t>DCH</t>
  </si>
  <si>
    <t>Cheb</t>
  </si>
  <si>
    <t>DKV</t>
  </si>
  <si>
    <t>Karlovy Vary</t>
  </si>
  <si>
    <t>DKL</t>
  </si>
  <si>
    <t>Klatovy</t>
  </si>
  <si>
    <t>DPM</t>
  </si>
  <si>
    <t>Plzen mesto</t>
  </si>
  <si>
    <t>DPJ</t>
  </si>
  <si>
    <t>Plzen jih</t>
  </si>
  <si>
    <t>DPS</t>
  </si>
  <si>
    <t>Plzen sever</t>
  </si>
  <si>
    <t>Rokycany</t>
  </si>
  <si>
    <t>DSO</t>
  </si>
  <si>
    <t>Sokolov</t>
  </si>
  <si>
    <t>DTA</t>
  </si>
  <si>
    <t>Tachov</t>
  </si>
  <si>
    <t>Northern Bohemia (Severoceaky kraj)</t>
  </si>
  <si>
    <t>ECL</t>
  </si>
  <si>
    <t>Ceska Lipa</t>
  </si>
  <si>
    <t>EDE</t>
  </si>
  <si>
    <t>Decin</t>
  </si>
  <si>
    <t>ECH</t>
  </si>
  <si>
    <t>Chomutov</t>
  </si>
  <si>
    <t>EJA</t>
  </si>
  <si>
    <t>Jablonec n. Nisou</t>
  </si>
  <si>
    <t>ELI</t>
  </si>
  <si>
    <t>Liberec</t>
  </si>
  <si>
    <t>ELT</t>
  </si>
  <si>
    <t>Litomerice</t>
  </si>
  <si>
    <t>ELO</t>
  </si>
  <si>
    <t>Louny</t>
  </si>
  <si>
    <t>EMO</t>
  </si>
  <si>
    <t>Most</t>
  </si>
  <si>
    <t>ETE</t>
  </si>
  <si>
    <t>Teplice</t>
  </si>
  <si>
    <t>EUL</t>
  </si>
  <si>
    <t>Usti nad Labem</t>
  </si>
  <si>
    <t>Eastern Bohemia (Vychodocesky kraj)</t>
  </si>
  <si>
    <t>FHB</t>
  </si>
  <si>
    <t>Havlickuv Brod</t>
  </si>
  <si>
    <t>FHK</t>
  </si>
  <si>
    <t>Hradec Kralove</t>
  </si>
  <si>
    <t>FCR</t>
  </si>
  <si>
    <t>Chrudim</t>
  </si>
  <si>
    <t>FJI</t>
  </si>
  <si>
    <t>Jicin</t>
  </si>
  <si>
    <t>FNA</t>
  </si>
  <si>
    <t>Nachod</t>
  </si>
  <si>
    <t>FPA</t>
  </si>
  <si>
    <t>Pardubice</t>
  </si>
  <si>
    <t>FRK</t>
  </si>
  <si>
    <t>Rychn n. Kneznou</t>
  </si>
  <si>
    <t>FSE</t>
  </si>
  <si>
    <t>Semily</t>
  </si>
  <si>
    <t>FSV</t>
  </si>
  <si>
    <t>Svitavy</t>
  </si>
  <si>
    <t>FTR</t>
  </si>
  <si>
    <t>Trutnov</t>
  </si>
  <si>
    <t>FUO</t>
  </si>
  <si>
    <t>Usti nad Orlici</t>
  </si>
  <si>
    <t>GBL</t>
  </si>
  <si>
    <t>Blansko</t>
  </si>
  <si>
    <t>GBM</t>
  </si>
  <si>
    <t>Brno mesto</t>
  </si>
  <si>
    <t>GBV</t>
  </si>
  <si>
    <t>Brno venkov</t>
  </si>
  <si>
    <t>GBR</t>
  </si>
  <si>
    <t>Breclav</t>
  </si>
  <si>
    <t>GHO</t>
  </si>
  <si>
    <t>Hodonin</t>
  </si>
  <si>
    <t>GJI</t>
  </si>
  <si>
    <t>Jihlava</t>
  </si>
  <si>
    <t>GKR</t>
  </si>
  <si>
    <t>Kromeriz</t>
  </si>
  <si>
    <t>GPR</t>
  </si>
  <si>
    <t>Prostejov</t>
  </si>
  <si>
    <t>GTR</t>
  </si>
  <si>
    <t>Trebic</t>
  </si>
  <si>
    <t>GUH</t>
  </si>
  <si>
    <t>Uherske Hradiste</t>
  </si>
  <si>
    <t>GVY</t>
  </si>
  <si>
    <t>Vyskov</t>
  </si>
  <si>
    <t>GZL</t>
  </si>
  <si>
    <t>Zlin</t>
  </si>
  <si>
    <t>GZN</t>
  </si>
  <si>
    <t>Znojmo</t>
  </si>
  <si>
    <t>GZS</t>
  </si>
  <si>
    <t>Zdar nad Sazavou</t>
  </si>
  <si>
    <t>Northern Moravia (Soveromoravsky kraj)</t>
  </si>
  <si>
    <t>HBR</t>
  </si>
  <si>
    <t>Bruntal</t>
  </si>
  <si>
    <t>HFM</t>
  </si>
  <si>
    <t>Frydek-Mistek</t>
  </si>
  <si>
    <t>HJE</t>
  </si>
  <si>
    <t>Jesenik</t>
  </si>
  <si>
    <t>HKA</t>
  </si>
  <si>
    <t>Karvina</t>
  </si>
  <si>
    <t>HNJ</t>
  </si>
  <si>
    <t>Novy Jicin</t>
  </si>
  <si>
    <t>HOL</t>
  </si>
  <si>
    <t>Olomouc</t>
  </si>
  <si>
    <t>HOP</t>
  </si>
  <si>
    <t>Opava</t>
  </si>
  <si>
    <t>HOS</t>
  </si>
  <si>
    <t>Ostrava</t>
  </si>
  <si>
    <t>HPR</t>
  </si>
  <si>
    <t>Prerov</t>
  </si>
  <si>
    <t>HSU</t>
  </si>
  <si>
    <t>Sumperk</t>
  </si>
  <si>
    <t>HVS</t>
  </si>
  <si>
    <t>Vsetin</t>
  </si>
  <si>
    <t>code CHAR(3) NOT NULL, -- two char APA, APB, APC, ...</t>
  </si>
  <si>
    <t>Slovak Republic</t>
  </si>
  <si>
    <t>BAA</t>
  </si>
  <si>
    <t>Bratislava 1</t>
  </si>
  <si>
    <t>BAB</t>
  </si>
  <si>
    <t>Bratislava 2</t>
  </si>
  <si>
    <t>BAC</t>
  </si>
  <si>
    <t>Bratislava 3</t>
  </si>
  <si>
    <t>BAD</t>
  </si>
  <si>
    <t>Bratislava 4</t>
  </si>
  <si>
    <t>BAE</t>
  </si>
  <si>
    <t>Bratislava 5</t>
  </si>
  <si>
    <t>MAL</t>
  </si>
  <si>
    <t>Malacky</t>
  </si>
  <si>
    <t>PEZ</t>
  </si>
  <si>
    <t>Pezinok</t>
  </si>
  <si>
    <t>SEN</t>
  </si>
  <si>
    <t>Senec</t>
  </si>
  <si>
    <t>DST</t>
  </si>
  <si>
    <t>Dunajska Streda</t>
  </si>
  <si>
    <t>GAL</t>
  </si>
  <si>
    <t>Galanta</t>
  </si>
  <si>
    <t>HLO</t>
  </si>
  <si>
    <t>Hlohovec</t>
  </si>
  <si>
    <t>PIE</t>
  </si>
  <si>
    <t>Piestany</t>
  </si>
  <si>
    <t>SEA</t>
  </si>
  <si>
    <t>Senica</t>
  </si>
  <si>
    <t>SKA</t>
  </si>
  <si>
    <t>Skalica</t>
  </si>
  <si>
    <t>TRN</t>
  </si>
  <si>
    <t>Trnava</t>
  </si>
  <si>
    <t>Banovce n. Bebr.</t>
  </si>
  <si>
    <t>Ilava</t>
  </si>
  <si>
    <t>MYJ</t>
  </si>
  <si>
    <t>Myjava</t>
  </si>
  <si>
    <t>NMV</t>
  </si>
  <si>
    <t>Nove Mesto n. Vah</t>
  </si>
  <si>
    <t>PAR</t>
  </si>
  <si>
    <t>Partizanske</t>
  </si>
  <si>
    <t>PBY</t>
  </si>
  <si>
    <t>Povazska Bystrica</t>
  </si>
  <si>
    <t>PRI</t>
  </si>
  <si>
    <t>Prievidza</t>
  </si>
  <si>
    <t>PUC</t>
  </si>
  <si>
    <t>Puchov</t>
  </si>
  <si>
    <t>TNC</t>
  </si>
  <si>
    <t>Trencin</t>
  </si>
  <si>
    <t>Nitra (Nitrianaky kraj)</t>
  </si>
  <si>
    <t>KOM</t>
  </si>
  <si>
    <t>Komarno</t>
  </si>
  <si>
    <t>LVC</t>
  </si>
  <si>
    <t>Levice</t>
  </si>
  <si>
    <t>NIT</t>
  </si>
  <si>
    <t>Nitra</t>
  </si>
  <si>
    <t>NZA</t>
  </si>
  <si>
    <t>Nove Zamky</t>
  </si>
  <si>
    <t>SAL</t>
  </si>
  <si>
    <t>Sala</t>
  </si>
  <si>
    <t>TOP</t>
  </si>
  <si>
    <t>Topolcany</t>
  </si>
  <si>
    <t>ZMO</t>
  </si>
  <si>
    <t>Zlate Moravce</t>
  </si>
  <si>
    <t>BYT</t>
  </si>
  <si>
    <t>Bytca</t>
  </si>
  <si>
    <t>CAD</t>
  </si>
  <si>
    <t>Cadca</t>
  </si>
  <si>
    <t>DKU</t>
  </si>
  <si>
    <t>Dolny Kubin</t>
  </si>
  <si>
    <t>KNM</t>
  </si>
  <si>
    <t>Kysucke N. Mesto</t>
  </si>
  <si>
    <t>LMI</t>
  </si>
  <si>
    <t>Liptovsky Mikulas</t>
  </si>
  <si>
    <t>MAR</t>
  </si>
  <si>
    <t>Martin</t>
  </si>
  <si>
    <t>NAM</t>
  </si>
  <si>
    <t>Namestovo</t>
  </si>
  <si>
    <t>RUZ</t>
  </si>
  <si>
    <t>Ruzomberok</t>
  </si>
  <si>
    <t>TTE</t>
  </si>
  <si>
    <t>Turcianske Teplice</t>
  </si>
  <si>
    <t>TVR</t>
  </si>
  <si>
    <t>Tvrdosin</t>
  </si>
  <si>
    <t>ZIL</t>
  </si>
  <si>
    <t>Zilina</t>
  </si>
  <si>
    <t>BBY</t>
  </si>
  <si>
    <t>Banska Bystrica</t>
  </si>
  <si>
    <t>BST</t>
  </si>
  <si>
    <t>Banska Stiavnica</t>
  </si>
  <si>
    <t>BRE</t>
  </si>
  <si>
    <t>Brezno</t>
  </si>
  <si>
    <t>DET</t>
  </si>
  <si>
    <t>Detva</t>
  </si>
  <si>
    <t>KRU</t>
  </si>
  <si>
    <t>Krupina</t>
  </si>
  <si>
    <t>LUC</t>
  </si>
  <si>
    <t>Lucenec</t>
  </si>
  <si>
    <t>POL</t>
  </si>
  <si>
    <t>Poltar</t>
  </si>
  <si>
    <t>REV</t>
  </si>
  <si>
    <t>Revuca</t>
  </si>
  <si>
    <t>RSO</t>
  </si>
  <si>
    <t>Rimavska Sobota</t>
  </si>
  <si>
    <t>VKR</t>
  </si>
  <si>
    <t>Velky Krtis</t>
  </si>
  <si>
    <t>ZAR</t>
  </si>
  <si>
    <t>Zarnovica</t>
  </si>
  <si>
    <t>ZIH</t>
  </si>
  <si>
    <t>Ziar nad Hronom</t>
  </si>
  <si>
    <t>ZVO</t>
  </si>
  <si>
    <t>Zvolen</t>
  </si>
  <si>
    <t>GEL</t>
  </si>
  <si>
    <t>Gelnica</t>
  </si>
  <si>
    <t>KEA</t>
  </si>
  <si>
    <t>Kosice 1</t>
  </si>
  <si>
    <t>KEB</t>
  </si>
  <si>
    <t>Kosice 2</t>
  </si>
  <si>
    <t>KEC</t>
  </si>
  <si>
    <t>Kosice 3</t>
  </si>
  <si>
    <t>KED</t>
  </si>
  <si>
    <t>Kosice 4</t>
  </si>
  <si>
    <t>KEO</t>
  </si>
  <si>
    <t>Kosice-okolie</t>
  </si>
  <si>
    <t>Michalovce</t>
  </si>
  <si>
    <t>ROZ</t>
  </si>
  <si>
    <t>Roznava</t>
  </si>
  <si>
    <t>SOB</t>
  </si>
  <si>
    <t>Sobrance</t>
  </si>
  <si>
    <t>SNV</t>
  </si>
  <si>
    <t>Spisska Nova Ves</t>
  </si>
  <si>
    <t>TRE</t>
  </si>
  <si>
    <t>Trebisov</t>
  </si>
  <si>
    <t>BAR</t>
  </si>
  <si>
    <t>Bardejov</t>
  </si>
  <si>
    <t>HUM</t>
  </si>
  <si>
    <t>Humenne</t>
  </si>
  <si>
    <t>KEZ</t>
  </si>
  <si>
    <t>Kezmarok</t>
  </si>
  <si>
    <t>LEV</t>
  </si>
  <si>
    <t>Levoca</t>
  </si>
  <si>
    <t>MED</t>
  </si>
  <si>
    <t>Medzilaborce</t>
  </si>
  <si>
    <t>POP</t>
  </si>
  <si>
    <t>Poprad</t>
  </si>
  <si>
    <t>PRE</t>
  </si>
  <si>
    <t>Presov</t>
  </si>
  <si>
    <t>SAB</t>
  </si>
  <si>
    <t>Sabinov</t>
  </si>
  <si>
    <t>SNI</t>
  </si>
  <si>
    <t>Snina</t>
  </si>
  <si>
    <t>Stara Lubovna</t>
  </si>
  <si>
    <t>Stropkov</t>
  </si>
  <si>
    <t>SVI</t>
  </si>
  <si>
    <t>Svidnik</t>
  </si>
  <si>
    <t>VRT</t>
  </si>
  <si>
    <t>Vranov nad Toplou</t>
  </si>
  <si>
    <t>Argentina</t>
  </si>
  <si>
    <t>code CHAR(2) NOT NULL, -- two letter code</t>
  </si>
  <si>
    <t>code CHAR(3) NOT NULL, -- three char 001, 002, 003</t>
  </si>
  <si>
    <t>is_deleted BOOLEAN NOT NULL DEFAULT '0',</t>
  </si>
  <si>
    <t>CREATE TABLE adif.pas_006</t>
  </si>
  <si>
    <t>code CHAR(2) NOT NULL, -- two char AK</t>
  </si>
  <si>
    <t>CONSTRAINT pas_006_uq UNIQUE (code,subdivision)</t>
  </si>
  <si>
    <t>code CHAR(2) NOT NULL, -- two char AA, BB, CC</t>
  </si>
  <si>
    <t>oblast VARCHAR(3) NOT NULL,</t>
  </si>
  <si>
    <t>referred_to_as VARCHAR(80),</t>
  </si>
  <si>
    <t>code CHAR(2) NOT NULL, -- two char IB, IC, ...</t>
  </si>
  <si>
    <t>code CHAR(2) NOT NULL, --two char MI, BR, HR</t>
  </si>
  <si>
    <t>code CHAR(2) NOT NULL, --two hcar CG, TF, ...</t>
  </si>
  <si>
    <t>code CHAR(2) NOT NULL, -- two char CE, ML, ...</t>
  </si>
  <si>
    <t>code CHAR(3) NOT NULL, -- three char COL, DF, EMX, ...</t>
  </si>
  <si>
    <t>code CHAR(2) NOT NULL, -- two char SP, LO, KL, ...</t>
  </si>
  <si>
    <t>oblast CHAR(3) NOT NULL, -- three char, all oblast numbers are 3 digits</t>
  </si>
  <si>
    <t>code CHAR(3) NOT NULL, -- three char AR, ...</t>
  </si>
  <si>
    <t>code CHAR(2) NOT NULL, -- two char 09, 08, 06, ...</t>
  </si>
  <si>
    <t>code CHAR(2) NOT NULL, -- two char AH, CH, CA, ...</t>
  </si>
  <si>
    <t>code CHAR(2) NOT NULL, -- two char BO, CA, CI ...</t>
  </si>
  <si>
    <t>code CHAR(1) NOT NULL, -- one char A, B, C, ...</t>
  </si>
  <si>
    <t>code CHAR(1) NOT NULL, -- two char A, B, C, ...</t>
  </si>
  <si>
    <t>code CHAR(2) NOT NULL, -- assuming two char ES, GO, SC, ...</t>
  </si>
  <si>
    <t>code CHAR(2) NOT NULL, -- assuming two char HI</t>
  </si>
  <si>
    <t>code CHAR(4) NOT NULL, -- four char XIII, XIV, XII, ...</t>
  </si>
  <si>
    <t>code CHAR(2) NOT NULL, -- two char KA, ...</t>
  </si>
  <si>
    <t>oblast CHAR(3) NOT NULL, -- three char, oblast numbers are 3 digits</t>
  </si>
  <si>
    <t>code CHAR(2) NOT NULL, -- two char AA, BB, CC, ...</t>
  </si>
  <si>
    <t>oblast INT NOT NULL,</t>
  </si>
  <si>
    <t xml:space="preserve">code CHAR(3) NOT NULL, -- three char 16, ASU, 11 </t>
  </si>
  <si>
    <t xml:space="preserve">code CHAR(1) NOT NULL, -- one char 1, 9, 8, ... </t>
  </si>
  <si>
    <t xml:space="preserve">code CHAR(2) NOT NULL, -- two two char MO, CA, SJ, ... </t>
  </si>
  <si>
    <t xml:space="preserve">code CHAR(2) NOT NULL, -- two char LH, ... </t>
  </si>
  <si>
    <t>CREATE TABLE adif.pas_149</t>
  </si>
  <si>
    <t xml:space="preserve">code CHAR(2) NOT NULL, -- two char AC, ... </t>
  </si>
  <si>
    <t>CONSTRAINT pas_149_uq UNIQUE (code,subdivision)</t>
  </si>
  <si>
    <t>code CHAR(3) NOT NULL, -- three char ACT, SA, NSW, ...</t>
  </si>
  <si>
    <t>code CHAR(2) NOT NULL, -- two char LO, MV, ...</t>
  </si>
  <si>
    <t>code CHAR(2) NOT NULL, -- two char MA, ...</t>
  </si>
  <si>
    <t>code CHAR(3) NOT NULL, -- three char NCD, CPM, CPK, ...</t>
  </si>
  <si>
    <t>code CHAR(3) NOT NULL, -- three char AUK, BUP, NTL, ...</t>
  </si>
  <si>
    <t>code CHAR(2) NOT NULL, -- two char MT, ...</t>
  </si>
  <si>
    <t>code CHAR(3) NOT NULL, -- three char AAA, BBB, CCC, ...</t>
  </si>
  <si>
    <t>code CHAR(1) NOT NULL, -- one char O, ...</t>
  </si>
  <si>
    <t>code CHAR(2) NOT NULL, -- two char AN, BR, BW, ...</t>
  </si>
  <si>
    <t>code CHAR(2) NOT NULL, -- two char 2A, 2B, ...</t>
  </si>
  <si>
    <t>code CHAR(3) NOT NULL, -- three char 015, 025, 055, ...</t>
  </si>
  <si>
    <t>code CHAR(2) NOT NULL, -- assuming two char BB, BW, BW, ...</t>
  </si>
  <si>
    <t>code CHAR(2) NOT NULL, -- assuming two char GY, VA, ZA, ...</t>
  </si>
  <si>
    <t>code CHAR(2) NOT NULL, -- assuming two char CW, CN, CE, ...</t>
  </si>
  <si>
    <t>code CHAR(2) NOT NULL, -- assuming two char MD, ...</t>
  </si>
  <si>
    <t>code CHAR(2) NOT NULL, -- two char DR, FR, GR, ...</t>
  </si>
  <si>
    <t>code CHAR(1) NOT NULL, -- one char Z, F, P, ...</t>
  </si>
  <si>
    <t>code CHAR(2) NOT NULL, -- two char AV, BJ, BR, ...</t>
  </si>
  <si>
    <t>code CHAR(2) NOT NULL, -- two char AR, CS, HD, ...</t>
  </si>
  <si>
    <t>code CHAR(2) NOT NULL, -- two char AV, BU, C, ...</t>
  </si>
  <si>
    <t>code CHAR(2) NOT NULL, -- two char AB, I, BD, ...</t>
  </si>
  <si>
    <t>code CHAR(2) NOT NULL, -- two char AG, AR, AI, ...</t>
  </si>
  <si>
    <t>CREATE TABLE adif.pas_288</t>
  </si>
  <si>
    <t>code CHAR(2) NOT NULL, -- two char SU, TE, CH, ...</t>
  </si>
  <si>
    <t>code CHAR(2) NOT NULL, -- two char AH, BJ, CQ, ...</t>
  </si>
  <si>
    <t>code CHAR(2) NOT NULL, -- two char BA, BB, BT, ...</t>
  </si>
  <si>
    <t>code CHAR(3) NOT NULL, -- two char DAS, DAO, CAM, ...</t>
  </si>
  <si>
    <t>code CHAR(2) NOT NULL, -- two char 37, 25, 81, ...</t>
  </si>
  <si>
    <t>Home</t>
  </si>
  <si>
    <t>Trencin (Trenciansky kraj)</t>
  </si>
  <si>
    <t>Zilina (Zilinsky kraj)</t>
  </si>
  <si>
    <t>Bratislava (Bratislavsky kraj)</t>
  </si>
  <si>
    <t>Trnava (Trnavsky kraj)</t>
  </si>
  <si>
    <t>Banska Bystrica (Banskobystricky kraj)</t>
  </si>
  <si>
    <t>Kosice (Kosicky kraj)</t>
  </si>
  <si>
    <t>Presov (Presovsky kraj)</t>
  </si>
  <si>
    <t>Central Bohemia (Stredocesky kraj)</t>
  </si>
  <si>
    <t>Southern Bohemia (Jihocesky kraj)</t>
  </si>
  <si>
    <t>Western Bohemia (Zapadocesky kraj)</t>
  </si>
  <si>
    <t>Southern Moravia (Jihomoravsky kraj)</t>
  </si>
  <si>
    <t>Karlovacka Zupanija</t>
  </si>
  <si>
    <t>Varazdinska Zupanija</t>
  </si>
  <si>
    <t>Koprivnicko-Krizevacka Zupanija</t>
  </si>
  <si>
    <t>Bjelovarsko-Bilogorska zupanija</t>
  </si>
  <si>
    <t>Primorsko-Goranska zupanija</t>
  </si>
  <si>
    <t>Licko-Senjska zupanija</t>
  </si>
  <si>
    <t>Viroviticko-Podravska zupanija</t>
  </si>
  <si>
    <t>Pozesko-Slavonska zupanija</t>
  </si>
  <si>
    <t>Brodsko-Posavska zupanija</t>
  </si>
  <si>
    <t>Zadarska zupanija</t>
  </si>
  <si>
    <t>Osjecko-Baranjska zupanija</t>
  </si>
  <si>
    <t>Sibensko-Kninska zupanija</t>
  </si>
  <si>
    <t>Vukovarsko-Srijemska zupanija</t>
  </si>
  <si>
    <t>Splitsko-Dalmatinska zupanija</t>
  </si>
  <si>
    <t>Istarska zupanija</t>
  </si>
  <si>
    <t>Dubrovacko-Neretvanska zupanija</t>
  </si>
  <si>
    <t>Medimurskaz zupanija</t>
  </si>
  <si>
    <t>Sisacko-Moslavacka Zupanija</t>
  </si>
  <si>
    <t>Krapinsko-Zagorska zupanija</t>
  </si>
  <si>
    <t>Zagrebacka zupanija</t>
  </si>
  <si>
    <t>Stockholm lan</t>
  </si>
  <si>
    <t>Gotlands lan</t>
  </si>
  <si>
    <t>Norrbottens lan</t>
  </si>
  <si>
    <t>Vasterbottens lan</t>
  </si>
  <si>
    <t>Gavleborgs lan</t>
  </si>
  <si>
    <t>Jamtlands lan</t>
  </si>
  <si>
    <t>Vasternorrlands lan</t>
  </si>
  <si>
    <t>Dalarna lan</t>
  </si>
  <si>
    <t>Varmlands lan</t>
  </si>
  <si>
    <t>Vastra Gotalands lan</t>
  </si>
  <si>
    <t>Orebro lan</t>
  </si>
  <si>
    <t>Ostergotlands lan</t>
  </si>
  <si>
    <t>Sodermanlands lan</t>
  </si>
  <si>
    <t>Uppsala lan</t>
  </si>
  <si>
    <t>Vastmanlands lan</t>
  </si>
  <si>
    <t>Hallands lan</t>
  </si>
  <si>
    <t>Blekinge lan</t>
  </si>
  <si>
    <t>Jonkopings lan</t>
  </si>
  <si>
    <t>Kalmar lan</t>
  </si>
  <si>
    <t>Kronobergs lan</t>
  </si>
  <si>
    <t>Skane lan</t>
  </si>
  <si>
    <t>Cavan (An Cabhan)</t>
  </si>
  <si>
    <t>Clare (An Clar)</t>
  </si>
  <si>
    <t>Dublin (Baile Ath Cliath)</t>
  </si>
  <si>
    <t>Louth (Lu)</t>
  </si>
  <si>
    <t>Meath (An Mhi)</t>
  </si>
  <si>
    <t>Monaghan (Muineachan)</t>
  </si>
  <si>
    <t>Roscommon (Ros Comain)</t>
  </si>
  <si>
    <t>Tipperary (Tiobraid Arann)</t>
  </si>
  <si>
    <t>Waterford (Port Lairge)</t>
  </si>
  <si>
    <t>Donegal (Dun na nGall)</t>
  </si>
  <si>
    <t>Kerry (Ciarrai)</t>
  </si>
  <si>
    <t>Offaly (Uibh Fhaili)</t>
  </si>
  <si>
    <t>Wicklow (Cill Mhantain)</t>
  </si>
  <si>
    <t>Westmeath (An Iarmhi)</t>
  </si>
  <si>
    <t>Kardzali</t>
  </si>
  <si>
    <t>Pazardzik</t>
  </si>
  <si>
    <t>Lovec (Lovech)</t>
  </si>
  <si>
    <t>Veliko Tarnovo</t>
  </si>
  <si>
    <t>Targoviste</t>
  </si>
  <si>
    <t>Dobric</t>
  </si>
  <si>
    <t>Sumen</t>
  </si>
  <si>
    <t>Lovec</t>
  </si>
  <si>
    <t>-- Primary Administration Subdivision</t>
  </si>
  <si>
    <t>CREATE TABLE adif.pas_summary</t>
  </si>
  <si>
    <t>pas_subdivision_type_id INT NOT NULL,</t>
  </si>
  <si>
    <t>has_oblast BOOLEAN NOT NULL DEFAULT '0',</t>
  </si>
  <si>
    <t>has_sas BOOLEAN NOT NULL DEFAULT '0',</t>
  </si>
  <si>
    <t>sas_subdivision_type_id INT,</t>
  </si>
  <si>
    <t>CHECK ( NOT (has_sas AND sas_subdivision_type_id IS NULL) )</t>
  </si>
  <si>
    <t xml:space="preserve">); </t>
  </si>
  <si>
    <t>-- Primary Administration Subdivision Type</t>
  </si>
  <si>
    <t>CREATE TABLE adif.pas_subdivision_type</t>
  </si>
  <si>
    <t>pas_subdivision_type VARCHAR(20) NOT NULL,</t>
  </si>
  <si>
    <t>CONSTRAINT pas_subdivision_type_uq UNIQUE (pas_subdivision_type)</t>
  </si>
  <si>
    <t>-- Secondary Administration Subdivision</t>
  </si>
  <si>
    <t>CREATE TABLE adif.sas_subdivision_type</t>
  </si>
  <si>
    <t>sas_subdivision_type VARCHAR(20) NOT NULL,</t>
  </si>
  <si>
    <t>CONSTRAINT sas_subdivision_type_uq UNIQUE (sas_subdivision_type)</t>
  </si>
  <si>
    <t>Cities/Gun</t>
  </si>
  <si>
    <t>Quebec</t>
  </si>
  <si>
    <t>sas_summary_id</t>
  </si>
  <si>
    <t>dxcc_code</t>
  </si>
  <si>
    <t>pas_summary_id SERIAL PRIMARY KEY,</t>
  </si>
  <si>
    <t>dxcc_code INT NOT NULL,</t>
  </si>
  <si>
    <t>pas_subdivision_type_id SERIAL PRIMARY KEY,</t>
  </si>
  <si>
    <t>sas_subdivision_type_id SERIAL PRIMARY KEY,</t>
  </si>
  <si>
    <t>pas1_id</t>
  </si>
  <si>
    <t>pas1_id SERIAL PRIMARY KEY,</t>
  </si>
  <si>
    <t>CREATE TABLE adif.pas1</t>
  </si>
  <si>
    <t>CREATE TABLE adif.pas1_cqzone</t>
  </si>
  <si>
    <t>CREATE TABLE adif.pas1_ituzone</t>
  </si>
  <si>
    <t>pas1_cqzone_id SERIAL PRIMARY KEY,</t>
  </si>
  <si>
    <t>pas1_ituzone_id SERIAL PRIMARY KEY,</t>
  </si>
  <si>
    <t>pas1_id INT NOT NULL,</t>
  </si>
  <si>
    <t>pas1_cqzone.csv</t>
  </si>
  <si>
    <t>pas_cqzone_id</t>
  </si>
  <si>
    <t>cqzone_id</t>
  </si>
  <si>
    <t>CONSTRAINT pas1_uq UNIQUE (code,subdivision)</t>
  </si>
  <si>
    <t>-- PAS-1 Canada CQ Zone</t>
  </si>
  <si>
    <t>cqzone_id INT NOT NULL</t>
  </si>
  <si>
    <t xml:space="preserve">-- PAS-1 Canada ITU Zone </t>
  </si>
  <si>
    <t>ituzone_id INT NOT NULL</t>
  </si>
  <si>
    <t>pas1_ituzone.csv</t>
  </si>
  <si>
    <t>pas1_ituzone_id</t>
  </si>
  <si>
    <t>ituzone_id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</si>
  <si>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</si>
  <si>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</si>
  <si>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</si>
  <si>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</si>
  <si>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</si>
  <si>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</si>
  <si>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</si>
  <si>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</si>
  <si>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</si>
  <si>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</si>
  <si>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</si>
  <si>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</si>
  <si>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</si>
  <si>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</si>
  <si>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</si>
  <si>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</si>
  <si>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051</t>
  </si>
  <si>
    <t>Brando</t>
  </si>
  <si>
    <t>Eckero</t>
  </si>
  <si>
    <t>Finstrom</t>
  </si>
  <si>
    <t>Foglo</t>
  </si>
  <si>
    <t>Vardo</t>
  </si>
  <si>
    <t>Kokar</t>
  </si>
  <si>
    <t>Market</t>
  </si>
  <si>
    <t>pas5_id</t>
  </si>
  <si>
    <t>pas5.csv</t>
  </si>
  <si>
    <t>CREATE TABLE adif.pas5</t>
  </si>
  <si>
    <t>pas5_id SERIAL PRIMARY KEY,</t>
  </si>
  <si>
    <t>CONSTRAINT pas5_uq UNIQUE (code,subdivision)</t>
  </si>
  <si>
    <t>pas6_id</t>
  </si>
  <si>
    <t>pas6.csv</t>
  </si>
  <si>
    <t>pas15_id</t>
  </si>
  <si>
    <t>CREATE TABLE adif.pas15</t>
  </si>
  <si>
    <t>pas15_id SERIAL PRIMARY KEY,</t>
  </si>
  <si>
    <t>CONSTRAINT pas15_uq UNIQUE (code,subdivision)</t>
  </si>
  <si>
    <t>CREATE TABLE adif.pas15_cqzone</t>
  </si>
  <si>
    <t>pas15_id INT NOT NULL,</t>
  </si>
  <si>
    <t>CREATE TABLE adif.pas15_ituzone</t>
  </si>
  <si>
    <t>pas15_cqzone_id</t>
  </si>
  <si>
    <t>pas15_ituzone_id</t>
  </si>
  <si>
    <t>pas15_cqzone_id SERIAL PRIMARY KEY,</t>
  </si>
  <si>
    <t>pas15_ituzone_id SERIAL PRIMARY KEY,</t>
  </si>
  <si>
    <t>pas1</t>
  </si>
  <si>
    <t>pas5</t>
  </si>
  <si>
    <t>pas6</t>
  </si>
  <si>
    <t>pas15</t>
  </si>
  <si>
    <t>pas021.csv</t>
  </si>
  <si>
    <t>pas21_id</t>
  </si>
  <si>
    <t>pas21</t>
  </si>
  <si>
    <t>pas27_id</t>
  </si>
  <si>
    <t>pas27_id SERIAL PRIMARY KEY,</t>
  </si>
  <si>
    <t>pas27.csv</t>
  </si>
  <si>
    <t>pas27</t>
  </si>
  <si>
    <t>pas29</t>
  </si>
  <si>
    <t>pas29_id</t>
  </si>
  <si>
    <t>pas29_id SERIAL PRIMARY KEY,</t>
  </si>
  <si>
    <t>subdivision VARCHAR(120) NOT NULL,</t>
  </si>
  <si>
    <t>pas32</t>
  </si>
  <si>
    <t>pas32.csv</t>
  </si>
  <si>
    <t>pas32_id</t>
  </si>
  <si>
    <t>pas32_id SERIAL PRIMARY KEY,</t>
  </si>
  <si>
    <t>pas50</t>
  </si>
  <si>
    <t>pas50_id</t>
  </si>
  <si>
    <t>pas50_id SERIAL PRIMARY KEY,</t>
  </si>
  <si>
    <t>pas50.csv</t>
  </si>
  <si>
    <t>Estado de Mexico</t>
  </si>
  <si>
    <t>Michoacean de Ocampo</t>
  </si>
  <si>
    <t>Queretaro de Arteaga</t>
  </si>
  <si>
    <t>San Luis Potosi</t>
  </si>
  <si>
    <t>pas52.csv</t>
  </si>
  <si>
    <t>pas52_id</t>
  </si>
  <si>
    <t>pas52_id SERIAL PRIMARY KEY,</t>
  </si>
  <si>
    <t>pas52</t>
  </si>
  <si>
    <t>Jarva County (Jarvamaa)</t>
  </si>
  <si>
    <t>Joge County (Jogevamaa)</t>
  </si>
  <si>
    <t>Laane County (Laanemaa)</t>
  </si>
  <si>
    <t>Laane-Viru County (Laane-Virumaa)</t>
  </si>
  <si>
    <t>Parrnu County (Parnumaa)</t>
  </si>
  <si>
    <t>CREATE TABLE adif.pas52</t>
  </si>
  <si>
    <t>CONSTRAINT pas52_uq UNIQUE (code,subdivision)</t>
  </si>
  <si>
    <t>code CHAR(2) NOT NULL, -- assuming two char 37, 39, 44, ...</t>
  </si>
  <si>
    <t>CREATE TABLE adif.pas50</t>
  </si>
  <si>
    <t>CONSTRAINT pas50_uq UNIQUE (code,subdivision)</t>
  </si>
  <si>
    <t>CREATE TABLE adif.pas32</t>
  </si>
  <si>
    <t>CONSTRAINT pas32_uq UNIQUE (code,subdivision)</t>
  </si>
  <si>
    <t>CREATE TABLE adif.pas29</t>
  </si>
  <si>
    <t>CONSTRAINT pas29_uq UNIQUE (code,subdivision)</t>
  </si>
  <si>
    <t>CREATE TABLE adif.pas27</t>
  </si>
  <si>
    <t>CONSTRAINT pas27_uq UNIQUE (code,subdivision)</t>
  </si>
  <si>
    <t>CREATE TABLE adif.pas21</t>
  </si>
  <si>
    <t>pas21_id SERIAL PRIMARY KEY,</t>
  </si>
  <si>
    <t>CONSTRAINT pas21_uq UNIQUE (code,subdivision)</t>
  </si>
  <si>
    <t>Voru County (Vorumaa)</t>
  </si>
  <si>
    <t>pas54.csv</t>
  </si>
  <si>
    <t>CREATE TABLE adif.pas54</t>
  </si>
  <si>
    <t>pas54_id SERIAL PRIMARY KEY,</t>
  </si>
  <si>
    <t>cqzone_id INT NOT NULL,</t>
  </si>
  <si>
    <t>ituzone_id INT NOT NULL,</t>
  </si>
  <si>
    <t>CONSTRAINT pas54_uq UNIQUE (code,subdivision)</t>
  </si>
  <si>
    <t>pas54_id</t>
  </si>
  <si>
    <t>pas54</t>
  </si>
  <si>
    <t>CREATE TABLE adif.pas61</t>
  </si>
  <si>
    <t>pas_id SERIAL PRIMARY KEY,</t>
  </si>
  <si>
    <t>CONSTRAINT pas61_uq UNIQUE (code,subdivision)</t>
  </si>
  <si>
    <t>pas61_id</t>
  </si>
  <si>
    <t>pas61.csv</t>
  </si>
  <si>
    <t>pas61</t>
  </si>
  <si>
    <t>pas70</t>
  </si>
  <si>
    <t>CREATE TABLE adif.pas70</t>
  </si>
  <si>
    <t>pas70_id SERIAL PRIMARY KEY,</t>
  </si>
  <si>
    <t>CONSTRAINT pas70_uq UNIQUE (code,subdivision)</t>
  </si>
  <si>
    <t>pas70_id</t>
  </si>
  <si>
    <t>Camaguey</t>
  </si>
  <si>
    <t>Guantanamo</t>
  </si>
  <si>
    <t>Pinar del Rio</t>
  </si>
  <si>
    <t>Ciego de vila</t>
  </si>
  <si>
    <t>pas70.csv</t>
  </si>
  <si>
    <t>pas74</t>
  </si>
  <si>
    <t>Cuscatlan</t>
  </si>
  <si>
    <t>Morazan</t>
  </si>
  <si>
    <t>pas74.csv</t>
  </si>
  <si>
    <t>Cabanas</t>
  </si>
  <si>
    <t>Ahuachapan</t>
  </si>
  <si>
    <t>Usulutan</t>
  </si>
  <si>
    <t>CREATE TABLE adif.pas74</t>
  </si>
  <si>
    <t>CONSTRAINT pas74_uq UNIQUE (code,subdivision)</t>
  </si>
  <si>
    <t>pas86</t>
  </si>
  <si>
    <t>pas86_id</t>
  </si>
  <si>
    <t>CREATE TABLE adif.pas86</t>
  </si>
  <si>
    <t>pas86_id SERIAL PRIMARY KEY,</t>
  </si>
  <si>
    <t>CONSTRAINT pas86_uq UNIQUE (code,subdivision)</t>
  </si>
  <si>
    <t>pas86.csv</t>
  </si>
  <si>
    <t>Rio San Juan</t>
  </si>
  <si>
    <t>pas100</t>
  </si>
  <si>
    <t>pas100_id</t>
  </si>
  <si>
    <t>Neuquen</t>
  </si>
  <si>
    <t>Tucuman</t>
  </si>
  <si>
    <t>REATE TABLE adif.pas100</t>
  </si>
  <si>
    <t>pas100_id SERIAL PRIMARY KEY,</t>
  </si>
  <si>
    <t>CONSTRAINT pas100_uq UNIQUE (code,subdivision)</t>
  </si>
  <si>
    <t>pas100.csv</t>
  </si>
  <si>
    <t>pas104_id</t>
  </si>
  <si>
    <t>pas104.csv</t>
  </si>
  <si>
    <t>CREATE TABLE adif.pas104</t>
  </si>
  <si>
    <t>pas104_id SERIAL PRIMARY KEY,</t>
  </si>
  <si>
    <t>CONSTRAINT pas104_uq UNIQUE (code,subdivision)</t>
  </si>
  <si>
    <t>pas104</t>
  </si>
  <si>
    <t>pas108</t>
  </si>
  <si>
    <t>Espirito Santo</t>
  </si>
  <si>
    <t>Goias</t>
  </si>
  <si>
    <t>Amapa</t>
  </si>
  <si>
    <t>Paraiba</t>
  </si>
  <si>
    <t>Ceara</t>
  </si>
  <si>
    <t>Parana</t>
  </si>
  <si>
    <t>Para</t>
  </si>
  <si>
    <t>pas108.csv</t>
  </si>
  <si>
    <t>CREATE TABLE adif.pas108</t>
  </si>
  <si>
    <t>pas108_id SERIAL PRIMARY KEY,</t>
  </si>
  <si>
    <t>CONSTRAINT pas108_uq UNIQUE (code,subdivision)</t>
  </si>
  <si>
    <t>Rondonia</t>
  </si>
  <si>
    <t>CREATE TABLE adif.pas110</t>
  </si>
  <si>
    <t>pas110_id SERIAL PRIMARY KEY,</t>
  </si>
  <si>
    <t>CONSTRAINT pas110_uq UNIQUE (code,subdivision)</t>
  </si>
  <si>
    <t>pas110_id</t>
  </si>
  <si>
    <t>pas110.csv</t>
  </si>
  <si>
    <t>pas110</t>
  </si>
  <si>
    <t>pas112</t>
  </si>
  <si>
    <t>pas112.csv</t>
  </si>
  <si>
    <t>pas112_id</t>
  </si>
  <si>
    <t>Tarapaca</t>
  </si>
  <si>
    <t>Valparaiso</t>
  </si>
  <si>
    <t>Bio-Bio</t>
  </si>
  <si>
    <t>La Araucania</t>
  </si>
  <si>
    <t>Los Rios</t>
  </si>
  <si>
    <t>Aisen del General Carlos Ibanez del Campo</t>
  </si>
  <si>
    <t>CREATE TABLE adif.pas112</t>
  </si>
  <si>
    <t>pas112_id SERIAL PRIMARY KEY,</t>
  </si>
  <si>
    <t>CONSTRAINT pas112_uq UNIQUE (code,subdivision)</t>
  </si>
  <si>
    <t>pas126.csv</t>
  </si>
  <si>
    <t>pas126_id</t>
  </si>
  <si>
    <t>CREATE TABLE adif.pas126</t>
  </si>
  <si>
    <t>pas126_id SERIAL PRIMARY KEY,</t>
  </si>
  <si>
    <t>CONSTRAINT pas126_uq UNIQUE (code,subdivision)</t>
  </si>
  <si>
    <t>pas126</t>
  </si>
  <si>
    <t>pas130.csv</t>
  </si>
  <si>
    <t>pas130_id</t>
  </si>
  <si>
    <t>CREATE TABLE adif.pas130</t>
  </si>
  <si>
    <t>pas130_id SERIAL PRIMARY KEY,</t>
  </si>
  <si>
    <t>CONSTRAINT pas130_uq UNIQUE (code,subdivision,oblast)</t>
  </si>
  <si>
    <t>pas130</t>
  </si>
  <si>
    <t>pas132</t>
  </si>
  <si>
    <t>pas132_id</t>
  </si>
  <si>
    <t>CREATE TABLE adif.pas132</t>
  </si>
  <si>
    <t>pas132_id SERIAL PRIMARY KEY,</t>
  </si>
  <si>
    <t>CONSTRAINT pas132_uq UNIQUE (code,subdivision)</t>
  </si>
  <si>
    <t>Boqueron</t>
  </si>
  <si>
    <t>Concepcion</t>
  </si>
  <si>
    <t>Canindeyu</t>
  </si>
  <si>
    <t>Asuncion</t>
  </si>
  <si>
    <t>Paraguari</t>
  </si>
  <si>
    <t>Caeguazu</t>
  </si>
  <si>
    <t>Guaira</t>
  </si>
  <si>
    <t>Alto Parana</t>
  </si>
  <si>
    <t>Neembucu</t>
  </si>
  <si>
    <t>pas132.csv</t>
  </si>
  <si>
    <t>pas137</t>
  </si>
  <si>
    <t>pas137.csv</t>
  </si>
  <si>
    <t>pas137_id</t>
  </si>
  <si>
    <t>CREATE TABLE adif.pas137</t>
  </si>
  <si>
    <t>pas137_id SERIAL PRIMARY KEY,</t>
  </si>
  <si>
    <t>CONSTRAINT pas137_uq UNIQUE (code,subdivision)</t>
  </si>
  <si>
    <t>CREATE TABLE adif.pas138</t>
  </si>
  <si>
    <t>pas138_id SERIAL PRIMARY KEY,</t>
  </si>
  <si>
    <t xml:space="preserve">code CHAR(2) NOT NULL, -- two char KI, ... </t>
  </si>
  <si>
    <t>CONSTRAINT pas138_uq UNIQUE (code,subdivision)</t>
  </si>
  <si>
    <t>pas138_id</t>
  </si>
  <si>
    <t>pas138.csv</t>
  </si>
  <si>
    <t>San Jose</t>
  </si>
  <si>
    <t>pas144_id</t>
  </si>
  <si>
    <t>CREATE TABLE adif.pas144</t>
  </si>
  <si>
    <t>pas144_id SERIAL PRIMARY KEY,</t>
  </si>
  <si>
    <t>CONSTRAINT pas144_uq UNIQUE (code,subdivision)</t>
  </si>
  <si>
    <t>pas144.csv</t>
  </si>
  <si>
    <t>pas138</t>
  </si>
  <si>
    <t>pas144</t>
  </si>
  <si>
    <t>pas147.csv</t>
  </si>
  <si>
    <t>pas147_id</t>
  </si>
  <si>
    <t>CREATE TABLE adif.pas147</t>
  </si>
  <si>
    <t>pas147_id SERIAL PRIMARY KEY,</t>
  </si>
  <si>
    <t>CONSTRAINT pas147_uq UNIQUE (code,subdivision)</t>
  </si>
  <si>
    <t>pas147</t>
  </si>
  <si>
    <t>pas148</t>
  </si>
  <si>
    <t>pas148_id</t>
  </si>
  <si>
    <t>Anzoategui</t>
  </si>
  <si>
    <t>Falcon</t>
  </si>
  <si>
    <t>Guarico</t>
  </si>
  <si>
    <t>Merida</t>
  </si>
  <si>
    <t>Tachira</t>
  </si>
  <si>
    <t>pas148.csv</t>
  </si>
  <si>
    <t>pas149</t>
  </si>
  <si>
    <t>CREATE TABLE adif.pas149</t>
  </si>
  <si>
    <t>pas149_id SERIAL PRIMARY KEY,</t>
  </si>
  <si>
    <t>CONSTRAINT pas149_uq UNIQUE (code,subdivision)</t>
  </si>
  <si>
    <t>Acores</t>
  </si>
  <si>
    <t>pas149.csv</t>
  </si>
  <si>
    <t>CREATE TABLE adif.pas150</t>
  </si>
  <si>
    <t>pas150_id SERIAL PRIMARY KEY,</t>
  </si>
  <si>
    <t>CONSTRAINT pas150_uq UNIQUE (code,subdivision)</t>
  </si>
  <si>
    <t>pas15-_id</t>
  </si>
  <si>
    <t>pas150.csv</t>
  </si>
  <si>
    <t>pas150</t>
  </si>
  <si>
    <t>CREATE TABLE adif.pas151</t>
  </si>
  <si>
    <t>pas151_id SERIAL PRIMARY KEY,</t>
  </si>
  <si>
    <t>CONSTRAINT pas151_uq UNIQUE (code,subdivision)</t>
  </si>
  <si>
    <t>pas151_id</t>
  </si>
  <si>
    <t>pas151</t>
  </si>
  <si>
    <t>pas151.csv</t>
  </si>
  <si>
    <t>pas153</t>
  </si>
  <si>
    <t>CREATE TABLE adif.pas153</t>
  </si>
  <si>
    <t>pas153_id SERIAL PRIMARY KEY,</t>
  </si>
  <si>
    <t>CONSTRAINT pas153_uq UNIQUE (code,subdivision)</t>
  </si>
  <si>
    <t>pas153_id</t>
  </si>
  <si>
    <t>pas153.csv</t>
  </si>
  <si>
    <t>pas163</t>
  </si>
  <si>
    <t>CREATE TABLE adif.pas163</t>
  </si>
  <si>
    <t>pas163_id SERIAL PRIMARY KEY,</t>
  </si>
  <si>
    <t>CONSTRAINT pas163_uq UNIQUE (code,subdivision)</t>
  </si>
  <si>
    <t>pas163.csv</t>
  </si>
  <si>
    <t>pas163_id</t>
  </si>
  <si>
    <t>pas170</t>
  </si>
  <si>
    <t>pas170.csv</t>
  </si>
  <si>
    <t>CREATE TABLE adif.pas170</t>
  </si>
  <si>
    <t>pas170_id SERIAL PRIMARY KEY,</t>
  </si>
  <si>
    <t>CONSTRAINT pas170_uq UNIQUE (code,subdivision)</t>
  </si>
  <si>
    <t>pas170_id</t>
  </si>
  <si>
    <t>pas177</t>
  </si>
  <si>
    <t>CREATE TABLE adif.pas177</t>
  </si>
  <si>
    <t>pas177_id SERIAL PRIMARY KEY,</t>
  </si>
  <si>
    <t>CONSTRAINT pas177_uq UNIQUE (code,subdivision)</t>
  </si>
  <si>
    <t>pas177.csv</t>
  </si>
  <si>
    <t>pas177_id</t>
  </si>
  <si>
    <t>pas179</t>
  </si>
  <si>
    <t>CREATE TABLE adif.pas179</t>
  </si>
  <si>
    <t>pas179_id SERIAL PRIMARY KEY,</t>
  </si>
  <si>
    <t>CONSTRAINT pas179_uq UNIQUE (code,subdivision)</t>
  </si>
  <si>
    <t>pas179.csv</t>
  </si>
  <si>
    <t>pas179_id</t>
  </si>
  <si>
    <t>pas192</t>
  </si>
  <si>
    <t>CREATE TABLE adif.pas192</t>
  </si>
  <si>
    <t>pas192_id SERIAL PRIMARY KEY,</t>
  </si>
  <si>
    <t>dxcc_case INT NOT NULL,</t>
  </si>
  <si>
    <t>CONSTRAINT pas192_uq UNIQUE (code,subdivision)</t>
  </si>
  <si>
    <t>pas192.csv</t>
  </si>
  <si>
    <t>pas192_id</t>
  </si>
  <si>
    <t>CREATE TABLE adif.pas206_region</t>
  </si>
  <si>
    <t>CONSTRAINT pas206_region_uq UNIQUE (region)</t>
  </si>
  <si>
    <t>pas206_region_id</t>
  </si>
  <si>
    <t>Lower Austria (Niederosterreich)</t>
  </si>
  <si>
    <t>Upper Austria (Oberosterreich)</t>
  </si>
  <si>
    <t>Carinthia (Karnten)</t>
  </si>
  <si>
    <t>pas206_region.csv</t>
  </si>
  <si>
    <t>pas206_subdivision_id</t>
  </si>
  <si>
    <t>Gmund</t>
  </si>
  <si>
    <t>Ganserndorf</t>
  </si>
  <si>
    <t>Modling</t>
  </si>
  <si>
    <t>St. Polten</t>
  </si>
  <si>
    <t>St. Polten-Land</t>
  </si>
  <si>
    <t>Scharding</t>
  </si>
  <si>
    <t>Vocklabruck</t>
  </si>
  <si>
    <t>Bruck-Murzzuschlag</t>
  </si>
  <si>
    <t>Furstenfeld</t>
  </si>
  <si>
    <t>Grobming</t>
  </si>
  <si>
    <t>Murzzuschlag</t>
  </si>
  <si>
    <t>Sudoststeiermark</t>
  </si>
  <si>
    <t>Kitzbuhel</t>
  </si>
  <si>
    <t>Volkermarkt</t>
  </si>
  <si>
    <t>pas206_subdivision.csv</t>
  </si>
  <si>
    <t>Gussing</t>
  </si>
  <si>
    <t>pas206_region_id SERIAL PRIMARY KEY,</t>
  </si>
  <si>
    <t>CREATE TABLE adif.pas206_subdivision</t>
  </si>
  <si>
    <t>pa206_subdivision_id SERIAL PRIMARY KEY,</t>
  </si>
  <si>
    <t>pas206_region_id INT NOT NULL,</t>
  </si>
  <si>
    <t>CONSTRAINT pas206_subdivision_uq UNIQUE (code,subdivision)</t>
  </si>
  <si>
    <t>pas209</t>
  </si>
  <si>
    <t>pas209_id</t>
  </si>
  <si>
    <t>pas209.csv</t>
  </si>
  <si>
    <t>CREATE TABLE adif.pas209</t>
  </si>
  <si>
    <t>pas209_id SERIAL PRIMARY KEY,</t>
  </si>
  <si>
    <t>CONSTRAINT pas209_uq UNIQUE (code,subdivision)</t>
  </si>
  <si>
    <t>CREATE TABLE adif.pas212_region</t>
  </si>
  <si>
    <t>pas212_region_id SERIAL PRIMARY KEY,</t>
  </si>
  <si>
    <t>CONSTRAINT pas212_region_uq UNIQUE (region)</t>
  </si>
  <si>
    <t>CREATE TABLE adif.pas212_subdivision</t>
  </si>
  <si>
    <t>pas212_subdivision_id SERIAL PRIMARY KEY,</t>
  </si>
  <si>
    <t>pas212_region_id INT NOT NULL,</t>
  </si>
  <si>
    <t>CONSTRAINT pas212_subdivision_uq UNIQUE (code,subdivision)</t>
  </si>
  <si>
    <t>region VARCHAR(120) NOT NULL,</t>
  </si>
  <si>
    <t>pas212.csv</t>
  </si>
  <si>
    <t>pas212_region_id</t>
  </si>
  <si>
    <t>pas212_subdivision_id</t>
  </si>
  <si>
    <t>pas212_subdivision.csv</t>
  </si>
  <si>
    <t>pas214</t>
  </si>
  <si>
    <t>pas214_id</t>
  </si>
  <si>
    <t>CREATE TABLE adif.pas214</t>
  </si>
  <si>
    <t>pas214_id SERIAL PRIMARY KEY,</t>
  </si>
  <si>
    <t>CONSTRAINT pas214_uq UNIQUE (code,subdivision)</t>
  </si>
  <si>
    <t>pas214.csv</t>
  </si>
  <si>
    <t>pas221</t>
  </si>
  <si>
    <t>pas221.csv</t>
  </si>
  <si>
    <t>pas221_id</t>
  </si>
  <si>
    <t>Siinderjylland amt (Sydjyllands)</t>
  </si>
  <si>
    <t>Ringkobing amt (Ringkoebing)</t>
  </si>
  <si>
    <t>Arhus amt (Aarhus)</t>
  </si>
  <si>
    <t>Storstrom amt (Storstroems)</t>
  </si>
  <si>
    <t>CREATE TABLE adif.pas221</t>
  </si>
  <si>
    <t>pas221_id SERIAL PRIMARY KEY,</t>
  </si>
  <si>
    <t>CONSTRAINT pas221_uq UNIQUE (code,subdivision)</t>
  </si>
  <si>
    <t>CREATE TABLE adif.pas224_region</t>
  </si>
  <si>
    <t>pas224_region_id SERIAL PRIMARY KEY,</t>
  </si>
  <si>
    <t>CONSTRAINT pas224_region_uq UNIQUE (region)</t>
  </si>
  <si>
    <t>CREATE TABLE adif.pas224_subdivision</t>
  </si>
  <si>
    <t>pas224_subdivision_id SERIAL PRIMARY KEY,</t>
  </si>
  <si>
    <t>pas224_region_id INT NOT NULL,</t>
  </si>
  <si>
    <t>CONSTRAINT pas224_subdivision_uq UNIQUE (code,subdivision)</t>
  </si>
  <si>
    <t>pas224_region_id</t>
  </si>
  <si>
    <t>pas224_subdivision_id</t>
  </si>
  <si>
    <t>Turku-Pori (Turun ja Porin laani)</t>
  </si>
  <si>
    <t>Uudenmaa (Uudenmaan laani)</t>
  </si>
  <si>
    <t>Mikkeli (Mikkelin laani)</t>
  </si>
  <si>
    <t>Kymi (Kymen laani)</t>
  </si>
  <si>
    <t>Keski-Suomi (Keski-Suomen laani), Vaasa (Vaasan laani)</t>
  </si>
  <si>
    <t>Kuopio (Kuopion laani), Pohjois-Karjala (Pohjois-Karjalan laani)</t>
  </si>
  <si>
    <t>Oulu (Oulun laani)</t>
  </si>
  <si>
    <t>Lappi (Lapin laani)</t>
  </si>
  <si>
    <t>Dragsfjard</t>
  </si>
  <si>
    <t>Jaijarvi</t>
  </si>
  <si>
    <t>Kankaanpaa</t>
  </si>
  <si>
    <t>Aetsa</t>
  </si>
  <si>
    <t>Kemio</t>
  </si>
  <si>
    <t>Kokemaki</t>
  </si>
  <si>
    <t>Koylio</t>
  </si>
  <si>
    <t>Mellila</t>
  </si>
  <si>
    <t>Mynamaki</t>
  </si>
  <si>
    <t>Oripaa</t>
  </si>
  <si>
    <t>Pernio</t>
  </si>
  <si>
    <t>Piikkio</t>
  </si>
  <si>
    <t>Pyharanta</t>
  </si>
  <si>
    <t>Poytya</t>
  </si>
  <si>
    <t>Rymattyla</t>
  </si>
  <si>
    <t>Suomusjarvi</t>
  </si>
  <si>
    <t>Sakyla</t>
  </si>
  <si>
    <t>Sarkisalo</t>
  </si>
  <si>
    <t>Vastanfjard</t>
  </si>
  <si>
    <t>Ylane</t>
  </si>
  <si>
    <t>Artjarvi</t>
  </si>
  <si>
    <t>Hyvinkaa</t>
  </si>
  <si>
    <t>Jarvenpaa</t>
  </si>
  <si>
    <t>Lapinjarvi</t>
  </si>
  <si>
    <t>Myrskyla</t>
  </si>
  <si>
    <t>Mantsala</t>
  </si>
  <si>
    <t>Nurmijarvi</t>
  </si>
  <si>
    <t>Ruotsinpyhtaa</t>
  </si>
  <si>
    <t>Hausjarvi</t>
  </si>
  <si>
    <t>Hameenlinna</t>
  </si>
  <si>
    <t>Hameenkoski</t>
  </si>
  <si>
    <t>Kylmakoski</t>
  </si>
  <si>
    <t>Karkola</t>
  </si>
  <si>
    <t>Lempaala</t>
  </si>
  <si>
    <t>Langelmaki</t>
  </si>
  <si>
    <t>Mantta</t>
  </si>
  <si>
    <t>Palkane</t>
  </si>
  <si>
    <t>Riihimaki</t>
  </si>
  <si>
    <t>Ylojarvi</t>
  </si>
  <si>
    <t>Ypaja</t>
  </si>
  <si>
    <t>Hameenkyra</t>
  </si>
  <si>
    <t>Kihnio</t>
  </si>
  <si>
    <t>Mouhijarvi</t>
  </si>
  <si>
    <t>Heinavesi</t>
  </si>
  <si>
    <t>Jappila</t>
  </si>
  <si>
    <t>Kerimaki</t>
  </si>
  <si>
    <t>Pieksamaki</t>
  </si>
  <si>
    <t>Pieksanmaa</t>
  </si>
  <si>
    <t>Sysma</t>
  </si>
  <si>
    <t>Elimaki</t>
  </si>
  <si>
    <t>Luumaki</t>
  </si>
  <si>
    <t>Miehikkala</t>
  </si>
  <si>
    <t>Pyhtaa</t>
  </si>
  <si>
    <t>Rautjarvi</t>
  </si>
  <si>
    <t>Ylamaa</t>
  </si>
  <si>
    <t>Alaharma</t>
  </si>
  <si>
    <t>Alajarvi</t>
  </si>
  <si>
    <t>Evijarvi</t>
  </si>
  <si>
    <t>Isokyro</t>
  </si>
  <si>
    <t>Jalasjarvi</t>
  </si>
  <si>
    <t>Jyvaskyla</t>
  </si>
  <si>
    <t>Jyvaskylan mlk</t>
  </si>
  <si>
    <t>Jamsa</t>
  </si>
  <si>
    <t>Jamsankoski</t>
  </si>
  <si>
    <t>Kivijarvi</t>
  </si>
  <si>
    <t>Korsnas</t>
  </si>
  <si>
    <t>Kortesjarvi</t>
  </si>
  <si>
    <t>Kyyjarvi</t>
  </si>
  <si>
    <t>Kalvia</t>
  </si>
  <si>
    <t>Lappajarvi</t>
  </si>
  <si>
    <t>Leivonmaki</t>
  </si>
  <si>
    <t>Lestijarvi</t>
  </si>
  <si>
    <t>Haeme (Hameen laani)</t>
  </si>
  <si>
    <t>Mantyharju</t>
  </si>
  <si>
    <t>Lehtimaki</t>
  </si>
  <si>
    <t>Peraseinajoki</t>
  </si>
  <si>
    <t>Petajavesi</t>
  </si>
  <si>
    <t>Saarijarvi</t>
  </si>
  <si>
    <t>Seinajoki</t>
  </si>
  <si>
    <t>Yliharma</t>
  </si>
  <si>
    <t>ahtari</t>
  </si>
  <si>
    <t>aanekoski</t>
  </si>
  <si>
    <t>Kesalahti</t>
  </si>
  <si>
    <t>Leppavirta</t>
  </si>
  <si>
    <t>Nilsia</t>
  </si>
  <si>
    <t>Polvijarvi</t>
  </si>
  <si>
    <t>Pyhaselka</t>
  </si>
  <si>
    <t>Raakkyla</t>
  </si>
  <si>
    <t>Siilinjarvi</t>
  </si>
  <si>
    <t>Sonkajarvi</t>
  </si>
  <si>
    <t>Tohmajarvi</t>
  </si>
  <si>
    <t>Varpaisjarvi</t>
  </si>
  <si>
    <t>Vierema</t>
  </si>
  <si>
    <t>Vartsila</t>
  </si>
  <si>
    <t>Haapajarvi</t>
  </si>
  <si>
    <t>Kestila</t>
  </si>
  <si>
    <t>Karsamaki</t>
  </si>
  <si>
    <t>Merijarvi</t>
  </si>
  <si>
    <t>Pudasjarvi</t>
  </si>
  <si>
    <t>Pyhajoki</t>
  </si>
  <si>
    <t>Pyhajarvi</t>
  </si>
  <si>
    <t>Pyhanta</t>
  </si>
  <si>
    <t>Reisjarvi</t>
  </si>
  <si>
    <t>Ristijarvi</t>
  </si>
  <si>
    <t>Tyrnava</t>
  </si>
  <si>
    <t>Utajarvi</t>
  </si>
  <si>
    <t>Kemijarvi</t>
  </si>
  <si>
    <t>Kittila</t>
  </si>
  <si>
    <t>Sodankyla</t>
  </si>
  <si>
    <t>Inio</t>
  </si>
  <si>
    <t>Narpio</t>
  </si>
  <si>
    <t>Pedersore</t>
  </si>
  <si>
    <t>Pylkonmaki</t>
  </si>
  <si>
    <t>Toysa</t>
  </si>
  <si>
    <t>Vahakyro</t>
  </si>
  <si>
    <t>Voyri</t>
  </si>
  <si>
    <t>Enontekio</t>
  </si>
  <si>
    <t>pas224_suvdivision.csv</t>
  </si>
  <si>
    <t>pas224.csv</t>
  </si>
  <si>
    <t>CREATE TABLE adif.pas225_region</t>
  </si>
  <si>
    <t>pas225_region_id SERIAL PRIMARY KEY,</t>
  </si>
  <si>
    <t>CONSTRAINT pas225_region_uq UNIQUE (region)</t>
  </si>
  <si>
    <t>CREATE TABLE adif.pas225_subdivision</t>
  </si>
  <si>
    <t>pas225_subdivision_id SERIAL PRIMARY KEY,</t>
  </si>
  <si>
    <t>pas225_region_code INT NOT NULL,</t>
  </si>
  <si>
    <t>CONSTRAINT pas225_subdivision_uq UNIQUE (code,subdivision)</t>
  </si>
  <si>
    <t>pas225_region_id</t>
  </si>
  <si>
    <t>pas225_region.csv</t>
  </si>
  <si>
    <t>pas225_subdivision_id</t>
  </si>
  <si>
    <t>pas227</t>
  </si>
  <si>
    <t>CREATE TABLE adif.pas227</t>
  </si>
  <si>
    <t>pas227_id SERIAL PRIMARY KEY,</t>
  </si>
  <si>
    <t>CONSTRAINT pas227_uq UNIQUE (code,subdivision)</t>
  </si>
  <si>
    <t>pas227_id</t>
  </si>
  <si>
    <t>pas227.csv</t>
  </si>
  <si>
    <t>Correze</t>
  </si>
  <si>
    <t>Ariege</t>
  </si>
  <si>
    <t>Ardeche</t>
  </si>
  <si>
    <t>Finistere</t>
  </si>
  <si>
    <t>Isere</t>
  </si>
  <si>
    <t>Lozere</t>
  </si>
  <si>
    <t>Deux-Sevres</t>
  </si>
  <si>
    <t>Herault</t>
  </si>
  <si>
    <t>Pyrenees-Atlantiques</t>
  </si>
  <si>
    <t>Hautea-Pyrenees</t>
  </si>
  <si>
    <t>Pyrenees-Orientales</t>
  </si>
  <si>
    <t>Vendee</t>
  </si>
  <si>
    <t>Puy-de-Dome</t>
  </si>
  <si>
    <t>Haute-Saone</t>
  </si>
  <si>
    <t>Saone-et-Loire</t>
  </si>
  <si>
    <t>Rhone</t>
  </si>
  <si>
    <t>Nievre</t>
  </si>
  <si>
    <t>Drome</t>
  </si>
  <si>
    <t>pas230</t>
  </si>
  <si>
    <t>pas230.csv</t>
  </si>
  <si>
    <t>CREATE TABLE adif.pas230</t>
  </si>
  <si>
    <t>pas230_id SERIAL PRIMARY KEY,</t>
  </si>
  <si>
    <t>CONSTRAINT pas230_uq UNIQUE (code,subdivision)</t>
  </si>
  <si>
    <t>pas239</t>
  </si>
  <si>
    <t>Gyor (Gyor-Moson-Sopron)</t>
  </si>
  <si>
    <t>Komarom (Komarom-Esztergom)</t>
  </si>
  <si>
    <t>Szolnok (Jasz-Nagykun-Szolnok)</t>
  </si>
  <si>
    <t>Bacs-Kiskun</t>
  </si>
  <si>
    <t>Csongrad</t>
  </si>
  <si>
    <t>Szabolcs (Szabolcs-Szatmar-Bereg)</t>
  </si>
  <si>
    <t>Veszprem</t>
  </si>
  <si>
    <t>Fejer</t>
  </si>
  <si>
    <t>Bekes</t>
  </si>
  <si>
    <t>Borsod (Borsod-Abauj-Zemplen)</t>
  </si>
  <si>
    <t>Hajdu-Bihar</t>
  </si>
  <si>
    <t>Nograd</t>
  </si>
  <si>
    <t>pas239_id</t>
  </si>
  <si>
    <t>CREATE TABLE adif.pas239</t>
  </si>
  <si>
    <t>pas239_id SERIAL PRIMARY KEY,</t>
  </si>
  <si>
    <t>CONSTRAINT pas239_uq UNIQUE (code,subdivision)</t>
  </si>
  <si>
    <t>pas239.csv</t>
  </si>
  <si>
    <t>pas245</t>
  </si>
  <si>
    <t>pas245_id</t>
  </si>
  <si>
    <t>pas245.csv</t>
  </si>
  <si>
    <t>CREATE TABLE adif.pas245</t>
  </si>
  <si>
    <t>pas245_id SERIAL PRIMARY KEY,</t>
  </si>
  <si>
    <t>CONSTRAINT pas245_uq UNIQUE (code,subdivision)</t>
  </si>
  <si>
    <t>CREATE TABLE adif.pas248_region</t>
  </si>
  <si>
    <t>pas248_region_id SERIAL PRIMARY KEY,</t>
  </si>
  <si>
    <t>CONSTRAINT pas248_region_uq UNIQUE (region)</t>
  </si>
  <si>
    <t>CREATE TABLE adif.pas248_subdivision</t>
  </si>
  <si>
    <t>pas248_subdivision_id SERIAL PRIMARY KEY,</t>
  </si>
  <si>
    <t>pas248_region_id INT NOT NULL,</t>
  </si>
  <si>
    <t>CONSTRAINT pas248_subdivision_uq UNIQUE (pas248_region_id,code,subdivision)</t>
  </si>
  <si>
    <t>pas248_region_id</t>
  </si>
  <si>
    <t>pas248_subdivision_id</t>
  </si>
  <si>
    <t>pas248_region.csv</t>
  </si>
  <si>
    <t>pas248_subdivision.csv</t>
  </si>
  <si>
    <t>pas256</t>
  </si>
  <si>
    <t>CREATE TABLE adif.pas256</t>
  </si>
  <si>
    <t>pas256_id SERIAL PRIMARY KEY,</t>
  </si>
  <si>
    <t>CONSTRAINT pas256_uq UNIQUE (code,subdivision)</t>
  </si>
  <si>
    <t>pas256_id</t>
  </si>
  <si>
    <t>pas256.csv</t>
  </si>
  <si>
    <t>pas263</t>
  </si>
  <si>
    <t>CREATE TABLE adif.pas263</t>
  </si>
  <si>
    <t>pas263_id SERIAL PRIMARY KEY,</t>
  </si>
  <si>
    <t>CONSTRAINT pas263_uq UNIQUE (code,subdivision)</t>
  </si>
  <si>
    <t>pas263_id</t>
  </si>
  <si>
    <t>pas263.csv</t>
  </si>
  <si>
    <t>pas269</t>
  </si>
  <si>
    <t>pas269_id</t>
  </si>
  <si>
    <t>CREATE TABLE adif.pas269</t>
  </si>
  <si>
    <t>pas269_id SERIAL PRIMARY KEY,</t>
  </si>
  <si>
    <t>CONSTRAINT pas269_uq UNIQUE (code,subdivision)</t>
  </si>
  <si>
    <t>pas269.csv</t>
  </si>
  <si>
    <t>Poland</t>
  </si>
  <si>
    <t>pas272</t>
  </si>
  <si>
    <t>pas272_id</t>
  </si>
  <si>
    <t>pas272.csv</t>
  </si>
  <si>
    <t>CREATE TABLE adif.pas272</t>
  </si>
  <si>
    <t>pas272_id SERIAL PRIMARY KEY,</t>
  </si>
  <si>
    <t>CONSTRAINT pas272_uq UNIQUE (code,subdivision)</t>
  </si>
  <si>
    <t>pas275</t>
  </si>
  <si>
    <t>pas275_id</t>
  </si>
  <si>
    <t>CREATE TABLE adif.pas275</t>
  </si>
  <si>
    <t>pas275_id SERIAL PRIMARY KEY,</t>
  </si>
  <si>
    <t>CONSTRAINT pas275_uq UNIQUE (code,subdivision)</t>
  </si>
  <si>
    <t>pas275.csv</t>
  </si>
  <si>
    <t>Cs</t>
  </si>
  <si>
    <t>Cara'-severin</t>
  </si>
  <si>
    <t>sJ</t>
  </si>
  <si>
    <t>sM</t>
  </si>
  <si>
    <t>satu Mare</t>
  </si>
  <si>
    <t>Ms</t>
  </si>
  <si>
    <t>sB</t>
  </si>
  <si>
    <t>sibiu</t>
  </si>
  <si>
    <t>Is</t>
  </si>
  <si>
    <t>sV</t>
  </si>
  <si>
    <t>suceava</t>
  </si>
  <si>
    <t>Vs</t>
  </si>
  <si>
    <t>Braila (Braila)</t>
  </si>
  <si>
    <t>salaj (salaj)</t>
  </si>
  <si>
    <t>Buzau (Buzau)</t>
  </si>
  <si>
    <t>Timis (Timis)</t>
  </si>
  <si>
    <t>Bucuresti (Bucure'ti)</t>
  </si>
  <si>
    <t>Maramures (Maramures)</t>
  </si>
  <si>
    <t>Brasov (Bra'ov)</t>
  </si>
  <si>
    <t>Mures (Mures)</t>
  </si>
  <si>
    <t>Iasi (Iasi)</t>
  </si>
  <si>
    <t>Calarasi (Calarasi)</t>
  </si>
  <si>
    <t>Valcea</t>
  </si>
  <si>
    <t>Mehedinti (Mehedinti)</t>
  </si>
  <si>
    <t>Neamt (Neamt)</t>
  </si>
  <si>
    <t>Dambovita (Dambovita)</t>
  </si>
  <si>
    <t>pas281</t>
  </si>
  <si>
    <t>pas281_id</t>
  </si>
  <si>
    <t>CREATE TABLE adif.pas281</t>
  </si>
  <si>
    <t>pas281_id SERIAL PRIMARY KEY,</t>
  </si>
  <si>
    <t>CONSTRAINT pas281_uq UNIQUE (code,subdivision)</t>
  </si>
  <si>
    <t>pas284.csv</t>
  </si>
  <si>
    <t>CREATE TABLE adif.pas284</t>
  </si>
  <si>
    <t>pas284_id SERIAL PRIMARY KEY,</t>
  </si>
  <si>
    <t>CONSTRAINT pas284_uq UNIQUE (code,subdivision)</t>
  </si>
  <si>
    <t>pas284_id</t>
  </si>
  <si>
    <t>pas287</t>
  </si>
  <si>
    <t>CREATE TABLE adif.pas287</t>
  </si>
  <si>
    <t>pas287_idid SERIAL PRIMARY KEY,</t>
  </si>
  <si>
    <t>CONSTRAINT pas287_uq UNIQUE (code,subdivision)</t>
  </si>
  <si>
    <t>pas287.csv</t>
  </si>
  <si>
    <t>pas297_id</t>
  </si>
  <si>
    <t>pas288</t>
  </si>
  <si>
    <t>pas288_id</t>
  </si>
  <si>
    <t>pas288.csv</t>
  </si>
  <si>
    <t>pas288_id SERIAL PRIMARY KEY,</t>
  </si>
  <si>
    <t>CONSTRAINT pas288_uq UNIQUE (code,subdivision)</t>
  </si>
  <si>
    <t>pas291</t>
  </si>
  <si>
    <t>pas291_id</t>
  </si>
  <si>
    <t>CREATE TABLE adif.pas291</t>
  </si>
  <si>
    <t>pas291_id SERIAL PRIMARY KEY,</t>
  </si>
  <si>
    <t>subdivision VARCHAR(120) NOT NULL, -- state name</t>
  </si>
  <si>
    <t>CONSTRAINT pas291_uq UNIQUE (code,subdivision)</t>
  </si>
  <si>
    <t>CREATE TABLE adif.pas291_cqzone</t>
  </si>
  <si>
    <t>pas291_id INT NOT NULL,</t>
  </si>
  <si>
    <t>CREATE TABLE adif.pas291_ituzone</t>
  </si>
  <si>
    <t>pas291_cqzone_id</t>
  </si>
  <si>
    <t>pas291_ituzone_id</t>
  </si>
  <si>
    <t>pas291_cqzone_id SERIAL PRIMARY KEY,</t>
  </si>
  <si>
    <t>pas291_ituzone_id SERIAL PRIMARY KEY,</t>
  </si>
  <si>
    <t>pas291-.csv</t>
  </si>
  <si>
    <t>pas291_cqzone.csv</t>
  </si>
  <si>
    <t>pas291_ituzonw.csv</t>
  </si>
  <si>
    <t>pas318</t>
  </si>
  <si>
    <t>CREATE TABLE adif.pas318</t>
  </si>
  <si>
    <t>pas318_id SERIAL PRIMARY KEY,</t>
  </si>
  <si>
    <t>CONSTRAINT pas318_uq UNIQUE (code,subdivision)</t>
  </si>
  <si>
    <t>pas318.csv</t>
  </si>
  <si>
    <t>pas327</t>
  </si>
  <si>
    <t>pas327_id</t>
  </si>
  <si>
    <t>CREATE TABLE adif.pas337</t>
  </si>
  <si>
    <t>pas327_id SERIAL PRIMARY KEY,</t>
  </si>
  <si>
    <t>CONSTRAINT pas337_uq UNIQUE (code,subdivision)</t>
  </si>
  <si>
    <t>pas339</t>
  </si>
  <si>
    <t>pas339.csv</t>
  </si>
  <si>
    <t>pas339_region_id SERIAL PRIMARY KEY,</t>
  </si>
  <si>
    <t>CONSTRAINT pas339_region_uq UNIQUE (region)</t>
  </si>
  <si>
    <t>CREATE TABLE adif.pas339_region</t>
  </si>
  <si>
    <t>pas339_region_id</t>
  </si>
  <si>
    <t>CREATE TABLE adif.pas339_subdivision</t>
  </si>
  <si>
    <t>pas339_subdivision_id SERIAL PRIMARY KEY,</t>
  </si>
  <si>
    <t>pas339_region_id INT NOT NULL,</t>
  </si>
  <si>
    <t>CONSTRAINT pas339_subdivision_uq UNIQUE (code,subdivision)</t>
  </si>
  <si>
    <t>pas339_subdivision_id</t>
  </si>
  <si>
    <t>pas375</t>
  </si>
  <si>
    <t>pas375_region.csv</t>
  </si>
  <si>
    <t>pas375_subdivision.csv</t>
  </si>
  <si>
    <t>CREATE TABLE adif.pas375_region</t>
  </si>
  <si>
    <t>pas375_region_id SERIAL PRIMARY KEY,</t>
  </si>
  <si>
    <t>CONSTRAINT pas375_region_uq UNIQUE (region)</t>
  </si>
  <si>
    <t>CREATE TABLE adif.pas375_subdivision</t>
  </si>
  <si>
    <t>pas375_subdivision_id SERIAL PRIMARY KEY,</t>
  </si>
  <si>
    <t>pas375_region_id INT NOT NULL,</t>
  </si>
  <si>
    <t>CONSTRAINT pas375_subdivision_uq UNIQUE (code,subdivision)</t>
  </si>
  <si>
    <t xml:space="preserve">pas375_region_id </t>
  </si>
  <si>
    <t>pas375_subdivision_id</t>
  </si>
  <si>
    <t>pas375_region_id</t>
  </si>
  <si>
    <t>pas386</t>
  </si>
  <si>
    <t>pas284</t>
  </si>
  <si>
    <t>pas386.csv</t>
  </si>
  <si>
    <t>CREATE TABLE adif.pas386</t>
  </si>
  <si>
    <t>pas386_id SERIAL PRIMARY KEY,</t>
  </si>
  <si>
    <t>CONSTRAINT pas386_uq UNIQUE (code,subdivision)</t>
  </si>
  <si>
    <t>pas386_id</t>
  </si>
  <si>
    <t>pas387</t>
  </si>
  <si>
    <t>CREATE TABLE adif.pas387</t>
  </si>
  <si>
    <t>pas387_id SERIAL PRIMARY KEY,</t>
  </si>
  <si>
    <t>CONSTRAINT pas387_uq UNIQUE (code,subdivision)</t>
  </si>
  <si>
    <t>pas387.csv</t>
  </si>
  <si>
    <t>pas387_id</t>
  </si>
  <si>
    <t>pas497</t>
  </si>
  <si>
    <t>CREATE TABLE adif.pas497</t>
  </si>
  <si>
    <t>pas497_id SERIAL PRIMARY KEY,</t>
  </si>
  <si>
    <t>CONSTRAINT pas497_uq UNIQUE (code,subdivision)</t>
  </si>
  <si>
    <t>pas497_id</t>
  </si>
  <si>
    <t>pas497.csv</t>
  </si>
  <si>
    <t>pas503</t>
  </si>
  <si>
    <t>CREATE TABLE adif.pas503_region</t>
  </si>
  <si>
    <t>pas503_region_id SERIAL PRIMARY KEY,</t>
  </si>
  <si>
    <t>CONSTRAINT pas503_region_uq UNIQUE (region)</t>
  </si>
  <si>
    <t>CREATE TABLE adif.pas503_subdivision</t>
  </si>
  <si>
    <t>pas503_subdivision_id SERIAL PRIMARY KEY,</t>
  </si>
  <si>
    <t>pas503_region_id INT NOT NULL,</t>
  </si>
  <si>
    <t>CONSTRAINT pas503_subdivision_uq UNIQUE (code,subdivision)</t>
  </si>
  <si>
    <t>pas503_region.csv</t>
  </si>
  <si>
    <t>pas503_subdivision.csv</t>
  </si>
  <si>
    <t>pas503_region_id</t>
  </si>
  <si>
    <t>pas503_subdivision_id</t>
  </si>
  <si>
    <t>pas504</t>
  </si>
  <si>
    <t>pas504_region.csv</t>
  </si>
  <si>
    <t>pas504_subdivision.csv</t>
  </si>
  <si>
    <t>CREATE TABLE adif.pas504_region</t>
  </si>
  <si>
    <t>pas504_region_id SERIAL PRIMARY KEY,</t>
  </si>
  <si>
    <t>CONSTRAINT pas504_region_uq UNIQUE (region)</t>
  </si>
  <si>
    <t>CREATE TABLE adif.pas504_subdivision</t>
  </si>
  <si>
    <t>pas504_subdivision_id SERIAL PRIMARY KEY,</t>
  </si>
  <si>
    <t>pas504_region_id INT NOT NULL,</t>
  </si>
  <si>
    <t>CONSTRAINT pas504_subdivision_uq UNIQUE (code,subdivision)</t>
  </si>
  <si>
    <t>pas504_region_id</t>
  </si>
  <si>
    <t>pas504_subdivision_id</t>
  </si>
  <si>
    <t>Has Region</t>
  </si>
  <si>
    <t>pas206</t>
  </si>
  <si>
    <t>pas212</t>
  </si>
  <si>
    <t>pas224</t>
  </si>
  <si>
    <t>pas225</t>
  </si>
  <si>
    <t>pas248</t>
  </si>
  <si>
    <t>after_date</t>
  </si>
  <si>
    <t>Hartberg-Furstenfeld</t>
  </si>
  <si>
    <t>code CHAR(4) NOT NULL, -- two char AM, BL, BN, ...</t>
  </si>
  <si>
    <t>after_date DATE, -- For QSO's made ON or AFTER Date</t>
  </si>
  <si>
    <t>before_date DATE, -- For QSO's Made BEFORE Date</t>
  </si>
  <si>
    <t>1</t>
  </si>
  <si>
    <t>10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</si>
  <si>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</si>
  <si>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</si>
  <si>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</si>
  <si>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</si>
  <si>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</si>
  <si>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</si>
  <si>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</si>
  <si>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</si>
  <si>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</si>
  <si>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</si>
  <si>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</t>
  </si>
  <si>
    <t>110</t>
  </si>
  <si>
    <t>111</t>
  </si>
  <si>
    <t>112</t>
  </si>
  <si>
    <t>115</t>
  </si>
  <si>
    <t>116</t>
  </si>
  <si>
    <t>117</t>
  </si>
  <si>
    <t>119</t>
  </si>
  <si>
    <t>12</t>
  </si>
  <si>
    <t>120</t>
  </si>
  <si>
    <t>122</t>
  </si>
  <si>
    <t>123</t>
  </si>
  <si>
    <t>124</t>
  </si>
  <si>
    <t>126</t>
  </si>
  <si>
    <t>128</t>
  </si>
  <si>
    <t>129</t>
  </si>
  <si>
    <t>13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</si>
  <si>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</si>
  <si>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</si>
  <si>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</si>
  <si>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</si>
  <si>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</si>
  <si>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</si>
  <si>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</si>
  <si>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</si>
  <si>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</si>
  <si>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</si>
  <si>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</t>
  </si>
  <si>
    <t>140</t>
  </si>
  <si>
    <t>141</t>
  </si>
  <si>
    <t>142</t>
  </si>
  <si>
    <t>143</t>
  </si>
  <si>
    <t>144</t>
  </si>
  <si>
    <t>145</t>
  </si>
  <si>
    <t>147</t>
  </si>
  <si>
    <t>148</t>
  </si>
  <si>
    <t>149</t>
  </si>
  <si>
    <t>15</t>
  </si>
  <si>
    <t>150</t>
  </si>
  <si>
    <t>151</t>
  </si>
  <si>
    <t>152</t>
  </si>
  <si>
    <t>154</t>
  </si>
  <si>
    <t>156</t>
  </si>
  <si>
    <t>157</t>
  </si>
  <si>
    <t>158</t>
  </si>
  <si>
    <t>159</t>
  </si>
  <si>
    <t>16</t>
  </si>
  <si>
    <t>160</t>
  </si>
  <si>
    <t>161</t>
  </si>
  <si>
    <t>162</t>
  </si>
  <si>
    <t>163</t>
  </si>
  <si>
    <t>164</t>
  </si>
  <si>
    <t>165</t>
  </si>
  <si>
    <t>167</t>
  </si>
  <si>
    <t>168</t>
  </si>
  <si>
    <t>169</t>
  </si>
  <si>
    <t>17</t>
  </si>
  <si>
    <t>170</t>
  </si>
  <si>
    <t>171</t>
  </si>
  <si>
    <t>172</t>
  </si>
  <si>
    <t>173</t>
  </si>
  <si>
    <t>174</t>
  </si>
  <si>
    <t>175</t>
  </si>
  <si>
    <t>176</t>
  </si>
  <si>
    <t>178</t>
  </si>
  <si>
    <t>179</t>
  </si>
  <si>
    <t>18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</si>
  <si>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</si>
  <si>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</si>
  <si>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</si>
  <si>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</si>
  <si>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</si>
  <si>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</si>
  <si>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</si>
  <si>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</si>
  <si>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</si>
  <si>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</si>
  <si>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</t>
  </si>
  <si>
    <t>190</t>
  </si>
  <si>
    <t>191</t>
  </si>
  <si>
    <t>192</t>
  </si>
  <si>
    <t>193</t>
  </si>
  <si>
    <t>194</t>
  </si>
  <si>
    <t>195</t>
  </si>
  <si>
    <t>196</t>
  </si>
  <si>
    <t>198</t>
  </si>
  <si>
    <t>199</t>
  </si>
  <si>
    <t>2</t>
  </si>
  <si>
    <t>20</t>
  </si>
  <si>
    <t>201</t>
  </si>
  <si>
    <t>202</t>
  </si>
  <si>
    <t>204</t>
  </si>
  <si>
    <t>205</t>
  </si>
  <si>
    <t>206</t>
  </si>
  <si>
    <t>207</t>
  </si>
  <si>
    <t>208</t>
  </si>
  <si>
    <t>209</t>
  </si>
  <si>
    <t>21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</si>
  <si>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</si>
  <si>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</si>
  <si>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</si>
  <si>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</si>
  <si>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</si>
  <si>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</si>
  <si>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</si>
  <si>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</si>
  <si>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</si>
  <si>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22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</si>
  <si>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</si>
  <si>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</si>
  <si>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</si>
  <si>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</si>
  <si>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</si>
  <si>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</si>
  <si>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</si>
  <si>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</si>
  <si>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</si>
  <si>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</si>
  <si>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</t>
  </si>
  <si>
    <t>231</t>
  </si>
  <si>
    <t>233</t>
  </si>
  <si>
    <t>234</t>
  </si>
  <si>
    <t>235</t>
  </si>
  <si>
    <t>236</t>
  </si>
  <si>
    <t>238</t>
  </si>
  <si>
    <t>24</t>
  </si>
  <si>
    <t>241</t>
  </si>
  <si>
    <t>242</t>
  </si>
  <si>
    <t>243</t>
  </si>
  <si>
    <t>25</t>
  </si>
  <si>
    <t>26</t>
  </si>
  <si>
    <t>27</t>
  </si>
  <si>
    <t>28</t>
  </si>
  <si>
    <t>29</t>
  </si>
  <si>
    <t>3</t>
  </si>
  <si>
    <t>30</t>
  </si>
  <si>
    <t>301</t>
  </si>
  <si>
    <t>303</t>
  </si>
  <si>
    <t>304</t>
  </si>
  <si>
    <t>305</t>
  </si>
  <si>
    <t>306</t>
  </si>
  <si>
    <t>307</t>
  </si>
  <si>
    <t>308</t>
  </si>
  <si>
    <t>309</t>
  </si>
  <si>
    <t>31</t>
  </si>
  <si>
    <t>310</t>
  </si>
  <si>
    <t>311</t>
  </si>
  <si>
    <t>312</t>
  </si>
  <si>
    <t>313</t>
  </si>
  <si>
    <t>314</t>
  </si>
  <si>
    <t>315</t>
  </si>
  <si>
    <t>316</t>
  </si>
  <si>
    <t>318</t>
  </si>
  <si>
    <t>319</t>
  </si>
  <si>
    <t>32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</si>
  <si>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</si>
  <si>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</si>
  <si>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</si>
  <si>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</si>
  <si>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</si>
  <si>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</si>
  <si>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</si>
  <si>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</si>
  <si>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</si>
  <si>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</si>
  <si>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</t>
  </si>
  <si>
    <t>330</t>
  </si>
  <si>
    <t>331</t>
  </si>
  <si>
    <t>332</t>
  </si>
  <si>
    <t>333</t>
  </si>
  <si>
    <t>334</t>
  </si>
  <si>
    <t>335</t>
  </si>
  <si>
    <t>336</t>
  </si>
  <si>
    <t>337</t>
  </si>
  <si>
    <t>34</t>
  </si>
  <si>
    <t>340</t>
  </si>
  <si>
    <t>341</t>
  </si>
  <si>
    <t>342</t>
  </si>
  <si>
    <t>344</t>
  </si>
  <si>
    <t>345</t>
  </si>
  <si>
    <t>346</t>
  </si>
  <si>
    <t>347</t>
  </si>
  <si>
    <t>348</t>
  </si>
  <si>
    <t>349</t>
  </si>
  <si>
    <t>35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</si>
  <si>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</si>
  <si>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</si>
  <si>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</si>
  <si>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</si>
  <si>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</si>
  <si>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</si>
  <si>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</si>
  <si>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</si>
  <si>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</si>
  <si>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36</t>
  </si>
  <si>
    <t>37</t>
  </si>
  <si>
    <t>38</t>
  </si>
  <si>
    <t>39</t>
  </si>
  <si>
    <t>4</t>
  </si>
  <si>
    <t>40</t>
  </si>
  <si>
    <t>402</t>
  </si>
  <si>
    <t>403</t>
  </si>
  <si>
    <t>404</t>
  </si>
  <si>
    <t>405</t>
  </si>
  <si>
    <t>407</t>
  </si>
  <si>
    <t>408</t>
  </si>
  <si>
    <t>409</t>
  </si>
  <si>
    <t>41</t>
  </si>
  <si>
    <t>410</t>
  </si>
  <si>
    <t>411</t>
  </si>
  <si>
    <t>412</t>
  </si>
  <si>
    <t>413</t>
  </si>
  <si>
    <t>414</t>
  </si>
  <si>
    <t>415</t>
  </si>
  <si>
    <t>417</t>
  </si>
  <si>
    <t>418</t>
  </si>
  <si>
    <t>419</t>
  </si>
  <si>
    <t>42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</si>
  <si>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</si>
  <si>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</si>
  <si>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</si>
  <si>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</si>
  <si>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</si>
  <si>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</si>
  <si>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</si>
  <si>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</si>
  <si>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</si>
  <si>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43</t>
  </si>
  <si>
    <t>44</t>
  </si>
  <si>
    <t>45</t>
  </si>
  <si>
    <t>46</t>
  </si>
  <si>
    <t>47</t>
  </si>
  <si>
    <t>48</t>
  </si>
  <si>
    <t>49</t>
  </si>
  <si>
    <t>5</t>
  </si>
  <si>
    <t>50</t>
  </si>
  <si>
    <t>502</t>
  </si>
  <si>
    <t>503</t>
  </si>
  <si>
    <t>504</t>
  </si>
  <si>
    <t>505</t>
  </si>
  <si>
    <t>506</t>
  </si>
  <si>
    <t>507</t>
  </si>
  <si>
    <t>509</t>
  </si>
  <si>
    <t>51</t>
  </si>
  <si>
    <t>510</t>
  </si>
  <si>
    <t>511</t>
  </si>
  <si>
    <t>513</t>
  </si>
  <si>
    <t>514</t>
  </si>
  <si>
    <t>515</t>
  </si>
  <si>
    <t>516</t>
  </si>
  <si>
    <t>518</t>
  </si>
  <si>
    <t>519</t>
  </si>
  <si>
    <t>52</t>
  </si>
  <si>
    <t>520</t>
  </si>
  <si>
    <t>521</t>
  </si>
  <si>
    <t>522</t>
  </si>
  <si>
    <t>523</t>
  </si>
  <si>
    <t>525</t>
  </si>
  <si>
    <t>526</t>
  </si>
  <si>
    <t>527</t>
  </si>
  <si>
    <t>528</t>
  </si>
  <si>
    <t>53</t>
  </si>
  <si>
    <t>530</t>
  </si>
  <si>
    <t>531</t>
  </si>
  <si>
    <t>532</t>
  </si>
  <si>
    <t>54</t>
  </si>
  <si>
    <t>55</t>
  </si>
  <si>
    <t>56</t>
  </si>
  <si>
    <t>57</t>
  </si>
  <si>
    <t>58</t>
  </si>
  <si>
    <t>59</t>
  </si>
  <si>
    <t>6</t>
  </si>
  <si>
    <t>60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</si>
  <si>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</si>
  <si>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</si>
  <si>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</si>
  <si>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</si>
  <si>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</si>
  <si>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</si>
  <si>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</si>
  <si>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</si>
  <si>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</si>
  <si>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</t>
  </si>
  <si>
    <t>610</t>
  </si>
  <si>
    <t>611</t>
  </si>
  <si>
    <t>612</t>
  </si>
  <si>
    <t>613</t>
  </si>
  <si>
    <t>614</t>
  </si>
  <si>
    <t>615</t>
  </si>
  <si>
    <t>616</t>
  </si>
  <si>
    <t>617</t>
  </si>
  <si>
    <t>619</t>
  </si>
  <si>
    <t>62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</si>
  <si>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</si>
  <si>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</si>
  <si>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</si>
  <si>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</si>
  <si>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</si>
  <si>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</si>
  <si>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</si>
  <si>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</si>
  <si>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</si>
  <si>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</si>
  <si>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</t>
  </si>
  <si>
    <t>630</t>
  </si>
  <si>
    <t>632</t>
  </si>
  <si>
    <t>633</t>
  </si>
  <si>
    <t>634</t>
  </si>
  <si>
    <t>635</t>
  </si>
  <si>
    <t>636</t>
  </si>
  <si>
    <t>637</t>
  </si>
  <si>
    <t>638</t>
  </si>
  <si>
    <t>639</t>
  </si>
  <si>
    <t>64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</si>
  <si>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</si>
  <si>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</si>
  <si>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</si>
  <si>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</si>
  <si>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</si>
  <si>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</si>
  <si>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</si>
  <si>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</si>
  <si>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</si>
  <si>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</si>
  <si>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</si>
  <si>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</si>
  <si>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</si>
  <si>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</si>
  <si>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</si>
  <si>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</si>
  <si>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</si>
  <si>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</si>
  <si>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</si>
  <si>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</si>
  <si>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</si>
  <si>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</t>
  </si>
  <si>
    <t>660</t>
  </si>
  <si>
    <t>661</t>
  </si>
  <si>
    <t>662</t>
  </si>
  <si>
    <t>663</t>
  </si>
  <si>
    <t>664</t>
  </si>
  <si>
    <t>665</t>
  </si>
  <si>
    <t>666</t>
  </si>
  <si>
    <t>668</t>
  </si>
  <si>
    <t>669</t>
  </si>
  <si>
    <t>67</t>
  </si>
  <si>
    <t>670</t>
  </si>
  <si>
    <t>671</t>
  </si>
  <si>
    <t>672</t>
  </si>
  <si>
    <t>673</t>
  </si>
  <si>
    <t>675</t>
  </si>
  <si>
    <t>676</t>
  </si>
  <si>
    <t>677</t>
  </si>
  <si>
    <t>678</t>
  </si>
  <si>
    <t>679</t>
  </si>
  <si>
    <t>68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</si>
  <si>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</si>
  <si>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</si>
  <si>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</si>
  <si>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</si>
  <si>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</si>
  <si>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</si>
  <si>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</si>
  <si>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</si>
  <si>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</si>
  <si>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</si>
  <si>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</t>
  </si>
  <si>
    <t>690</t>
  </si>
  <si>
    <t>692</t>
  </si>
  <si>
    <t>7</t>
  </si>
  <si>
    <t>70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</si>
  <si>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</si>
  <si>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</si>
  <si>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</si>
  <si>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</si>
  <si>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</si>
  <si>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</si>
  <si>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</si>
  <si>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</si>
  <si>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</si>
  <si>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</si>
  <si>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</si>
  <si>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</si>
  <si>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</si>
  <si>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</si>
  <si>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</si>
  <si>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</si>
  <si>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</si>
  <si>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</si>
  <si>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</si>
  <si>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</si>
  <si>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</si>
  <si>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</si>
  <si>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</si>
  <si>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</si>
  <si>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</si>
  <si>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</si>
  <si>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</si>
  <si>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</si>
  <si>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</si>
  <si>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</si>
  <si>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</si>
  <si>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</si>
  <si>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</si>
  <si>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</si>
  <si>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</si>
  <si>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</si>
  <si>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</si>
  <si>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</si>
  <si>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</si>
  <si>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</si>
  <si>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</si>
  <si>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</si>
  <si>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</t>
  </si>
  <si>
    <t>740</t>
  </si>
  <si>
    <t>741</t>
  </si>
  <si>
    <t>742</t>
  </si>
  <si>
    <t>743</t>
  </si>
  <si>
    <t>75</t>
  </si>
  <si>
    <t>76</t>
  </si>
  <si>
    <t>77</t>
  </si>
  <si>
    <t>78</t>
  </si>
  <si>
    <t>79</t>
  </si>
  <si>
    <t>8</t>
  </si>
  <si>
    <t>80</t>
  </si>
  <si>
    <t>801</t>
  </si>
  <si>
    <t>802</t>
  </si>
  <si>
    <t>803</t>
  </si>
  <si>
    <t>804</t>
  </si>
  <si>
    <t>805</t>
  </si>
  <si>
    <t>806</t>
  </si>
  <si>
    <t>807</t>
  </si>
  <si>
    <t>808</t>
  </si>
  <si>
    <t>81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</si>
  <si>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</si>
  <si>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</si>
  <si>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</si>
  <si>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</si>
  <si>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</si>
  <si>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</si>
  <si>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</si>
  <si>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</si>
  <si>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</si>
  <si>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</si>
  <si>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</si>
  <si>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</si>
  <si>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</si>
  <si>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</si>
  <si>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</si>
  <si>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</si>
  <si>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</si>
  <si>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</si>
  <si>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</si>
  <si>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</si>
  <si>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</si>
  <si>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</si>
  <si>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</si>
  <si>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</si>
  <si>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</si>
  <si>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</si>
  <si>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</si>
  <si>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</si>
  <si>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</si>
  <si>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</si>
  <si>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</si>
  <si>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</si>
  <si>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</t>
  </si>
  <si>
    <t>840</t>
  </si>
  <si>
    <t>841</t>
  </si>
  <si>
    <t>842</t>
  </si>
  <si>
    <t>843</t>
  </si>
  <si>
    <t>844</t>
  </si>
  <si>
    <t>846</t>
  </si>
  <si>
    <t>847</t>
  </si>
  <si>
    <t>848</t>
  </si>
  <si>
    <t>849</t>
  </si>
  <si>
    <t>85</t>
  </si>
  <si>
    <t>850</t>
  </si>
  <si>
    <t>851</t>
  </si>
  <si>
    <t>852</t>
  </si>
  <si>
    <t>853</t>
  </si>
  <si>
    <t>86</t>
  </si>
  <si>
    <t>87</t>
  </si>
  <si>
    <t>88</t>
  </si>
  <si>
    <t>89</t>
  </si>
  <si>
    <t>9</t>
  </si>
  <si>
    <t>90</t>
  </si>
  <si>
    <t>901</t>
  </si>
  <si>
    <t>902</t>
  </si>
  <si>
    <t>903</t>
  </si>
  <si>
    <t>904</t>
  </si>
  <si>
    <t>905</t>
  </si>
  <si>
    <t>907</t>
  </si>
  <si>
    <t>908</t>
  </si>
  <si>
    <t>909</t>
  </si>
  <si>
    <t>91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</si>
  <si>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</si>
  <si>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</si>
  <si>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</si>
  <si>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</si>
  <si>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</si>
  <si>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</si>
  <si>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</si>
  <si>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</si>
  <si>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</si>
  <si>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</si>
  <si>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</t>
  </si>
  <si>
    <t>920</t>
  </si>
  <si>
    <t>921</t>
  </si>
  <si>
    <t>922</t>
  </si>
  <si>
    <t>923</t>
  </si>
  <si>
    <t>93</t>
  </si>
  <si>
    <t>94</t>
  </si>
  <si>
    <t>95</t>
  </si>
  <si>
    <t>96</t>
  </si>
  <si>
    <t>99</t>
  </si>
  <si>
    <t>pas_code</t>
  </si>
  <si>
    <t>pas_code_id</t>
  </si>
  <si>
    <t>PGSQL</t>
  </si>
  <si>
    <t>pas_id</t>
  </si>
  <si>
    <t>is_import_only</t>
  </si>
  <si>
    <t>Yucatan</t>
  </si>
  <si>
    <t>pas108_id</t>
  </si>
  <si>
    <t>pas149_id</t>
  </si>
  <si>
    <t>Riscani</t>
  </si>
  <si>
    <t>pas_region_id</t>
  </si>
  <si>
    <t>pas_ituzone_id</t>
  </si>
  <si>
    <t>Has CQZone</t>
  </si>
  <si>
    <t>Has ITU Zone</t>
  </si>
  <si>
    <t>pas_subdivision_id</t>
  </si>
  <si>
    <t>Ust-Ordynsky Autonomous Okrug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</si>
</sst>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yyyy\-mm\-dd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12"/>
      <color rgb="FF3E3E3E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rgb="FF9C57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1"/>
      <name val="Arial Unicode MS"/>
    </font>
    <font>
      <b/>
      <sz val="11"/>
      <color rgb="FFFA7D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3F3F76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EB9C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2F2F2"/>
      </patternFill>
    </fill>
    <fill>
      <patternFill patternType="solid">
        <fgColor rgb="FFFFCC99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C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8" tint="0.79998168889431442"/>
        <bgColor indexed="65"/>
      </patternFill>
    </fill>
  </fills>
  <borders count="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2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6" fillId="0" borderId="0"/>
    <xf numFmtId="0" fontId="8" fillId="7" borderId="0" applyNumberFormat="0" applyBorder="0" applyAlignment="0" applyProtection="0"/>
    <xf numFmtId="0" fontId="6" fillId="0" borderId="0"/>
    <xf numFmtId="0" fontId="14" fillId="9" borderId="5" applyNumberFormat="0" applyAlignment="0" applyProtection="0"/>
    <xf numFmtId="0" fontId="17" fillId="10" borderId="5" applyNumberFormat="0" applyAlignment="0" applyProtection="0"/>
    <xf numFmtId="0" fontId="18" fillId="0" borderId="0" applyNumberFormat="0" applyFill="0" applyBorder="0" applyAlignment="0" applyProtection="0"/>
    <xf numFmtId="0" fontId="1" fillId="12" borderId="1" applyNumberFormat="0" applyFont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</cellStyleXfs>
  <cellXfs count="175">
    <xf numFmtId="0" fontId="0" fillId="0" borderId="0" xfId="0"/>
    <xf numFmtId="0" fontId="0" fillId="0" borderId="0" xfId="0" applyAlignment="1">
      <alignment horizontal="left"/>
    </xf>
    <xf numFmtId="0" fontId="4" fillId="2" borderId="2" xfId="1" applyFont="1" applyBorder="1"/>
    <xf numFmtId="0" fontId="3" fillId="3" borderId="2" xfId="2" applyFont="1" applyBorder="1" applyAlignment="1">
      <alignment horizontal="left"/>
    </xf>
    <xf numFmtId="0" fontId="3" fillId="3" borderId="1" xfId="2" applyFont="1" applyBorder="1" applyAlignment="1">
      <alignment horizontal="left"/>
    </xf>
    <xf numFmtId="0" fontId="3" fillId="4" borderId="2" xfId="0" applyFont="1" applyFill="1" applyBorder="1"/>
    <xf numFmtId="0" fontId="0" fillId="0" borderId="0" xfId="0" applyAlignment="1">
      <alignment horizontal="center"/>
    </xf>
    <xf numFmtId="0" fontId="3" fillId="5" borderId="2" xfId="0" applyFont="1" applyFill="1" applyBorder="1"/>
    <xf numFmtId="0" fontId="1" fillId="0" borderId="0" xfId="0" applyFont="1"/>
    <xf numFmtId="1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5" fillId="0" borderId="0" xfId="0" applyFont="1"/>
    <xf numFmtId="0" fontId="0" fillId="0" borderId="2" xfId="0" applyBorder="1"/>
    <xf numFmtId="0" fontId="0" fillId="0" borderId="2" xfId="0" applyBorder="1" applyAlignment="1">
      <alignment horizontal="left"/>
    </xf>
    <xf numFmtId="0" fontId="7" fillId="0" borderId="3" xfId="3" applyFont="1" applyFill="1" applyBorder="1" applyAlignment="1">
      <alignment horizontal="left" wrapText="1"/>
    </xf>
    <xf numFmtId="0" fontId="3" fillId="3" borderId="2" xfId="2" applyFont="1" applyBorder="1" applyAlignment="1">
      <alignment horizontal="center"/>
    </xf>
    <xf numFmtId="0" fontId="7" fillId="0" borderId="3" xfId="3" applyFont="1" applyFill="1" applyBorder="1" applyAlignment="1">
      <alignment wrapText="1"/>
    </xf>
    <xf numFmtId="0" fontId="7" fillId="0" borderId="3" xfId="3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0" fontId="7" fillId="6" borderId="3" xfId="3" applyFont="1" applyFill="1" applyBorder="1" applyAlignment="1">
      <alignment horizontal="center" wrapText="1"/>
    </xf>
    <xf numFmtId="0" fontId="0" fillId="6" borderId="0" xfId="0" applyFill="1" applyAlignment="1">
      <alignment horizontal="center"/>
    </xf>
    <xf numFmtId="0" fontId="0" fillId="4" borderId="0" xfId="0" applyFill="1"/>
    <xf numFmtId="0" fontId="0" fillId="4" borderId="0" xfId="0" applyFill="1" applyAlignment="1">
      <alignment horizontal="center"/>
    </xf>
    <xf numFmtId="0" fontId="0" fillId="4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10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8" fillId="7" borderId="3" xfId="4" applyBorder="1" applyAlignment="1">
      <alignment horizontal="center" wrapText="1"/>
    </xf>
    <xf numFmtId="0" fontId="8" fillId="7" borderId="0" xfId="4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4" borderId="0" xfId="0" applyFill="1" applyAlignment="1">
      <alignment horizontal="left"/>
    </xf>
    <xf numFmtId="0" fontId="4" fillId="2" borderId="0" xfId="1" applyFont="1"/>
    <xf numFmtId="164" fontId="0" fillId="0" borderId="0" xfId="0" applyNumberFormat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0" fontId="3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horizontal="left" vertical="center" wrapText="1"/>
    </xf>
    <xf numFmtId="0" fontId="2" fillId="0" borderId="0" xfId="1" applyFill="1"/>
    <xf numFmtId="0" fontId="0" fillId="0" borderId="0" xfId="0" applyFill="1"/>
    <xf numFmtId="0" fontId="10" fillId="0" borderId="0" xfId="1" applyFont="1" applyFill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/>
    <xf numFmtId="0" fontId="0" fillId="0" borderId="0" xfId="0" applyAlignment="1">
      <alignment vertical="center" wrapText="1"/>
    </xf>
    <xf numFmtId="0" fontId="1" fillId="2" borderId="2" xfId="1" applyFont="1" applyBorder="1"/>
    <xf numFmtId="0" fontId="0" fillId="0" borderId="4" xfId="0" applyBorder="1"/>
    <xf numFmtId="0" fontId="1" fillId="2" borderId="0" xfId="1" applyFont="1"/>
    <xf numFmtId="0" fontId="1" fillId="2" borderId="0" xfId="1" applyFont="1" applyBorder="1"/>
    <xf numFmtId="0" fontId="4" fillId="2" borderId="0" xfId="1" applyFont="1" applyBorder="1"/>
    <xf numFmtId="0" fontId="3" fillId="0" borderId="0" xfId="0" applyFont="1" applyAlignment="1">
      <alignment horizontal="left"/>
    </xf>
    <xf numFmtId="0" fontId="0" fillId="0" borderId="0" xfId="0" applyFill="1" applyBorder="1" applyAlignment="1">
      <alignment horizontal="left"/>
    </xf>
    <xf numFmtId="0" fontId="3" fillId="4" borderId="0" xfId="0" applyFont="1" applyFill="1"/>
    <xf numFmtId="0" fontId="7" fillId="0" borderId="3" xfId="5" applyNumberFormat="1" applyFont="1" applyFill="1" applyBorder="1" applyAlignment="1">
      <alignment horizontal="center" wrapText="1"/>
    </xf>
    <xf numFmtId="0" fontId="7" fillId="0" borderId="3" xfId="5" applyFont="1" applyFill="1" applyBorder="1" applyAlignment="1">
      <alignment horizontal="left" wrapText="1"/>
    </xf>
    <xf numFmtId="0" fontId="3" fillId="4" borderId="0" xfId="0" applyFont="1" applyFill="1" applyAlignment="1">
      <alignment horizontal="left"/>
    </xf>
    <xf numFmtId="0" fontId="13" fillId="0" borderId="0" xfId="0" applyFont="1" applyAlignment="1">
      <alignment vertical="center"/>
    </xf>
    <xf numFmtId="0" fontId="3" fillId="8" borderId="2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0" fontId="2" fillId="2" borderId="0" xfId="1" applyFont="1"/>
    <xf numFmtId="0" fontId="3" fillId="9" borderId="5" xfId="6" applyFont="1"/>
    <xf numFmtId="0" fontId="3" fillId="9" borderId="5" xfId="6" applyFont="1" applyAlignment="1">
      <alignment horizontal="left" indent="2"/>
    </xf>
    <xf numFmtId="0" fontId="0" fillId="8" borderId="0" xfId="0" applyFill="1"/>
    <xf numFmtId="0" fontId="15" fillId="0" borderId="0" xfId="0" applyFont="1"/>
    <xf numFmtId="0" fontId="0" fillId="8" borderId="0" xfId="0" applyFill="1" applyAlignment="1">
      <alignment horizontal="center"/>
    </xf>
    <xf numFmtId="0" fontId="3" fillId="8" borderId="0" xfId="0" applyFont="1" applyFill="1" applyAlignment="1">
      <alignment horizontal="center"/>
    </xf>
    <xf numFmtId="0" fontId="3" fillId="8" borderId="0" xfId="0" applyFont="1" applyFill="1"/>
    <xf numFmtId="0" fontId="9" fillId="0" borderId="0" xfId="0" applyFont="1" applyAlignment="1">
      <alignment horizontal="left"/>
    </xf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left"/>
    </xf>
    <xf numFmtId="0" fontId="17" fillId="0" borderId="0" xfId="7" applyFill="1" applyBorder="1"/>
    <xf numFmtId="0" fontId="17" fillId="0" borderId="0" xfId="7" applyFill="1" applyBorder="1" applyAlignment="1">
      <alignment horizontal="center"/>
    </xf>
    <xf numFmtId="0" fontId="17" fillId="0" borderId="0" xfId="7" applyFill="1" applyBorder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ont="1" applyFill="1" applyAlignment="1">
      <alignment horizontal="center"/>
    </xf>
    <xf numFmtId="0" fontId="0" fillId="0" borderId="0" xfId="0" applyFont="1" applyFill="1" applyAlignment="1">
      <alignment horizontal="left"/>
    </xf>
    <xf numFmtId="0" fontId="3" fillId="0" borderId="0" xfId="0" applyFont="1" applyFill="1"/>
    <xf numFmtId="0" fontId="0" fillId="0" borderId="0" xfId="0" applyFont="1" applyFill="1"/>
    <xf numFmtId="0" fontId="0" fillId="0" borderId="0" xfId="0" applyFill="1" applyBorder="1" applyAlignment="1">
      <alignment horizontal="center"/>
    </xf>
    <xf numFmtId="0" fontId="10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 vertical="center" wrapText="1"/>
    </xf>
    <xf numFmtId="0" fontId="0" fillId="0" borderId="0" xfId="0" applyFont="1" applyFill="1" applyAlignment="1">
      <alignment horizontal="left" vertical="center" wrapText="1"/>
    </xf>
    <xf numFmtId="0" fontId="0" fillId="0" borderId="0" xfId="1" applyFont="1" applyFill="1"/>
    <xf numFmtId="0" fontId="0" fillId="0" borderId="0" xfId="1" applyFont="1" applyFill="1" applyAlignment="1">
      <alignment horizontal="center"/>
    </xf>
    <xf numFmtId="49" fontId="0" fillId="0" borderId="0" xfId="0" applyNumberFormat="1" applyAlignment="1">
      <alignment horizontal="left"/>
    </xf>
    <xf numFmtId="16" fontId="0" fillId="0" borderId="0" xfId="0" applyNumberFormat="1" applyAlignment="1">
      <alignment horizontal="center"/>
    </xf>
    <xf numFmtId="0" fontId="2" fillId="0" borderId="0" xfId="1" applyFill="1" applyBorder="1"/>
    <xf numFmtId="0" fontId="3" fillId="0" borderId="0" xfId="1" applyFont="1" applyFill="1"/>
    <xf numFmtId="0" fontId="3" fillId="0" borderId="0" xfId="0" applyFont="1" applyFill="1" applyBorder="1"/>
    <xf numFmtId="0" fontId="10" fillId="0" borderId="0" xfId="0" applyFont="1" applyFill="1" applyAlignment="1">
      <alignment horizontal="left"/>
    </xf>
    <xf numFmtId="0" fontId="10" fillId="0" borderId="0" xfId="0" applyFont="1" applyFill="1"/>
    <xf numFmtId="0" fontId="9" fillId="0" borderId="0" xfId="0" applyFont="1" applyFill="1"/>
    <xf numFmtId="0" fontId="0" fillId="8" borderId="0" xfId="0" applyFill="1" applyAlignment="1">
      <alignment horizontal="left"/>
    </xf>
    <xf numFmtId="0" fontId="0" fillId="8" borderId="0" xfId="0" applyFill="1" applyAlignment="1"/>
    <xf numFmtId="0" fontId="0" fillId="0" borderId="0" xfId="0" applyAlignment="1"/>
    <xf numFmtId="0" fontId="10" fillId="0" borderId="0" xfId="0" applyFont="1" applyFill="1" applyAlignment="1"/>
    <xf numFmtId="0" fontId="3" fillId="11" borderId="2" xfId="0" applyFont="1" applyFill="1" applyBorder="1"/>
    <xf numFmtId="0" fontId="3" fillId="11" borderId="2" xfId="0" applyFont="1" applyFill="1" applyBorder="1" applyAlignment="1">
      <alignment horizontal="left" indent="2"/>
    </xf>
    <xf numFmtId="0" fontId="3" fillId="11" borderId="2" xfId="0" applyFont="1" applyFill="1" applyBorder="1" applyAlignment="1">
      <alignment horizontal="left" indent="3"/>
    </xf>
    <xf numFmtId="0" fontId="18" fillId="0" borderId="0" xfId="8"/>
    <xf numFmtId="0" fontId="18" fillId="0" borderId="0" xfId="8" applyFill="1" applyBorder="1"/>
    <xf numFmtId="0" fontId="4" fillId="2" borderId="2" xfId="1" applyFont="1" applyBorder="1" applyAlignment="1">
      <alignment horizontal="left"/>
    </xf>
    <xf numFmtId="0" fontId="1" fillId="2" borderId="2" xfId="1" applyFont="1" applyBorder="1" applyAlignment="1">
      <alignment horizontal="left"/>
    </xf>
    <xf numFmtId="0" fontId="3" fillId="11" borderId="0" xfId="0" applyFont="1" applyFill="1"/>
    <xf numFmtId="0" fontId="3" fillId="11" borderId="0" xfId="0" applyFont="1" applyFill="1" applyAlignment="1">
      <alignment horizontal="left" indent="3"/>
    </xf>
    <xf numFmtId="0" fontId="3" fillId="11" borderId="0" xfId="0" applyFont="1" applyFill="1" applyBorder="1"/>
    <xf numFmtId="0" fontId="3" fillId="11" borderId="0" xfId="0" applyFont="1" applyFill="1" applyBorder="1" applyAlignment="1">
      <alignment horizontal="left" indent="3"/>
    </xf>
    <xf numFmtId="0" fontId="3" fillId="11" borderId="0" xfId="0" applyFont="1" applyFill="1" applyBorder="1" applyAlignment="1">
      <alignment horizontal="left" indent="2"/>
    </xf>
    <xf numFmtId="0" fontId="0" fillId="4" borderId="0" xfId="0" applyFill="1" applyBorder="1" applyAlignment="1">
      <alignment horizontal="left"/>
    </xf>
    <xf numFmtId="49" fontId="0" fillId="4" borderId="0" xfId="0" applyNumberFormat="1" applyFill="1" applyAlignment="1">
      <alignment horizontal="center"/>
    </xf>
    <xf numFmtId="49" fontId="0" fillId="0" borderId="0" xfId="0" applyNumberFormat="1" applyBorder="1"/>
    <xf numFmtId="49" fontId="0" fillId="0" borderId="0" xfId="0" applyNumberFormat="1"/>
    <xf numFmtId="0" fontId="10" fillId="0" borderId="0" xfId="1" applyFont="1" applyFill="1" applyAlignment="1">
      <alignment horizontal="left"/>
    </xf>
    <xf numFmtId="0" fontId="10" fillId="0" borderId="0" xfId="0" applyFont="1" applyAlignment="1">
      <alignment horizontal="left"/>
    </xf>
    <xf numFmtId="0" fontId="0" fillId="0" borderId="0" xfId="0" applyFill="1" applyAlignment="1">
      <alignment horizontal="left"/>
    </xf>
    <xf numFmtId="0" fontId="3" fillId="8" borderId="0" xfId="0" applyFont="1" applyFill="1" applyAlignment="1">
      <alignment horizontal="left"/>
    </xf>
    <xf numFmtId="164" fontId="3" fillId="8" borderId="0" xfId="0" applyNumberFormat="1" applyFont="1" applyFill="1" applyAlignment="1">
      <alignment horizontal="left"/>
    </xf>
    <xf numFmtId="164" fontId="0" fillId="0" borderId="0" xfId="0" applyNumberFormat="1" applyAlignment="1">
      <alignment horizontal="left"/>
    </xf>
    <xf numFmtId="0" fontId="17" fillId="10" borderId="5" xfId="7" applyAlignment="1">
      <alignment horizontal="left"/>
    </xf>
    <xf numFmtId="0" fontId="3" fillId="11" borderId="5" xfId="7" applyFont="1" applyFill="1"/>
    <xf numFmtId="0" fontId="3" fillId="11" borderId="5" xfId="7" applyFont="1" applyFill="1" applyAlignment="1">
      <alignment horizontal="left" indent="2"/>
    </xf>
    <xf numFmtId="0" fontId="9" fillId="0" borderId="0" xfId="0" applyFont="1" applyFill="1" applyAlignment="1">
      <alignment horizontal="left"/>
    </xf>
    <xf numFmtId="0" fontId="18" fillId="12" borderId="1" xfId="9" applyFont="1"/>
    <xf numFmtId="0" fontId="0" fillId="12" borderId="1" xfId="9" applyFont="1" applyAlignment="1">
      <alignment horizontal="center"/>
    </xf>
    <xf numFmtId="0" fontId="0" fillId="12" borderId="1" xfId="9" applyFont="1" applyAlignment="1">
      <alignment horizontal="left"/>
    </xf>
    <xf numFmtId="0" fontId="0" fillId="12" borderId="1" xfId="9" applyFont="1"/>
    <xf numFmtId="0" fontId="17" fillId="12" borderId="1" xfId="9" applyFont="1" applyAlignment="1">
      <alignment horizontal="center"/>
    </xf>
    <xf numFmtId="0" fontId="17" fillId="12" borderId="1" xfId="9" applyFont="1" applyAlignment="1">
      <alignment horizontal="left"/>
    </xf>
    <xf numFmtId="0" fontId="18" fillId="12" borderId="1" xfId="8" applyFill="1" applyBorder="1"/>
    <xf numFmtId="0" fontId="3" fillId="9" borderId="0" xfId="6" applyFont="1" applyBorder="1"/>
    <xf numFmtId="0" fontId="3" fillId="9" borderId="0" xfId="6" applyFont="1" applyBorder="1" applyAlignment="1">
      <alignment horizontal="left" indent="2"/>
    </xf>
    <xf numFmtId="0" fontId="3" fillId="11" borderId="0" xfId="6" applyFont="1" applyFill="1" applyBorder="1"/>
    <xf numFmtId="0" fontId="0" fillId="11" borderId="0" xfId="0" applyFill="1" applyBorder="1"/>
    <xf numFmtId="0" fontId="3" fillId="11" borderId="0" xfId="6" applyFont="1" applyFill="1" applyBorder="1" applyAlignment="1">
      <alignment horizontal="left" indent="3"/>
    </xf>
    <xf numFmtId="0" fontId="18" fillId="0" borderId="0" xfId="8" applyBorder="1"/>
    <xf numFmtId="0" fontId="18" fillId="0" borderId="0" xfId="8" applyBorder="1" applyAlignment="1">
      <alignment horizontal="left" indent="3"/>
    </xf>
    <xf numFmtId="0" fontId="18" fillId="0" borderId="0" xfId="9" applyFont="1" applyFill="1" applyBorder="1"/>
    <xf numFmtId="0" fontId="0" fillId="0" borderId="0" xfId="9" applyFont="1" applyFill="1" applyBorder="1" applyAlignment="1">
      <alignment horizontal="center"/>
    </xf>
    <xf numFmtId="0" fontId="0" fillId="0" borderId="0" xfId="9" applyFont="1" applyFill="1" applyBorder="1" applyAlignment="1">
      <alignment horizontal="left"/>
    </xf>
    <xf numFmtId="165" fontId="3" fillId="8" borderId="0" xfId="0" applyNumberFormat="1" applyFont="1" applyFill="1" applyAlignment="1">
      <alignment horizontal="left"/>
    </xf>
    <xf numFmtId="165" fontId="0" fillId="0" borderId="0" xfId="0" applyNumberFormat="1" applyAlignment="1">
      <alignment horizontal="left"/>
    </xf>
    <xf numFmtId="1" fontId="0" fillId="0" borderId="0" xfId="0" applyNumberFormat="1" applyAlignment="1">
      <alignment horizontal="center"/>
    </xf>
    <xf numFmtId="0" fontId="1" fillId="13" borderId="0" xfId="10"/>
    <xf numFmtId="0" fontId="1" fillId="0" borderId="0" xfId="11" applyFill="1" applyAlignment="1">
      <alignment horizontal="center"/>
    </xf>
    <xf numFmtId="49" fontId="1" fillId="0" borderId="0" xfId="11" applyNumberFormat="1" applyFill="1" applyAlignment="1">
      <alignment horizontal="center"/>
    </xf>
    <xf numFmtId="0" fontId="0" fillId="0" borderId="0" xfId="11" applyFont="1" applyFill="1" applyAlignment="1">
      <alignment horizontal="center"/>
    </xf>
    <xf numFmtId="0" fontId="1" fillId="0" borderId="0" xfId="11" applyFill="1"/>
    <xf numFmtId="49" fontId="0" fillId="0" borderId="0" xfId="11" applyNumberFormat="1" applyFont="1" applyFill="1" applyAlignment="1">
      <alignment horizontal="left"/>
    </xf>
    <xf numFmtId="164" fontId="1" fillId="0" borderId="0" xfId="11" applyNumberFormat="1" applyFill="1"/>
    <xf numFmtId="0" fontId="1" fillId="0" borderId="0" xfId="10" applyFill="1" applyAlignment="1">
      <alignment horizontal="center"/>
    </xf>
    <xf numFmtId="49" fontId="1" fillId="0" borderId="0" xfId="10" applyNumberFormat="1" applyFill="1" applyAlignment="1">
      <alignment horizontal="center"/>
    </xf>
    <xf numFmtId="0" fontId="1" fillId="0" borderId="0" xfId="10" applyFill="1"/>
    <xf numFmtId="49" fontId="1" fillId="0" borderId="0" xfId="10" applyNumberFormat="1" applyFill="1" applyAlignment="1">
      <alignment horizontal="left"/>
    </xf>
    <xf numFmtId="0" fontId="1" fillId="0" borderId="0" xfId="10" applyFill="1" applyAlignment="1">
      <alignment horizontal="center" vertical="center" wrapText="1"/>
    </xf>
    <xf numFmtId="164" fontId="1" fillId="0" borderId="0" xfId="10" applyNumberFormat="1" applyFill="1"/>
    <xf numFmtId="49" fontId="0" fillId="0" borderId="0" xfId="0" applyNumberFormat="1" applyFill="1" applyAlignment="1">
      <alignment horizontal="center"/>
    </xf>
    <xf numFmtId="49" fontId="0" fillId="0" borderId="0" xfId="0" applyNumberFormat="1" applyFill="1" applyAlignment="1">
      <alignment horizontal="left"/>
    </xf>
    <xf numFmtId="0" fontId="0" fillId="0" borderId="0" xfId="0" applyFill="1" applyAlignment="1">
      <alignment horizontal="center" vertical="center" wrapText="1"/>
    </xf>
    <xf numFmtId="164" fontId="0" fillId="0" borderId="0" xfId="0" applyNumberFormat="1" applyFill="1"/>
    <xf numFmtId="0" fontId="1" fillId="0" borderId="0" xfId="10" applyFill="1" applyAlignment="1">
      <alignment horizontal="left" vertical="center" wrapText="1"/>
    </xf>
    <xf numFmtId="164" fontId="1" fillId="0" borderId="0" xfId="10" applyNumberFormat="1" applyFill="1" applyAlignment="1">
      <alignment horizontal="center" vertical="center" wrapText="1"/>
    </xf>
    <xf numFmtId="164" fontId="0" fillId="0" borderId="0" xfId="0" applyNumberFormat="1" applyFill="1" applyAlignment="1">
      <alignment horizontal="center" vertical="center" wrapText="1"/>
    </xf>
    <xf numFmtId="49" fontId="0" fillId="0" borderId="0" xfId="0" applyNumberFormat="1" applyFill="1" applyAlignment="1">
      <alignment horizontal="center" vertical="center" wrapText="1"/>
    </xf>
    <xf numFmtId="1" fontId="1" fillId="0" borderId="0" xfId="10" applyNumberFormat="1" applyFill="1" applyAlignment="1">
      <alignment horizontal="center"/>
    </xf>
    <xf numFmtId="1" fontId="0" fillId="0" borderId="0" xfId="0" applyNumberFormat="1" applyFill="1" applyAlignment="1">
      <alignment horizontal="center"/>
    </xf>
    <xf numFmtId="49" fontId="8" fillId="0" borderId="0" xfId="4" applyNumberFormat="1" applyFill="1" applyAlignment="1">
      <alignment horizontal="center"/>
    </xf>
    <xf numFmtId="0" fontId="8" fillId="0" borderId="0" xfId="4" applyFill="1" applyAlignment="1">
      <alignment horizontal="center"/>
    </xf>
    <xf numFmtId="0" fontId="8" fillId="0" borderId="0" xfId="4" applyFill="1"/>
    <xf numFmtId="0" fontId="8" fillId="7" borderId="0" xfId="4"/>
    <xf numFmtId="0" fontId="8" fillId="7" borderId="0" xfId="4" applyBorder="1" applyAlignment="1">
      <alignment horizontal="center"/>
    </xf>
    <xf numFmtId="0" fontId="1" fillId="0" borderId="0" xfId="1" applyFont="1" applyFill="1"/>
    <xf numFmtId="0" fontId="2" fillId="2" borderId="0" xfId="1"/>
  </cellXfs>
  <cellStyles count="12">
    <cellStyle name="20% - Accent1" xfId="2" builtinId="30"/>
    <cellStyle name="20% - Accent2" xfId="10" builtinId="34"/>
    <cellStyle name="20% - Accent5" xfId="11" builtinId="46"/>
    <cellStyle name="Calculation" xfId="6" builtinId="22"/>
    <cellStyle name="Good" xfId="1" builtinId="26"/>
    <cellStyle name="Hyperlink" xfId="8" builtinId="8"/>
    <cellStyle name="Input" xfId="7" builtinId="20"/>
    <cellStyle name="Neutral" xfId="4" builtinId="28"/>
    <cellStyle name="Normal" xfId="0" builtinId="0"/>
    <cellStyle name="Normal_pas_052" xfId="5" xr:uid="{AAD3A17B-11FB-4A1D-9A7D-F432A6F984A1}"/>
    <cellStyle name="Normal_pas_summary" xfId="3" xr:uid="{4AD1CB7B-29C7-477B-BDD3-7523A6CDF74E}"/>
    <cellStyle name="Note" xfId="9" builtinId="10"/>
  </cellStyles>
  <dxfs count="2">
    <dxf>
      <font>
        <color rgb="FF9C0006"/>
      </font>
      <fill>
        <patternFill>
          <bgColor theme="7" tint="0.79998168889431442"/>
        </patternFill>
      </fill>
    </dxf>
    <dxf>
      <font>
        <b/>
        <i val="0"/>
        <color rgb="FF9C0006"/>
      </font>
      <fill>
        <patternFill>
          <bgColor theme="7" tint="0.79998168889431442"/>
        </patternFill>
      </fill>
    </dxf>
  </dxfs>
  <tableStyles count="0" defaultTableStyle="TableStyleMedium2" defaultPivotStyle="PivotStyleLight16"/>
  <colors>
    <mruColors>
      <color rgb="FFC6E0B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460EF-30D2-4D9B-9C36-93BDE7059CF7}">
  <dimension ref="A1:J75"/>
  <sheetViews>
    <sheetView zoomScaleNormal="100" workbookViewId="0">
      <pane ySplit="3" topLeftCell="A4" activePane="bottomLeft" state="frozen"/>
      <selection pane="bottomLeft"/>
    </sheetView>
  </sheetViews>
  <sheetFormatPr defaultRowHeight="15"/>
  <cols>
    <col min="1" max="1" width="38.42578125" customWidth="1"/>
    <col min="2" max="2" width="8" bestFit="1" customWidth="1"/>
    <col min="3" max="3" width="30.140625" bestFit="1" customWidth="1"/>
    <col min="4" max="4" width="23.85546875" style="1" bestFit="1" customWidth="1"/>
    <col min="5" max="5" width="10.7109375" style="1" bestFit="1" customWidth="1"/>
    <col min="6" max="6" width="11.5703125" style="1" bestFit="1" customWidth="1"/>
    <col min="7" max="7" width="12.42578125" style="1" bestFit="1" customWidth="1"/>
    <col min="8" max="8" width="14.28515625" bestFit="1" customWidth="1"/>
    <col min="9" max="9" width="11.5703125" bestFit="1" customWidth="1"/>
    <col min="10" max="10" width="64.140625" bestFit="1" customWidth="1"/>
  </cols>
  <sheetData>
    <row r="1" spans="1:10">
      <c r="A1" s="7" t="s">
        <v>410</v>
      </c>
      <c r="B1" s="7" t="s">
        <v>411</v>
      </c>
    </row>
    <row r="3" spans="1:10">
      <c r="A3" s="5" t="s">
        <v>407</v>
      </c>
      <c r="B3" s="5" t="s">
        <v>915</v>
      </c>
      <c r="C3" s="5" t="s">
        <v>916</v>
      </c>
      <c r="D3" s="60" t="s">
        <v>582</v>
      </c>
      <c r="E3" s="60" t="s">
        <v>4037</v>
      </c>
      <c r="F3" s="60" t="s">
        <v>4587</v>
      </c>
      <c r="G3" s="60" t="s">
        <v>4588</v>
      </c>
      <c r="H3" s="30" t="s">
        <v>408</v>
      </c>
      <c r="I3" s="30" t="s">
        <v>409</v>
      </c>
      <c r="J3" s="5" t="s">
        <v>588</v>
      </c>
    </row>
    <row r="4" spans="1:10">
      <c r="A4" s="103" t="s">
        <v>460</v>
      </c>
      <c r="B4" s="29" t="s">
        <v>917</v>
      </c>
      <c r="C4" s="29" t="s">
        <v>917</v>
      </c>
      <c r="D4" s="1" t="str">
        <f>A4&amp;".csv"</f>
        <v>dxcc.csv</v>
      </c>
      <c r="E4" s="6" t="s">
        <v>841</v>
      </c>
      <c r="F4" s="6"/>
      <c r="G4" s="6"/>
      <c r="H4" s="29" t="s">
        <v>446</v>
      </c>
      <c r="I4" s="29" t="s">
        <v>446</v>
      </c>
      <c r="J4" s="28" t="s">
        <v>919</v>
      </c>
    </row>
    <row r="5" spans="1:10">
      <c r="A5" s="137" t="s">
        <v>445</v>
      </c>
      <c r="B5" s="29" t="s">
        <v>917</v>
      </c>
      <c r="C5" s="29" t="s">
        <v>917</v>
      </c>
      <c r="D5" s="45" t="str">
        <f t="shared" ref="D5:D75" si="0">A5&amp;".csv"</f>
        <v>pas_summary.csv</v>
      </c>
      <c r="E5" s="24" t="s">
        <v>841</v>
      </c>
      <c r="F5" s="24"/>
      <c r="G5" s="24"/>
      <c r="H5" s="24" t="s">
        <v>406</v>
      </c>
      <c r="I5" s="24" t="s">
        <v>406</v>
      </c>
    </row>
    <row r="6" spans="1:10">
      <c r="A6" s="138" t="s">
        <v>417</v>
      </c>
      <c r="B6" s="29" t="s">
        <v>917</v>
      </c>
      <c r="C6" s="29" t="s">
        <v>917</v>
      </c>
      <c r="D6" s="45" t="str">
        <f t="shared" si="0"/>
        <v>pas_subdivision_type.csv</v>
      </c>
      <c r="E6" s="24" t="s">
        <v>841</v>
      </c>
      <c r="F6" s="24"/>
      <c r="G6" s="24"/>
      <c r="H6" s="24" t="s">
        <v>446</v>
      </c>
      <c r="I6" s="24" t="s">
        <v>446</v>
      </c>
    </row>
    <row r="7" spans="1:10">
      <c r="A7" s="138" t="s">
        <v>447</v>
      </c>
      <c r="B7" s="29" t="s">
        <v>917</v>
      </c>
      <c r="C7" s="29" t="s">
        <v>917</v>
      </c>
      <c r="D7" s="45" t="str">
        <f t="shared" si="0"/>
        <v>sas_subdivision_type.csv</v>
      </c>
      <c r="E7" s="24" t="s">
        <v>841</v>
      </c>
      <c r="F7" s="24"/>
      <c r="G7" s="24"/>
      <c r="H7" s="24" t="s">
        <v>446</v>
      </c>
      <c r="I7" s="24" t="s">
        <v>446</v>
      </c>
    </row>
    <row r="8" spans="1:10">
      <c r="A8" s="139" t="s">
        <v>3341</v>
      </c>
      <c r="B8" s="140">
        <v>1</v>
      </c>
      <c r="C8" s="141" t="str">
        <f>dxcc!D3</f>
        <v>CANADA</v>
      </c>
      <c r="D8" s="141" t="str">
        <f t="shared" si="0"/>
        <v>pas1.csv</v>
      </c>
      <c r="E8" s="140" t="s">
        <v>841</v>
      </c>
      <c r="F8" s="140" t="s">
        <v>406</v>
      </c>
      <c r="G8" s="140" t="s">
        <v>406</v>
      </c>
      <c r="H8" s="140" t="s">
        <v>406</v>
      </c>
      <c r="I8" s="140" t="s">
        <v>406</v>
      </c>
      <c r="J8" t="s">
        <v>589</v>
      </c>
    </row>
    <row r="9" spans="1:10">
      <c r="A9" s="137" t="s">
        <v>3342</v>
      </c>
      <c r="B9" s="24">
        <v>5</v>
      </c>
      <c r="C9" s="45" t="str">
        <f>dxcc!D7</f>
        <v>ALAND IS.</v>
      </c>
      <c r="D9" s="45" t="str">
        <f t="shared" si="0"/>
        <v>pas5.csv</v>
      </c>
      <c r="E9" s="24" t="s">
        <v>841</v>
      </c>
      <c r="F9" s="24" t="s">
        <v>841</v>
      </c>
      <c r="G9" s="24" t="s">
        <v>841</v>
      </c>
      <c r="H9" s="24" t="s">
        <v>406</v>
      </c>
      <c r="I9" s="24" t="s">
        <v>406</v>
      </c>
    </row>
    <row r="10" spans="1:10">
      <c r="A10" s="137" t="s">
        <v>3343</v>
      </c>
      <c r="B10" s="24">
        <v>6</v>
      </c>
      <c r="C10" s="45" t="str">
        <f>dxcc!D8</f>
        <v>ALASKA</v>
      </c>
      <c r="D10" s="45" t="str">
        <f t="shared" si="0"/>
        <v>pas6.csv</v>
      </c>
      <c r="E10" s="24" t="s">
        <v>841</v>
      </c>
      <c r="F10" s="24" t="s">
        <v>841</v>
      </c>
      <c r="G10" s="24" t="s">
        <v>841</v>
      </c>
      <c r="H10" s="24" t="s">
        <v>406</v>
      </c>
      <c r="I10" s="24" t="s">
        <v>406</v>
      </c>
    </row>
    <row r="11" spans="1:10">
      <c r="A11" s="137" t="s">
        <v>3344</v>
      </c>
      <c r="B11" s="24">
        <v>15</v>
      </c>
      <c r="C11" s="45" t="str">
        <f>dxcc!D17</f>
        <v>ASIATIC RUSSIA</v>
      </c>
      <c r="D11" s="45" t="str">
        <f t="shared" si="0"/>
        <v>pas15.csv</v>
      </c>
      <c r="E11" s="24" t="s">
        <v>841</v>
      </c>
      <c r="F11" s="24" t="s">
        <v>406</v>
      </c>
      <c r="G11" s="24" t="s">
        <v>406</v>
      </c>
      <c r="H11" s="24" t="s">
        <v>406</v>
      </c>
      <c r="I11" s="24" t="s">
        <v>406</v>
      </c>
      <c r="J11" t="s">
        <v>918</v>
      </c>
    </row>
    <row r="12" spans="1:10">
      <c r="A12" s="137" t="s">
        <v>3347</v>
      </c>
      <c r="B12" s="24">
        <v>21</v>
      </c>
      <c r="C12" s="45" t="str">
        <f>dxcc!D23</f>
        <v>BALEARIC IS.</v>
      </c>
      <c r="D12" s="45" t="str">
        <f t="shared" si="0"/>
        <v>pas21.csv</v>
      </c>
      <c r="E12" s="24" t="s">
        <v>841</v>
      </c>
      <c r="F12" s="24" t="s">
        <v>841</v>
      </c>
      <c r="G12" s="24" t="s">
        <v>841</v>
      </c>
      <c r="H12" s="24" t="s">
        <v>406</v>
      </c>
      <c r="I12" s="24" t="s">
        <v>406</v>
      </c>
    </row>
    <row r="13" spans="1:10">
      <c r="A13" s="137" t="s">
        <v>3351</v>
      </c>
      <c r="B13" s="24">
        <v>27</v>
      </c>
      <c r="C13" s="45" t="str">
        <f>dxcc!D29</f>
        <v>BELARUS</v>
      </c>
      <c r="D13" s="45" t="str">
        <f t="shared" si="0"/>
        <v>pas27.csv</v>
      </c>
      <c r="E13" s="24" t="s">
        <v>841</v>
      </c>
      <c r="F13" s="24" t="s">
        <v>841</v>
      </c>
      <c r="G13" s="24" t="s">
        <v>841</v>
      </c>
      <c r="H13" s="24" t="s">
        <v>406</v>
      </c>
      <c r="I13" s="24" t="s">
        <v>406</v>
      </c>
    </row>
    <row r="14" spans="1:10">
      <c r="A14" s="137" t="s">
        <v>3352</v>
      </c>
      <c r="B14" s="24">
        <v>29</v>
      </c>
      <c r="C14" s="45" t="str">
        <f>dxcc!D31</f>
        <v>CANARY IS.</v>
      </c>
      <c r="D14" s="45" t="str">
        <f t="shared" si="0"/>
        <v>pas29.csv</v>
      </c>
      <c r="E14" s="24" t="s">
        <v>841</v>
      </c>
      <c r="F14" s="24" t="s">
        <v>841</v>
      </c>
      <c r="G14" s="24" t="s">
        <v>841</v>
      </c>
      <c r="H14" s="24" t="s">
        <v>406</v>
      </c>
      <c r="I14" s="24" t="s">
        <v>406</v>
      </c>
    </row>
    <row r="15" spans="1:10">
      <c r="A15" s="137" t="s">
        <v>3356</v>
      </c>
      <c r="B15" s="24">
        <v>32</v>
      </c>
      <c r="C15" s="45" t="str">
        <f>dxcc!D34</f>
        <v>CEUTA &amp; MELILLA</v>
      </c>
      <c r="D15" s="45" t="str">
        <f t="shared" si="0"/>
        <v>pas32.csv</v>
      </c>
      <c r="E15" s="24" t="s">
        <v>841</v>
      </c>
      <c r="F15" s="24" t="s">
        <v>841</v>
      </c>
      <c r="G15" s="24" t="s">
        <v>841</v>
      </c>
      <c r="H15" s="24" t="s">
        <v>406</v>
      </c>
      <c r="I15" s="24" t="s">
        <v>406</v>
      </c>
    </row>
    <row r="16" spans="1:10">
      <c r="A16" s="137" t="s">
        <v>3360</v>
      </c>
      <c r="B16" s="24">
        <v>50</v>
      </c>
      <c r="C16" s="45" t="str">
        <f>dxcc!D52</f>
        <v>MEXICO</v>
      </c>
      <c r="D16" s="45" t="str">
        <f t="shared" si="0"/>
        <v>pas50.csv</v>
      </c>
      <c r="E16" s="24" t="s">
        <v>841</v>
      </c>
      <c r="F16" s="24" t="s">
        <v>841</v>
      </c>
      <c r="G16" s="24" t="s">
        <v>841</v>
      </c>
      <c r="H16" s="24" t="s">
        <v>406</v>
      </c>
      <c r="I16" s="24" t="s">
        <v>406</v>
      </c>
    </row>
    <row r="17" spans="1:9">
      <c r="A17" s="137" t="s">
        <v>3371</v>
      </c>
      <c r="B17" s="24">
        <v>52</v>
      </c>
      <c r="C17" s="45" t="str">
        <f>dxcc!D54</f>
        <v>ESTONIA</v>
      </c>
      <c r="D17" s="45" t="str">
        <f t="shared" si="0"/>
        <v>pas52.csv</v>
      </c>
      <c r="E17" s="24" t="s">
        <v>841</v>
      </c>
      <c r="F17" s="24" t="s">
        <v>841</v>
      </c>
      <c r="G17" s="24" t="s">
        <v>841</v>
      </c>
      <c r="H17" s="24" t="s">
        <v>406</v>
      </c>
      <c r="I17" s="24" t="s">
        <v>406</v>
      </c>
    </row>
    <row r="18" spans="1:9">
      <c r="A18" s="137" t="s">
        <v>3399</v>
      </c>
      <c r="B18" s="24">
        <v>54</v>
      </c>
      <c r="C18" s="45" t="str">
        <f>dxcc!D56</f>
        <v>EUROPEAN RUSSIA</v>
      </c>
      <c r="D18" s="45" t="str">
        <f t="shared" si="0"/>
        <v>pas54.csv</v>
      </c>
      <c r="E18" s="24" t="s">
        <v>841</v>
      </c>
      <c r="F18" s="24" t="s">
        <v>841</v>
      </c>
      <c r="G18" s="24" t="s">
        <v>841</v>
      </c>
      <c r="H18" s="24" t="s">
        <v>406</v>
      </c>
      <c r="I18" s="24" t="s">
        <v>406</v>
      </c>
    </row>
    <row r="19" spans="1:9">
      <c r="A19" s="137" t="s">
        <v>3405</v>
      </c>
      <c r="B19" s="24">
        <v>61</v>
      </c>
      <c r="C19" s="45" t="str">
        <f>dxcc!D63</f>
        <v>FRANZ JOSEF LAND</v>
      </c>
      <c r="D19" s="45" t="str">
        <f t="shared" si="0"/>
        <v>pas61.csv</v>
      </c>
      <c r="E19" s="24" t="s">
        <v>841</v>
      </c>
      <c r="F19" s="24" t="s">
        <v>841</v>
      </c>
      <c r="G19" s="24" t="s">
        <v>841</v>
      </c>
      <c r="H19" s="24" t="s">
        <v>406</v>
      </c>
      <c r="I19" s="24" t="s">
        <v>406</v>
      </c>
    </row>
    <row r="20" spans="1:9">
      <c r="A20" s="137" t="s">
        <v>3406</v>
      </c>
      <c r="B20" s="24">
        <v>70</v>
      </c>
      <c r="C20" s="45" t="str">
        <f>dxcc!D72</f>
        <v>CUBA</v>
      </c>
      <c r="D20" s="45" t="str">
        <f t="shared" si="0"/>
        <v>pas70.csv</v>
      </c>
      <c r="E20" s="24" t="s">
        <v>841</v>
      </c>
      <c r="F20" s="24" t="s">
        <v>841</v>
      </c>
      <c r="G20" s="24" t="s">
        <v>841</v>
      </c>
      <c r="H20" s="24" t="s">
        <v>406</v>
      </c>
      <c r="I20" s="24" t="s">
        <v>406</v>
      </c>
    </row>
    <row r="21" spans="1:9">
      <c r="A21" s="137" t="s">
        <v>3416</v>
      </c>
      <c r="B21" s="24">
        <v>74</v>
      </c>
      <c r="C21" s="45" t="str">
        <f>dxcc!D75</f>
        <v>EL SALVADOR</v>
      </c>
      <c r="D21" s="45" t="str">
        <f t="shared" si="0"/>
        <v>pas74.csv</v>
      </c>
      <c r="E21" s="24" t="s">
        <v>841</v>
      </c>
      <c r="F21" s="24" t="s">
        <v>841</v>
      </c>
      <c r="G21" s="24" t="s">
        <v>841</v>
      </c>
      <c r="H21" s="24" t="s">
        <v>406</v>
      </c>
      <c r="I21" s="24" t="s">
        <v>406</v>
      </c>
    </row>
    <row r="22" spans="1:9">
      <c r="A22" s="137" t="s">
        <v>3425</v>
      </c>
      <c r="B22" s="24">
        <v>86</v>
      </c>
      <c r="C22" s="45" t="str">
        <f>dxcc!D86</f>
        <v>NICARAGUA</v>
      </c>
      <c r="D22" s="45" t="str">
        <f t="shared" si="0"/>
        <v>pas86.csv</v>
      </c>
      <c r="E22" s="24" t="s">
        <v>841</v>
      </c>
      <c r="F22" s="24" t="s">
        <v>841</v>
      </c>
      <c r="G22" s="24" t="s">
        <v>841</v>
      </c>
      <c r="H22" s="24" t="s">
        <v>406</v>
      </c>
      <c r="I22" s="24" t="s">
        <v>406</v>
      </c>
    </row>
    <row r="23" spans="1:9">
      <c r="A23" s="102" t="s">
        <v>3432</v>
      </c>
      <c r="B23" s="6">
        <v>100</v>
      </c>
      <c r="C23" s="1" t="str">
        <f>dxcc!D98</f>
        <v>ARGENTINA</v>
      </c>
      <c r="D23" s="1" t="str">
        <f t="shared" si="0"/>
        <v>pas100.csv</v>
      </c>
      <c r="E23" s="6" t="s">
        <v>841</v>
      </c>
      <c r="F23" s="24" t="s">
        <v>841</v>
      </c>
      <c r="G23" s="24" t="s">
        <v>841</v>
      </c>
      <c r="H23" s="6" t="s">
        <v>406</v>
      </c>
      <c r="I23" s="6" t="s">
        <v>406</v>
      </c>
    </row>
    <row r="24" spans="1:9">
      <c r="A24" s="102" t="s">
        <v>3445</v>
      </c>
      <c r="B24" s="6">
        <v>104</v>
      </c>
      <c r="C24" s="1" t="str">
        <f>dxcc!D102</f>
        <v>BOLIVIA</v>
      </c>
      <c r="D24" s="1" t="str">
        <f t="shared" si="0"/>
        <v>pas104.csv</v>
      </c>
      <c r="E24" s="6" t="s">
        <v>841</v>
      </c>
      <c r="F24" s="24" t="s">
        <v>841</v>
      </c>
      <c r="G24" s="24" t="s">
        <v>841</v>
      </c>
      <c r="H24" s="6" t="s">
        <v>406</v>
      </c>
      <c r="I24" s="6" t="s">
        <v>406</v>
      </c>
    </row>
    <row r="25" spans="1:9">
      <c r="A25" s="102" t="s">
        <v>3446</v>
      </c>
      <c r="B25" s="6">
        <v>108</v>
      </c>
      <c r="C25" s="1" t="str">
        <f>dxcc!D106</f>
        <v>BRAZIL</v>
      </c>
      <c r="D25" s="1" t="str">
        <f t="shared" si="0"/>
        <v>pas108.csv</v>
      </c>
      <c r="E25" s="6" t="s">
        <v>841</v>
      </c>
      <c r="F25" s="24" t="s">
        <v>841</v>
      </c>
      <c r="G25" s="24" t="s">
        <v>841</v>
      </c>
      <c r="H25" s="6" t="s">
        <v>406</v>
      </c>
      <c r="I25" s="6" t="s">
        <v>406</v>
      </c>
    </row>
    <row r="26" spans="1:9">
      <c r="A26" s="102" t="s">
        <v>3464</v>
      </c>
      <c r="B26" s="6">
        <v>110</v>
      </c>
      <c r="C26" s="1" t="str">
        <f>dxcc!D108</f>
        <v>HAWAII</v>
      </c>
      <c r="D26" s="1" t="str">
        <f t="shared" si="0"/>
        <v>pas110.csv</v>
      </c>
      <c r="E26" s="6" t="s">
        <v>841</v>
      </c>
      <c r="F26" s="24" t="s">
        <v>841</v>
      </c>
      <c r="G26" s="24" t="s">
        <v>841</v>
      </c>
      <c r="H26" s="6" t="s">
        <v>406</v>
      </c>
      <c r="I26" s="6" t="s">
        <v>406</v>
      </c>
    </row>
    <row r="27" spans="1:9">
      <c r="A27" s="102" t="s">
        <v>3465</v>
      </c>
      <c r="B27" s="6">
        <v>112</v>
      </c>
      <c r="C27" t="str">
        <f>dxcc!D110</f>
        <v>CHILE</v>
      </c>
      <c r="D27" s="1" t="str">
        <f t="shared" si="0"/>
        <v>pas112.csv</v>
      </c>
      <c r="E27" s="6" t="s">
        <v>841</v>
      </c>
      <c r="F27" s="24" t="s">
        <v>841</v>
      </c>
      <c r="G27" s="24" t="s">
        <v>841</v>
      </c>
      <c r="H27" s="6" t="s">
        <v>406</v>
      </c>
      <c r="I27" s="6" t="s">
        <v>406</v>
      </c>
    </row>
    <row r="28" spans="1:9">
      <c r="A28" s="102" t="s">
        <v>3482</v>
      </c>
      <c r="B28" s="6">
        <v>126</v>
      </c>
      <c r="C28" t="str">
        <f>dxcc!D123</f>
        <v>KALININGRAD</v>
      </c>
      <c r="D28" s="1" t="str">
        <f t="shared" si="0"/>
        <v>pas126.csv</v>
      </c>
      <c r="E28" s="6" t="s">
        <v>841</v>
      </c>
      <c r="F28" s="24" t="s">
        <v>841</v>
      </c>
      <c r="G28" s="24" t="s">
        <v>841</v>
      </c>
      <c r="H28" s="6" t="s">
        <v>406</v>
      </c>
      <c r="I28" s="6" t="s">
        <v>406</v>
      </c>
    </row>
    <row r="29" spans="1:9">
      <c r="A29" s="102" t="s">
        <v>3488</v>
      </c>
      <c r="B29" s="6">
        <v>130</v>
      </c>
      <c r="C29" t="str">
        <f>dxcc!D127</f>
        <v>KAZAKHSTAN</v>
      </c>
      <c r="D29" s="1" t="str">
        <f t="shared" si="0"/>
        <v>pas130.csv</v>
      </c>
      <c r="E29" s="6" t="s">
        <v>841</v>
      </c>
      <c r="F29" s="24" t="s">
        <v>841</v>
      </c>
      <c r="G29" s="24" t="s">
        <v>841</v>
      </c>
      <c r="H29" s="6" t="s">
        <v>406</v>
      </c>
      <c r="I29" s="6" t="s">
        <v>406</v>
      </c>
    </row>
    <row r="30" spans="1:9">
      <c r="A30" s="102" t="s">
        <v>3489</v>
      </c>
      <c r="B30" s="6">
        <v>132</v>
      </c>
      <c r="C30" t="str">
        <f>dxcc!D129</f>
        <v>PARAGUAY</v>
      </c>
      <c r="D30" s="1" t="str">
        <f t="shared" si="0"/>
        <v>pas132.csv</v>
      </c>
      <c r="E30" s="6" t="s">
        <v>841</v>
      </c>
      <c r="F30" s="24" t="s">
        <v>841</v>
      </c>
      <c r="G30" s="24" t="s">
        <v>841</v>
      </c>
      <c r="H30" s="6" t="s">
        <v>406</v>
      </c>
      <c r="I30" s="6" t="s">
        <v>406</v>
      </c>
    </row>
    <row r="31" spans="1:9">
      <c r="A31" s="102" t="s">
        <v>3504</v>
      </c>
      <c r="B31" s="6">
        <v>137</v>
      </c>
      <c r="C31" t="str">
        <f>dxcc!D134</f>
        <v>REPUBLIC OF KOREA</v>
      </c>
      <c r="D31" s="1" t="str">
        <f t="shared" si="0"/>
        <v>pas137.csv</v>
      </c>
      <c r="E31" s="6" t="s">
        <v>841</v>
      </c>
      <c r="F31" s="24" t="s">
        <v>841</v>
      </c>
      <c r="G31" s="24" t="s">
        <v>841</v>
      </c>
      <c r="H31" s="6" t="s">
        <v>406</v>
      </c>
      <c r="I31" s="6" t="s">
        <v>406</v>
      </c>
    </row>
    <row r="32" spans="1:9">
      <c r="A32" s="102" t="s">
        <v>3522</v>
      </c>
      <c r="B32" s="6">
        <v>138</v>
      </c>
      <c r="C32" t="str">
        <f>dxcc!D135</f>
        <v>KURE I.</v>
      </c>
      <c r="D32" s="1" t="str">
        <f t="shared" si="0"/>
        <v>pas138.csv</v>
      </c>
      <c r="E32" s="6" t="s">
        <v>841</v>
      </c>
      <c r="F32" s="24" t="s">
        <v>841</v>
      </c>
      <c r="G32" s="24" t="s">
        <v>841</v>
      </c>
      <c r="H32" s="6" t="s">
        <v>406</v>
      </c>
      <c r="I32" s="6" t="s">
        <v>406</v>
      </c>
    </row>
    <row r="33" spans="1:9">
      <c r="A33" s="102" t="s">
        <v>3523</v>
      </c>
      <c r="B33" s="6">
        <v>144</v>
      </c>
      <c r="C33" t="str">
        <f>dxcc!D141</f>
        <v>URUGUAY</v>
      </c>
      <c r="D33" s="1" t="str">
        <f t="shared" si="0"/>
        <v>pas144.csv</v>
      </c>
      <c r="E33" s="6" t="s">
        <v>841</v>
      </c>
      <c r="F33" s="24" t="s">
        <v>841</v>
      </c>
      <c r="G33" s="24" t="s">
        <v>841</v>
      </c>
      <c r="H33" s="6" t="s">
        <v>406</v>
      </c>
      <c r="I33" s="6" t="s">
        <v>406</v>
      </c>
    </row>
    <row r="34" spans="1:9">
      <c r="A34" s="102" t="s">
        <v>3529</v>
      </c>
      <c r="B34" s="6">
        <v>147</v>
      </c>
      <c r="C34" t="str">
        <f>dxcc!D144</f>
        <v>LORD HOWE I.</v>
      </c>
      <c r="D34" s="1" t="str">
        <f t="shared" si="0"/>
        <v>pas147.csv</v>
      </c>
      <c r="E34" s="6" t="s">
        <v>841</v>
      </c>
      <c r="F34" s="24" t="s">
        <v>841</v>
      </c>
      <c r="G34" s="24" t="s">
        <v>841</v>
      </c>
      <c r="H34" s="6" t="s">
        <v>406</v>
      </c>
      <c r="I34" s="6" t="s">
        <v>406</v>
      </c>
    </row>
    <row r="35" spans="1:9">
      <c r="A35" s="102" t="s">
        <v>3530</v>
      </c>
      <c r="B35" s="6">
        <v>148</v>
      </c>
      <c r="C35" t="str">
        <f>dxcc!D145</f>
        <v>VENEZUELA</v>
      </c>
      <c r="D35" s="1" t="str">
        <f t="shared" si="0"/>
        <v>pas148.csv</v>
      </c>
      <c r="E35" s="6" t="s">
        <v>841</v>
      </c>
      <c r="F35" s="24" t="s">
        <v>841</v>
      </c>
      <c r="G35" s="24" t="s">
        <v>841</v>
      </c>
      <c r="H35" s="6" t="s">
        <v>406</v>
      </c>
      <c r="I35" s="6" t="s">
        <v>406</v>
      </c>
    </row>
    <row r="36" spans="1:9">
      <c r="A36" s="102" t="s">
        <v>3538</v>
      </c>
      <c r="B36" s="6">
        <v>149</v>
      </c>
      <c r="C36" t="str">
        <f>dxcc!D146</f>
        <v>AZORES</v>
      </c>
      <c r="D36" s="1" t="str">
        <f t="shared" si="0"/>
        <v>pas149.csv</v>
      </c>
      <c r="E36" s="6" t="s">
        <v>841</v>
      </c>
      <c r="F36" s="24" t="s">
        <v>841</v>
      </c>
      <c r="G36" s="24" t="s">
        <v>841</v>
      </c>
      <c r="H36" s="6" t="s">
        <v>406</v>
      </c>
      <c r="I36" s="6" t="s">
        <v>406</v>
      </c>
    </row>
    <row r="37" spans="1:9">
      <c r="A37" s="102" t="s">
        <v>3549</v>
      </c>
      <c r="B37" s="6">
        <v>150</v>
      </c>
      <c r="C37" t="str">
        <f>dxcc!D147</f>
        <v>AUSTRALIA</v>
      </c>
      <c r="D37" s="1" t="str">
        <f t="shared" si="0"/>
        <v>pas150.csv</v>
      </c>
      <c r="E37" s="6" t="s">
        <v>841</v>
      </c>
      <c r="F37" s="24" t="s">
        <v>841</v>
      </c>
      <c r="G37" s="24" t="s">
        <v>841</v>
      </c>
      <c r="H37" s="6" t="s">
        <v>406</v>
      </c>
      <c r="I37" s="6" t="s">
        <v>406</v>
      </c>
    </row>
    <row r="38" spans="1:9">
      <c r="A38" s="102" t="s">
        <v>3554</v>
      </c>
      <c r="B38" s="6">
        <v>151</v>
      </c>
      <c r="C38" t="str">
        <f>dxcc!D148</f>
        <v>MALYJ VYSOTSKIJ I.</v>
      </c>
      <c r="D38" s="1" t="str">
        <f t="shared" si="0"/>
        <v>pas151.csv</v>
      </c>
      <c r="E38" s="6" t="s">
        <v>841</v>
      </c>
      <c r="F38" s="24" t="s">
        <v>841</v>
      </c>
      <c r="G38" s="24" t="s">
        <v>841</v>
      </c>
      <c r="H38" s="6" t="s">
        <v>406</v>
      </c>
      <c r="I38" s="6" t="s">
        <v>406</v>
      </c>
    </row>
    <row r="39" spans="1:9">
      <c r="A39" s="102" t="s">
        <v>3556</v>
      </c>
      <c r="B39" s="6">
        <v>153</v>
      </c>
      <c r="C39" t="str">
        <f>dxcc!D150</f>
        <v>MACQUARIE I.</v>
      </c>
      <c r="D39" s="1" t="str">
        <f t="shared" si="0"/>
        <v>pas153.csv</v>
      </c>
      <c r="E39" s="6" t="s">
        <v>841</v>
      </c>
      <c r="F39" s="24" t="s">
        <v>841</v>
      </c>
      <c r="G39" s="24" t="s">
        <v>841</v>
      </c>
      <c r="H39" s="6" t="s">
        <v>406</v>
      </c>
      <c r="I39" s="6" t="s">
        <v>406</v>
      </c>
    </row>
    <row r="40" spans="1:9">
      <c r="A40" s="102" t="s">
        <v>3562</v>
      </c>
      <c r="B40" s="6">
        <v>163</v>
      </c>
      <c r="C40" t="str">
        <f>dxcc!D159</f>
        <v>PAPUA NEW GUINEA</v>
      </c>
      <c r="D40" s="1" t="str">
        <f t="shared" si="0"/>
        <v>pas163.csv</v>
      </c>
      <c r="E40" s="6" t="s">
        <v>841</v>
      </c>
      <c r="F40" s="24" t="s">
        <v>841</v>
      </c>
      <c r="G40" s="24" t="s">
        <v>841</v>
      </c>
      <c r="H40" s="6" t="s">
        <v>406</v>
      </c>
      <c r="I40" s="6" t="s">
        <v>406</v>
      </c>
    </row>
    <row r="41" spans="1:9">
      <c r="A41" s="102" t="s">
        <v>3568</v>
      </c>
      <c r="B41" s="6">
        <v>170</v>
      </c>
      <c r="C41" t="str">
        <f>dxcc!D166</f>
        <v>NEW ZEALAND</v>
      </c>
      <c r="D41" s="1" t="str">
        <f t="shared" si="0"/>
        <v>pas170.csv</v>
      </c>
      <c r="E41" s="6" t="s">
        <v>841</v>
      </c>
      <c r="F41" s="24" t="s">
        <v>841</v>
      </c>
      <c r="G41" s="24" t="s">
        <v>841</v>
      </c>
      <c r="H41" s="6" t="s">
        <v>406</v>
      </c>
      <c r="I41" s="6" t="s">
        <v>406</v>
      </c>
    </row>
    <row r="42" spans="1:9">
      <c r="A42" s="102" t="s">
        <v>3574</v>
      </c>
      <c r="B42" s="6">
        <v>177</v>
      </c>
      <c r="C42" t="str">
        <f>dxcc!D173</f>
        <v>MINAMI TORISHIMA</v>
      </c>
      <c r="D42" s="1" t="str">
        <f t="shared" si="0"/>
        <v>pas177.csv</v>
      </c>
      <c r="E42" s="6" t="s">
        <v>841</v>
      </c>
      <c r="F42" s="24" t="s">
        <v>841</v>
      </c>
      <c r="G42" s="24" t="s">
        <v>841</v>
      </c>
      <c r="H42" s="6" t="s">
        <v>406</v>
      </c>
      <c r="I42" s="6" t="s">
        <v>406</v>
      </c>
    </row>
    <row r="43" spans="1:9">
      <c r="A43" s="102" t="s">
        <v>3580</v>
      </c>
      <c r="B43" s="6">
        <v>179</v>
      </c>
      <c r="C43" t="str">
        <f>dxcc!D175</f>
        <v>MOLDOVA</v>
      </c>
      <c r="D43" s="1" t="str">
        <f t="shared" si="0"/>
        <v>pas179.csv</v>
      </c>
      <c r="E43" s="6" t="s">
        <v>841</v>
      </c>
      <c r="F43" s="24" t="s">
        <v>841</v>
      </c>
      <c r="G43" s="24" t="s">
        <v>841</v>
      </c>
      <c r="H43" s="6" t="s">
        <v>406</v>
      </c>
      <c r="I43" s="6" t="s">
        <v>406</v>
      </c>
    </row>
    <row r="44" spans="1:9">
      <c r="A44" s="102" t="s">
        <v>3586</v>
      </c>
      <c r="B44" s="6">
        <v>192</v>
      </c>
      <c r="C44" t="str">
        <f>dxcc!D188</f>
        <v>OGASAWARA</v>
      </c>
      <c r="D44" s="1" t="str">
        <f t="shared" si="0"/>
        <v>pas192.csv</v>
      </c>
      <c r="E44" s="6" t="s">
        <v>841</v>
      </c>
      <c r="F44" s="24" t="s">
        <v>841</v>
      </c>
      <c r="G44" s="24" t="s">
        <v>841</v>
      </c>
      <c r="H44" s="6" t="s">
        <v>406</v>
      </c>
      <c r="I44" s="6" t="s">
        <v>406</v>
      </c>
    </row>
    <row r="45" spans="1:9">
      <c r="A45" s="125" t="s">
        <v>4038</v>
      </c>
      <c r="B45" s="126">
        <v>192</v>
      </c>
      <c r="C45" s="128" t="str">
        <f>dxcc!D188</f>
        <v>OGASAWARA</v>
      </c>
      <c r="D45" s="127" t="str">
        <f t="shared" si="0"/>
        <v>pas206.csv</v>
      </c>
      <c r="E45" s="126" t="s">
        <v>406</v>
      </c>
      <c r="F45" s="24" t="s">
        <v>841</v>
      </c>
      <c r="G45" s="24" t="s">
        <v>841</v>
      </c>
      <c r="H45" s="126" t="s">
        <v>406</v>
      </c>
      <c r="I45" s="126" t="s">
        <v>406</v>
      </c>
    </row>
    <row r="46" spans="1:9">
      <c r="A46" s="103" t="s">
        <v>3622</v>
      </c>
      <c r="B46" s="74">
        <v>209</v>
      </c>
      <c r="C46" s="73" t="str">
        <f>dxcc!D205</f>
        <v>BELGIUM</v>
      </c>
      <c r="D46" s="75" t="str">
        <f t="shared" si="0"/>
        <v>pas209.csv</v>
      </c>
      <c r="E46" s="6" t="s">
        <v>841</v>
      </c>
      <c r="F46" s="24" t="s">
        <v>841</v>
      </c>
      <c r="G46" s="24" t="s">
        <v>841</v>
      </c>
      <c r="H46" s="6" t="s">
        <v>406</v>
      </c>
      <c r="I46" s="6" t="s">
        <v>406</v>
      </c>
    </row>
    <row r="47" spans="1:9">
      <c r="A47" s="125" t="s">
        <v>4039</v>
      </c>
      <c r="B47" s="129">
        <v>212</v>
      </c>
      <c r="C47" s="128" t="str">
        <f>dxcc!D208</f>
        <v>BULGARIA</v>
      </c>
      <c r="D47" s="130" t="str">
        <f t="shared" si="0"/>
        <v>pas212.csv</v>
      </c>
      <c r="E47" s="126" t="s">
        <v>406</v>
      </c>
      <c r="F47" s="24" t="s">
        <v>841</v>
      </c>
      <c r="G47" s="24" t="s">
        <v>841</v>
      </c>
      <c r="H47" s="126" t="s">
        <v>406</v>
      </c>
      <c r="I47" s="126" t="s">
        <v>406</v>
      </c>
    </row>
    <row r="48" spans="1:9">
      <c r="A48" s="102" t="s">
        <v>3640</v>
      </c>
      <c r="B48" s="6">
        <v>214</v>
      </c>
      <c r="C48" t="str">
        <f>dxcc!D210</f>
        <v>CORSICA</v>
      </c>
      <c r="D48" s="75" t="str">
        <f t="shared" si="0"/>
        <v>pas214.csv</v>
      </c>
      <c r="E48" s="6" t="s">
        <v>841</v>
      </c>
      <c r="F48" s="24" t="s">
        <v>841</v>
      </c>
      <c r="G48" s="24" t="s">
        <v>841</v>
      </c>
      <c r="H48" s="6" t="s">
        <v>406</v>
      </c>
      <c r="I48" s="6" t="s">
        <v>406</v>
      </c>
    </row>
    <row r="49" spans="1:10">
      <c r="A49" s="102" t="s">
        <v>3646</v>
      </c>
      <c r="B49" s="6">
        <v>221</v>
      </c>
      <c r="C49" t="str">
        <f>dxcc!D217</f>
        <v>DENMARK</v>
      </c>
      <c r="D49" s="75" t="str">
        <f t="shared" si="0"/>
        <v>pas221.csv</v>
      </c>
      <c r="E49" s="6" t="s">
        <v>841</v>
      </c>
      <c r="F49" s="24" t="s">
        <v>841</v>
      </c>
      <c r="G49" s="24" t="s">
        <v>841</v>
      </c>
      <c r="H49" s="6" t="s">
        <v>406</v>
      </c>
      <c r="I49" s="6" t="s">
        <v>406</v>
      </c>
    </row>
    <row r="50" spans="1:10">
      <c r="A50" s="125" t="s">
        <v>4040</v>
      </c>
      <c r="B50" s="126">
        <v>224</v>
      </c>
      <c r="C50" s="128" t="str">
        <f>dxcc!D220</f>
        <v>FINLAND</v>
      </c>
      <c r="D50" s="130" t="str">
        <f t="shared" si="0"/>
        <v>pas224.csv</v>
      </c>
      <c r="E50" s="126" t="s">
        <v>406</v>
      </c>
      <c r="F50" s="24" t="s">
        <v>841</v>
      </c>
      <c r="G50" s="24" t="s">
        <v>841</v>
      </c>
      <c r="H50" s="126" t="s">
        <v>406</v>
      </c>
      <c r="I50" s="126" t="s">
        <v>406</v>
      </c>
    </row>
    <row r="51" spans="1:10">
      <c r="A51" s="125" t="s">
        <v>4041</v>
      </c>
      <c r="B51" s="126">
        <v>225</v>
      </c>
      <c r="C51" s="128" t="str">
        <f>dxcc!D221</f>
        <v>SARDINIA</v>
      </c>
      <c r="D51" s="130" t="str">
        <f t="shared" si="0"/>
        <v>pas225.csv</v>
      </c>
      <c r="E51" s="126" t="s">
        <v>406</v>
      </c>
      <c r="F51" s="24" t="s">
        <v>841</v>
      </c>
      <c r="G51" s="24" t="s">
        <v>841</v>
      </c>
      <c r="H51" s="126" t="s">
        <v>406</v>
      </c>
      <c r="I51" s="126" t="s">
        <v>406</v>
      </c>
    </row>
    <row r="52" spans="1:10">
      <c r="A52" s="102" t="s">
        <v>3802</v>
      </c>
      <c r="B52" s="6">
        <v>227</v>
      </c>
      <c r="C52" t="str">
        <f>dxcc!D223</f>
        <v>FRANCE</v>
      </c>
      <c r="D52" s="1" t="str">
        <f t="shared" si="0"/>
        <v>pas227.csv</v>
      </c>
      <c r="E52" s="6" t="s">
        <v>841</v>
      </c>
      <c r="F52" s="24" t="s">
        <v>841</v>
      </c>
      <c r="G52" s="24" t="s">
        <v>841</v>
      </c>
      <c r="H52" s="6" t="s">
        <v>406</v>
      </c>
      <c r="I52" s="6" t="s">
        <v>406</v>
      </c>
      <c r="J52" t="s">
        <v>1874</v>
      </c>
    </row>
    <row r="53" spans="1:10">
      <c r="A53" s="102" t="s">
        <v>3826</v>
      </c>
      <c r="B53" s="6">
        <v>230</v>
      </c>
      <c r="C53" t="str">
        <f>dxcc!D226</f>
        <v>FEDERAL REPUBLIC OF GERMANY</v>
      </c>
      <c r="D53" s="1" t="str">
        <f t="shared" si="0"/>
        <v>pas230.csv</v>
      </c>
      <c r="E53" s="6" t="s">
        <v>841</v>
      </c>
      <c r="F53" s="24" t="s">
        <v>841</v>
      </c>
      <c r="G53" s="24" t="s">
        <v>841</v>
      </c>
      <c r="H53" s="6" t="s">
        <v>406</v>
      </c>
      <c r="I53" s="6" t="s">
        <v>406</v>
      </c>
    </row>
    <row r="54" spans="1:10">
      <c r="A54" s="102" t="s">
        <v>3831</v>
      </c>
      <c r="B54" s="6">
        <v>239</v>
      </c>
      <c r="C54" t="str">
        <f>dxcc!D235</f>
        <v>HUNGARY</v>
      </c>
      <c r="D54" s="1" t="str">
        <f t="shared" si="0"/>
        <v>pas239.csv</v>
      </c>
      <c r="E54" s="6" t="s">
        <v>841</v>
      </c>
      <c r="F54" s="24" t="s">
        <v>841</v>
      </c>
      <c r="G54" s="24" t="s">
        <v>841</v>
      </c>
      <c r="H54" s="6" t="s">
        <v>406</v>
      </c>
      <c r="I54" s="6" t="s">
        <v>406</v>
      </c>
    </row>
    <row r="55" spans="1:10">
      <c r="A55" s="102" t="s">
        <v>3849</v>
      </c>
      <c r="B55" s="6">
        <v>245</v>
      </c>
      <c r="C55" t="str">
        <f>dxcc!D241</f>
        <v>IRELAND</v>
      </c>
      <c r="D55" s="1" t="str">
        <f t="shared" si="0"/>
        <v>pas245.csv</v>
      </c>
      <c r="E55" s="6" t="s">
        <v>841</v>
      </c>
      <c r="F55" s="24" t="s">
        <v>841</v>
      </c>
      <c r="G55" s="24" t="s">
        <v>841</v>
      </c>
      <c r="H55" s="6" t="s">
        <v>406</v>
      </c>
      <c r="I55" s="6" t="s">
        <v>406</v>
      </c>
    </row>
    <row r="56" spans="1:10">
      <c r="A56" s="131" t="s">
        <v>4042</v>
      </c>
      <c r="B56" s="126">
        <v>248</v>
      </c>
      <c r="C56" s="128" t="str">
        <f>dxcc!D244</f>
        <v>ITALY</v>
      </c>
      <c r="D56" s="127" t="str">
        <f t="shared" si="0"/>
        <v>pas248.csv</v>
      </c>
      <c r="E56" s="126" t="s">
        <v>406</v>
      </c>
      <c r="F56" s="24" t="s">
        <v>841</v>
      </c>
      <c r="G56" s="24" t="s">
        <v>841</v>
      </c>
      <c r="H56" s="126" t="s">
        <v>406</v>
      </c>
      <c r="I56" s="126" t="s">
        <v>406</v>
      </c>
    </row>
    <row r="57" spans="1:10">
      <c r="A57" s="102" t="s">
        <v>3866</v>
      </c>
      <c r="B57" s="6">
        <v>256</v>
      </c>
      <c r="C57" t="str">
        <f>dxcc!D252</f>
        <v>MADEIRA IS.</v>
      </c>
      <c r="D57" s="1" t="str">
        <f t="shared" si="0"/>
        <v>pas256.csv</v>
      </c>
      <c r="E57" s="6" t="s">
        <v>841</v>
      </c>
      <c r="F57" s="24" t="s">
        <v>841</v>
      </c>
      <c r="G57" s="24" t="s">
        <v>841</v>
      </c>
      <c r="H57" s="6" t="s">
        <v>406</v>
      </c>
      <c r="I57" s="6" t="s">
        <v>406</v>
      </c>
    </row>
    <row r="58" spans="1:10">
      <c r="A58" s="102" t="s">
        <v>3872</v>
      </c>
      <c r="B58" s="6">
        <v>263</v>
      </c>
      <c r="C58" t="str">
        <f>dxcc!D259</f>
        <v>NETHERLANDS</v>
      </c>
      <c r="D58" s="1" t="str">
        <f t="shared" si="0"/>
        <v>pas263.csv</v>
      </c>
      <c r="E58" s="6" t="s">
        <v>841</v>
      </c>
      <c r="F58" s="24" t="s">
        <v>841</v>
      </c>
      <c r="G58" s="24" t="s">
        <v>841</v>
      </c>
      <c r="H58" s="6" t="s">
        <v>406</v>
      </c>
      <c r="I58" s="6" t="s">
        <v>406</v>
      </c>
    </row>
    <row r="59" spans="1:10">
      <c r="A59" s="102" t="s">
        <v>3878</v>
      </c>
      <c r="B59" s="6">
        <v>269</v>
      </c>
      <c r="C59" t="str">
        <f>dxcc!D265</f>
        <v>POLAND</v>
      </c>
      <c r="D59" s="1" t="str">
        <f t="shared" si="0"/>
        <v>pas269.csv</v>
      </c>
      <c r="E59" s="6" t="s">
        <v>841</v>
      </c>
      <c r="F59" s="24" t="s">
        <v>841</v>
      </c>
      <c r="G59" s="24" t="s">
        <v>841</v>
      </c>
      <c r="H59" s="6" t="s">
        <v>406</v>
      </c>
      <c r="I59" s="6" t="s">
        <v>406</v>
      </c>
    </row>
    <row r="60" spans="1:10">
      <c r="A60" s="102" t="s">
        <v>3885</v>
      </c>
      <c r="B60" s="6">
        <v>272</v>
      </c>
      <c r="C60" t="str">
        <f>dxcc!D268</f>
        <v>PORTUGAL</v>
      </c>
      <c r="D60" s="1" t="str">
        <f t="shared" si="0"/>
        <v>pas272.csv</v>
      </c>
      <c r="E60" s="6" t="s">
        <v>841</v>
      </c>
      <c r="F60" s="24" t="s">
        <v>841</v>
      </c>
      <c r="G60" s="24" t="s">
        <v>841</v>
      </c>
      <c r="H60" s="6" t="s">
        <v>406</v>
      </c>
      <c r="I60" s="6" t="s">
        <v>406</v>
      </c>
    </row>
    <row r="61" spans="1:10">
      <c r="A61" s="102" t="s">
        <v>3891</v>
      </c>
      <c r="B61" s="6">
        <v>275</v>
      </c>
      <c r="C61" t="str">
        <f>dxcc!D271</f>
        <v>ROMANIA</v>
      </c>
      <c r="D61" s="1" t="str">
        <f t="shared" si="0"/>
        <v>pas275.csv</v>
      </c>
      <c r="E61" s="6" t="s">
        <v>841</v>
      </c>
      <c r="F61" s="24" t="s">
        <v>841</v>
      </c>
      <c r="G61" s="24" t="s">
        <v>841</v>
      </c>
      <c r="H61" s="6" t="s">
        <v>406</v>
      </c>
      <c r="I61" s="6" t="s">
        <v>406</v>
      </c>
    </row>
    <row r="62" spans="1:10">
      <c r="A62" s="102" t="s">
        <v>3923</v>
      </c>
      <c r="B62" s="6">
        <v>281</v>
      </c>
      <c r="C62" t="str">
        <f>dxcc!D277</f>
        <v>SPAIN</v>
      </c>
      <c r="D62" s="1" t="str">
        <f t="shared" si="0"/>
        <v>pas281.csv</v>
      </c>
      <c r="E62" s="6" t="s">
        <v>841</v>
      </c>
      <c r="F62" s="24" t="s">
        <v>841</v>
      </c>
      <c r="G62" s="24" t="s">
        <v>841</v>
      </c>
      <c r="H62" s="6" t="s">
        <v>406</v>
      </c>
      <c r="I62" s="6" t="s">
        <v>406</v>
      </c>
    </row>
    <row r="63" spans="1:10">
      <c r="A63" s="102" t="s">
        <v>3995</v>
      </c>
      <c r="B63" s="6">
        <v>284</v>
      </c>
      <c r="C63" t="str">
        <f>dxcc!D280</f>
        <v>SWEDEN</v>
      </c>
      <c r="D63" s="1" t="str">
        <f t="shared" si="0"/>
        <v>pas284.csv</v>
      </c>
      <c r="E63" s="6" t="s">
        <v>841</v>
      </c>
      <c r="F63" s="24" t="s">
        <v>841</v>
      </c>
      <c r="G63" s="24" t="s">
        <v>841</v>
      </c>
      <c r="H63" s="6" t="s">
        <v>406</v>
      </c>
      <c r="I63" s="6" t="s">
        <v>406</v>
      </c>
    </row>
    <row r="64" spans="1:10">
      <c r="A64" s="102" t="s">
        <v>3933</v>
      </c>
      <c r="B64" s="6">
        <v>287</v>
      </c>
      <c r="C64" t="str">
        <f>dxcc!D283</f>
        <v>SWITZERLAND</v>
      </c>
      <c r="D64" s="1" t="str">
        <f t="shared" si="0"/>
        <v>pas287.csv</v>
      </c>
      <c r="E64" s="6" t="s">
        <v>841</v>
      </c>
      <c r="F64" s="24" t="s">
        <v>841</v>
      </c>
      <c r="G64" s="24" t="s">
        <v>841</v>
      </c>
      <c r="H64" s="6" t="s">
        <v>406</v>
      </c>
      <c r="I64" s="6" t="s">
        <v>406</v>
      </c>
    </row>
    <row r="65" spans="1:9">
      <c r="A65" s="102" t="s">
        <v>3939</v>
      </c>
      <c r="B65" s="6">
        <v>288</v>
      </c>
      <c r="C65" t="str">
        <f>dxcc!D284</f>
        <v>UKRAINE</v>
      </c>
      <c r="D65" s="1" t="str">
        <f t="shared" si="0"/>
        <v>pas288.csv</v>
      </c>
      <c r="E65" s="6" t="s">
        <v>841</v>
      </c>
      <c r="F65" s="24" t="s">
        <v>841</v>
      </c>
      <c r="G65" s="24" t="s">
        <v>841</v>
      </c>
      <c r="H65" s="6" t="s">
        <v>406</v>
      </c>
      <c r="I65" s="6" t="s">
        <v>406</v>
      </c>
    </row>
    <row r="66" spans="1:9">
      <c r="A66" s="102" t="s">
        <v>3944</v>
      </c>
      <c r="B66" s="6">
        <v>291</v>
      </c>
      <c r="C66" t="str">
        <f>dxcc!D286</f>
        <v>UNITED STATES OF AMERICA</v>
      </c>
      <c r="D66" s="1" t="str">
        <f t="shared" si="0"/>
        <v>pas291.csv</v>
      </c>
      <c r="E66" s="6" t="s">
        <v>841</v>
      </c>
      <c r="F66" s="24" t="s">
        <v>841</v>
      </c>
      <c r="G66" s="24" t="s">
        <v>841</v>
      </c>
      <c r="H66" s="6" t="s">
        <v>406</v>
      </c>
      <c r="I66" s="6" t="s">
        <v>406</v>
      </c>
    </row>
    <row r="67" spans="1:9">
      <c r="A67" s="102" t="s">
        <v>3960</v>
      </c>
      <c r="B67" s="6">
        <v>318</v>
      </c>
      <c r="C67" t="str">
        <f>dxcc!D306</f>
        <v>CHINA</v>
      </c>
      <c r="D67" s="1" t="str">
        <f t="shared" si="0"/>
        <v>pas318.csv</v>
      </c>
      <c r="E67" s="6" t="s">
        <v>841</v>
      </c>
      <c r="F67" s="24" t="s">
        <v>841</v>
      </c>
      <c r="G67" s="24" t="s">
        <v>841</v>
      </c>
      <c r="H67" s="6" t="s">
        <v>406</v>
      </c>
      <c r="I67" s="6" t="s">
        <v>406</v>
      </c>
    </row>
    <row r="68" spans="1:9">
      <c r="A68" s="102" t="s">
        <v>3965</v>
      </c>
      <c r="B68" s="6">
        <v>327</v>
      </c>
      <c r="C68" t="str">
        <f>dxcc!D309</f>
        <v>INDONESIA</v>
      </c>
      <c r="D68" s="1" t="str">
        <f t="shared" si="0"/>
        <v>pas327.csv</v>
      </c>
      <c r="E68" s="6" t="s">
        <v>841</v>
      </c>
      <c r="F68" s="24" t="s">
        <v>841</v>
      </c>
      <c r="G68" s="24" t="s">
        <v>841</v>
      </c>
      <c r="H68" s="6" t="s">
        <v>406</v>
      </c>
      <c r="I68" s="6" t="s">
        <v>406</v>
      </c>
    </row>
    <row r="69" spans="1:9">
      <c r="A69" s="125" t="s">
        <v>3970</v>
      </c>
      <c r="B69" s="126">
        <v>339</v>
      </c>
      <c r="C69" s="128" t="str">
        <f>dxcc!D313</f>
        <v>JAPAN</v>
      </c>
      <c r="D69" s="127" t="str">
        <f t="shared" si="0"/>
        <v>pas339.csv</v>
      </c>
      <c r="E69" s="126" t="s">
        <v>406</v>
      </c>
      <c r="F69" s="24" t="s">
        <v>841</v>
      </c>
      <c r="G69" s="24" t="s">
        <v>841</v>
      </c>
      <c r="H69" s="126" t="s">
        <v>406</v>
      </c>
      <c r="I69" s="126" t="s">
        <v>406</v>
      </c>
    </row>
    <row r="70" spans="1:9">
      <c r="A70" s="125" t="s">
        <v>3981</v>
      </c>
      <c r="B70" s="126">
        <v>375</v>
      </c>
      <c r="C70" s="128" t="str">
        <f>dxcc!D323</f>
        <v>PHILIPPINES</v>
      </c>
      <c r="D70" s="127" t="str">
        <f t="shared" si="0"/>
        <v>pas375.csv</v>
      </c>
      <c r="E70" s="126" t="s">
        <v>406</v>
      </c>
      <c r="F70" s="24" t="s">
        <v>841</v>
      </c>
      <c r="G70" s="24" t="s">
        <v>841</v>
      </c>
      <c r="H70" s="126" t="s">
        <v>406</v>
      </c>
      <c r="I70" s="126" t="s">
        <v>406</v>
      </c>
    </row>
    <row r="71" spans="1:9">
      <c r="A71" s="102" t="s">
        <v>3994</v>
      </c>
      <c r="B71" s="6">
        <v>386</v>
      </c>
      <c r="C71" t="str">
        <f>dxcc!D330</f>
        <v>TAIWAN</v>
      </c>
      <c r="D71" s="1" t="str">
        <f t="shared" si="0"/>
        <v>pas386.csv</v>
      </c>
      <c r="E71" s="6" t="s">
        <v>841</v>
      </c>
      <c r="F71" s="24" t="s">
        <v>841</v>
      </c>
      <c r="G71" s="24" t="s">
        <v>841</v>
      </c>
      <c r="H71" s="6" t="s">
        <v>406</v>
      </c>
      <c r="I71" s="6" t="s">
        <v>406</v>
      </c>
    </row>
    <row r="72" spans="1:9">
      <c r="A72" s="102" t="s">
        <v>4001</v>
      </c>
      <c r="B72" s="6">
        <v>387</v>
      </c>
      <c r="C72" t="str">
        <f>dxcc!D331</f>
        <v>THAILAND</v>
      </c>
      <c r="D72" s="1" t="str">
        <f t="shared" si="0"/>
        <v>pas387.csv</v>
      </c>
      <c r="E72" s="6" t="s">
        <v>841</v>
      </c>
      <c r="F72" s="24" t="s">
        <v>841</v>
      </c>
      <c r="G72" s="24" t="s">
        <v>841</v>
      </c>
      <c r="H72" s="6" t="s">
        <v>406</v>
      </c>
      <c r="I72" s="6" t="s">
        <v>406</v>
      </c>
    </row>
    <row r="73" spans="1:9">
      <c r="A73" s="102" t="s">
        <v>4007</v>
      </c>
      <c r="B73" s="6">
        <v>497</v>
      </c>
      <c r="C73" t="str">
        <f>dxcc!D381</f>
        <v>CROATIA</v>
      </c>
      <c r="D73" s="1" t="str">
        <f t="shared" si="0"/>
        <v>pas497.csv</v>
      </c>
      <c r="E73" s="6" t="s">
        <v>841</v>
      </c>
      <c r="F73" s="24" t="s">
        <v>841</v>
      </c>
      <c r="G73" s="24" t="s">
        <v>841</v>
      </c>
      <c r="H73" s="6" t="s">
        <v>406</v>
      </c>
      <c r="I73" s="6" t="s">
        <v>406</v>
      </c>
    </row>
    <row r="74" spans="1:9">
      <c r="A74" s="125" t="s">
        <v>4013</v>
      </c>
      <c r="B74" s="126">
        <v>503</v>
      </c>
      <c r="C74" s="128" t="str">
        <f>dxcc!D385</f>
        <v>CZECH REPUBLIC</v>
      </c>
      <c r="D74" s="127" t="str">
        <f t="shared" si="0"/>
        <v>pas503.csv</v>
      </c>
      <c r="E74" s="126" t="s">
        <v>406</v>
      </c>
      <c r="F74" s="24" t="s">
        <v>841</v>
      </c>
      <c r="G74" s="24" t="s">
        <v>841</v>
      </c>
      <c r="H74" s="126" t="s">
        <v>406</v>
      </c>
      <c r="I74" s="126" t="s">
        <v>406</v>
      </c>
    </row>
    <row r="75" spans="1:9">
      <c r="A75" s="125" t="s">
        <v>4025</v>
      </c>
      <c r="B75" s="126">
        <v>504</v>
      </c>
      <c r="C75" s="128" t="str">
        <f>dxcc!D386</f>
        <v>SLOVAK REPUBLIC</v>
      </c>
      <c r="D75" s="127" t="str">
        <f t="shared" si="0"/>
        <v>pas504.csv</v>
      </c>
      <c r="E75" s="126" t="s">
        <v>406</v>
      </c>
      <c r="F75" s="24" t="s">
        <v>841</v>
      </c>
      <c r="G75" s="24" t="s">
        <v>841</v>
      </c>
      <c r="H75" s="126" t="s">
        <v>406</v>
      </c>
      <c r="I75" s="126" t="s">
        <v>406</v>
      </c>
    </row>
  </sheetData>
  <conditionalFormatting sqref="E4:G7">
    <cfRule type="cellIs" dxfId="1" priority="2" operator="equal">
      <formula>"Y"</formula>
    </cfRule>
  </conditionalFormatting>
  <conditionalFormatting sqref="E4:G75">
    <cfRule type="cellIs" dxfId="0" priority="1" operator="equal">
      <formula>"Y"</formula>
    </cfRule>
  </conditionalFormatting>
  <hyperlinks>
    <hyperlink ref="A4" location="dxcc!A1" display="dxcc" xr:uid="{087AFC8A-4B0C-4CEB-A230-3BFF8C5D2301}"/>
    <hyperlink ref="A5" location="pas_summary!A1" display="pas_summary" xr:uid="{8C7DD0BE-0924-42DB-869F-FCBD51A4C5B0}"/>
    <hyperlink ref="A8" location="'psa1'!A1" display="pas_001" xr:uid="{8ADAEDF2-DB5C-4B94-ADC3-DEE65C3EA2AC}"/>
    <hyperlink ref="A9" location="'pas5'!A1" display="pas_005" xr:uid="{A42B65E3-B61A-4DA2-90A3-740E7AB380AA}"/>
    <hyperlink ref="A6" location="pas_summary!M1" display="pas_subdivision_type" xr:uid="{2191D32F-ACBE-4FF5-83A1-0C9DAA72122E}"/>
    <hyperlink ref="A7" location="pas_summary!Q1" display="sas_subdivision_type" xr:uid="{64FAA2BD-0996-4D46-9DAA-0DE0CB358BDE}"/>
    <hyperlink ref="A74" location="'pas503'!F1" display="pas503" xr:uid="{3DDEAC52-F6D8-45D1-A4A1-F8AB5910E02A}"/>
    <hyperlink ref="A75" location="'pas504'!E1" display="pas504" xr:uid="{2C0DD7BD-8774-49B0-BD47-CF108A43E7D0}"/>
    <hyperlink ref="A73" location="'pas497'!F1" display="pas497" xr:uid="{9ECE6B11-C692-4E8F-9415-6C567BDCDAF2}"/>
    <hyperlink ref="A63" location="'pas284'!F1" display="pas_284" xr:uid="{A3FF7D75-26BD-4179-80B9-9DB75BB5E2E7}"/>
    <hyperlink ref="A55" location="'pas245'!F1" display="pas245" xr:uid="{1FEE121B-70EB-41EF-8A84-9B210943E86B}"/>
    <hyperlink ref="A10" location="'pas6'!A1" display="pas_006" xr:uid="{830D5AC6-321A-474B-BCAC-7902FBD61E65}"/>
    <hyperlink ref="A11" location="'pas15'!A1" display="pas15" xr:uid="{1762BAFF-5D3E-4271-B948-3096CCABE5ED}"/>
    <hyperlink ref="A12" location="'pas21'!A1" display="pas21" xr:uid="{E7583FBF-0D41-4928-8628-949AFCD86AD6}"/>
    <hyperlink ref="A13" location="'pas27'!A1" display="pas27" xr:uid="{8CDBE8BC-1B79-49FB-BFCF-8ECAFC341A87}"/>
    <hyperlink ref="A14" location="'pas29'!A1" display="pas29" xr:uid="{383DE366-710D-404E-9214-68C3A991F191}"/>
    <hyperlink ref="A15" location="'pas32'!A1" display="pas32" xr:uid="{9987ADDA-888E-4FC3-B31E-B1CB33BFB27A}"/>
    <hyperlink ref="A16" location="'pas50'!A1" display="pas50" xr:uid="{4E5E0CDD-EF7D-4BB0-BC6A-156B4864CB25}"/>
    <hyperlink ref="A17" location="'pas52'!A1" display="pas52" xr:uid="{D7CFF0FA-9DAC-4A6C-9CEB-AFDC9D9968B7}"/>
    <hyperlink ref="A18" location="'pas54'!A1" display="pas54" xr:uid="{F3BF146F-B2C9-4156-8372-B09306EC20CC}"/>
    <hyperlink ref="A19" location="'pas61'!A1" display="pas61" xr:uid="{9FE7FF3B-4C40-4126-8296-37729C5906D2}"/>
    <hyperlink ref="A20" location="'pas70'!A1" display="pas70" xr:uid="{4879F654-146F-4A20-9706-0E87988E65DA}"/>
    <hyperlink ref="A21" location="'pas74'!A1" display="pas74" xr:uid="{C6139DCD-6711-4A5D-8911-150EF741F64C}"/>
    <hyperlink ref="A22" location="'pas86'!A1" display="pas86" xr:uid="{74A9069E-1B3C-451F-B85D-53EF2F9538F3}"/>
    <hyperlink ref="A23" location="'pas100'!A1" display="pas100" xr:uid="{CA5DAAF6-7729-4937-B570-7505C005B733}"/>
    <hyperlink ref="A24" location="'pas104'!A1" display="pas104" xr:uid="{090AF69E-D5D6-4CAB-807C-91C45975CE4F}"/>
    <hyperlink ref="A25" location="'pas108'!A1" display="pas108" xr:uid="{AA5B86E8-B702-4F66-ABE1-6A54B534974A}"/>
    <hyperlink ref="A26" location="'pas110'!A1" display="pas110" xr:uid="{EB6A2C05-8C09-49B9-AE2F-000FB8ACE318}"/>
    <hyperlink ref="A27" location="'pas112'!A1" display="pas112" xr:uid="{E34EF2A3-AF25-49D3-BE39-84CBAA30477D}"/>
    <hyperlink ref="A28" location="'pas126'!A1" display="pas126" xr:uid="{99A38AF4-F1B2-4084-8B09-20CF08AE962A}"/>
    <hyperlink ref="A29" location="'pas130'!A1" display="pas130" xr:uid="{F194155F-ADB8-4E0A-9AAD-FE5871DE1CC7}"/>
    <hyperlink ref="A30" location="'pas132'!A1" display="pas132" xr:uid="{31562B9D-3394-4079-9CAC-826F779B5F43}"/>
    <hyperlink ref="A31" location="pas_137!A1" display="pas137" xr:uid="{A09C3099-156A-4AE4-B33B-78834BD87C0B}"/>
    <hyperlink ref="A32" location="'pas138'!A1" display="pas138" xr:uid="{71235864-C592-4DD8-A520-BFC293375051}"/>
    <hyperlink ref="A33" location="'pas144'!A1" display="pas144" xr:uid="{CFFB06FC-2609-4DFF-BC5D-02645B465184}"/>
    <hyperlink ref="A34" location="'pas147'!A1" display="pas147" xr:uid="{F859E1E7-3C77-4E2D-A119-2EEB81C2E369}"/>
    <hyperlink ref="A35" location="'pas148'!A1" display="pas148" xr:uid="{D69C229F-B9EC-4261-B0BB-19DC3AC28BE4}"/>
    <hyperlink ref="A36" location="'pas149'!A1" display="pas149" xr:uid="{92D955A0-BD03-4EB4-967E-5E3CA7C57D69}"/>
    <hyperlink ref="A37" location="'pas150'!A1" display="pas150" xr:uid="{07A367EC-EE2F-40FC-926C-225F49B00D32}"/>
    <hyperlink ref="A38" location="'pas151'!A1" display="pas151" xr:uid="{A842A945-86C0-4143-BE07-0B598C769280}"/>
    <hyperlink ref="A39" location="'pas153'!A1" display="pas153" xr:uid="{E83D6901-4AF6-4DA9-A75C-0201C3C5747D}"/>
    <hyperlink ref="A40" location="'pas163'!A1" display="pas163" xr:uid="{74EEE129-88AD-4B44-B6D8-C2C844DF876C}"/>
    <hyperlink ref="A41" location="'pas170'!A1" display="pas170" xr:uid="{6887F9BE-37C8-4525-9DBA-43175214FDAA}"/>
    <hyperlink ref="A42" location="'pas177'!A1" display="pas177" xr:uid="{38E80C6F-9B51-44C7-86B4-C0EB0C0F6D57}"/>
    <hyperlink ref="A43" location="'pas179'!A1" display="pas179" xr:uid="{39C71640-07BA-4190-90B0-098741741FDA}"/>
    <hyperlink ref="A44" location="'pas192'!A1" display="pas192" xr:uid="{C718A75D-1577-4438-84A4-90AC5072EB6B}"/>
    <hyperlink ref="A46" location="'pas209'!A1" display="pas209" xr:uid="{75F5326B-5B70-4FD0-9E8B-AA1B2D963702}"/>
    <hyperlink ref="A48" location="'pas214'!A1" display="pas214" xr:uid="{68BDB05F-C4B7-4273-A6DB-2E5657A19646}"/>
    <hyperlink ref="A49" location="'pas221'!A1" display="pas221" xr:uid="{A55C4A82-49DC-47D8-B79D-F3D44BAAA6F6}"/>
    <hyperlink ref="A52" location="'pas227'!F1" display="pas227" xr:uid="{1FE29BE7-FF0B-469F-87D5-A8CA052C1792}"/>
    <hyperlink ref="A53" location="'pas230'!F1" display="pas230" xr:uid="{1B4324AE-45EA-4D6A-A120-5FBD6D78C126}"/>
    <hyperlink ref="A54" location="'pas239'!F1" display="pas239" xr:uid="{0C123447-0DB2-46E6-B271-6D37DACD0DD8}"/>
    <hyperlink ref="A57" location="'pas256'!F1" display="pas256" xr:uid="{88720492-49C9-4257-A99C-521916C0B443}"/>
    <hyperlink ref="A58" location="'pas263'!F1" display="pas263" xr:uid="{7B4CA1D1-24F8-4B63-97F5-2A7E75E1A10D}"/>
    <hyperlink ref="A59" location="'pas269'!F1" display="pas269" xr:uid="{E1CACBC4-C855-493F-806B-187934A25991}"/>
    <hyperlink ref="A60" location="'pas272'!A1" display="pas272" xr:uid="{532F20AD-8E73-477D-80E9-2535CBB042AE}"/>
    <hyperlink ref="A61" location="'pas275'!F1" display="pas275" xr:uid="{867D58CC-B192-4320-935E-FF21C1EDA674}"/>
    <hyperlink ref="A62" location="'pas281'!F1" display="pas281" xr:uid="{4AAAD42A-7D8E-48AC-A9C5-4A28AA0B3EA7}"/>
    <hyperlink ref="A64" location="'pas287'!F1" display="pas287" xr:uid="{5B5858FF-ABB8-4E0B-9C24-B97362C9A622}"/>
    <hyperlink ref="A65" location="'ps288'!F1" display="pas288" xr:uid="{D2255739-703D-45BD-8635-09C4236B0D47}"/>
    <hyperlink ref="A66" location="'pas291'!F1" display="pas291" xr:uid="{5E0D6EC6-C118-42D9-A05F-6AB1AFD54C77}"/>
    <hyperlink ref="A67" location="'pas318'!F1" display="pas318" xr:uid="{4029FEE9-1A80-4B38-91B9-C6D2680A90F0}"/>
    <hyperlink ref="A68" location="'pas327'!A1" display="pas327" xr:uid="{3C1E6A5B-D086-4F0A-B584-A7EC5CF3507C}"/>
    <hyperlink ref="A69" location="'pas339'!E1" display="pas339" xr:uid="{2ED521B2-857C-4131-B6C8-795CDE62AC2A}"/>
    <hyperlink ref="A70" location="'pas375'!F11" display="pas375" xr:uid="{F62180A3-5E5C-488B-8E71-90F557FA1FAD}"/>
    <hyperlink ref="A71" location="'pas386'!F1" display="pas386" xr:uid="{100FA145-6668-4488-B3D3-17CF3116922D}"/>
    <hyperlink ref="A72" location="'pas387'!A1" display="pas387" xr:uid="{E6B0E046-48CF-4F5B-872C-C246A1F3F6AF}"/>
    <hyperlink ref="A45" location="'pas206'!A1" display="pas206" xr:uid="{2916991B-DD87-4C45-9463-71AE81A879D0}"/>
    <hyperlink ref="A47" location="'pas212'!A1" display="pas212" xr:uid="{A821756F-AAB2-4BC1-9397-94774BB46C93}"/>
    <hyperlink ref="A50" location="'pas224'!A1" display="pas224" xr:uid="{0084F2D1-DD5F-4A9A-8D3D-4026086A294C}"/>
    <hyperlink ref="A51" location="'pas225'!A1" display="pas225" xr:uid="{4169C78F-380F-4245-BEAE-D19EA74B7757}"/>
    <hyperlink ref="A56" location="psa_248!A1" display="pas248" xr:uid="{3DD93635-6095-4D10-BBBE-C72438D435F8}"/>
  </hyperlink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AA529-7071-4254-87B0-DF8867DDA350}">
  <dimension ref="A1:H8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11.140625" hidden="1" customWidth="1"/>
    <col min="6" max="6" width="36.42578125" customWidth="1"/>
    <col min="8" max="8" width="53" bestFit="1" customWidth="1"/>
  </cols>
  <sheetData>
    <row r="1" spans="1:8">
      <c r="A1" s="102" t="s">
        <v>3181</v>
      </c>
      <c r="B1" s="21" t="s">
        <v>3346</v>
      </c>
      <c r="C1" s="21" t="s">
        <v>3275</v>
      </c>
      <c r="D1" s="21" t="s">
        <v>404</v>
      </c>
      <c r="E1" s="21" t="s">
        <v>471</v>
      </c>
      <c r="F1" s="36" t="str">
        <f>B1&amp;"|"&amp;C1&amp;"|"&amp;D1&amp;"|"&amp;E1</f>
        <v>pas21_id|dxcc_code|code|subdivision</v>
      </c>
      <c r="H1" s="108" t="s">
        <v>3388</v>
      </c>
    </row>
    <row r="2" spans="1:8">
      <c r="B2" s="6">
        <v>1</v>
      </c>
      <c r="C2" s="6">
        <v>21</v>
      </c>
      <c r="D2" s="33" t="s">
        <v>554</v>
      </c>
      <c r="E2" s="47" t="s">
        <v>555</v>
      </c>
      <c r="F2" s="50" t="str">
        <f>B2&amp;"|"&amp;C2&amp;"|"&amp;D2&amp;"|"&amp;E2</f>
        <v>1|21|IB|Baleares</v>
      </c>
      <c r="H2" s="108" t="s">
        <v>1225</v>
      </c>
    </row>
    <row r="3" spans="1:8">
      <c r="H3" s="109" t="s">
        <v>3389</v>
      </c>
    </row>
    <row r="4" spans="1:8">
      <c r="F4" s="26" t="s">
        <v>3345</v>
      </c>
      <c r="H4" s="109" t="s">
        <v>3277</v>
      </c>
    </row>
    <row r="5" spans="1:8">
      <c r="F5" s="26" t="s">
        <v>556</v>
      </c>
      <c r="H5" s="109" t="s">
        <v>3126</v>
      </c>
    </row>
    <row r="6" spans="1:8">
      <c r="H6" s="109" t="s">
        <v>3355</v>
      </c>
    </row>
    <row r="7" spans="1:8">
      <c r="H7" s="109" t="s">
        <v>3390</v>
      </c>
    </row>
    <row r="8" spans="1:8">
      <c r="H8" s="108" t="s">
        <v>1229</v>
      </c>
    </row>
  </sheetData>
  <hyperlinks>
    <hyperlink ref="A1" location="'ENUM-LIST'!A1" display="Home" xr:uid="{54D892AD-9961-4E84-979B-C467E2D604B9}"/>
  </hyperlink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C29C6-033F-4181-8CBE-3172A9188B6A}">
  <dimension ref="A1:H11"/>
  <sheetViews>
    <sheetView workbookViewId="0"/>
  </sheetViews>
  <sheetFormatPr defaultRowHeight="15"/>
  <cols>
    <col min="2" max="2" width="8.7109375" hidden="1" customWidth="1"/>
    <col min="3" max="3" width="10.140625" hidden="1" customWidth="1"/>
    <col min="4" max="4" width="5.28515625" hidden="1" customWidth="1"/>
    <col min="5" max="5" width="32.42578125" hidden="1" customWidth="1"/>
    <col min="6" max="6" width="41.7109375" bestFit="1" customWidth="1"/>
    <col min="8" max="8" width="49" bestFit="1" customWidth="1"/>
  </cols>
  <sheetData>
    <row r="1" spans="1:8">
      <c r="A1" s="102" t="s">
        <v>3181</v>
      </c>
      <c r="B1" s="21" t="s">
        <v>3348</v>
      </c>
      <c r="C1" s="21" t="s">
        <v>3275</v>
      </c>
      <c r="D1" s="21" t="s">
        <v>404</v>
      </c>
      <c r="E1" s="21" t="s">
        <v>471</v>
      </c>
      <c r="F1" s="36" t="str">
        <f>B1&amp;"|"&amp;C1&amp;"|"&amp;D1&amp;"|"&amp;E1</f>
        <v>pas27_id|dxcc_code|code|subdivision</v>
      </c>
      <c r="H1" s="108" t="s">
        <v>3386</v>
      </c>
    </row>
    <row r="2" spans="1:8">
      <c r="B2" s="6">
        <v>1</v>
      </c>
      <c r="C2" s="6">
        <v>27</v>
      </c>
      <c r="D2" t="s">
        <v>557</v>
      </c>
      <c r="E2" t="s">
        <v>558</v>
      </c>
      <c r="F2" s="50" t="str">
        <f t="shared" ref="F2:F8" si="0">B2&amp;"|"&amp;C2&amp;"|"&amp;D2&amp;"|"&amp;E2</f>
        <v>1|27|MI|Minsk (Minskaya voblasts')</v>
      </c>
      <c r="H2" s="108" t="s">
        <v>1225</v>
      </c>
    </row>
    <row r="3" spans="1:8">
      <c r="B3" s="6">
        <v>2</v>
      </c>
      <c r="C3" s="6">
        <v>27</v>
      </c>
      <c r="D3" t="s">
        <v>559</v>
      </c>
      <c r="E3" t="s">
        <v>560</v>
      </c>
      <c r="F3" s="50" t="str">
        <f t="shared" si="0"/>
        <v>2|27|BR|Brest (Brestskaya voblasts')</v>
      </c>
      <c r="H3" s="109" t="s">
        <v>3349</v>
      </c>
    </row>
    <row r="4" spans="1:8">
      <c r="B4" s="6">
        <v>3</v>
      </c>
      <c r="C4" s="6">
        <v>27</v>
      </c>
      <c r="D4" t="s">
        <v>561</v>
      </c>
      <c r="E4" t="s">
        <v>562</v>
      </c>
      <c r="F4" s="50" t="str">
        <f t="shared" si="0"/>
        <v>3|27|HR|Grodno (Hrodzenskaya voblasts')</v>
      </c>
      <c r="H4" s="109" t="s">
        <v>3277</v>
      </c>
    </row>
    <row r="5" spans="1:8">
      <c r="B5" s="6">
        <v>4</v>
      </c>
      <c r="C5" s="6">
        <v>27</v>
      </c>
      <c r="D5" t="s">
        <v>563</v>
      </c>
      <c r="E5" t="s">
        <v>564</v>
      </c>
      <c r="F5" s="50" t="str">
        <f t="shared" si="0"/>
        <v>4|27|VI|Vitebsk (Vitsyebskaya voblasts')</v>
      </c>
      <c r="H5" s="109" t="s">
        <v>3127</v>
      </c>
    </row>
    <row r="6" spans="1:8">
      <c r="B6" s="6">
        <v>5</v>
      </c>
      <c r="C6" s="6">
        <v>27</v>
      </c>
      <c r="D6" t="s">
        <v>565</v>
      </c>
      <c r="E6" t="s">
        <v>566</v>
      </c>
      <c r="F6" s="50" t="str">
        <f t="shared" si="0"/>
        <v>5|27|MA|Mogilev (Mahilyowskaya voblasts')</v>
      </c>
      <c r="H6" s="109" t="s">
        <v>3355</v>
      </c>
    </row>
    <row r="7" spans="1:8">
      <c r="B7" s="6">
        <v>6</v>
      </c>
      <c r="C7" s="6">
        <v>27</v>
      </c>
      <c r="D7" t="s">
        <v>567</v>
      </c>
      <c r="E7" t="s">
        <v>568</v>
      </c>
      <c r="F7" s="50" t="str">
        <f t="shared" si="0"/>
        <v>6|27|HO|Gomel (Homyel'skaya voblasts')</v>
      </c>
      <c r="H7" s="108" t="s">
        <v>3387</v>
      </c>
    </row>
    <row r="8" spans="1:8">
      <c r="B8" s="6">
        <v>7</v>
      </c>
      <c r="C8" s="6">
        <v>27</v>
      </c>
      <c r="D8" t="s">
        <v>485</v>
      </c>
      <c r="E8" t="s">
        <v>569</v>
      </c>
      <c r="F8" s="50" t="str">
        <f t="shared" si="0"/>
        <v>7|27|HM|Horad Minsk</v>
      </c>
      <c r="H8" s="108" t="s">
        <v>1229</v>
      </c>
    </row>
    <row r="10" spans="1:8">
      <c r="F10" s="26" t="s">
        <v>3350</v>
      </c>
    </row>
    <row r="11" spans="1:8">
      <c r="F11" s="26" t="s">
        <v>570</v>
      </c>
    </row>
  </sheetData>
  <hyperlinks>
    <hyperlink ref="A1" location="'ENUM-LIST'!A1" display="Home" xr:uid="{8D0565D1-EB1A-4C51-9F56-7F9F645F05E6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C69E8-80AB-4EA2-B28F-47DFA34FD30B}">
  <dimension ref="A1:H8"/>
  <sheetViews>
    <sheetView workbookViewId="0"/>
  </sheetViews>
  <sheetFormatPr defaultRowHeight="15"/>
  <cols>
    <col min="2" max="2" width="8.7109375" hidden="1" customWidth="1"/>
    <col min="3" max="3" width="10.140625" hidden="1" customWidth="1"/>
    <col min="4" max="4" width="5.28515625" hidden="1" customWidth="1"/>
    <col min="5" max="5" width="11.140625" hidden="1" customWidth="1"/>
    <col min="6" max="6" width="41.7109375" bestFit="1" customWidth="1"/>
    <col min="8" max="8" width="49" bestFit="1" customWidth="1"/>
  </cols>
  <sheetData>
    <row r="1" spans="1:8">
      <c r="A1" s="102" t="s">
        <v>3181</v>
      </c>
      <c r="B1" s="21" t="s">
        <v>3353</v>
      </c>
      <c r="C1" s="21" t="s">
        <v>3275</v>
      </c>
      <c r="D1" s="21" t="s">
        <v>404</v>
      </c>
      <c r="E1" s="21" t="s">
        <v>471</v>
      </c>
      <c r="F1" s="36" t="str">
        <f>B1&amp;"|"&amp;C1&amp;"|"&amp;D1&amp;"|"&amp;E1</f>
        <v>pas29_id|dxcc_code|code|subdivision</v>
      </c>
      <c r="H1" s="108" t="s">
        <v>3384</v>
      </c>
    </row>
    <row r="2" spans="1:8">
      <c r="B2" s="6">
        <v>1</v>
      </c>
      <c r="C2" s="6">
        <v>29</v>
      </c>
      <c r="D2" s="47" t="s">
        <v>572</v>
      </c>
      <c r="E2" s="47" t="s">
        <v>573</v>
      </c>
      <c r="F2" s="50" t="str">
        <f t="shared" ref="F2:F3" si="0">B2&amp;"|"&amp;C2&amp;"|"&amp;D2&amp;"|"&amp;E2</f>
        <v>1|29|GC|Las Palmas</v>
      </c>
      <c r="H2" s="108" t="s">
        <v>1225</v>
      </c>
    </row>
    <row r="3" spans="1:8">
      <c r="B3" s="6">
        <v>2</v>
      </c>
      <c r="C3" s="6">
        <v>29</v>
      </c>
      <c r="D3" s="47" t="s">
        <v>574</v>
      </c>
      <c r="E3" s="47" t="s">
        <v>575</v>
      </c>
      <c r="F3" s="50" t="str">
        <f t="shared" si="0"/>
        <v>2|29|TF|Tenerife</v>
      </c>
      <c r="H3" s="109" t="s">
        <v>3354</v>
      </c>
    </row>
    <row r="4" spans="1:8">
      <c r="H4" s="109" t="s">
        <v>3277</v>
      </c>
    </row>
    <row r="5" spans="1:8">
      <c r="F5" s="26" t="s">
        <v>581</v>
      </c>
      <c r="H5" s="109" t="s">
        <v>3128</v>
      </c>
    </row>
    <row r="6" spans="1:8">
      <c r="F6" s="26" t="s">
        <v>571</v>
      </c>
      <c r="H6" s="109" t="s">
        <v>3355</v>
      </c>
    </row>
    <row r="7" spans="1:8">
      <c r="H7" s="108" t="s">
        <v>3385</v>
      </c>
    </row>
    <row r="8" spans="1:8">
      <c r="H8" s="108" t="s">
        <v>1229</v>
      </c>
    </row>
  </sheetData>
  <hyperlinks>
    <hyperlink ref="A1" location="'ENUM-LIST'!A1" display="Home" xr:uid="{02844399-03A6-4463-A985-611DB6CF6D38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85A15-919E-4AB7-80DA-5C2CB881FD1F}">
  <dimension ref="A1:H8"/>
  <sheetViews>
    <sheetView workbookViewId="0"/>
  </sheetViews>
  <sheetFormatPr defaultRowHeight="15"/>
  <cols>
    <col min="2" max="2" width="8.7109375" hidden="1" customWidth="1"/>
    <col min="3" max="3" width="10.140625" hidden="1" customWidth="1"/>
    <col min="4" max="4" width="5.28515625" hidden="1" customWidth="1"/>
    <col min="5" max="5" width="11.140625" hidden="1" customWidth="1"/>
    <col min="6" max="6" width="41.7109375" bestFit="1" customWidth="1"/>
    <col min="8" max="8" width="53" bestFit="1" customWidth="1"/>
  </cols>
  <sheetData>
    <row r="1" spans="1:8">
      <c r="A1" s="102" t="s">
        <v>3181</v>
      </c>
      <c r="B1" s="21" t="s">
        <v>3358</v>
      </c>
      <c r="C1" s="21" t="s">
        <v>3275</v>
      </c>
      <c r="D1" s="21" t="s">
        <v>404</v>
      </c>
      <c r="E1" s="21" t="s">
        <v>471</v>
      </c>
      <c r="F1" s="36" t="str">
        <f>B1&amp;"|"&amp;C1&amp;"|"&amp;D1&amp;"|"&amp;E1</f>
        <v>pas32_id|dxcc_code|code|subdivision</v>
      </c>
      <c r="H1" s="108" t="s">
        <v>3382</v>
      </c>
    </row>
    <row r="2" spans="1:8">
      <c r="B2" s="6">
        <v>1</v>
      </c>
      <c r="C2" s="6">
        <v>32</v>
      </c>
      <c r="D2" t="s">
        <v>590</v>
      </c>
      <c r="E2" t="s">
        <v>591</v>
      </c>
      <c r="F2" s="50" t="str">
        <f>B2&amp;"|"&amp;C2&amp;"|"&amp;D2&amp;"|"&amp;E2</f>
        <v>1|32|CE|Ceuta</v>
      </c>
      <c r="H2" s="108" t="s">
        <v>1225</v>
      </c>
    </row>
    <row r="3" spans="1:8">
      <c r="B3" s="6">
        <v>2</v>
      </c>
      <c r="C3" s="6">
        <v>32</v>
      </c>
      <c r="D3" t="s">
        <v>592</v>
      </c>
      <c r="E3" t="s">
        <v>593</v>
      </c>
      <c r="F3" s="50" t="str">
        <f>B3&amp;"|"&amp;C3&amp;"|"&amp;D3&amp;"|"&amp;E3</f>
        <v>2|32|ML|Melilla</v>
      </c>
      <c r="H3" s="109" t="s">
        <v>3359</v>
      </c>
    </row>
    <row r="4" spans="1:8">
      <c r="H4" s="109" t="s">
        <v>3277</v>
      </c>
    </row>
    <row r="5" spans="1:8">
      <c r="F5" s="26" t="s">
        <v>3357</v>
      </c>
      <c r="H5" s="109" t="s">
        <v>3129</v>
      </c>
    </row>
    <row r="6" spans="1:8">
      <c r="F6" s="26" t="s">
        <v>594</v>
      </c>
      <c r="H6" s="109" t="s">
        <v>3355</v>
      </c>
    </row>
    <row r="7" spans="1:8">
      <c r="H7" s="109" t="s">
        <v>3383</v>
      </c>
    </row>
    <row r="8" spans="1:8">
      <c r="H8" s="108" t="s">
        <v>1229</v>
      </c>
    </row>
  </sheetData>
  <hyperlinks>
    <hyperlink ref="A1" location="'ENUM-LIST'!A1" display="Home" xr:uid="{4EE2C303-1EE8-48C6-95D9-A5640A330484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24B9A-B182-4206-AFF3-275410454359}">
  <dimension ref="A1:H36"/>
  <sheetViews>
    <sheetView workbookViewId="0"/>
  </sheetViews>
  <sheetFormatPr defaultRowHeight="15"/>
  <cols>
    <col min="2" max="2" width="8.7109375" style="6" hidden="1" customWidth="1"/>
    <col min="3" max="3" width="10.140625" hidden="1" customWidth="1"/>
    <col min="4" max="4" width="5.28515625" hidden="1" customWidth="1"/>
    <col min="5" max="5" width="22.42578125" hidden="1" customWidth="1"/>
    <col min="6" max="6" width="41.7109375" bestFit="1" customWidth="1"/>
    <col min="8" max="8" width="54.28515625" bestFit="1" customWidth="1"/>
  </cols>
  <sheetData>
    <row r="1" spans="1:8">
      <c r="A1" s="102" t="s">
        <v>3181</v>
      </c>
      <c r="B1" s="22" t="s">
        <v>3361</v>
      </c>
      <c r="C1" s="21" t="s">
        <v>3275</v>
      </c>
      <c r="D1" s="21" t="s">
        <v>404</v>
      </c>
      <c r="E1" s="21" t="s">
        <v>471</v>
      </c>
      <c r="F1" s="36" t="str">
        <f>B1&amp;"|"&amp;C1&amp;"|"&amp;D1&amp;"|"&amp;E1</f>
        <v>pas50_id|dxcc_code|code|subdivision</v>
      </c>
      <c r="H1" s="108" t="s">
        <v>3380</v>
      </c>
    </row>
    <row r="2" spans="1:8">
      <c r="B2" s="6">
        <v>1</v>
      </c>
      <c r="C2" s="6">
        <v>50</v>
      </c>
      <c r="D2" t="s">
        <v>595</v>
      </c>
      <c r="E2" t="s">
        <v>596</v>
      </c>
      <c r="F2" s="50" t="str">
        <f>B2&amp;"|"&amp;C2&amp;"|"&amp;D2&amp;"|"&amp;E2</f>
        <v>1|50|COL|Colima</v>
      </c>
      <c r="H2" s="108" t="s">
        <v>1225</v>
      </c>
    </row>
    <row r="3" spans="1:8">
      <c r="B3" s="6">
        <v>2</v>
      </c>
      <c r="C3" s="6">
        <v>50</v>
      </c>
      <c r="D3" t="s">
        <v>597</v>
      </c>
      <c r="E3" t="s">
        <v>598</v>
      </c>
      <c r="F3" s="50" t="str">
        <f>B3&amp;"|"&amp;C3&amp;"|"&amp;D3&amp;"|"&amp;E3</f>
        <v>2|50|DF|Distrito Federal</v>
      </c>
      <c r="H3" s="109" t="s">
        <v>3362</v>
      </c>
    </row>
    <row r="4" spans="1:8">
      <c r="B4" s="6">
        <v>3</v>
      </c>
      <c r="C4" s="6">
        <v>50</v>
      </c>
      <c r="D4" t="s">
        <v>599</v>
      </c>
      <c r="E4" t="s">
        <v>3364</v>
      </c>
      <c r="F4" s="50" t="str">
        <f t="shared" ref="F4:F33" si="0">B4&amp;"|"&amp;C4&amp;"|"&amp;D4&amp;"|"&amp;E4</f>
        <v>3|50|EMX|Estado de Mexico</v>
      </c>
      <c r="H4" s="109" t="s">
        <v>3277</v>
      </c>
    </row>
    <row r="5" spans="1:8">
      <c r="B5" s="6">
        <v>4</v>
      </c>
      <c r="C5" s="6">
        <v>50</v>
      </c>
      <c r="D5" t="s">
        <v>600</v>
      </c>
      <c r="E5" t="s">
        <v>601</v>
      </c>
      <c r="F5" s="50" t="str">
        <f t="shared" si="0"/>
        <v>4|50|GTO|Guanajuato</v>
      </c>
      <c r="H5" s="109" t="s">
        <v>3130</v>
      </c>
    </row>
    <row r="6" spans="1:8">
      <c r="B6" s="6">
        <v>5</v>
      </c>
      <c r="C6" s="6">
        <v>50</v>
      </c>
      <c r="D6" t="s">
        <v>602</v>
      </c>
      <c r="E6" t="s">
        <v>603</v>
      </c>
      <c r="F6" s="50" t="str">
        <f t="shared" si="0"/>
        <v>5|50|HGO|Hidalgo</v>
      </c>
      <c r="H6" s="109" t="s">
        <v>3355</v>
      </c>
    </row>
    <row r="7" spans="1:8">
      <c r="B7" s="6">
        <v>6</v>
      </c>
      <c r="C7" s="6">
        <v>50</v>
      </c>
      <c r="D7" t="s">
        <v>604</v>
      </c>
      <c r="E7" t="s">
        <v>605</v>
      </c>
      <c r="F7" s="50" t="str">
        <f t="shared" si="0"/>
        <v>6|50|JAL|Jalisco</v>
      </c>
      <c r="H7" s="109" t="s">
        <v>3381</v>
      </c>
    </row>
    <row r="8" spans="1:8">
      <c r="B8" s="6">
        <v>7</v>
      </c>
      <c r="C8" s="6">
        <v>50</v>
      </c>
      <c r="D8" t="s">
        <v>606</v>
      </c>
      <c r="E8" t="s">
        <v>3365</v>
      </c>
      <c r="F8" s="50" t="str">
        <f t="shared" si="0"/>
        <v>7|50|MIC|Michoacean de Ocampo</v>
      </c>
      <c r="H8" s="108" t="s">
        <v>1229</v>
      </c>
    </row>
    <row r="9" spans="1:8">
      <c r="B9" s="6">
        <v>8</v>
      </c>
      <c r="C9" s="6">
        <v>50</v>
      </c>
      <c r="D9" t="s">
        <v>607</v>
      </c>
      <c r="E9" t="s">
        <v>608</v>
      </c>
      <c r="F9" s="50" t="str">
        <f t="shared" si="0"/>
        <v>8|50|MOR|Morelos</v>
      </c>
    </row>
    <row r="10" spans="1:8">
      <c r="B10" s="6">
        <v>9</v>
      </c>
      <c r="C10" s="6">
        <v>50</v>
      </c>
      <c r="D10" t="s">
        <v>609</v>
      </c>
      <c r="E10" t="s">
        <v>610</v>
      </c>
      <c r="F10" s="50" t="str">
        <f t="shared" si="0"/>
        <v>9|50|NAY|Nayarit</v>
      </c>
    </row>
    <row r="11" spans="1:8">
      <c r="B11" s="6">
        <v>10</v>
      </c>
      <c r="C11" s="6">
        <v>50</v>
      </c>
      <c r="D11" t="s">
        <v>611</v>
      </c>
      <c r="E11" t="s">
        <v>612</v>
      </c>
      <c r="F11" s="50" t="str">
        <f t="shared" si="0"/>
        <v>10|50|PUE|Puebla</v>
      </c>
    </row>
    <row r="12" spans="1:8">
      <c r="B12" s="6">
        <v>11</v>
      </c>
      <c r="C12" s="6">
        <v>50</v>
      </c>
      <c r="D12" t="s">
        <v>613</v>
      </c>
      <c r="E12" t="s">
        <v>3366</v>
      </c>
      <c r="F12" s="50" t="str">
        <f t="shared" si="0"/>
        <v>11|50|QRO|Queretaro de Arteaga</v>
      </c>
    </row>
    <row r="13" spans="1:8">
      <c r="B13" s="6">
        <v>12</v>
      </c>
      <c r="C13" s="6">
        <v>50</v>
      </c>
      <c r="D13" t="s">
        <v>614</v>
      </c>
      <c r="E13" t="s">
        <v>615</v>
      </c>
      <c r="F13" s="50" t="str">
        <f t="shared" si="0"/>
        <v>12|50|TLX|Tlaxcala</v>
      </c>
    </row>
    <row r="14" spans="1:8">
      <c r="B14" s="6">
        <v>13</v>
      </c>
      <c r="C14" s="6">
        <v>50</v>
      </c>
      <c r="D14" t="s">
        <v>616</v>
      </c>
      <c r="E14" t="s">
        <v>617</v>
      </c>
      <c r="F14" s="50" t="str">
        <f t="shared" si="0"/>
        <v>13|50|VER|Veracruz-Llave</v>
      </c>
    </row>
    <row r="15" spans="1:8">
      <c r="B15" s="6">
        <v>14</v>
      </c>
      <c r="C15" s="6">
        <v>50</v>
      </c>
      <c r="D15" t="s">
        <v>618</v>
      </c>
      <c r="E15" t="s">
        <v>619</v>
      </c>
      <c r="F15" s="50" t="str">
        <f t="shared" si="0"/>
        <v>14|50|AGS|Aguascalientes</v>
      </c>
    </row>
    <row r="16" spans="1:8">
      <c r="B16" s="6">
        <v>15</v>
      </c>
      <c r="C16" s="6">
        <v>50</v>
      </c>
      <c r="D16" t="s">
        <v>620</v>
      </c>
      <c r="E16" t="s">
        <v>621</v>
      </c>
      <c r="F16" s="50" t="str">
        <f t="shared" si="0"/>
        <v>15|50|BC|Baja California</v>
      </c>
    </row>
    <row r="17" spans="2:6">
      <c r="B17" s="6">
        <v>16</v>
      </c>
      <c r="C17" s="6">
        <v>50</v>
      </c>
      <c r="D17" t="s">
        <v>622</v>
      </c>
      <c r="E17" t="s">
        <v>623</v>
      </c>
      <c r="F17" s="50" t="str">
        <f t="shared" si="0"/>
        <v>16|50|BCS|Baja California Sur</v>
      </c>
    </row>
    <row r="18" spans="2:6">
      <c r="B18" s="6">
        <v>17</v>
      </c>
      <c r="C18" s="6">
        <v>50</v>
      </c>
      <c r="D18" t="s">
        <v>624</v>
      </c>
      <c r="E18" t="s">
        <v>625</v>
      </c>
      <c r="F18" s="50" t="str">
        <f t="shared" si="0"/>
        <v>17|50|CHH|Chihuahua</v>
      </c>
    </row>
    <row r="19" spans="2:6">
      <c r="B19" s="6">
        <v>18</v>
      </c>
      <c r="C19" s="6">
        <v>50</v>
      </c>
      <c r="D19" t="s">
        <v>626</v>
      </c>
      <c r="E19" t="s">
        <v>627</v>
      </c>
      <c r="F19" s="50" t="str">
        <f t="shared" si="0"/>
        <v>18|50|COA|Coahuila de Zaragoza</v>
      </c>
    </row>
    <row r="20" spans="2:6">
      <c r="B20" s="6">
        <v>19</v>
      </c>
      <c r="C20" s="6">
        <v>50</v>
      </c>
      <c r="D20" t="s">
        <v>628</v>
      </c>
      <c r="E20" t="s">
        <v>629</v>
      </c>
      <c r="F20" s="50" t="str">
        <f t="shared" si="0"/>
        <v>19|50|DGO|Durango</v>
      </c>
    </row>
    <row r="21" spans="2:6">
      <c r="B21" s="6">
        <v>20</v>
      </c>
      <c r="C21" s="6">
        <v>50</v>
      </c>
      <c r="D21" t="s">
        <v>630</v>
      </c>
      <c r="E21" t="s">
        <v>631</v>
      </c>
      <c r="F21" s="50" t="str">
        <f t="shared" si="0"/>
        <v>20|50|NL|Nuevo Leon</v>
      </c>
    </row>
    <row r="22" spans="2:6">
      <c r="B22" s="6">
        <v>21</v>
      </c>
      <c r="C22" s="6">
        <v>50</v>
      </c>
      <c r="D22" t="s">
        <v>632</v>
      </c>
      <c r="E22" t="s">
        <v>3367</v>
      </c>
      <c r="F22" s="50" t="str">
        <f t="shared" si="0"/>
        <v>21|50|SLP|San Luis Potosi</v>
      </c>
    </row>
    <row r="23" spans="2:6">
      <c r="B23" s="6">
        <v>22</v>
      </c>
      <c r="C23" s="6">
        <v>50</v>
      </c>
      <c r="D23" t="s">
        <v>633</v>
      </c>
      <c r="E23" t="s">
        <v>634</v>
      </c>
      <c r="F23" s="50" t="str">
        <f t="shared" si="0"/>
        <v>22|50|SIN|Sinaloa</v>
      </c>
    </row>
    <row r="24" spans="2:6">
      <c r="B24" s="6">
        <v>23</v>
      </c>
      <c r="C24" s="6">
        <v>50</v>
      </c>
      <c r="D24" t="s">
        <v>635</v>
      </c>
      <c r="E24" t="s">
        <v>636</v>
      </c>
      <c r="F24" s="50" t="str">
        <f t="shared" si="0"/>
        <v>23|50|SON|Sonora</v>
      </c>
    </row>
    <row r="25" spans="2:6">
      <c r="B25" s="6">
        <v>24</v>
      </c>
      <c r="C25" s="6">
        <v>50</v>
      </c>
      <c r="D25" t="s">
        <v>637</v>
      </c>
      <c r="E25" t="s">
        <v>638</v>
      </c>
      <c r="F25" s="50" t="str">
        <f t="shared" si="0"/>
        <v>24|50|TMS|Tamaulipas</v>
      </c>
    </row>
    <row r="26" spans="2:6">
      <c r="B26" s="6">
        <v>25</v>
      </c>
      <c r="C26" s="6">
        <v>50</v>
      </c>
      <c r="D26" t="s">
        <v>639</v>
      </c>
      <c r="E26" t="s">
        <v>640</v>
      </c>
      <c r="F26" s="50" t="str">
        <f t="shared" si="0"/>
        <v>25|50|ZAC|Zacatecas</v>
      </c>
    </row>
    <row r="27" spans="2:6">
      <c r="B27" s="6">
        <v>26</v>
      </c>
      <c r="C27" s="6">
        <v>50</v>
      </c>
      <c r="D27" t="s">
        <v>641</v>
      </c>
      <c r="E27" t="s">
        <v>642</v>
      </c>
      <c r="F27" s="50" t="str">
        <f t="shared" si="0"/>
        <v>26|50|CAM|Campeche</v>
      </c>
    </row>
    <row r="28" spans="2:6">
      <c r="B28" s="6">
        <v>27</v>
      </c>
      <c r="C28" s="6">
        <v>50</v>
      </c>
      <c r="D28" t="s">
        <v>643</v>
      </c>
      <c r="E28" t="s">
        <v>644</v>
      </c>
      <c r="F28" s="50" t="str">
        <f t="shared" si="0"/>
        <v>27|50|CHS|Chiapas</v>
      </c>
    </row>
    <row r="29" spans="2:6">
      <c r="B29" s="6">
        <v>28</v>
      </c>
      <c r="C29" s="6">
        <v>50</v>
      </c>
      <c r="D29" t="s">
        <v>645</v>
      </c>
      <c r="E29" t="s">
        <v>646</v>
      </c>
      <c r="F29" s="50" t="str">
        <f t="shared" si="0"/>
        <v>28|50|GRO|Guerrero</v>
      </c>
    </row>
    <row r="30" spans="2:6">
      <c r="B30" s="6">
        <v>29</v>
      </c>
      <c r="C30" s="6">
        <v>50</v>
      </c>
      <c r="D30" t="s">
        <v>647</v>
      </c>
      <c r="E30" t="s">
        <v>648</v>
      </c>
      <c r="F30" s="50" t="str">
        <f t="shared" si="0"/>
        <v>29|50|OAX|Oaxaca</v>
      </c>
    </row>
    <row r="31" spans="2:6">
      <c r="B31" s="6">
        <v>30</v>
      </c>
      <c r="C31" s="6">
        <v>50</v>
      </c>
      <c r="D31" t="s">
        <v>649</v>
      </c>
      <c r="E31" t="s">
        <v>650</v>
      </c>
      <c r="F31" s="50" t="str">
        <f t="shared" si="0"/>
        <v>30|50|QTR|Quintana Roo</v>
      </c>
    </row>
    <row r="32" spans="2:6">
      <c r="B32" s="6">
        <v>31</v>
      </c>
      <c r="C32" s="6">
        <v>50</v>
      </c>
      <c r="D32" t="s">
        <v>651</v>
      </c>
      <c r="E32" t="s">
        <v>652</v>
      </c>
      <c r="F32" s="50" t="str">
        <f t="shared" si="0"/>
        <v>31|50|TAB|Tabasco</v>
      </c>
    </row>
    <row r="33" spans="2:6">
      <c r="B33" s="6">
        <v>32</v>
      </c>
      <c r="C33" s="6">
        <v>50</v>
      </c>
      <c r="D33" t="s">
        <v>653</v>
      </c>
      <c r="E33" t="s">
        <v>4581</v>
      </c>
      <c r="F33" s="50" t="str">
        <f t="shared" si="0"/>
        <v>32|50|YUC|Yucatan</v>
      </c>
    </row>
    <row r="35" spans="2:6">
      <c r="F35" s="26" t="s">
        <v>3363</v>
      </c>
    </row>
    <row r="36" spans="2:6">
      <c r="F36" s="26" t="s">
        <v>654</v>
      </c>
    </row>
  </sheetData>
  <hyperlinks>
    <hyperlink ref="A1" location="'ENUM-LIST'!A1" display="Home" xr:uid="{16748193-ABD1-42ED-B7B9-0D9439828358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1E809-DE3C-4CD0-9C34-F4EF8D2A76AB}">
  <dimension ref="A1:H19"/>
  <sheetViews>
    <sheetView zoomScaleNormal="100" workbookViewId="0"/>
  </sheetViews>
  <sheetFormatPr defaultRowHeight="15"/>
  <cols>
    <col min="2" max="2" width="3" style="6" customWidth="1"/>
    <col min="3" max="3" width="7.5703125" style="6" customWidth="1"/>
    <col min="4" max="4" width="5.28515625" style="6" customWidth="1"/>
    <col min="5" max="5" width="33.5703125" style="6" customWidth="1"/>
    <col min="6" max="6" width="41.7109375" bestFit="1" customWidth="1"/>
    <col min="8" max="8" width="58" bestFit="1" customWidth="1"/>
  </cols>
  <sheetData>
    <row r="1" spans="1:8">
      <c r="A1" s="102" t="s">
        <v>3181</v>
      </c>
      <c r="B1" s="22" t="s">
        <v>3369</v>
      </c>
      <c r="C1" s="22" t="s">
        <v>3275</v>
      </c>
      <c r="D1" s="22" t="s">
        <v>404</v>
      </c>
      <c r="E1" s="35" t="s">
        <v>471</v>
      </c>
      <c r="F1" s="36" t="str">
        <f>B1&amp;"|"&amp;C1&amp;"|"&amp;D1&amp;"|"&amp;E1</f>
        <v>pas52_id|dxcc_code|code|subdivision</v>
      </c>
      <c r="H1" s="108" t="s">
        <v>3377</v>
      </c>
    </row>
    <row r="2" spans="1:8">
      <c r="B2" s="6">
        <v>1</v>
      </c>
      <c r="C2" s="6">
        <v>52</v>
      </c>
      <c r="D2" s="56">
        <v>37</v>
      </c>
      <c r="E2" s="57" t="s">
        <v>656</v>
      </c>
      <c r="F2" s="50" t="str">
        <f>B2&amp;"|"&amp;C2&amp;"|"&amp;D2&amp;"|"&amp;E2</f>
        <v>1|52|37|Harju County (Harjumaa)</v>
      </c>
      <c r="H2" s="108" t="s">
        <v>1225</v>
      </c>
    </row>
    <row r="3" spans="1:8">
      <c r="B3" s="6">
        <v>2</v>
      </c>
      <c r="C3" s="6">
        <v>52</v>
      </c>
      <c r="D3" s="56">
        <v>39</v>
      </c>
      <c r="E3" s="57" t="s">
        <v>657</v>
      </c>
      <c r="F3" s="50" t="str">
        <f>B3&amp;"|"&amp;C3&amp;"|"&amp;D3&amp;"|"&amp;E3</f>
        <v>2|52|39|Hiiuma County (Hiiumaa)</v>
      </c>
      <c r="H3" s="109" t="s">
        <v>3370</v>
      </c>
    </row>
    <row r="4" spans="1:8">
      <c r="B4" s="6">
        <v>3</v>
      </c>
      <c r="C4" s="6">
        <v>52</v>
      </c>
      <c r="D4" s="56">
        <v>44</v>
      </c>
      <c r="E4" s="57" t="s">
        <v>658</v>
      </c>
      <c r="F4" s="50" t="str">
        <f t="shared" ref="F4:F16" si="0">B4&amp;"|"&amp;C4&amp;"|"&amp;D4&amp;"|"&amp;E4</f>
        <v>3|52|44|Ida-Viru County (Ida-Virumaa)</v>
      </c>
      <c r="H4" s="109" t="s">
        <v>3277</v>
      </c>
    </row>
    <row r="5" spans="1:8">
      <c r="B5" s="6">
        <v>4</v>
      </c>
      <c r="C5" s="6">
        <v>52</v>
      </c>
      <c r="D5" s="56">
        <v>51</v>
      </c>
      <c r="E5" s="57" t="s">
        <v>3372</v>
      </c>
      <c r="F5" s="50" t="str">
        <f t="shared" si="0"/>
        <v>4|52|51|Jarva County (Jarvamaa)</v>
      </c>
      <c r="H5" s="109" t="s">
        <v>3379</v>
      </c>
    </row>
    <row r="6" spans="1:8">
      <c r="B6" s="6">
        <v>5</v>
      </c>
      <c r="C6" s="6">
        <v>52</v>
      </c>
      <c r="D6" s="56">
        <v>49</v>
      </c>
      <c r="E6" s="57" t="s">
        <v>3373</v>
      </c>
      <c r="F6" s="50" t="str">
        <f t="shared" si="0"/>
        <v>5|52|49|Joge County (Jogevamaa)</v>
      </c>
      <c r="H6" s="109" t="s">
        <v>3355</v>
      </c>
    </row>
    <row r="7" spans="1:8">
      <c r="B7" s="6">
        <v>6</v>
      </c>
      <c r="C7" s="6">
        <v>52</v>
      </c>
      <c r="D7" s="56">
        <v>57</v>
      </c>
      <c r="E7" s="57" t="s">
        <v>3374</v>
      </c>
      <c r="F7" s="50" t="str">
        <f t="shared" si="0"/>
        <v>6|52|57|Laane County (Laanemaa)</v>
      </c>
      <c r="H7" s="109" t="s">
        <v>3378</v>
      </c>
    </row>
    <row r="8" spans="1:8">
      <c r="B8" s="6">
        <v>7</v>
      </c>
      <c r="C8" s="6">
        <v>52</v>
      </c>
      <c r="D8" s="56">
        <v>59</v>
      </c>
      <c r="E8" s="57" t="s">
        <v>3375</v>
      </c>
      <c r="F8" s="50" t="str">
        <f t="shared" si="0"/>
        <v>7|52|59|Laane-Viru County (Laane-Virumaa)</v>
      </c>
      <c r="H8" s="108" t="s">
        <v>1229</v>
      </c>
    </row>
    <row r="9" spans="1:8">
      <c r="B9" s="6">
        <v>8</v>
      </c>
      <c r="C9" s="6">
        <v>52</v>
      </c>
      <c r="D9" s="56">
        <v>67</v>
      </c>
      <c r="E9" s="57" t="s">
        <v>3376</v>
      </c>
      <c r="F9" s="50" t="str">
        <f t="shared" si="0"/>
        <v>8|52|67|Parrnu County (Parnumaa)</v>
      </c>
    </row>
    <row r="10" spans="1:8">
      <c r="B10" s="6">
        <v>9</v>
      </c>
      <c r="C10" s="6">
        <v>52</v>
      </c>
      <c r="D10" s="56">
        <v>65</v>
      </c>
      <c r="E10" s="57" t="s">
        <v>659</v>
      </c>
      <c r="F10" s="50" t="str">
        <f t="shared" si="0"/>
        <v>9|52|65|Polva County (Polvamaa)</v>
      </c>
    </row>
    <row r="11" spans="1:8">
      <c r="B11" s="6">
        <v>10</v>
      </c>
      <c r="C11" s="6">
        <v>52</v>
      </c>
      <c r="D11" s="56">
        <v>70</v>
      </c>
      <c r="E11" s="57" t="s">
        <v>660</v>
      </c>
      <c r="F11" s="50" t="str">
        <f t="shared" si="0"/>
        <v>10|52|70|Rapla County (Raplamaa)</v>
      </c>
    </row>
    <row r="12" spans="1:8">
      <c r="B12" s="6">
        <v>11</v>
      </c>
      <c r="C12" s="6">
        <v>52</v>
      </c>
      <c r="D12" s="56">
        <v>74</v>
      </c>
      <c r="E12" s="57" t="s">
        <v>661</v>
      </c>
      <c r="F12" s="50" t="str">
        <f t="shared" si="0"/>
        <v>11|52|74|Saare County (Saaremaa)</v>
      </c>
    </row>
    <row r="13" spans="1:8">
      <c r="B13" s="6">
        <v>12</v>
      </c>
      <c r="C13" s="6">
        <v>52</v>
      </c>
      <c r="D13" s="56">
        <v>78</v>
      </c>
      <c r="E13" s="57" t="s">
        <v>662</v>
      </c>
      <c r="F13" s="50" t="str">
        <f t="shared" si="0"/>
        <v>12|52|78|Tartu County (Tartumaa)</v>
      </c>
    </row>
    <row r="14" spans="1:8">
      <c r="B14" s="6">
        <v>13</v>
      </c>
      <c r="C14" s="6">
        <v>52</v>
      </c>
      <c r="D14" s="56">
        <v>82</v>
      </c>
      <c r="E14" s="57" t="s">
        <v>663</v>
      </c>
      <c r="F14" s="50" t="str">
        <f t="shared" si="0"/>
        <v>13|52|82|Valga County (Valgamaa)</v>
      </c>
    </row>
    <row r="15" spans="1:8">
      <c r="B15" s="6">
        <v>14</v>
      </c>
      <c r="C15" s="6">
        <v>52</v>
      </c>
      <c r="D15" s="56">
        <v>84</v>
      </c>
      <c r="E15" s="57" t="s">
        <v>664</v>
      </c>
      <c r="F15" s="50" t="str">
        <f t="shared" si="0"/>
        <v>14|52|84|Viljandi County (Viljandimaa)</v>
      </c>
    </row>
    <row r="16" spans="1:8">
      <c r="B16" s="6">
        <v>15</v>
      </c>
      <c r="C16" s="6">
        <v>52</v>
      </c>
      <c r="D16" s="56">
        <v>86</v>
      </c>
      <c r="E16" s="57" t="s">
        <v>3391</v>
      </c>
      <c r="F16" s="50" t="str">
        <f t="shared" si="0"/>
        <v>15|52|86|Voru County (Vorumaa)</v>
      </c>
    </row>
    <row r="18" spans="6:6">
      <c r="F18" s="26" t="s">
        <v>3368</v>
      </c>
    </row>
    <row r="19" spans="6:6">
      <c r="F19" s="26" t="s">
        <v>655</v>
      </c>
    </row>
  </sheetData>
  <hyperlinks>
    <hyperlink ref="A1" location="'ENUM-LIST'!A1" display="Home" xr:uid="{14EA20EA-4CDD-49AE-B387-98258A743C48}"/>
  </hyperlink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340DB4-68AA-4E30-A4CE-F1DC1AD4DAFD}">
  <dimension ref="A1:K55"/>
  <sheetViews>
    <sheetView tabSelected="1" zoomScaleNormal="100" workbookViewId="0"/>
  </sheetViews>
  <sheetFormatPr defaultRowHeight="15"/>
  <cols>
    <col min="2" max="2" width="8.7109375" style="6" customWidth="1"/>
    <col min="3" max="3" width="10.140625" style="6" customWidth="1"/>
    <col min="4" max="4" width="5.28515625" style="6" customWidth="1"/>
    <col min="5" max="5" width="39.7109375" style="1" customWidth="1"/>
    <col min="6" max="7" width="9.140625" style="6" customWidth="1"/>
    <col min="8" max="8" width="10.42578125" style="6" customWidth="1"/>
    <col min="9" max="9" width="64" bestFit="1" customWidth="1"/>
    <col min="11" max="11" width="68.42578125" bestFit="1" customWidth="1"/>
  </cols>
  <sheetData>
    <row r="1" spans="1:11">
      <c r="A1" s="102" t="s">
        <v>3181</v>
      </c>
      <c r="B1" s="39" t="s">
        <v>3398</v>
      </c>
      <c r="C1" s="39" t="s">
        <v>3275</v>
      </c>
      <c r="D1" s="39" t="s">
        <v>404</v>
      </c>
      <c r="E1" s="58" t="s">
        <v>471</v>
      </c>
      <c r="F1" s="39" t="s">
        <v>541</v>
      </c>
      <c r="G1" s="39" t="s">
        <v>3290</v>
      </c>
      <c r="H1" s="39" t="s">
        <v>3298</v>
      </c>
      <c r="I1" s="36" t="str">
        <f>B1&amp;"|"&amp;C1&amp;"|"&amp;D1&amp;"|"&amp;E1&amp;"|"&amp;F1&amp;"|"&amp;G1&amp;"|"&amp;H1</f>
        <v>pas54_id|dxcc_code|code|subdivision|oblast|cqzone_id|ituzone_id</v>
      </c>
      <c r="K1" s="108" t="s">
        <v>3393</v>
      </c>
    </row>
    <row r="2" spans="1:11">
      <c r="B2" s="6">
        <v>1</v>
      </c>
      <c r="C2" s="6">
        <v>54</v>
      </c>
      <c r="D2" s="56" t="s">
        <v>665</v>
      </c>
      <c r="E2" s="57" t="s">
        <v>666</v>
      </c>
      <c r="F2" s="6">
        <v>169</v>
      </c>
      <c r="G2" s="6">
        <v>16</v>
      </c>
      <c r="H2" s="6">
        <v>29</v>
      </c>
      <c r="I2" s="50" t="str">
        <f t="shared" ref="I2:I52" si="0">B2&amp;"|"&amp;C2&amp;"|"&amp;D2&amp;"|"&amp;E2&amp;"|"&amp;F2&amp;"|"&amp;G2&amp;"|"&amp;H2</f>
        <v>1|54|SP|City of St. Petersburg|169|16|29</v>
      </c>
      <c r="K2" s="108" t="s">
        <v>1225</v>
      </c>
    </row>
    <row r="3" spans="1:11">
      <c r="B3" s="6">
        <v>2</v>
      </c>
      <c r="C3" s="6">
        <v>54</v>
      </c>
      <c r="D3" s="56" t="s">
        <v>667</v>
      </c>
      <c r="E3" s="57" t="s">
        <v>668</v>
      </c>
      <c r="F3" s="6">
        <v>136</v>
      </c>
      <c r="G3" s="6">
        <v>16</v>
      </c>
      <c r="H3" s="6">
        <v>29</v>
      </c>
      <c r="I3" s="50" t="str">
        <f t="shared" si="0"/>
        <v>2|54|LO|Leningradskaya oblast|136|16|29</v>
      </c>
      <c r="K3" s="109" t="s">
        <v>3394</v>
      </c>
    </row>
    <row r="4" spans="1:11">
      <c r="B4" s="6">
        <v>3</v>
      </c>
      <c r="C4" s="6">
        <v>54</v>
      </c>
      <c r="D4" s="56" t="s">
        <v>669</v>
      </c>
      <c r="E4" s="57" t="s">
        <v>670</v>
      </c>
      <c r="F4" s="6">
        <v>88</v>
      </c>
      <c r="G4" s="6">
        <v>16</v>
      </c>
      <c r="H4" s="6">
        <v>19</v>
      </c>
      <c r="I4" s="50" t="str">
        <f t="shared" si="0"/>
        <v>3|54|KL|Republic of Karelia|88|16|19</v>
      </c>
      <c r="K4" s="109" t="s">
        <v>3277</v>
      </c>
    </row>
    <row r="5" spans="1:11">
      <c r="B5" s="6">
        <v>4</v>
      </c>
      <c r="C5" s="6">
        <v>54</v>
      </c>
      <c r="D5" s="56" t="s">
        <v>671</v>
      </c>
      <c r="E5" s="57" t="s">
        <v>672</v>
      </c>
      <c r="F5" s="6">
        <v>113</v>
      </c>
      <c r="G5" s="6">
        <v>16</v>
      </c>
      <c r="H5" s="6">
        <v>19</v>
      </c>
      <c r="I5" s="50" t="str">
        <f t="shared" si="0"/>
        <v>4|54|AR|Arkhangelsk (Arkhangelskaya oblast)|113|16|19</v>
      </c>
      <c r="K5" s="109" t="s">
        <v>3131</v>
      </c>
    </row>
    <row r="6" spans="1:11">
      <c r="B6" s="6">
        <v>5</v>
      </c>
      <c r="C6" s="6">
        <v>54</v>
      </c>
      <c r="D6" s="56" t="s">
        <v>673</v>
      </c>
      <c r="E6" s="57" t="s">
        <v>674</v>
      </c>
      <c r="F6" s="6">
        <v>114</v>
      </c>
      <c r="G6" s="6">
        <v>16</v>
      </c>
      <c r="H6" s="6">
        <v>20</v>
      </c>
      <c r="I6" s="50" t="str">
        <f t="shared" si="0"/>
        <v>5|54|NO|Nenetsky Autonomous Okrug|114|16|20</v>
      </c>
      <c r="K6" s="109" t="s">
        <v>3355</v>
      </c>
    </row>
    <row r="7" spans="1:11">
      <c r="B7" s="6">
        <v>6</v>
      </c>
      <c r="C7" s="6">
        <v>54</v>
      </c>
      <c r="D7" s="56" t="s">
        <v>675</v>
      </c>
      <c r="E7" s="57" t="s">
        <v>676</v>
      </c>
      <c r="F7" s="6">
        <v>120</v>
      </c>
      <c r="G7" s="6">
        <v>16</v>
      </c>
      <c r="H7" s="6">
        <v>29</v>
      </c>
      <c r="I7" s="50" t="str">
        <f t="shared" si="0"/>
        <v>6|54|VO|Vologda (Vologodskaya oblast)|120|16|29</v>
      </c>
      <c r="K7" s="109" t="s">
        <v>3132</v>
      </c>
    </row>
    <row r="8" spans="1:11">
      <c r="B8" s="6">
        <v>7</v>
      </c>
      <c r="C8" s="6">
        <v>54</v>
      </c>
      <c r="D8" s="56" t="s">
        <v>677</v>
      </c>
      <c r="E8" s="57" t="s">
        <v>678</v>
      </c>
      <c r="F8" s="6">
        <v>144</v>
      </c>
      <c r="G8" s="6">
        <v>16</v>
      </c>
      <c r="H8" s="6">
        <v>29</v>
      </c>
      <c r="I8" s="50" t="str">
        <f t="shared" si="0"/>
        <v>7|54|NV|Novgorodskaya oblast|144|16|29</v>
      </c>
      <c r="K8" s="109" t="s">
        <v>3395</v>
      </c>
    </row>
    <row r="9" spans="1:11">
      <c r="B9" s="6">
        <v>8</v>
      </c>
      <c r="C9" s="6">
        <v>54</v>
      </c>
      <c r="D9" s="56" t="s">
        <v>679</v>
      </c>
      <c r="E9" s="57" t="s">
        <v>680</v>
      </c>
      <c r="F9" s="6">
        <v>149</v>
      </c>
      <c r="G9" s="6">
        <v>16</v>
      </c>
      <c r="H9" s="6">
        <v>29</v>
      </c>
      <c r="I9" s="50" t="str">
        <f t="shared" si="0"/>
        <v>8|54|PS|Pskov (Pskovskaya oblast)|149|16|29</v>
      </c>
      <c r="K9" s="109" t="s">
        <v>3396</v>
      </c>
    </row>
    <row r="10" spans="1:11">
      <c r="B10" s="6">
        <v>9</v>
      </c>
      <c r="C10" s="6">
        <v>54</v>
      </c>
      <c r="D10" s="56" t="s">
        <v>681</v>
      </c>
      <c r="E10" s="57" t="s">
        <v>682</v>
      </c>
      <c r="F10" s="6">
        <v>143</v>
      </c>
      <c r="G10" s="6">
        <v>16</v>
      </c>
      <c r="H10" s="6">
        <v>19</v>
      </c>
      <c r="I10" s="50" t="str">
        <f t="shared" si="0"/>
        <v>9|54|MU|Murmansk (Murmanskaya oblast)|143|16|19</v>
      </c>
      <c r="K10" s="109" t="s">
        <v>3397</v>
      </c>
    </row>
    <row r="11" spans="1:11">
      <c r="B11" s="6">
        <v>10</v>
      </c>
      <c r="C11" s="6">
        <v>54</v>
      </c>
      <c r="D11" s="56" t="s">
        <v>565</v>
      </c>
      <c r="E11" s="57" t="s">
        <v>683</v>
      </c>
      <c r="F11" s="6">
        <v>170</v>
      </c>
      <c r="G11" s="6">
        <v>16</v>
      </c>
      <c r="H11" s="6">
        <v>29</v>
      </c>
      <c r="I11" s="50" t="str">
        <f t="shared" si="0"/>
        <v>10|54|MA|City of Moscow|170|16|29</v>
      </c>
      <c r="K11" s="108" t="s">
        <v>1229</v>
      </c>
    </row>
    <row r="12" spans="1:11">
      <c r="B12" s="6">
        <v>11</v>
      </c>
      <c r="C12" s="6">
        <v>54</v>
      </c>
      <c r="D12" s="56" t="s">
        <v>684</v>
      </c>
      <c r="E12" s="57" t="s">
        <v>685</v>
      </c>
      <c r="F12" s="6">
        <v>142</v>
      </c>
      <c r="G12" s="6">
        <v>16</v>
      </c>
      <c r="H12" s="6">
        <v>29</v>
      </c>
      <c r="I12" s="50" t="str">
        <f t="shared" si="0"/>
        <v>11|54|MO|Moscowskaya oblast|142|16|29</v>
      </c>
    </row>
    <row r="13" spans="1:11">
      <c r="B13" s="6">
        <v>12</v>
      </c>
      <c r="C13" s="6">
        <v>54</v>
      </c>
      <c r="D13" s="56" t="s">
        <v>686</v>
      </c>
      <c r="E13" s="57" t="s">
        <v>687</v>
      </c>
      <c r="F13" s="6">
        <v>147</v>
      </c>
      <c r="G13" s="6">
        <v>16</v>
      </c>
      <c r="H13" s="6">
        <v>29</v>
      </c>
      <c r="I13" s="50" t="str">
        <f t="shared" si="0"/>
        <v>12|54|OR|Oryel (Orlovskaya oblast)|147|16|29</v>
      </c>
    </row>
    <row r="14" spans="1:11">
      <c r="B14" s="6">
        <v>13</v>
      </c>
      <c r="C14" s="6">
        <v>54</v>
      </c>
      <c r="D14" s="56" t="s">
        <v>688</v>
      </c>
      <c r="E14" s="57" t="s">
        <v>689</v>
      </c>
      <c r="F14" s="6">
        <v>137</v>
      </c>
      <c r="G14" s="6">
        <v>16</v>
      </c>
      <c r="H14" s="6">
        <v>29</v>
      </c>
      <c r="I14" s="50" t="str">
        <f t="shared" si="0"/>
        <v>13|54|LP|Lipetsk (Lipetskaya oblast)|137|16|29</v>
      </c>
    </row>
    <row r="15" spans="1:11">
      <c r="B15" s="6">
        <v>14</v>
      </c>
      <c r="C15" s="6">
        <v>54</v>
      </c>
      <c r="D15" s="56" t="s">
        <v>690</v>
      </c>
      <c r="E15" s="57" t="s">
        <v>691</v>
      </c>
      <c r="F15" s="6">
        <v>126</v>
      </c>
      <c r="G15" s="6">
        <v>16</v>
      </c>
      <c r="H15" s="6">
        <v>29</v>
      </c>
      <c r="I15" s="50" t="str">
        <f t="shared" si="0"/>
        <v>14|54|TV|Tver' (Tverskaya oblast)|126|16|29</v>
      </c>
    </row>
    <row r="16" spans="1:11">
      <c r="B16" s="6">
        <v>15</v>
      </c>
      <c r="C16" s="6">
        <v>54</v>
      </c>
      <c r="D16" s="56" t="s">
        <v>692</v>
      </c>
      <c r="E16" s="57" t="s">
        <v>693</v>
      </c>
      <c r="F16" s="6">
        <v>155</v>
      </c>
      <c r="G16" s="6">
        <v>16</v>
      </c>
      <c r="H16" s="6">
        <v>29</v>
      </c>
      <c r="I16" s="50" t="str">
        <f t="shared" si="0"/>
        <v>15|54|SM|Smolensk (Smolenskaya oblast)|155|16|29</v>
      </c>
    </row>
    <row r="17" spans="2:9">
      <c r="B17" s="6">
        <v>16</v>
      </c>
      <c r="C17" s="6">
        <v>54</v>
      </c>
      <c r="D17" s="6" t="s">
        <v>694</v>
      </c>
      <c r="E17" s="1" t="s">
        <v>695</v>
      </c>
      <c r="F17" s="6">
        <v>168</v>
      </c>
      <c r="G17" s="6">
        <v>16</v>
      </c>
      <c r="H17" s="6">
        <v>29</v>
      </c>
      <c r="I17" s="50" t="str">
        <f t="shared" si="0"/>
        <v>16|54|YR|Yaroslavl (Yaroslavskaya oblast)|168|16|29</v>
      </c>
    </row>
    <row r="18" spans="2:9">
      <c r="B18" s="6">
        <v>17</v>
      </c>
      <c r="C18" s="6">
        <v>54</v>
      </c>
      <c r="D18" s="6" t="s">
        <v>696</v>
      </c>
      <c r="E18" s="1" t="s">
        <v>697</v>
      </c>
      <c r="F18" s="6">
        <v>132</v>
      </c>
      <c r="G18" s="6">
        <v>16</v>
      </c>
      <c r="H18" s="6">
        <v>29</v>
      </c>
      <c r="I18" s="50" t="str">
        <f t="shared" si="0"/>
        <v>17|54|KS|Kostroma (Kostromskaya oblast)|132|16|29</v>
      </c>
    </row>
    <row r="19" spans="2:9">
      <c r="B19" s="6">
        <v>18</v>
      </c>
      <c r="C19" s="6">
        <v>54</v>
      </c>
      <c r="D19" s="6" t="s">
        <v>698</v>
      </c>
      <c r="E19" s="1" t="s">
        <v>699</v>
      </c>
      <c r="F19" s="6">
        <v>160</v>
      </c>
      <c r="G19" s="6">
        <v>16</v>
      </c>
      <c r="H19" s="6">
        <v>29</v>
      </c>
      <c r="I19" s="50" t="str">
        <f t="shared" si="0"/>
        <v>18|54|TL|Tula (Tul'skaya oblast)|160|16|29</v>
      </c>
    </row>
    <row r="20" spans="2:9">
      <c r="B20" s="6">
        <v>19</v>
      </c>
      <c r="C20" s="6">
        <v>54</v>
      </c>
      <c r="D20" s="6" t="s">
        <v>700</v>
      </c>
      <c r="E20" s="1" t="s">
        <v>701</v>
      </c>
      <c r="F20" s="6">
        <v>121</v>
      </c>
      <c r="G20" s="6">
        <v>16</v>
      </c>
      <c r="H20" s="6">
        <v>29</v>
      </c>
      <c r="I20" s="50" t="str">
        <f t="shared" si="0"/>
        <v>19|54|VR|Voronezh (Voronezhskaya oblast)|121|16|29</v>
      </c>
    </row>
    <row r="21" spans="2:9">
      <c r="B21" s="6">
        <v>20</v>
      </c>
      <c r="C21" s="6">
        <v>54</v>
      </c>
      <c r="D21" s="6" t="s">
        <v>702</v>
      </c>
      <c r="E21" s="1" t="s">
        <v>703</v>
      </c>
      <c r="F21" s="6">
        <v>157</v>
      </c>
      <c r="G21" s="6">
        <v>16</v>
      </c>
      <c r="H21" s="6">
        <v>29</v>
      </c>
      <c r="I21" s="50" t="str">
        <f t="shared" si="0"/>
        <v>20|54|TB|Tambov (Tambovskaya oblast)|157|16|29</v>
      </c>
    </row>
    <row r="22" spans="2:9">
      <c r="B22" s="6">
        <v>21</v>
      </c>
      <c r="C22" s="6">
        <v>54</v>
      </c>
      <c r="D22" s="6" t="s">
        <v>704</v>
      </c>
      <c r="E22" s="1" t="s">
        <v>705</v>
      </c>
      <c r="F22" s="6">
        <v>151</v>
      </c>
      <c r="G22" s="6">
        <v>16</v>
      </c>
      <c r="H22" s="6">
        <v>29</v>
      </c>
      <c r="I22" s="50" t="str">
        <f t="shared" si="0"/>
        <v>21|54|RA|Ryazan' (Ryazanskaya oblast)|151|16|29</v>
      </c>
    </row>
    <row r="23" spans="2:9">
      <c r="B23" s="6">
        <v>22</v>
      </c>
      <c r="C23" s="6">
        <v>54</v>
      </c>
      <c r="D23" s="6" t="s">
        <v>706</v>
      </c>
      <c r="E23" s="1" t="s">
        <v>707</v>
      </c>
      <c r="F23" s="6">
        <v>122</v>
      </c>
      <c r="G23" s="6">
        <v>16</v>
      </c>
      <c r="H23" s="6">
        <v>29</v>
      </c>
      <c r="I23" s="50" t="str">
        <f t="shared" si="0"/>
        <v>22|54|NN|Nizhni Novgorod (Nizhegorodskaya oblast)|122|16|29</v>
      </c>
    </row>
    <row r="24" spans="2:9">
      <c r="B24" s="6">
        <v>23</v>
      </c>
      <c r="C24" s="6">
        <v>54</v>
      </c>
      <c r="D24" s="6" t="s">
        <v>708</v>
      </c>
      <c r="E24" s="1" t="s">
        <v>709</v>
      </c>
      <c r="F24" s="6">
        <v>123</v>
      </c>
      <c r="G24" s="6">
        <v>16</v>
      </c>
      <c r="H24" s="6">
        <v>29</v>
      </c>
      <c r="I24" s="50" t="str">
        <f t="shared" si="0"/>
        <v>23|54|IV|Ivanovo (Ivanovskaya oblast)|123|16|29</v>
      </c>
    </row>
    <row r="25" spans="2:9">
      <c r="B25" s="6">
        <v>24</v>
      </c>
      <c r="C25" s="6">
        <v>54</v>
      </c>
      <c r="D25" s="6" t="s">
        <v>710</v>
      </c>
      <c r="E25" s="1" t="s">
        <v>711</v>
      </c>
      <c r="F25" s="6">
        <v>119</v>
      </c>
      <c r="G25" s="6">
        <v>16</v>
      </c>
      <c r="H25" s="6">
        <v>29</v>
      </c>
      <c r="I25" s="50" t="str">
        <f t="shared" si="0"/>
        <v>24|54|VL|Vladimir (Vladimirskaya oblast)|119|16|29</v>
      </c>
    </row>
    <row r="26" spans="2:9">
      <c r="B26" s="6">
        <v>25</v>
      </c>
      <c r="C26" s="6">
        <v>54</v>
      </c>
      <c r="D26" s="6" t="s">
        <v>712</v>
      </c>
      <c r="E26" s="1" t="s">
        <v>713</v>
      </c>
      <c r="F26" s="6">
        <v>135</v>
      </c>
      <c r="G26" s="6">
        <v>16</v>
      </c>
      <c r="H26" s="6">
        <v>29</v>
      </c>
      <c r="I26" s="50" t="str">
        <f t="shared" si="0"/>
        <v>25|54|KU|Kursk (Kurskaya oblast)|135|16|29</v>
      </c>
    </row>
    <row r="27" spans="2:9">
      <c r="B27" s="6">
        <v>26</v>
      </c>
      <c r="C27" s="6">
        <v>54</v>
      </c>
      <c r="D27" s="6" t="s">
        <v>714</v>
      </c>
      <c r="E27" s="1" t="s">
        <v>715</v>
      </c>
      <c r="F27" s="6">
        <v>127</v>
      </c>
      <c r="G27" s="6">
        <v>16</v>
      </c>
      <c r="H27" s="6">
        <v>29</v>
      </c>
      <c r="I27" s="50" t="str">
        <f t="shared" si="0"/>
        <v>26|54|KG|Kaluga (Kaluzhskaya oblast)|127|16|29</v>
      </c>
    </row>
    <row r="28" spans="2:9">
      <c r="B28" s="6">
        <v>27</v>
      </c>
      <c r="C28" s="6">
        <v>54</v>
      </c>
      <c r="D28" s="6" t="s">
        <v>559</v>
      </c>
      <c r="E28" s="1" t="s">
        <v>716</v>
      </c>
      <c r="F28" s="6">
        <v>118</v>
      </c>
      <c r="G28" s="6">
        <v>16</v>
      </c>
      <c r="H28" s="6">
        <v>29</v>
      </c>
      <c r="I28" s="50" t="str">
        <f t="shared" si="0"/>
        <v>27|54|BR|Bryansk (Bryanskaya oblast)|118|16|29</v>
      </c>
    </row>
    <row r="29" spans="2:9">
      <c r="B29" s="6">
        <v>28</v>
      </c>
      <c r="C29" s="6">
        <v>54</v>
      </c>
      <c r="D29" s="6" t="s">
        <v>717</v>
      </c>
      <c r="E29" s="1" t="s">
        <v>718</v>
      </c>
      <c r="F29" s="6">
        <v>117</v>
      </c>
      <c r="G29" s="6">
        <v>16</v>
      </c>
      <c r="H29" s="6">
        <v>29</v>
      </c>
      <c r="I29" s="50" t="str">
        <f t="shared" si="0"/>
        <v>28|54|BO|Belgorod (Belgorodskaya oblast)|117|16|29</v>
      </c>
    </row>
    <row r="30" spans="2:9">
      <c r="B30" s="6">
        <v>29</v>
      </c>
      <c r="C30" s="6">
        <v>54</v>
      </c>
      <c r="D30" s="6" t="s">
        <v>719</v>
      </c>
      <c r="E30" s="1" t="s">
        <v>720</v>
      </c>
      <c r="F30" s="6">
        <v>156</v>
      </c>
      <c r="G30" s="6">
        <v>16</v>
      </c>
      <c r="H30" s="6">
        <v>29</v>
      </c>
      <c r="I30" s="50" t="str">
        <f t="shared" si="0"/>
        <v>29|54|VG|Volgograd (Volgogradskaya oblast)|156|16|29</v>
      </c>
    </row>
    <row r="31" spans="2:9">
      <c r="B31" s="6">
        <v>30</v>
      </c>
      <c r="C31" s="6">
        <v>54</v>
      </c>
      <c r="D31" s="6" t="s">
        <v>721</v>
      </c>
      <c r="E31" s="1" t="s">
        <v>722</v>
      </c>
      <c r="F31" s="6">
        <v>152</v>
      </c>
      <c r="G31" s="6">
        <v>16</v>
      </c>
      <c r="H31" s="6">
        <v>29</v>
      </c>
      <c r="I31" s="50" t="str">
        <f t="shared" si="0"/>
        <v>30|54|SA|Saratov (Saratovskaya oblast)|152|16|29</v>
      </c>
    </row>
    <row r="32" spans="2:9">
      <c r="B32" s="6">
        <v>31</v>
      </c>
      <c r="C32" s="6">
        <v>54</v>
      </c>
      <c r="D32" s="6" t="s">
        <v>723</v>
      </c>
      <c r="E32" s="1" t="s">
        <v>724</v>
      </c>
      <c r="F32" s="6">
        <v>148</v>
      </c>
      <c r="G32" s="6">
        <v>16</v>
      </c>
      <c r="H32" s="6">
        <v>29</v>
      </c>
      <c r="I32" s="50" t="str">
        <f t="shared" si="0"/>
        <v>31|54|PE|Penza (Penzenskaya oblast)|148|16|29</v>
      </c>
    </row>
    <row r="33" spans="2:9">
      <c r="B33" s="6">
        <v>32</v>
      </c>
      <c r="C33" s="6">
        <v>54</v>
      </c>
      <c r="D33" s="6" t="s">
        <v>725</v>
      </c>
      <c r="E33" s="1" t="s">
        <v>726</v>
      </c>
      <c r="F33" s="6">
        <v>133</v>
      </c>
      <c r="G33" s="6">
        <v>16</v>
      </c>
      <c r="H33" s="6">
        <v>30</v>
      </c>
      <c r="I33" s="50" t="str">
        <f t="shared" si="0"/>
        <v>32|54|SR|Samara (Samarskaya oblast)|133|16|30</v>
      </c>
    </row>
    <row r="34" spans="2:9">
      <c r="B34" s="6">
        <v>33</v>
      </c>
      <c r="C34" s="6">
        <v>54</v>
      </c>
      <c r="D34" s="6" t="s">
        <v>727</v>
      </c>
      <c r="E34" s="1" t="s">
        <v>728</v>
      </c>
      <c r="F34" s="6">
        <v>164</v>
      </c>
      <c r="G34" s="6">
        <v>16</v>
      </c>
      <c r="H34" s="6">
        <v>29</v>
      </c>
      <c r="I34" s="50" t="str">
        <f t="shared" si="0"/>
        <v>33|54|UL|Ulyanovsk (Ulyanovskaya oblast)|164|16|29</v>
      </c>
    </row>
    <row r="35" spans="2:9">
      <c r="B35" s="6">
        <v>34</v>
      </c>
      <c r="C35" s="6">
        <v>54</v>
      </c>
      <c r="D35" s="6" t="s">
        <v>729</v>
      </c>
      <c r="E35" s="1" t="s">
        <v>730</v>
      </c>
      <c r="F35" s="6">
        <v>131</v>
      </c>
      <c r="G35" s="6">
        <v>16</v>
      </c>
      <c r="H35" s="6">
        <v>30</v>
      </c>
      <c r="I35" s="50" t="str">
        <f t="shared" si="0"/>
        <v>34|54|KI|Kirov (Kirovskaya oblast)|131|16|30</v>
      </c>
    </row>
    <row r="36" spans="2:9">
      <c r="B36" s="6">
        <v>35</v>
      </c>
      <c r="C36" s="6">
        <v>54</v>
      </c>
      <c r="D36" s="6" t="s">
        <v>731</v>
      </c>
      <c r="E36" s="1" t="s">
        <v>732</v>
      </c>
      <c r="F36" s="6">
        <v>94</v>
      </c>
      <c r="G36" s="6">
        <v>16</v>
      </c>
      <c r="H36" s="6">
        <v>30</v>
      </c>
      <c r="I36" s="50" t="str">
        <f t="shared" si="0"/>
        <v>35|54|TA|Republic of Tataria|94|16|30</v>
      </c>
    </row>
    <row r="37" spans="2:9">
      <c r="B37" s="6">
        <v>36</v>
      </c>
      <c r="C37" s="6">
        <v>54</v>
      </c>
      <c r="D37" s="6" t="s">
        <v>733</v>
      </c>
      <c r="E37" s="1" t="s">
        <v>734</v>
      </c>
      <c r="F37" s="6">
        <v>91</v>
      </c>
      <c r="G37" s="6">
        <v>16</v>
      </c>
      <c r="H37" s="6">
        <v>29</v>
      </c>
      <c r="I37" s="50" t="str">
        <f t="shared" si="0"/>
        <v>36|54|MR|Republic of Marij-El|91|16|29</v>
      </c>
    </row>
    <row r="38" spans="2:9">
      <c r="B38" s="6">
        <v>37</v>
      </c>
      <c r="C38" s="6">
        <v>54</v>
      </c>
      <c r="D38" s="6" t="s">
        <v>735</v>
      </c>
      <c r="E38" s="1" t="s">
        <v>736</v>
      </c>
      <c r="F38" s="6">
        <v>92</v>
      </c>
      <c r="G38" s="6">
        <v>16</v>
      </c>
      <c r="H38" s="6">
        <v>29</v>
      </c>
      <c r="I38" s="50" t="str">
        <f t="shared" si="0"/>
        <v>37|54|MD|Republic of Mordovia|92|16|29</v>
      </c>
    </row>
    <row r="39" spans="2:9">
      <c r="B39" s="6">
        <v>38</v>
      </c>
      <c r="C39" s="6">
        <v>54</v>
      </c>
      <c r="D39" s="6" t="s">
        <v>737</v>
      </c>
      <c r="E39" s="1" t="s">
        <v>738</v>
      </c>
      <c r="F39" s="6">
        <v>95</v>
      </c>
      <c r="G39" s="6">
        <v>16</v>
      </c>
      <c r="H39" s="6">
        <v>30</v>
      </c>
      <c r="I39" s="50" t="str">
        <f t="shared" si="0"/>
        <v>38|54|UD|Republic of Udmurtia|95|16|30</v>
      </c>
    </row>
    <row r="40" spans="2:9">
      <c r="B40" s="6">
        <v>39</v>
      </c>
      <c r="C40" s="6">
        <v>54</v>
      </c>
      <c r="D40" s="6" t="s">
        <v>739</v>
      </c>
      <c r="E40" s="1" t="s">
        <v>740</v>
      </c>
      <c r="F40" s="6">
        <v>97</v>
      </c>
      <c r="G40" s="6">
        <v>16</v>
      </c>
      <c r="H40" s="6">
        <v>29</v>
      </c>
      <c r="I40" s="50" t="str">
        <f t="shared" si="0"/>
        <v>39|54|CU|Republic of Chuvashia|97|16|29</v>
      </c>
    </row>
    <row r="41" spans="2:9">
      <c r="B41" s="6">
        <v>40</v>
      </c>
      <c r="C41" s="6">
        <v>54</v>
      </c>
      <c r="D41" s="6" t="s">
        <v>741</v>
      </c>
      <c r="E41" s="1" t="s">
        <v>742</v>
      </c>
      <c r="F41" s="6">
        <v>101</v>
      </c>
      <c r="G41" s="6">
        <v>16</v>
      </c>
      <c r="H41" s="6">
        <v>29</v>
      </c>
      <c r="I41" s="50" t="str">
        <f t="shared" si="0"/>
        <v>40|54|KR|Krasnodar (Krasnodarsky Kraj)|101|16|29</v>
      </c>
    </row>
    <row r="42" spans="2:9">
      <c r="B42" s="6">
        <v>41</v>
      </c>
      <c r="C42" s="6">
        <v>54</v>
      </c>
      <c r="D42" s="6" t="s">
        <v>743</v>
      </c>
      <c r="E42" s="1" t="s">
        <v>744</v>
      </c>
      <c r="F42" s="6">
        <v>109</v>
      </c>
      <c r="G42" s="6">
        <v>16</v>
      </c>
      <c r="H42" s="6">
        <v>29</v>
      </c>
      <c r="I42" s="50" t="str">
        <f t="shared" si="0"/>
        <v>41|54|KC|Republic of Karachaevo-Cherkessia|109|16|29</v>
      </c>
    </row>
    <row r="43" spans="2:9">
      <c r="B43" s="6">
        <v>42</v>
      </c>
      <c r="C43" s="6">
        <v>54</v>
      </c>
      <c r="D43" s="6" t="s">
        <v>745</v>
      </c>
      <c r="E43" s="1" t="s">
        <v>746</v>
      </c>
      <c r="F43" s="6">
        <v>108</v>
      </c>
      <c r="G43" s="6">
        <v>16</v>
      </c>
      <c r="H43" s="6">
        <v>29</v>
      </c>
      <c r="I43" s="50" t="str">
        <f t="shared" si="0"/>
        <v>42|54|ST|Stavropol' (Stavropolsky Kraj)|108|16|29</v>
      </c>
    </row>
    <row r="44" spans="2:9">
      <c r="B44" s="6">
        <v>43</v>
      </c>
      <c r="C44" s="6">
        <v>54</v>
      </c>
      <c r="D44" s="6" t="s">
        <v>747</v>
      </c>
      <c r="E44" s="1" t="s">
        <v>748</v>
      </c>
      <c r="F44" s="6">
        <v>89</v>
      </c>
      <c r="G44" s="6">
        <v>16</v>
      </c>
      <c r="H44" s="6">
        <v>29</v>
      </c>
      <c r="I44" s="50" t="str">
        <f t="shared" si="0"/>
        <v>43|54|KM|Republic of Kalmykia|89|16|29</v>
      </c>
    </row>
    <row r="45" spans="2:9">
      <c r="B45" s="6">
        <v>44</v>
      </c>
      <c r="C45" s="6">
        <v>54</v>
      </c>
      <c r="D45" s="6" t="s">
        <v>749</v>
      </c>
      <c r="E45" s="1" t="s">
        <v>750</v>
      </c>
      <c r="F45" s="6">
        <v>93</v>
      </c>
      <c r="G45" s="6">
        <v>16</v>
      </c>
      <c r="H45" s="6">
        <v>29</v>
      </c>
      <c r="I45" s="50" t="str">
        <f t="shared" si="0"/>
        <v>44|54|SO|Republic of Northern Ossetia|93|16|29</v>
      </c>
    </row>
    <row r="46" spans="2:9">
      <c r="B46" s="6">
        <v>45</v>
      </c>
      <c r="C46" s="6">
        <v>54</v>
      </c>
      <c r="D46" s="6" t="s">
        <v>751</v>
      </c>
      <c r="E46" s="1" t="s">
        <v>752</v>
      </c>
      <c r="F46" s="6">
        <v>150</v>
      </c>
      <c r="G46" s="6">
        <v>16</v>
      </c>
      <c r="H46" s="6">
        <v>29</v>
      </c>
      <c r="I46" s="50" t="str">
        <f t="shared" si="0"/>
        <v>45|54|RO|Rostov-on-Don (Rostovskaya oblast)|150|16|29</v>
      </c>
    </row>
    <row r="47" spans="2:9">
      <c r="B47" s="6">
        <v>46</v>
      </c>
      <c r="C47" s="6">
        <v>54</v>
      </c>
      <c r="D47" s="6" t="s">
        <v>753</v>
      </c>
      <c r="E47" s="1" t="s">
        <v>754</v>
      </c>
      <c r="F47" s="6">
        <v>96</v>
      </c>
      <c r="G47" s="6">
        <v>16</v>
      </c>
      <c r="H47" s="6">
        <v>29</v>
      </c>
      <c r="I47" s="50" t="str">
        <f t="shared" si="0"/>
        <v>46|54|CN|Republic Chechnya|96|16|29</v>
      </c>
    </row>
    <row r="48" spans="2:9">
      <c r="B48" s="6">
        <v>47</v>
      </c>
      <c r="C48" s="6">
        <v>54</v>
      </c>
      <c r="D48" s="6" t="s">
        <v>755</v>
      </c>
      <c r="E48" s="1" t="s">
        <v>756</v>
      </c>
      <c r="F48" s="6">
        <v>96</v>
      </c>
      <c r="G48" s="6">
        <v>16</v>
      </c>
      <c r="H48" s="6">
        <v>29</v>
      </c>
      <c r="I48" s="50" t="str">
        <f t="shared" si="0"/>
        <v>47|54|IN|Republic of Ingushetia|96|16|29</v>
      </c>
    </row>
    <row r="49" spans="2:9">
      <c r="B49" s="6">
        <v>48</v>
      </c>
      <c r="C49" s="6">
        <v>54</v>
      </c>
      <c r="D49" s="6" t="s">
        <v>757</v>
      </c>
      <c r="E49" s="1" t="s">
        <v>758</v>
      </c>
      <c r="F49" s="6">
        <v>115</v>
      </c>
      <c r="G49" s="6">
        <v>16</v>
      </c>
      <c r="H49" s="6">
        <v>29</v>
      </c>
      <c r="I49" s="50" t="str">
        <f t="shared" si="0"/>
        <v>48|54|AO|Astrakhan' (Astrakhanskaya oblast)|115|16|29</v>
      </c>
    </row>
    <row r="50" spans="2:9">
      <c r="B50" s="6">
        <v>49</v>
      </c>
      <c r="C50" s="6">
        <v>54</v>
      </c>
      <c r="D50" s="6" t="s">
        <v>759</v>
      </c>
      <c r="E50" s="1" t="s">
        <v>760</v>
      </c>
      <c r="F50" s="6">
        <v>86</v>
      </c>
      <c r="G50" s="6">
        <v>16</v>
      </c>
      <c r="H50" s="6">
        <v>29</v>
      </c>
      <c r="I50" s="50" t="str">
        <f t="shared" si="0"/>
        <v>49|54|DA|Republic of Daghestan|86|16|29</v>
      </c>
    </row>
    <row r="51" spans="2:9">
      <c r="B51" s="6">
        <v>50</v>
      </c>
      <c r="C51" s="6">
        <v>54</v>
      </c>
      <c r="D51" s="6" t="s">
        <v>761</v>
      </c>
      <c r="E51" s="1" t="s">
        <v>762</v>
      </c>
      <c r="F51" s="6">
        <v>87</v>
      </c>
      <c r="G51" s="6">
        <v>16</v>
      </c>
      <c r="H51" s="6">
        <v>29</v>
      </c>
      <c r="I51" s="50" t="str">
        <f t="shared" si="0"/>
        <v>50|54|KB|Republic of Kabardino-Balkaria|87|16|29</v>
      </c>
    </row>
    <row r="52" spans="2:9">
      <c r="B52" s="6">
        <v>51</v>
      </c>
      <c r="C52" s="6">
        <v>54</v>
      </c>
      <c r="D52" s="6" t="s">
        <v>763</v>
      </c>
      <c r="E52" s="1" t="s">
        <v>764</v>
      </c>
      <c r="F52" s="6">
        <v>102</v>
      </c>
      <c r="G52" s="6">
        <v>16</v>
      </c>
      <c r="H52" s="6">
        <v>29</v>
      </c>
      <c r="I52" s="50" t="str">
        <f t="shared" si="0"/>
        <v>51|54|AD|Republic of Adygeya|102|16|29</v>
      </c>
    </row>
    <row r="54" spans="2:9">
      <c r="I54" s="26" t="s">
        <v>3392</v>
      </c>
    </row>
    <row r="55" spans="2:9">
      <c r="I55" s="26" t="s">
        <v>765</v>
      </c>
    </row>
  </sheetData>
  <hyperlinks>
    <hyperlink ref="A1" location="'ENUM-LIST'!A1" display="Home" xr:uid="{C31DB576-4395-45CB-92EB-2FE24CF50498}"/>
  </hyperlink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9DD10-E616-4347-A6AE-EF935EC8F01E}">
  <dimension ref="A1:I9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7.140625" hidden="1" customWidth="1"/>
    <col min="5" max="5" width="34.28515625" hidden="1" customWidth="1"/>
    <col min="6" max="6" width="11.85546875" hidden="1" customWidth="1"/>
    <col min="7" max="7" width="48.42578125" bestFit="1" customWidth="1"/>
    <col min="9" max="9" width="53" bestFit="1" customWidth="1"/>
  </cols>
  <sheetData>
    <row r="1" spans="1:9">
      <c r="A1" s="102" t="s">
        <v>3181</v>
      </c>
      <c r="B1" s="21" t="s">
        <v>3403</v>
      </c>
      <c r="C1" s="21" t="s">
        <v>3275</v>
      </c>
      <c r="D1" s="21" t="s">
        <v>404</v>
      </c>
      <c r="E1" s="21" t="s">
        <v>471</v>
      </c>
      <c r="F1" s="21" t="s">
        <v>767</v>
      </c>
      <c r="G1" s="36" t="str">
        <f>B1&amp;"|"&amp;C1&amp;"|"&amp;D1&amp;"|"&amp;E1&amp;"|"&amp;F1</f>
        <v>pas61_id|dxcc_code|code|subdivision|import_only</v>
      </c>
      <c r="I1" s="108" t="s">
        <v>3400</v>
      </c>
    </row>
    <row r="2" spans="1:9">
      <c r="B2" s="6">
        <v>1</v>
      </c>
      <c r="C2" s="6">
        <v>61</v>
      </c>
      <c r="D2" t="s">
        <v>768</v>
      </c>
      <c r="E2" t="s">
        <v>672</v>
      </c>
      <c r="F2" s="6">
        <v>0</v>
      </c>
      <c r="G2" s="50" t="str">
        <f t="shared" ref="G2:G3" si="0">B2&amp;"|"&amp;C2&amp;"|"&amp;D2&amp;"|"&amp;E2&amp;"|"&amp;F2</f>
        <v>1|61|R|Arkhangelsk (Arkhangelskaya oblast)|0</v>
      </c>
      <c r="I2" s="108" t="s">
        <v>1225</v>
      </c>
    </row>
    <row r="3" spans="1:9">
      <c r="B3" s="6">
        <v>2</v>
      </c>
      <c r="C3" s="6">
        <v>61</v>
      </c>
      <c r="D3" t="s">
        <v>769</v>
      </c>
      <c r="E3" t="s">
        <v>766</v>
      </c>
      <c r="F3" s="6">
        <v>1</v>
      </c>
      <c r="G3" s="50" t="str">
        <f t="shared" si="0"/>
        <v>2|61|FJL|Franz Josef Land|1</v>
      </c>
      <c r="I3" s="109" t="s">
        <v>3401</v>
      </c>
    </row>
    <row r="4" spans="1:9">
      <c r="I4" s="109" t="s">
        <v>3277</v>
      </c>
    </row>
    <row r="5" spans="1:9">
      <c r="G5" s="26" t="s">
        <v>3404</v>
      </c>
      <c r="I5" s="109" t="s">
        <v>3133</v>
      </c>
    </row>
    <row r="6" spans="1:9">
      <c r="G6" s="26" t="s">
        <v>766</v>
      </c>
      <c r="I6" s="109" t="s">
        <v>3355</v>
      </c>
    </row>
    <row r="7" spans="1:9">
      <c r="I7" s="109" t="s">
        <v>1796</v>
      </c>
    </row>
    <row r="8" spans="1:9">
      <c r="I8" s="109" t="s">
        <v>3402</v>
      </c>
    </row>
    <row r="9" spans="1:9">
      <c r="I9" s="108" t="s">
        <v>1229</v>
      </c>
    </row>
  </sheetData>
  <hyperlinks>
    <hyperlink ref="A1" location="'ENUM-LIST'!A1" display="Home" xr:uid="{E9663B85-E6E0-44EE-87E5-8ADCF092F74C}"/>
  </hyperlink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07055-F5B9-44F5-9B7D-EFB8D415253E}">
  <dimension ref="A1:H19"/>
  <sheetViews>
    <sheetView zoomScale="115" zoomScaleNormal="115"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7.140625" style="6" hidden="1" customWidth="1"/>
    <col min="5" max="5" width="34.28515625" hidden="1" customWidth="1"/>
    <col min="6" max="6" width="41.7109375" bestFit="1" customWidth="1"/>
    <col min="8" max="8" width="53" bestFit="1" customWidth="1"/>
  </cols>
  <sheetData>
    <row r="1" spans="1:8">
      <c r="A1" s="102" t="s">
        <v>3181</v>
      </c>
      <c r="B1" s="22" t="s">
        <v>3410</v>
      </c>
      <c r="C1" s="22" t="s">
        <v>3275</v>
      </c>
      <c r="D1" s="22" t="s">
        <v>404</v>
      </c>
      <c r="E1" s="35" t="s">
        <v>471</v>
      </c>
      <c r="F1" s="36" t="str">
        <f>B1&amp;"|"&amp;C1&amp;"|"&amp;D1&amp;"|"&amp;E1</f>
        <v>pas70_id|dxcc_code|code|subdivision</v>
      </c>
      <c r="H1" s="108" t="s">
        <v>3407</v>
      </c>
    </row>
    <row r="2" spans="1:8">
      <c r="B2" s="6">
        <v>1</v>
      </c>
      <c r="C2" s="6">
        <v>70</v>
      </c>
      <c r="D2" s="144">
        <v>9</v>
      </c>
      <c r="E2" s="1" t="s">
        <v>3411</v>
      </c>
      <c r="F2" s="50" t="str">
        <f t="shared" ref="F2:F16" si="0">B2&amp;"|"&amp;C2&amp;"|"&amp;D2&amp;"|"&amp;E2</f>
        <v>1|70|9|Camaguey</v>
      </c>
      <c r="H2" s="108" t="s">
        <v>1225</v>
      </c>
    </row>
    <row r="3" spans="1:8">
      <c r="B3" s="6">
        <v>2</v>
      </c>
      <c r="C3" s="6">
        <v>70</v>
      </c>
      <c r="D3" s="144">
        <v>8</v>
      </c>
      <c r="E3" s="1" t="s">
        <v>3414</v>
      </c>
      <c r="F3" s="50" t="str">
        <f t="shared" si="0"/>
        <v>2|70|8|Ciego de vila</v>
      </c>
      <c r="H3" s="109" t="s">
        <v>3408</v>
      </c>
    </row>
    <row r="4" spans="1:8">
      <c r="B4" s="6">
        <v>3</v>
      </c>
      <c r="C4" s="6">
        <v>70</v>
      </c>
      <c r="D4" s="144">
        <v>6</v>
      </c>
      <c r="E4" s="1" t="s">
        <v>771</v>
      </c>
      <c r="F4" s="50" t="str">
        <f t="shared" si="0"/>
        <v>3|70|6|Cienfuegos</v>
      </c>
      <c r="H4" s="109" t="s">
        <v>3277</v>
      </c>
    </row>
    <row r="5" spans="1:8">
      <c r="B5" s="6">
        <v>4</v>
      </c>
      <c r="C5" s="6">
        <v>70</v>
      </c>
      <c r="D5" s="144">
        <v>3</v>
      </c>
      <c r="E5" s="1" t="s">
        <v>772</v>
      </c>
      <c r="F5" s="50" t="str">
        <f t="shared" si="0"/>
        <v>4|70|3|Ciudad de La Habana</v>
      </c>
      <c r="H5" s="109" t="s">
        <v>3134</v>
      </c>
    </row>
    <row r="6" spans="1:8">
      <c r="B6" s="6">
        <v>5</v>
      </c>
      <c r="C6" s="6">
        <v>70</v>
      </c>
      <c r="D6" s="144">
        <v>12</v>
      </c>
      <c r="E6" s="1" t="s">
        <v>773</v>
      </c>
      <c r="F6" s="50" t="str">
        <f t="shared" si="0"/>
        <v>5|70|12|Granma</v>
      </c>
      <c r="H6" s="109" t="s">
        <v>3355</v>
      </c>
    </row>
    <row r="7" spans="1:8">
      <c r="B7" s="6">
        <v>6</v>
      </c>
      <c r="C7" s="6">
        <v>70</v>
      </c>
      <c r="D7" s="144">
        <v>14</v>
      </c>
      <c r="E7" s="1" t="s">
        <v>3412</v>
      </c>
      <c r="F7" s="50" t="str">
        <f t="shared" si="0"/>
        <v>6|70|14|Guantanamo</v>
      </c>
      <c r="H7" s="109" t="s">
        <v>3409</v>
      </c>
    </row>
    <row r="8" spans="1:8">
      <c r="B8" s="6">
        <v>7</v>
      </c>
      <c r="C8" s="6">
        <v>70</v>
      </c>
      <c r="D8" s="144">
        <v>11</v>
      </c>
      <c r="E8" s="1" t="s">
        <v>774</v>
      </c>
      <c r="F8" s="50" t="str">
        <f t="shared" si="0"/>
        <v>7|70|11|Holquin</v>
      </c>
      <c r="H8" s="108" t="s">
        <v>1229</v>
      </c>
    </row>
    <row r="9" spans="1:8">
      <c r="B9" s="6">
        <v>8</v>
      </c>
      <c r="C9" s="6">
        <v>70</v>
      </c>
      <c r="D9" s="144">
        <v>99</v>
      </c>
      <c r="E9" s="1" t="s">
        <v>775</v>
      </c>
      <c r="F9" s="50" t="str">
        <f t="shared" si="0"/>
        <v>8|70|99|Isla de la Juventud</v>
      </c>
    </row>
    <row r="10" spans="1:8">
      <c r="B10" s="6">
        <v>9</v>
      </c>
      <c r="C10" s="6">
        <v>70</v>
      </c>
      <c r="D10" s="144">
        <v>2</v>
      </c>
      <c r="E10" s="1" t="s">
        <v>776</v>
      </c>
      <c r="F10" s="50" t="str">
        <f t="shared" si="0"/>
        <v>9|70|2|La Habana</v>
      </c>
    </row>
    <row r="11" spans="1:8">
      <c r="B11" s="6">
        <v>10</v>
      </c>
      <c r="C11" s="6">
        <v>70</v>
      </c>
      <c r="D11" s="144">
        <v>10</v>
      </c>
      <c r="E11" s="1" t="s">
        <v>777</v>
      </c>
      <c r="F11" s="50" t="str">
        <f t="shared" si="0"/>
        <v>10|70|10|Las Tunas</v>
      </c>
    </row>
    <row r="12" spans="1:8">
      <c r="B12" s="6">
        <v>11</v>
      </c>
      <c r="C12" s="6">
        <v>70</v>
      </c>
      <c r="D12" s="144">
        <v>4</v>
      </c>
      <c r="E12" s="1" t="s">
        <v>778</v>
      </c>
      <c r="F12" s="50" t="str">
        <f t="shared" si="0"/>
        <v>11|70|4|Matanzas</v>
      </c>
    </row>
    <row r="13" spans="1:8">
      <c r="B13" s="6">
        <v>12</v>
      </c>
      <c r="C13" s="6">
        <v>70</v>
      </c>
      <c r="D13" s="144">
        <v>1</v>
      </c>
      <c r="E13" s="1" t="s">
        <v>3413</v>
      </c>
      <c r="F13" s="50" t="str">
        <f t="shared" si="0"/>
        <v>12|70|1|Pinar del Rio</v>
      </c>
    </row>
    <row r="14" spans="1:8">
      <c r="B14" s="6">
        <v>13</v>
      </c>
      <c r="C14" s="6">
        <v>70</v>
      </c>
      <c r="D14" s="144">
        <v>7</v>
      </c>
      <c r="E14" s="1" t="s">
        <v>779</v>
      </c>
      <c r="F14" s="50" t="str">
        <f t="shared" si="0"/>
        <v>13|70|7|Sancti Spiritus</v>
      </c>
    </row>
    <row r="15" spans="1:8">
      <c r="B15" s="6">
        <v>14</v>
      </c>
      <c r="C15" s="6">
        <v>70</v>
      </c>
      <c r="D15" s="144">
        <v>13</v>
      </c>
      <c r="E15" s="1" t="s">
        <v>780</v>
      </c>
      <c r="F15" s="50" t="str">
        <f t="shared" si="0"/>
        <v>14|70|13|Santiago de Cuba</v>
      </c>
    </row>
    <row r="16" spans="1:8">
      <c r="B16" s="6">
        <v>15</v>
      </c>
      <c r="C16" s="6">
        <v>70</v>
      </c>
      <c r="D16" s="144">
        <v>5</v>
      </c>
      <c r="E16" s="1" t="s">
        <v>781</v>
      </c>
      <c r="F16" s="50" t="str">
        <f t="shared" si="0"/>
        <v>15|70|5|Villa Clara</v>
      </c>
    </row>
    <row r="18" spans="6:6">
      <c r="F18" s="26" t="s">
        <v>3415</v>
      </c>
    </row>
    <row r="19" spans="6:6">
      <c r="F19" s="26" t="s">
        <v>770</v>
      </c>
    </row>
  </sheetData>
  <hyperlinks>
    <hyperlink ref="A1" location="'ENUM-LIST'!A1" display="Home" xr:uid="{8703BD8B-1C30-46F5-BEA7-E968A5DB3182}"/>
  </hyperlink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5F5F9-1B4B-485E-8A1B-7F598EB7FF45}">
  <dimension ref="A1:H18"/>
  <sheetViews>
    <sheetView zoomScale="115" zoomScaleNormal="115" workbookViewId="0"/>
  </sheetViews>
  <sheetFormatPr defaultRowHeight="15"/>
  <cols>
    <col min="2" max="2" width="9" style="6" hidden="1" customWidth="1"/>
    <col min="3" max="3" width="7.5703125" style="6" hidden="1" customWidth="1"/>
    <col min="4" max="4" width="7.140625" style="6" hidden="1" customWidth="1"/>
    <col min="5" max="5" width="34.28515625" hidden="1" customWidth="1"/>
    <col min="6" max="6" width="41.7109375" bestFit="1" customWidth="1"/>
    <col min="8" max="8" width="53" bestFit="1" customWidth="1"/>
  </cols>
  <sheetData>
    <row r="1" spans="1:8">
      <c r="A1" s="102" t="s">
        <v>3181</v>
      </c>
      <c r="B1" s="22" t="s">
        <v>3410</v>
      </c>
      <c r="C1" s="22" t="s">
        <v>3275</v>
      </c>
      <c r="D1" s="22" t="s">
        <v>404</v>
      </c>
      <c r="E1" s="35" t="s">
        <v>471</v>
      </c>
      <c r="F1" s="36" t="str">
        <f>B1&amp;"|"&amp;C1&amp;"|"&amp;D1&amp;"|"&amp;E1</f>
        <v>pas70_id|dxcc_code|code|subdivision</v>
      </c>
      <c r="H1" s="108" t="s">
        <v>3423</v>
      </c>
    </row>
    <row r="2" spans="1:8">
      <c r="B2" s="6">
        <v>1</v>
      </c>
      <c r="C2" s="6">
        <v>74</v>
      </c>
      <c r="D2" t="s">
        <v>783</v>
      </c>
      <c r="E2" t="s">
        <v>3421</v>
      </c>
      <c r="F2" s="50" t="str">
        <f t="shared" ref="F2:F15" si="0">B2&amp;"|"&amp;C2&amp;"|"&amp;D2&amp;"|"&amp;E2</f>
        <v>1|74|AH|Ahuachapan</v>
      </c>
      <c r="H2" s="108" t="s">
        <v>1225</v>
      </c>
    </row>
    <row r="3" spans="1:8">
      <c r="B3" s="6">
        <v>2</v>
      </c>
      <c r="C3" s="6">
        <v>74</v>
      </c>
      <c r="D3" t="s">
        <v>784</v>
      </c>
      <c r="E3" t="s">
        <v>3420</v>
      </c>
      <c r="F3" s="50" t="str">
        <f t="shared" si="0"/>
        <v>2|74|CA|Cabanas</v>
      </c>
      <c r="H3" s="109" t="s">
        <v>3408</v>
      </c>
    </row>
    <row r="4" spans="1:8">
      <c r="B4" s="6">
        <v>3</v>
      </c>
      <c r="C4" s="6">
        <v>74</v>
      </c>
      <c r="D4" t="s">
        <v>785</v>
      </c>
      <c r="E4" t="s">
        <v>791</v>
      </c>
      <c r="F4" s="50" t="str">
        <f t="shared" si="0"/>
        <v>3|74|CH|Chalatenango</v>
      </c>
      <c r="H4" s="109" t="s">
        <v>3277</v>
      </c>
    </row>
    <row r="5" spans="1:8">
      <c r="B5" s="6">
        <v>4</v>
      </c>
      <c r="C5" s="6">
        <v>74</v>
      </c>
      <c r="D5" t="s">
        <v>739</v>
      </c>
      <c r="E5" t="s">
        <v>3417</v>
      </c>
      <c r="F5" s="50" t="str">
        <f t="shared" si="0"/>
        <v>4|74|CU|Cuscatlan</v>
      </c>
      <c r="H5" s="109" t="s">
        <v>3135</v>
      </c>
    </row>
    <row r="6" spans="1:8">
      <c r="B6" s="6">
        <v>5</v>
      </c>
      <c r="C6" s="6">
        <v>74</v>
      </c>
      <c r="D6" t="s">
        <v>786</v>
      </c>
      <c r="E6" t="s">
        <v>792</v>
      </c>
      <c r="F6" s="50" t="str">
        <f t="shared" si="0"/>
        <v>5|74|LI|La Libertad</v>
      </c>
      <c r="H6" s="109" t="s">
        <v>3355</v>
      </c>
    </row>
    <row r="7" spans="1:8">
      <c r="B7" s="6">
        <v>6</v>
      </c>
      <c r="C7" s="6">
        <v>74</v>
      </c>
      <c r="D7" t="s">
        <v>787</v>
      </c>
      <c r="E7" t="s">
        <v>793</v>
      </c>
      <c r="F7" s="50" t="str">
        <f t="shared" si="0"/>
        <v>6|74|PA|La Paz</v>
      </c>
      <c r="H7" s="109" t="s">
        <v>3424</v>
      </c>
    </row>
    <row r="8" spans="1:8">
      <c r="B8" s="6">
        <v>7</v>
      </c>
      <c r="C8" s="6">
        <v>74</v>
      </c>
      <c r="D8" t="s">
        <v>788</v>
      </c>
      <c r="E8" t="s">
        <v>2534</v>
      </c>
      <c r="F8" s="50" t="str">
        <f t="shared" si="0"/>
        <v>7|74|UN|La Union</v>
      </c>
      <c r="H8" s="108" t="s">
        <v>1229</v>
      </c>
    </row>
    <row r="9" spans="1:8">
      <c r="B9" s="6">
        <v>8</v>
      </c>
      <c r="C9" s="6">
        <v>74</v>
      </c>
      <c r="D9" t="s">
        <v>684</v>
      </c>
      <c r="E9" t="s">
        <v>3418</v>
      </c>
      <c r="F9" s="50" t="str">
        <f t="shared" si="0"/>
        <v>8|74|MO|Morazan</v>
      </c>
    </row>
    <row r="10" spans="1:8">
      <c r="B10" s="6">
        <v>9</v>
      </c>
      <c r="C10" s="6">
        <v>74</v>
      </c>
      <c r="D10" t="s">
        <v>692</v>
      </c>
      <c r="E10" t="s">
        <v>794</v>
      </c>
      <c r="F10" s="50" t="str">
        <f t="shared" si="0"/>
        <v>9|74|SM|San Miguel</v>
      </c>
    </row>
    <row r="11" spans="1:8">
      <c r="B11" s="6">
        <v>10</v>
      </c>
      <c r="C11" s="6">
        <v>74</v>
      </c>
      <c r="D11" t="s">
        <v>789</v>
      </c>
      <c r="E11" t="s">
        <v>795</v>
      </c>
      <c r="F11" s="50" t="str">
        <f t="shared" si="0"/>
        <v>10|74|SS|San Salvador</v>
      </c>
    </row>
    <row r="12" spans="1:8">
      <c r="B12" s="6">
        <v>11</v>
      </c>
      <c r="C12" s="6">
        <v>74</v>
      </c>
      <c r="D12" t="s">
        <v>479</v>
      </c>
      <c r="E12" t="s">
        <v>796</v>
      </c>
      <c r="F12" s="50" t="str">
        <f t="shared" si="0"/>
        <v>11|74|SV|San Vicente</v>
      </c>
    </row>
    <row r="13" spans="1:8">
      <c r="B13" s="6">
        <v>12</v>
      </c>
      <c r="C13" s="6">
        <v>74</v>
      </c>
      <c r="D13" t="s">
        <v>721</v>
      </c>
      <c r="E13" t="s">
        <v>797</v>
      </c>
      <c r="F13" s="50" t="str">
        <f t="shared" si="0"/>
        <v>12|74|SA|Santa Ana</v>
      </c>
    </row>
    <row r="14" spans="1:8">
      <c r="B14" s="6">
        <v>13</v>
      </c>
      <c r="C14" s="6">
        <v>74</v>
      </c>
      <c r="D14" t="s">
        <v>749</v>
      </c>
      <c r="E14" t="s">
        <v>798</v>
      </c>
      <c r="F14" s="50" t="str">
        <f t="shared" si="0"/>
        <v>13|74|SO|Sonsonate</v>
      </c>
    </row>
    <row r="15" spans="1:8">
      <c r="B15" s="6">
        <v>14</v>
      </c>
      <c r="C15" s="6">
        <v>74</v>
      </c>
      <c r="D15" t="s">
        <v>790</v>
      </c>
      <c r="E15" t="s">
        <v>3422</v>
      </c>
      <c r="F15" s="50" t="str">
        <f t="shared" si="0"/>
        <v>14|74|US|Usulutan</v>
      </c>
    </row>
    <row r="17" spans="6:6">
      <c r="F17" s="26" t="s">
        <v>3419</v>
      </c>
    </row>
    <row r="18" spans="6:6">
      <c r="F18" s="26" t="s">
        <v>782</v>
      </c>
    </row>
  </sheetData>
  <hyperlinks>
    <hyperlink ref="A1" location="'ENUM-LIST'!A1" display="Home" xr:uid="{5F1823FB-930E-4B94-A589-32436A32C65C}"/>
  </hyperlink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407"/>
  <sheetViews>
    <sheetView zoomScaleNormal="100" workbookViewId="0">
      <selection activeCell="B1" sqref="B1:E404"/>
    </sheetView>
  </sheetViews>
  <sheetFormatPr defaultRowHeight="15"/>
  <cols>
    <col min="1" max="1" width="11" style="8" customWidth="1"/>
    <col min="2" max="2" width="7.5703125" style="10" customWidth="1"/>
    <col min="3" max="3" width="5.42578125" style="10" customWidth="1"/>
    <col min="4" max="4" width="63.42578125" style="10" customWidth="1"/>
    <col min="5" max="5" width="10.42578125" style="10" customWidth="1"/>
    <col min="6" max="6" width="69.28515625" style="10" bestFit="1" customWidth="1"/>
    <col min="7" max="16384" width="9.140625" style="8"/>
  </cols>
  <sheetData>
    <row r="1" spans="1:6">
      <c r="A1" s="102" t="s">
        <v>3181</v>
      </c>
      <c r="B1" s="4" t="s">
        <v>412</v>
      </c>
      <c r="C1" s="4" t="s">
        <v>404</v>
      </c>
      <c r="D1" s="4" t="s">
        <v>403</v>
      </c>
      <c r="E1" s="4" t="s">
        <v>405</v>
      </c>
      <c r="F1" s="104" t="str">
        <f>B1&amp;"|"&amp;C1&amp;"|"&amp;D1&amp;"|"&amp;E1</f>
        <v>dxcc_id|code|name|is_deleted</v>
      </c>
    </row>
    <row r="2" spans="1:6" ht="15.75">
      <c r="B2" s="9">
        <v>0</v>
      </c>
      <c r="C2" s="9">
        <v>0</v>
      </c>
      <c r="D2" s="10" t="s">
        <v>1</v>
      </c>
      <c r="E2" s="11" t="s">
        <v>401</v>
      </c>
      <c r="F2" s="105" t="str">
        <f t="shared" ref="F2:F65" si="0">B2&amp;"|"&amp;C2&amp;"|"&amp;D2&amp;"|"&amp;E2</f>
        <v>0|0|None (the contacted station is known to not be within a DXCC entity)|f</v>
      </c>
    </row>
    <row r="3" spans="1:6" ht="15.75">
      <c r="B3" s="9">
        <v>1</v>
      </c>
      <c r="C3" s="9">
        <v>1</v>
      </c>
      <c r="D3" s="10" t="s">
        <v>2</v>
      </c>
      <c r="E3" s="11" t="s">
        <v>401</v>
      </c>
      <c r="F3" s="105" t="str">
        <f t="shared" si="0"/>
        <v>1|1|CANADA|f</v>
      </c>
    </row>
    <row r="4" spans="1:6" ht="15.75">
      <c r="B4" s="9">
        <v>2</v>
      </c>
      <c r="C4" s="9">
        <v>2</v>
      </c>
      <c r="D4" s="10" t="s">
        <v>3</v>
      </c>
      <c r="E4" s="11" t="s">
        <v>401</v>
      </c>
      <c r="F4" s="105" t="str">
        <f t="shared" si="0"/>
        <v>2|2|ABU AIL IS.|f</v>
      </c>
    </row>
    <row r="5" spans="1:6" ht="15.75">
      <c r="B5" s="9">
        <v>3</v>
      </c>
      <c r="C5" s="9">
        <v>3</v>
      </c>
      <c r="D5" s="10" t="s">
        <v>4</v>
      </c>
      <c r="E5" s="11" t="s">
        <v>0</v>
      </c>
      <c r="F5" s="105" t="str">
        <f t="shared" si="0"/>
        <v>3|3|AFGHANISTAN|t</v>
      </c>
    </row>
    <row r="6" spans="1:6" ht="15.75">
      <c r="B6" s="9">
        <v>4</v>
      </c>
      <c r="C6" s="9">
        <v>4</v>
      </c>
      <c r="D6" s="10" t="s">
        <v>5</v>
      </c>
      <c r="E6" s="11" t="s">
        <v>401</v>
      </c>
      <c r="F6" s="105" t="str">
        <f t="shared" si="0"/>
        <v>4|4|AGALEGA &amp; ST. BRANDON IS.|f</v>
      </c>
    </row>
    <row r="7" spans="1:6" ht="15.75">
      <c r="B7" s="9">
        <v>5</v>
      </c>
      <c r="C7" s="9">
        <v>5</v>
      </c>
      <c r="D7" s="10" t="s">
        <v>6</v>
      </c>
      <c r="E7" s="11" t="s">
        <v>401</v>
      </c>
      <c r="F7" s="105" t="str">
        <f t="shared" si="0"/>
        <v>5|5|ALAND IS.|f</v>
      </c>
    </row>
    <row r="8" spans="1:6" ht="15.75">
      <c r="B8" s="9">
        <v>6</v>
      </c>
      <c r="C8" s="9">
        <v>6</v>
      </c>
      <c r="D8" s="10" t="s">
        <v>7</v>
      </c>
      <c r="E8" s="11" t="s">
        <v>401</v>
      </c>
      <c r="F8" s="105" t="str">
        <f t="shared" si="0"/>
        <v>6|6|ALASKA|f</v>
      </c>
    </row>
    <row r="9" spans="1:6" ht="15.75">
      <c r="B9" s="9">
        <v>7</v>
      </c>
      <c r="C9" s="9">
        <v>7</v>
      </c>
      <c r="D9" s="10" t="s">
        <v>8</v>
      </c>
      <c r="E9" s="11" t="s">
        <v>401</v>
      </c>
      <c r="F9" s="105" t="str">
        <f t="shared" si="0"/>
        <v>7|7|ALBANIA|f</v>
      </c>
    </row>
    <row r="10" spans="1:6" ht="15.75">
      <c r="B10" s="9">
        <v>8</v>
      </c>
      <c r="C10" s="9">
        <v>8</v>
      </c>
      <c r="D10" s="10" t="s">
        <v>9</v>
      </c>
      <c r="E10" s="11" t="s">
        <v>401</v>
      </c>
      <c r="F10" s="105" t="str">
        <f t="shared" si="0"/>
        <v>8|8|ALDABRA|f</v>
      </c>
    </row>
    <row r="11" spans="1:6" ht="15.75">
      <c r="B11" s="9">
        <v>9</v>
      </c>
      <c r="C11" s="9">
        <v>9</v>
      </c>
      <c r="D11" s="10" t="s">
        <v>402</v>
      </c>
      <c r="E11" s="11" t="s">
        <v>0</v>
      </c>
      <c r="F11" s="105" t="str">
        <f t="shared" si="0"/>
        <v>9|9|AMERICAN SAMOA|t</v>
      </c>
    </row>
    <row r="12" spans="1:6" ht="15.75">
      <c r="B12" s="9">
        <v>10</v>
      </c>
      <c r="C12" s="9">
        <v>10</v>
      </c>
      <c r="D12" s="10" t="s">
        <v>10</v>
      </c>
      <c r="E12" s="11" t="s">
        <v>401</v>
      </c>
      <c r="F12" s="105" t="str">
        <f t="shared" si="0"/>
        <v>10|10|AMSTERDAM &amp; ST. PAUL IS.|f</v>
      </c>
    </row>
    <row r="13" spans="1:6" ht="15.75">
      <c r="B13" s="9">
        <v>11</v>
      </c>
      <c r="C13" s="9">
        <v>11</v>
      </c>
      <c r="D13" s="10" t="s">
        <v>11</v>
      </c>
      <c r="E13" s="11" t="s">
        <v>401</v>
      </c>
      <c r="F13" s="105" t="str">
        <f t="shared" si="0"/>
        <v>11|11|ANDAMAN &amp; NICOBAR IS.|f</v>
      </c>
    </row>
    <row r="14" spans="1:6" ht="15.75">
      <c r="B14" s="9">
        <v>12</v>
      </c>
      <c r="C14" s="9">
        <v>12</v>
      </c>
      <c r="D14" s="10" t="s">
        <v>12</v>
      </c>
      <c r="E14" s="11" t="s">
        <v>401</v>
      </c>
      <c r="F14" s="105" t="str">
        <f t="shared" si="0"/>
        <v>12|12|ANGUILLA|f</v>
      </c>
    </row>
    <row r="15" spans="1:6" ht="15.75">
      <c r="B15" s="9">
        <v>13</v>
      </c>
      <c r="C15" s="9">
        <v>13</v>
      </c>
      <c r="D15" s="10" t="s">
        <v>13</v>
      </c>
      <c r="E15" s="11" t="s">
        <v>401</v>
      </c>
      <c r="F15" s="105" t="str">
        <f t="shared" si="0"/>
        <v>13|13|ANTARCTICA|f</v>
      </c>
    </row>
    <row r="16" spans="1:6" ht="15.75">
      <c r="B16" s="9">
        <v>14</v>
      </c>
      <c r="C16" s="9">
        <v>14</v>
      </c>
      <c r="D16" s="10" t="s">
        <v>14</v>
      </c>
      <c r="E16" s="11" t="s">
        <v>401</v>
      </c>
      <c r="F16" s="105" t="str">
        <f t="shared" si="0"/>
        <v>14|14|ARMENIA|f</v>
      </c>
    </row>
    <row r="17" spans="2:6" ht="15.75">
      <c r="B17" s="9">
        <v>15</v>
      </c>
      <c r="C17" s="9">
        <v>15</v>
      </c>
      <c r="D17" s="10" t="s">
        <v>15</v>
      </c>
      <c r="E17" s="11" t="s">
        <v>401</v>
      </c>
      <c r="F17" s="105" t="str">
        <f t="shared" si="0"/>
        <v>15|15|ASIATIC RUSSIA|f</v>
      </c>
    </row>
    <row r="18" spans="2:6" ht="15.75">
      <c r="B18" s="9">
        <v>16</v>
      </c>
      <c r="C18" s="9">
        <v>16</v>
      </c>
      <c r="D18" s="10" t="s">
        <v>16</v>
      </c>
      <c r="E18" s="11" t="s">
        <v>401</v>
      </c>
      <c r="F18" s="105" t="str">
        <f t="shared" si="0"/>
        <v>16|16|NEW ZEALAND SUBANTARCTIC ISLANDS|f</v>
      </c>
    </row>
    <row r="19" spans="2:6" ht="15.75">
      <c r="B19" s="9">
        <v>17</v>
      </c>
      <c r="C19" s="9">
        <v>17</v>
      </c>
      <c r="D19" s="10" t="s">
        <v>17</v>
      </c>
      <c r="E19" s="11" t="s">
        <v>401</v>
      </c>
      <c r="F19" s="105" t="str">
        <f t="shared" si="0"/>
        <v>17|17|AVES I.|f</v>
      </c>
    </row>
    <row r="20" spans="2:6" ht="15.75">
      <c r="B20" s="9">
        <v>18</v>
      </c>
      <c r="C20" s="9">
        <v>18</v>
      </c>
      <c r="D20" s="10" t="s">
        <v>18</v>
      </c>
      <c r="E20" s="11" t="s">
        <v>401</v>
      </c>
      <c r="F20" s="105" t="str">
        <f t="shared" si="0"/>
        <v>18|18|AZERBAIJAN|f</v>
      </c>
    </row>
    <row r="21" spans="2:6" ht="15.75">
      <c r="B21" s="9">
        <v>19</v>
      </c>
      <c r="C21" s="9">
        <v>19</v>
      </c>
      <c r="D21" s="10" t="s">
        <v>19</v>
      </c>
      <c r="E21" s="11" t="s">
        <v>401</v>
      </c>
      <c r="F21" s="105" t="str">
        <f t="shared" si="0"/>
        <v>19|19|BAJO NUEVO|f</v>
      </c>
    </row>
    <row r="22" spans="2:6" ht="15.75">
      <c r="B22" s="9">
        <v>20</v>
      </c>
      <c r="C22" s="9">
        <v>20</v>
      </c>
      <c r="D22" s="10" t="s">
        <v>20</v>
      </c>
      <c r="E22" s="11" t="s">
        <v>0</v>
      </c>
      <c r="F22" s="105" t="str">
        <f t="shared" si="0"/>
        <v>20|20|BAKER &amp; HOWLAND IS.|t</v>
      </c>
    </row>
    <row r="23" spans="2:6" ht="15.75">
      <c r="B23" s="9">
        <v>21</v>
      </c>
      <c r="C23" s="9">
        <v>21</v>
      </c>
      <c r="D23" s="10" t="s">
        <v>21</v>
      </c>
      <c r="E23" s="11" t="s">
        <v>401</v>
      </c>
      <c r="F23" s="105" t="str">
        <f t="shared" si="0"/>
        <v>21|21|BALEARIC IS.|f</v>
      </c>
    </row>
    <row r="24" spans="2:6" ht="15.75">
      <c r="B24" s="9">
        <v>22</v>
      </c>
      <c r="C24" s="9">
        <v>22</v>
      </c>
      <c r="D24" s="10" t="s">
        <v>22</v>
      </c>
      <c r="E24" s="11" t="s">
        <v>401</v>
      </c>
      <c r="F24" s="105" t="str">
        <f t="shared" si="0"/>
        <v>22|22|PALAU|f</v>
      </c>
    </row>
    <row r="25" spans="2:6" ht="15.75">
      <c r="B25" s="9">
        <v>23</v>
      </c>
      <c r="C25" s="9">
        <v>23</v>
      </c>
      <c r="D25" s="10" t="s">
        <v>23</v>
      </c>
      <c r="E25" s="11" t="s">
        <v>401</v>
      </c>
      <c r="F25" s="105" t="str">
        <f t="shared" si="0"/>
        <v>23|23|BLENHEIM REEF|f</v>
      </c>
    </row>
    <row r="26" spans="2:6" ht="15.75">
      <c r="B26" s="9">
        <v>24</v>
      </c>
      <c r="C26" s="9">
        <v>24</v>
      </c>
      <c r="D26" s="10" t="s">
        <v>24</v>
      </c>
      <c r="E26" s="11" t="s">
        <v>0</v>
      </c>
      <c r="F26" s="105" t="str">
        <f t="shared" si="0"/>
        <v>24|24|BOUVET|t</v>
      </c>
    </row>
    <row r="27" spans="2:6" ht="15.75">
      <c r="B27" s="9">
        <v>25</v>
      </c>
      <c r="C27" s="9">
        <v>25</v>
      </c>
      <c r="D27" s="10" t="s">
        <v>25</v>
      </c>
      <c r="E27" s="11" t="s">
        <v>401</v>
      </c>
      <c r="F27" s="105" t="str">
        <f t="shared" si="0"/>
        <v>25|25|BRITISH NORTH BORNEO|f</v>
      </c>
    </row>
    <row r="28" spans="2:6" ht="15.75">
      <c r="B28" s="9">
        <v>26</v>
      </c>
      <c r="C28" s="9">
        <v>26</v>
      </c>
      <c r="D28" s="10" t="s">
        <v>26</v>
      </c>
      <c r="E28" s="11" t="s">
        <v>0</v>
      </c>
      <c r="F28" s="105" t="str">
        <f t="shared" si="0"/>
        <v>26|26|BRITISH SOMALILAND|t</v>
      </c>
    </row>
    <row r="29" spans="2:6" ht="15.75">
      <c r="B29" s="9">
        <v>27</v>
      </c>
      <c r="C29" s="9">
        <v>27</v>
      </c>
      <c r="D29" s="10" t="s">
        <v>27</v>
      </c>
      <c r="E29" s="11" t="s">
        <v>0</v>
      </c>
      <c r="F29" s="105" t="str">
        <f t="shared" si="0"/>
        <v>27|27|BELARUS|t</v>
      </c>
    </row>
    <row r="30" spans="2:6" ht="15.75">
      <c r="B30" s="9">
        <v>28</v>
      </c>
      <c r="C30" s="9">
        <v>28</v>
      </c>
      <c r="D30" s="10" t="s">
        <v>28</v>
      </c>
      <c r="E30" s="11" t="s">
        <v>401</v>
      </c>
      <c r="F30" s="105" t="str">
        <f t="shared" si="0"/>
        <v>28|28|CANAL ZONE|f</v>
      </c>
    </row>
    <row r="31" spans="2:6" ht="15.75">
      <c r="B31" s="9">
        <v>29</v>
      </c>
      <c r="C31" s="9">
        <v>29</v>
      </c>
      <c r="D31" s="10" t="s">
        <v>29</v>
      </c>
      <c r="E31" s="11" t="s">
        <v>0</v>
      </c>
      <c r="F31" s="105" t="str">
        <f t="shared" si="0"/>
        <v>29|29|CANARY IS.|t</v>
      </c>
    </row>
    <row r="32" spans="2:6" ht="15.75">
      <c r="B32" s="9">
        <v>30</v>
      </c>
      <c r="C32" s="9">
        <v>30</v>
      </c>
      <c r="D32" s="10" t="s">
        <v>30</v>
      </c>
      <c r="E32" s="11" t="s">
        <v>401</v>
      </c>
      <c r="F32" s="105" t="str">
        <f t="shared" si="0"/>
        <v>30|30|CELEBE &amp; MOLUCCA IS.|f</v>
      </c>
    </row>
    <row r="33" spans="2:6" ht="15.75">
      <c r="B33" s="9">
        <v>31</v>
      </c>
      <c r="C33" s="9">
        <v>31</v>
      </c>
      <c r="D33" s="10" t="s">
        <v>31</v>
      </c>
      <c r="E33" s="11" t="s">
        <v>0</v>
      </c>
      <c r="F33" s="105" t="str">
        <f t="shared" si="0"/>
        <v>31|31|C. KIRIBATI (BRITISH PHOENIX IS.)|t</v>
      </c>
    </row>
    <row r="34" spans="2:6" ht="15.75">
      <c r="B34" s="9">
        <v>32</v>
      </c>
      <c r="C34" s="9">
        <v>32</v>
      </c>
      <c r="D34" s="10" t="s">
        <v>32</v>
      </c>
      <c r="E34" s="11" t="s">
        <v>401</v>
      </c>
      <c r="F34" s="105" t="str">
        <f t="shared" si="0"/>
        <v>32|32|CEUTA &amp; MELILLA|f</v>
      </c>
    </row>
    <row r="35" spans="2:6" ht="15.75">
      <c r="B35" s="9">
        <v>33</v>
      </c>
      <c r="C35" s="9">
        <v>33</v>
      </c>
      <c r="D35" s="10" t="s">
        <v>33</v>
      </c>
      <c r="E35" s="11" t="s">
        <v>401</v>
      </c>
      <c r="F35" s="105" t="str">
        <f t="shared" si="0"/>
        <v>33|33|CHAGOS IS.|f</v>
      </c>
    </row>
    <row r="36" spans="2:6" ht="15.75">
      <c r="B36" s="9">
        <v>34</v>
      </c>
      <c r="C36" s="9">
        <v>34</v>
      </c>
      <c r="D36" s="10" t="s">
        <v>34</v>
      </c>
      <c r="E36" s="11" t="s">
        <v>401</v>
      </c>
      <c r="F36" s="105" t="str">
        <f t="shared" si="0"/>
        <v>34|34|CHATHAM IS.|f</v>
      </c>
    </row>
    <row r="37" spans="2:6" ht="15.75">
      <c r="B37" s="9">
        <v>35</v>
      </c>
      <c r="C37" s="9">
        <v>35</v>
      </c>
      <c r="D37" s="10" t="s">
        <v>35</v>
      </c>
      <c r="E37" s="11" t="s">
        <v>401</v>
      </c>
      <c r="F37" s="105" t="str">
        <f t="shared" si="0"/>
        <v>35|35|CHRISTMAS I.|f</v>
      </c>
    </row>
    <row r="38" spans="2:6" ht="15.75">
      <c r="B38" s="9">
        <v>36</v>
      </c>
      <c r="C38" s="9">
        <v>36</v>
      </c>
      <c r="D38" s="10" t="s">
        <v>36</v>
      </c>
      <c r="E38" s="11" t="s">
        <v>401</v>
      </c>
      <c r="F38" s="105" t="str">
        <f t="shared" si="0"/>
        <v>36|36|CLIPPERTON I.|f</v>
      </c>
    </row>
    <row r="39" spans="2:6" ht="15.75">
      <c r="B39" s="9">
        <v>37</v>
      </c>
      <c r="C39" s="9">
        <v>37</v>
      </c>
      <c r="D39" s="10" t="s">
        <v>37</v>
      </c>
      <c r="E39" s="11" t="s">
        <v>401</v>
      </c>
      <c r="F39" s="105" t="str">
        <f t="shared" si="0"/>
        <v>37|37|COCOS I.|f</v>
      </c>
    </row>
    <row r="40" spans="2:6" ht="15.75">
      <c r="B40" s="9">
        <v>38</v>
      </c>
      <c r="C40" s="9">
        <v>38</v>
      </c>
      <c r="D40" s="10" t="s">
        <v>38</v>
      </c>
      <c r="E40" s="11" t="s">
        <v>401</v>
      </c>
      <c r="F40" s="105" t="str">
        <f t="shared" si="0"/>
        <v>38|38|COCOS (KEELING) IS.|f</v>
      </c>
    </row>
    <row r="41" spans="2:6" ht="15.75">
      <c r="B41" s="9">
        <v>39</v>
      </c>
      <c r="C41" s="9">
        <v>39</v>
      </c>
      <c r="D41" s="10" t="s">
        <v>39</v>
      </c>
      <c r="E41" s="11" t="s">
        <v>401</v>
      </c>
      <c r="F41" s="105" t="str">
        <f t="shared" si="0"/>
        <v>39|39|COMOROS|f</v>
      </c>
    </row>
    <row r="42" spans="2:6" ht="15.75">
      <c r="B42" s="9">
        <v>40</v>
      </c>
      <c r="C42" s="9">
        <v>40</v>
      </c>
      <c r="D42" s="10" t="s">
        <v>40</v>
      </c>
      <c r="E42" s="11" t="s">
        <v>0</v>
      </c>
      <c r="F42" s="105" t="str">
        <f t="shared" si="0"/>
        <v>40|40|CRETE|t</v>
      </c>
    </row>
    <row r="43" spans="2:6" ht="15.75">
      <c r="B43" s="9">
        <v>41</v>
      </c>
      <c r="C43" s="9">
        <v>41</v>
      </c>
      <c r="D43" s="10" t="s">
        <v>41</v>
      </c>
      <c r="E43" s="11" t="s">
        <v>401</v>
      </c>
      <c r="F43" s="105" t="str">
        <f t="shared" si="0"/>
        <v>41|41|CROZET I.|f</v>
      </c>
    </row>
    <row r="44" spans="2:6" ht="15.75">
      <c r="B44" s="9">
        <v>42</v>
      </c>
      <c r="C44" s="9">
        <v>42</v>
      </c>
      <c r="D44" s="10" t="s">
        <v>42</v>
      </c>
      <c r="E44" s="11" t="s">
        <v>401</v>
      </c>
      <c r="F44" s="105" t="str">
        <f t="shared" si="0"/>
        <v>42|42|DAMAO DIU|f</v>
      </c>
    </row>
    <row r="45" spans="2:6" ht="15.75">
      <c r="B45" s="9">
        <v>43</v>
      </c>
      <c r="C45" s="9">
        <v>43</v>
      </c>
      <c r="D45" s="10" t="s">
        <v>43</v>
      </c>
      <c r="E45" s="11" t="s">
        <v>0</v>
      </c>
      <c r="F45" s="105" t="str">
        <f t="shared" si="0"/>
        <v>43|43|DESECHEO I.|t</v>
      </c>
    </row>
    <row r="46" spans="2:6" ht="15.75">
      <c r="B46" s="9">
        <v>44</v>
      </c>
      <c r="C46" s="9">
        <v>44</v>
      </c>
      <c r="D46" s="10" t="s">
        <v>44</v>
      </c>
      <c r="E46" s="11" t="s">
        <v>401</v>
      </c>
      <c r="F46" s="105" t="str">
        <f t="shared" si="0"/>
        <v>44|44|DESROCHES|f</v>
      </c>
    </row>
    <row r="47" spans="2:6" ht="15.75">
      <c r="B47" s="9">
        <v>45</v>
      </c>
      <c r="C47" s="9">
        <v>45</v>
      </c>
      <c r="D47" s="10" t="s">
        <v>45</v>
      </c>
      <c r="E47" s="11" t="s">
        <v>0</v>
      </c>
      <c r="F47" s="105" t="str">
        <f t="shared" si="0"/>
        <v>45|45|DODECANESE|t</v>
      </c>
    </row>
    <row r="48" spans="2:6" ht="15.75">
      <c r="B48" s="9">
        <v>46</v>
      </c>
      <c r="C48" s="9">
        <v>46</v>
      </c>
      <c r="D48" s="10" t="s">
        <v>46</v>
      </c>
      <c r="E48" s="11" t="s">
        <v>401</v>
      </c>
      <c r="F48" s="105" t="str">
        <f t="shared" si="0"/>
        <v>46|46|EAST MALAYSIA|f</v>
      </c>
    </row>
    <row r="49" spans="2:6" ht="15.75">
      <c r="B49" s="9">
        <v>47</v>
      </c>
      <c r="C49" s="9">
        <v>47</v>
      </c>
      <c r="D49" s="10" t="s">
        <v>47</v>
      </c>
      <c r="E49" s="11" t="s">
        <v>401</v>
      </c>
      <c r="F49" s="105" t="str">
        <f t="shared" si="0"/>
        <v>47|47|EASTER I.|f</v>
      </c>
    </row>
    <row r="50" spans="2:6" ht="15.75">
      <c r="B50" s="9">
        <v>48</v>
      </c>
      <c r="C50" s="9">
        <v>48</v>
      </c>
      <c r="D50" s="10" t="s">
        <v>48</v>
      </c>
      <c r="E50" s="11" t="s">
        <v>401</v>
      </c>
      <c r="F50" s="105" t="str">
        <f t="shared" si="0"/>
        <v>48|48|E. KIRIBATI (LINE IS.)|f</v>
      </c>
    </row>
    <row r="51" spans="2:6" ht="15.75">
      <c r="B51" s="9">
        <v>49</v>
      </c>
      <c r="C51" s="9">
        <v>49</v>
      </c>
      <c r="D51" s="10" t="s">
        <v>49</v>
      </c>
      <c r="E51" s="11" t="s">
        <v>401</v>
      </c>
      <c r="F51" s="105" t="str">
        <f t="shared" si="0"/>
        <v>49|49|EQUATORIAL GUINEA|f</v>
      </c>
    </row>
    <row r="52" spans="2:6" ht="15.75">
      <c r="B52" s="9">
        <v>50</v>
      </c>
      <c r="C52" s="9">
        <v>50</v>
      </c>
      <c r="D52" s="10" t="s">
        <v>50</v>
      </c>
      <c r="E52" s="11" t="s">
        <v>401</v>
      </c>
      <c r="F52" s="105" t="str">
        <f t="shared" si="0"/>
        <v>50|50|MEXICO|f</v>
      </c>
    </row>
    <row r="53" spans="2:6" ht="15.75">
      <c r="B53" s="9">
        <v>51</v>
      </c>
      <c r="C53" s="9">
        <v>51</v>
      </c>
      <c r="D53" s="10" t="s">
        <v>51</v>
      </c>
      <c r="E53" s="11" t="s">
        <v>401</v>
      </c>
      <c r="F53" s="105" t="str">
        <f t="shared" si="0"/>
        <v>51|51|ERITREA|f</v>
      </c>
    </row>
    <row r="54" spans="2:6" ht="15.75">
      <c r="B54" s="9">
        <v>52</v>
      </c>
      <c r="C54" s="9">
        <v>52</v>
      </c>
      <c r="D54" s="10" t="s">
        <v>52</v>
      </c>
      <c r="E54" s="11" t="s">
        <v>401</v>
      </c>
      <c r="F54" s="105" t="str">
        <f t="shared" si="0"/>
        <v>52|52|ESTONIA|f</v>
      </c>
    </row>
    <row r="55" spans="2:6" ht="15.75">
      <c r="B55" s="9">
        <v>53</v>
      </c>
      <c r="C55" s="9">
        <v>53</v>
      </c>
      <c r="D55" s="10" t="s">
        <v>53</v>
      </c>
      <c r="E55" s="11" t="s">
        <v>401</v>
      </c>
      <c r="F55" s="105" t="str">
        <f t="shared" si="0"/>
        <v>53|53|ETHIOPIA|f</v>
      </c>
    </row>
    <row r="56" spans="2:6" ht="15.75">
      <c r="B56" s="9">
        <v>54</v>
      </c>
      <c r="C56" s="9">
        <v>54</v>
      </c>
      <c r="D56" s="10" t="s">
        <v>54</v>
      </c>
      <c r="E56" s="11" t="s">
        <v>401</v>
      </c>
      <c r="F56" s="105" t="str">
        <f t="shared" si="0"/>
        <v>54|54|EUROPEAN RUSSIA|f</v>
      </c>
    </row>
    <row r="57" spans="2:6" ht="15.75">
      <c r="B57" s="9">
        <v>55</v>
      </c>
      <c r="C57" s="9">
        <v>55</v>
      </c>
      <c r="D57" s="10" t="s">
        <v>55</v>
      </c>
      <c r="E57" s="11" t="s">
        <v>401</v>
      </c>
      <c r="F57" s="105" t="str">
        <f t="shared" si="0"/>
        <v>55|55|FARQUHAR|f</v>
      </c>
    </row>
    <row r="58" spans="2:6" ht="15.75">
      <c r="B58" s="9">
        <v>56</v>
      </c>
      <c r="C58" s="9">
        <v>56</v>
      </c>
      <c r="D58" s="10" t="s">
        <v>56</v>
      </c>
      <c r="E58" s="11" t="s">
        <v>0</v>
      </c>
      <c r="F58" s="105" t="str">
        <f t="shared" si="0"/>
        <v>56|56|FERNANDO DE NORONHA|t</v>
      </c>
    </row>
    <row r="59" spans="2:6" ht="15.75">
      <c r="B59" s="9">
        <v>57</v>
      </c>
      <c r="C59" s="9">
        <v>57</v>
      </c>
      <c r="D59" s="10" t="s">
        <v>57</v>
      </c>
      <c r="E59" s="11" t="s">
        <v>401</v>
      </c>
      <c r="F59" s="105" t="str">
        <f t="shared" si="0"/>
        <v>57|57|FRENCH EQUATORIAL AFRICA|f</v>
      </c>
    </row>
    <row r="60" spans="2:6" ht="15.75">
      <c r="B60" s="9">
        <v>58</v>
      </c>
      <c r="C60" s="9">
        <v>58</v>
      </c>
      <c r="D60" s="10" t="s">
        <v>58</v>
      </c>
      <c r="E60" s="11" t="s">
        <v>0</v>
      </c>
      <c r="F60" s="105" t="str">
        <f t="shared" si="0"/>
        <v>58|58|FRENCH INDO-CHINA|t</v>
      </c>
    </row>
    <row r="61" spans="2:6" ht="15.75">
      <c r="B61" s="9">
        <v>59</v>
      </c>
      <c r="C61" s="9">
        <v>59</v>
      </c>
      <c r="D61" s="10" t="s">
        <v>59</v>
      </c>
      <c r="E61" s="11" t="s">
        <v>0</v>
      </c>
      <c r="F61" s="105" t="str">
        <f t="shared" si="0"/>
        <v>59|59|FRENCH WEST AFRICA|t</v>
      </c>
    </row>
    <row r="62" spans="2:6" ht="15.75">
      <c r="B62" s="9">
        <v>60</v>
      </c>
      <c r="C62" s="9">
        <v>60</v>
      </c>
      <c r="D62" s="10" t="s">
        <v>60</v>
      </c>
      <c r="E62" s="11" t="s">
        <v>0</v>
      </c>
      <c r="F62" s="105" t="str">
        <f t="shared" si="0"/>
        <v>60|60|BAHAMAS|t</v>
      </c>
    </row>
    <row r="63" spans="2:6" ht="15.75">
      <c r="B63" s="9">
        <v>61</v>
      </c>
      <c r="C63" s="9">
        <v>61</v>
      </c>
      <c r="D63" s="10" t="s">
        <v>61</v>
      </c>
      <c r="E63" s="11" t="s">
        <v>401</v>
      </c>
      <c r="F63" s="105" t="str">
        <f t="shared" si="0"/>
        <v>61|61|FRANZ JOSEF LAND|f</v>
      </c>
    </row>
    <row r="64" spans="2:6" ht="15.75">
      <c r="B64" s="9">
        <v>62</v>
      </c>
      <c r="C64" s="9">
        <v>62</v>
      </c>
      <c r="D64" s="10" t="s">
        <v>62</v>
      </c>
      <c r="E64" s="11" t="s">
        <v>401</v>
      </c>
      <c r="F64" s="105" t="str">
        <f t="shared" si="0"/>
        <v>62|62|BARBADOS|f</v>
      </c>
    </row>
    <row r="65" spans="2:6" ht="15.75">
      <c r="B65" s="9">
        <v>63</v>
      </c>
      <c r="C65" s="9">
        <v>63</v>
      </c>
      <c r="D65" s="10" t="s">
        <v>63</v>
      </c>
      <c r="E65" s="11" t="s">
        <v>401</v>
      </c>
      <c r="F65" s="105" t="str">
        <f t="shared" si="0"/>
        <v>63|63|FRENCH GUIANA|f</v>
      </c>
    </row>
    <row r="66" spans="2:6" ht="15.75">
      <c r="B66" s="9">
        <v>64</v>
      </c>
      <c r="C66" s="9">
        <v>64</v>
      </c>
      <c r="D66" s="10" t="s">
        <v>64</v>
      </c>
      <c r="E66" s="11" t="s">
        <v>401</v>
      </c>
      <c r="F66" s="105" t="str">
        <f t="shared" ref="F66:F129" si="1">B66&amp;"|"&amp;C66&amp;"|"&amp;D66&amp;"|"&amp;E66</f>
        <v>64|64|BERMUDA|f</v>
      </c>
    </row>
    <row r="67" spans="2:6" ht="15.75">
      <c r="B67" s="9">
        <v>65</v>
      </c>
      <c r="C67" s="9">
        <v>65</v>
      </c>
      <c r="D67" s="10" t="s">
        <v>65</v>
      </c>
      <c r="E67" s="11" t="s">
        <v>401</v>
      </c>
      <c r="F67" s="105" t="str">
        <f t="shared" si="1"/>
        <v>65|65|BRITISH VIRGIN IS.|f</v>
      </c>
    </row>
    <row r="68" spans="2:6" ht="15.75">
      <c r="B68" s="9">
        <v>66</v>
      </c>
      <c r="C68" s="9">
        <v>66</v>
      </c>
      <c r="D68" s="10" t="s">
        <v>66</v>
      </c>
      <c r="E68" s="11" t="s">
        <v>401</v>
      </c>
      <c r="F68" s="105" t="str">
        <f t="shared" si="1"/>
        <v>66|66|BELIZE|f</v>
      </c>
    </row>
    <row r="69" spans="2:6" ht="15.75">
      <c r="B69" s="9">
        <v>67</v>
      </c>
      <c r="C69" s="9">
        <v>67</v>
      </c>
      <c r="D69" s="10" t="s">
        <v>67</v>
      </c>
      <c r="E69" s="11" t="s">
        <v>401</v>
      </c>
      <c r="F69" s="105" t="str">
        <f t="shared" si="1"/>
        <v>67|67|FRENCH INDIA|f</v>
      </c>
    </row>
    <row r="70" spans="2:6" ht="15.75">
      <c r="B70" s="9">
        <v>68</v>
      </c>
      <c r="C70" s="9">
        <v>68</v>
      </c>
      <c r="D70" s="10" t="s">
        <v>68</v>
      </c>
      <c r="E70" s="11" t="s">
        <v>0</v>
      </c>
      <c r="F70" s="105" t="str">
        <f t="shared" si="1"/>
        <v>68|68|KUWAIT/SAUDI ARABIA NEUTRAL ZONE|t</v>
      </c>
    </row>
    <row r="71" spans="2:6" ht="15.75">
      <c r="B71" s="9">
        <v>69</v>
      </c>
      <c r="C71" s="9">
        <v>69</v>
      </c>
      <c r="D71" s="10" t="s">
        <v>69</v>
      </c>
      <c r="E71" s="11" t="s">
        <v>0</v>
      </c>
      <c r="F71" s="105" t="str">
        <f t="shared" si="1"/>
        <v>69|69|CAYMAN IS.|t</v>
      </c>
    </row>
    <row r="72" spans="2:6" ht="15.75">
      <c r="B72" s="9">
        <v>70</v>
      </c>
      <c r="C72" s="9">
        <v>70</v>
      </c>
      <c r="D72" s="10" t="s">
        <v>70</v>
      </c>
      <c r="E72" s="11" t="s">
        <v>401</v>
      </c>
      <c r="F72" s="105" t="str">
        <f t="shared" si="1"/>
        <v>70|70|CUBA|f</v>
      </c>
    </row>
    <row r="73" spans="2:6" ht="15.75">
      <c r="B73" s="9">
        <v>71</v>
      </c>
      <c r="C73" s="9">
        <v>71</v>
      </c>
      <c r="D73" s="10" t="s">
        <v>71</v>
      </c>
      <c r="E73" s="11" t="s">
        <v>401</v>
      </c>
      <c r="F73" s="105" t="str">
        <f t="shared" si="1"/>
        <v>71|71|GALAPAGOS IS.|f</v>
      </c>
    </row>
    <row r="74" spans="2:6" ht="15.75">
      <c r="B74" s="9">
        <v>72</v>
      </c>
      <c r="C74" s="9">
        <v>72</v>
      </c>
      <c r="D74" s="10" t="s">
        <v>72</v>
      </c>
      <c r="E74" s="11" t="s">
        <v>401</v>
      </c>
      <c r="F74" s="105" t="str">
        <f t="shared" si="1"/>
        <v>72|72|DOMINICAN REPUBLIC|f</v>
      </c>
    </row>
    <row r="75" spans="2:6" ht="15.75">
      <c r="B75" s="9">
        <v>74</v>
      </c>
      <c r="C75" s="9">
        <v>74</v>
      </c>
      <c r="D75" s="10" t="s">
        <v>73</v>
      </c>
      <c r="E75" s="11" t="s">
        <v>401</v>
      </c>
      <c r="F75" s="105" t="str">
        <f t="shared" si="1"/>
        <v>74|74|EL SALVADOR|f</v>
      </c>
    </row>
    <row r="76" spans="2:6" ht="15.75">
      <c r="B76" s="9">
        <v>75</v>
      </c>
      <c r="C76" s="9">
        <v>75</v>
      </c>
      <c r="D76" s="10" t="s">
        <v>74</v>
      </c>
      <c r="E76" s="11" t="s">
        <v>401</v>
      </c>
      <c r="F76" s="105" t="str">
        <f t="shared" si="1"/>
        <v>75|75|GEORGIA|f</v>
      </c>
    </row>
    <row r="77" spans="2:6" ht="15.75">
      <c r="B77" s="9">
        <v>76</v>
      </c>
      <c r="C77" s="9">
        <v>76</v>
      </c>
      <c r="D77" s="10" t="s">
        <v>75</v>
      </c>
      <c r="E77" s="11" t="s">
        <v>401</v>
      </c>
      <c r="F77" s="105" t="str">
        <f t="shared" si="1"/>
        <v>76|76|GUATEMALA|f</v>
      </c>
    </row>
    <row r="78" spans="2:6" ht="15.75">
      <c r="B78" s="9">
        <v>77</v>
      </c>
      <c r="C78" s="9">
        <v>77</v>
      </c>
      <c r="D78" s="10" t="s">
        <v>76</v>
      </c>
      <c r="E78" s="11" t="s">
        <v>401</v>
      </c>
      <c r="F78" s="105" t="str">
        <f t="shared" si="1"/>
        <v>77|77|GRENADA|f</v>
      </c>
    </row>
    <row r="79" spans="2:6" ht="15.75">
      <c r="B79" s="9">
        <v>78</v>
      </c>
      <c r="C79" s="9">
        <v>78</v>
      </c>
      <c r="D79" s="10" t="s">
        <v>77</v>
      </c>
      <c r="E79" s="11" t="s">
        <v>401</v>
      </c>
      <c r="F79" s="105" t="str">
        <f t="shared" si="1"/>
        <v>78|78|HAITI|f</v>
      </c>
    </row>
    <row r="80" spans="2:6" ht="15.75">
      <c r="B80" s="9">
        <v>79</v>
      </c>
      <c r="C80" s="9">
        <v>79</v>
      </c>
      <c r="D80" s="10" t="s">
        <v>78</v>
      </c>
      <c r="E80" s="11" t="s">
        <v>401</v>
      </c>
      <c r="F80" s="105" t="str">
        <f t="shared" si="1"/>
        <v>79|79|GUADELOUPE|f</v>
      </c>
    </row>
    <row r="81" spans="2:6" ht="15.75">
      <c r="B81" s="9">
        <v>80</v>
      </c>
      <c r="C81" s="9">
        <v>80</v>
      </c>
      <c r="D81" s="10" t="s">
        <v>79</v>
      </c>
      <c r="E81" s="11" t="s">
        <v>401</v>
      </c>
      <c r="F81" s="105" t="str">
        <f t="shared" si="1"/>
        <v>80|80|HONDURAS|f</v>
      </c>
    </row>
    <row r="82" spans="2:6" ht="15.75">
      <c r="B82" s="9">
        <v>81</v>
      </c>
      <c r="C82" s="9">
        <v>81</v>
      </c>
      <c r="D82" s="10" t="s">
        <v>80</v>
      </c>
      <c r="E82" s="11" t="s">
        <v>401</v>
      </c>
      <c r="F82" s="105" t="str">
        <f t="shared" si="1"/>
        <v>81|81|GERMANY|f</v>
      </c>
    </row>
    <row r="83" spans="2:6" ht="15.75">
      <c r="B83" s="9">
        <v>82</v>
      </c>
      <c r="C83" s="9">
        <v>82</v>
      </c>
      <c r="D83" s="10" t="s">
        <v>81</v>
      </c>
      <c r="E83" s="11" t="s">
        <v>0</v>
      </c>
      <c r="F83" s="105" t="str">
        <f t="shared" si="1"/>
        <v>82|82|JAMAICA|t</v>
      </c>
    </row>
    <row r="84" spans="2:6" ht="15.75">
      <c r="B84" s="9">
        <v>84</v>
      </c>
      <c r="C84" s="9">
        <v>84</v>
      </c>
      <c r="D84" s="10" t="s">
        <v>82</v>
      </c>
      <c r="E84" s="11" t="s">
        <v>401</v>
      </c>
      <c r="F84" s="105" t="str">
        <f t="shared" si="1"/>
        <v>84|84|MARTINIQUE|f</v>
      </c>
    </row>
    <row r="85" spans="2:6" ht="15.75">
      <c r="B85" s="9">
        <v>85</v>
      </c>
      <c r="C85" s="9">
        <v>85</v>
      </c>
      <c r="D85" s="10" t="s">
        <v>83</v>
      </c>
      <c r="E85" s="11" t="s">
        <v>401</v>
      </c>
      <c r="F85" s="105" t="str">
        <f t="shared" si="1"/>
        <v>85|85|BONAIRE CURACAO|f</v>
      </c>
    </row>
    <row r="86" spans="2:6" ht="15.75">
      <c r="B86" s="9">
        <v>86</v>
      </c>
      <c r="C86" s="9">
        <v>86</v>
      </c>
      <c r="D86" s="10" t="s">
        <v>84</v>
      </c>
      <c r="E86" s="11" t="s">
        <v>0</v>
      </c>
      <c r="F86" s="105" t="str">
        <f t="shared" si="1"/>
        <v>86|86|NICARAGUA|t</v>
      </c>
    </row>
    <row r="87" spans="2:6" ht="15.75">
      <c r="B87" s="9">
        <v>88</v>
      </c>
      <c r="C87" s="9">
        <v>88</v>
      </c>
      <c r="D87" s="10" t="s">
        <v>85</v>
      </c>
      <c r="E87" s="11" t="s">
        <v>401</v>
      </c>
      <c r="F87" s="105" t="str">
        <f t="shared" si="1"/>
        <v>88|88|PANAMA|f</v>
      </c>
    </row>
    <row r="88" spans="2:6" ht="15.75">
      <c r="B88" s="9">
        <v>89</v>
      </c>
      <c r="C88" s="9">
        <v>89</v>
      </c>
      <c r="D88" s="10" t="s">
        <v>86</v>
      </c>
      <c r="E88" s="11" t="s">
        <v>401</v>
      </c>
      <c r="F88" s="105" t="str">
        <f t="shared" si="1"/>
        <v>89|89|TURKS &amp; CAICOS IS.|f</v>
      </c>
    </row>
    <row r="89" spans="2:6" ht="15.75">
      <c r="B89" s="9">
        <v>90</v>
      </c>
      <c r="C89" s="9">
        <v>90</v>
      </c>
      <c r="D89" s="10" t="s">
        <v>87</v>
      </c>
      <c r="E89" s="11" t="s">
        <v>401</v>
      </c>
      <c r="F89" s="105" t="str">
        <f t="shared" si="1"/>
        <v>90|90|TRINIDAD &amp; TOBAGO|f</v>
      </c>
    </row>
    <row r="90" spans="2:6" ht="15.75">
      <c r="B90" s="9">
        <v>91</v>
      </c>
      <c r="C90" s="9">
        <v>91</v>
      </c>
      <c r="D90" s="10" t="s">
        <v>88</v>
      </c>
      <c r="E90" s="11" t="s">
        <v>401</v>
      </c>
      <c r="F90" s="105" t="str">
        <f t="shared" si="1"/>
        <v>91|91|ARUBA|f</v>
      </c>
    </row>
    <row r="91" spans="2:6" ht="15.75">
      <c r="B91" s="9">
        <v>93</v>
      </c>
      <c r="C91" s="9">
        <v>93</v>
      </c>
      <c r="D91" s="10" t="s">
        <v>89</v>
      </c>
      <c r="E91" s="11" t="s">
        <v>401</v>
      </c>
      <c r="F91" s="105" t="str">
        <f t="shared" si="1"/>
        <v>93|93|GEYSER REEF|f</v>
      </c>
    </row>
    <row r="92" spans="2:6" ht="15.75">
      <c r="B92" s="9">
        <v>94</v>
      </c>
      <c r="C92" s="9">
        <v>94</v>
      </c>
      <c r="D92" s="10" t="s">
        <v>90</v>
      </c>
      <c r="E92" s="11" t="s">
        <v>0</v>
      </c>
      <c r="F92" s="105" t="str">
        <f t="shared" si="1"/>
        <v>94|94|ANTIGUA &amp; BARBUDA|t</v>
      </c>
    </row>
    <row r="93" spans="2:6" ht="15.75">
      <c r="B93" s="9">
        <v>95</v>
      </c>
      <c r="C93" s="9">
        <v>95</v>
      </c>
      <c r="D93" s="10" t="s">
        <v>91</v>
      </c>
      <c r="E93" s="11" t="s">
        <v>401</v>
      </c>
      <c r="F93" s="105" t="str">
        <f t="shared" si="1"/>
        <v>95|95|DOMINICA|f</v>
      </c>
    </row>
    <row r="94" spans="2:6" ht="15.75">
      <c r="B94" s="9">
        <v>96</v>
      </c>
      <c r="C94" s="9">
        <v>96</v>
      </c>
      <c r="D94" s="10" t="s">
        <v>92</v>
      </c>
      <c r="E94" s="11" t="s">
        <v>401</v>
      </c>
      <c r="F94" s="105" t="str">
        <f t="shared" si="1"/>
        <v>96|96|MONTSERRAT|f</v>
      </c>
    </row>
    <row r="95" spans="2:6" ht="15.75">
      <c r="B95" s="9">
        <v>97</v>
      </c>
      <c r="C95" s="9">
        <v>97</v>
      </c>
      <c r="D95" s="10" t="s">
        <v>93</v>
      </c>
      <c r="E95" s="11" t="s">
        <v>401</v>
      </c>
      <c r="F95" s="105" t="str">
        <f t="shared" si="1"/>
        <v>97|97|ST. LUCIA|f</v>
      </c>
    </row>
    <row r="96" spans="2:6" ht="15.75">
      <c r="B96" s="9">
        <v>98</v>
      </c>
      <c r="C96" s="9">
        <v>98</v>
      </c>
      <c r="D96" s="10" t="s">
        <v>94</v>
      </c>
      <c r="E96" s="11" t="s">
        <v>401</v>
      </c>
      <c r="F96" s="105" t="str">
        <f t="shared" si="1"/>
        <v>98|98|ST. VINCENT|f</v>
      </c>
    </row>
    <row r="97" spans="2:6" ht="15.75">
      <c r="B97" s="9">
        <v>99</v>
      </c>
      <c r="C97" s="9">
        <v>99</v>
      </c>
      <c r="D97" s="10" t="s">
        <v>95</v>
      </c>
      <c r="E97" s="11" t="s">
        <v>401</v>
      </c>
      <c r="F97" s="105" t="str">
        <f t="shared" si="1"/>
        <v>99|99|GLORIOSO IS.|f</v>
      </c>
    </row>
    <row r="98" spans="2:6" ht="15.75">
      <c r="B98" s="9">
        <v>100</v>
      </c>
      <c r="C98" s="9">
        <v>100</v>
      </c>
      <c r="D98" s="10" t="s">
        <v>96</v>
      </c>
      <c r="E98" s="11" t="s">
        <v>401</v>
      </c>
      <c r="F98" s="105" t="str">
        <f t="shared" si="1"/>
        <v>100|100|ARGENTINA|f</v>
      </c>
    </row>
    <row r="99" spans="2:6" ht="15.75">
      <c r="B99" s="9">
        <v>101</v>
      </c>
      <c r="C99" s="9">
        <v>101</v>
      </c>
      <c r="D99" s="10" t="s">
        <v>97</v>
      </c>
      <c r="E99" s="11" t="s">
        <v>401</v>
      </c>
      <c r="F99" s="105" t="str">
        <f t="shared" si="1"/>
        <v>101|101|GOA|f</v>
      </c>
    </row>
    <row r="100" spans="2:6" ht="15.75">
      <c r="B100" s="9">
        <v>102</v>
      </c>
      <c r="C100" s="9">
        <v>102</v>
      </c>
      <c r="D100" s="10" t="s">
        <v>98</v>
      </c>
      <c r="E100" s="11" t="s">
        <v>0</v>
      </c>
      <c r="F100" s="105" t="str">
        <f t="shared" si="1"/>
        <v>102|102|GOLD COAST, TOGOLAND|t</v>
      </c>
    </row>
    <row r="101" spans="2:6" ht="15.75">
      <c r="B101" s="9">
        <v>103</v>
      </c>
      <c r="C101" s="9">
        <v>103</v>
      </c>
      <c r="D101" s="10" t="s">
        <v>99</v>
      </c>
      <c r="E101" s="11" t="s">
        <v>0</v>
      </c>
      <c r="F101" s="105" t="str">
        <f t="shared" si="1"/>
        <v>103|103|GUAM|t</v>
      </c>
    </row>
    <row r="102" spans="2:6" ht="15.75">
      <c r="B102" s="9">
        <v>104</v>
      </c>
      <c r="C102" s="9">
        <v>104</v>
      </c>
      <c r="D102" s="10" t="s">
        <v>100</v>
      </c>
      <c r="E102" s="11" t="s">
        <v>401</v>
      </c>
      <c r="F102" s="105" t="str">
        <f t="shared" si="1"/>
        <v>104|104|BOLIVIA|f</v>
      </c>
    </row>
    <row r="103" spans="2:6" ht="15.75">
      <c r="B103" s="9">
        <v>105</v>
      </c>
      <c r="C103" s="9">
        <v>105</v>
      </c>
      <c r="D103" s="10" t="s">
        <v>101</v>
      </c>
      <c r="E103" s="11" t="s">
        <v>401</v>
      </c>
      <c r="F103" s="105" t="str">
        <f t="shared" si="1"/>
        <v>105|105|GUANTANAMO BAY|f</v>
      </c>
    </row>
    <row r="104" spans="2:6" ht="15.75">
      <c r="B104" s="9">
        <v>106</v>
      </c>
      <c r="C104" s="9">
        <v>106</v>
      </c>
      <c r="D104" s="10" t="s">
        <v>102</v>
      </c>
      <c r="E104" s="11" t="s">
        <v>401</v>
      </c>
      <c r="F104" s="105" t="str">
        <f t="shared" si="1"/>
        <v>106|106|GUERNSEY|f</v>
      </c>
    </row>
    <row r="105" spans="2:6" ht="15.75">
      <c r="B105" s="9">
        <v>107</v>
      </c>
      <c r="C105" s="9">
        <v>107</v>
      </c>
      <c r="D105" s="10" t="s">
        <v>103</v>
      </c>
      <c r="E105" s="11" t="s">
        <v>401</v>
      </c>
      <c r="F105" s="105" t="str">
        <f t="shared" si="1"/>
        <v>107|107|GUINEA|f</v>
      </c>
    </row>
    <row r="106" spans="2:6" ht="15.75">
      <c r="B106" s="9">
        <v>108</v>
      </c>
      <c r="C106" s="9">
        <v>108</v>
      </c>
      <c r="D106" s="10" t="s">
        <v>104</v>
      </c>
      <c r="E106" s="11" t="s">
        <v>401</v>
      </c>
      <c r="F106" s="105" t="str">
        <f t="shared" si="1"/>
        <v>108|108|BRAZIL|f</v>
      </c>
    </row>
    <row r="107" spans="2:6" ht="15.75">
      <c r="B107" s="9">
        <v>109</v>
      </c>
      <c r="C107" s="9">
        <v>109</v>
      </c>
      <c r="D107" s="10" t="s">
        <v>105</v>
      </c>
      <c r="E107" s="11" t="s">
        <v>401</v>
      </c>
      <c r="F107" s="105" t="str">
        <f t="shared" si="1"/>
        <v>109|109|GUINEA-BISSAU|f</v>
      </c>
    </row>
    <row r="108" spans="2:6" ht="15.75">
      <c r="B108" s="9">
        <v>110</v>
      </c>
      <c r="C108" s="9">
        <v>110</v>
      </c>
      <c r="D108" s="10" t="s">
        <v>106</v>
      </c>
      <c r="E108" s="11" t="s">
        <v>401</v>
      </c>
      <c r="F108" s="105" t="str">
        <f t="shared" si="1"/>
        <v>110|110|HAWAII|f</v>
      </c>
    </row>
    <row r="109" spans="2:6" ht="15.75">
      <c r="B109" s="9">
        <v>111</v>
      </c>
      <c r="C109" s="9">
        <v>111</v>
      </c>
      <c r="D109" s="10" t="s">
        <v>107</v>
      </c>
      <c r="E109" s="11" t="s">
        <v>401</v>
      </c>
      <c r="F109" s="105" t="str">
        <f t="shared" si="1"/>
        <v>111|111|HEARD I.|f</v>
      </c>
    </row>
    <row r="110" spans="2:6" ht="15.75">
      <c r="B110" s="9">
        <v>112</v>
      </c>
      <c r="C110" s="9">
        <v>112</v>
      </c>
      <c r="D110" s="10" t="s">
        <v>108</v>
      </c>
      <c r="E110" s="11" t="s">
        <v>401</v>
      </c>
      <c r="F110" s="105" t="str">
        <f t="shared" si="1"/>
        <v>112|112|CHILE|f</v>
      </c>
    </row>
    <row r="111" spans="2:6" ht="15.75">
      <c r="B111" s="9">
        <v>113</v>
      </c>
      <c r="C111" s="9">
        <v>113</v>
      </c>
      <c r="D111" s="10" t="s">
        <v>109</v>
      </c>
      <c r="E111" s="11" t="s">
        <v>401</v>
      </c>
      <c r="F111" s="105" t="str">
        <f t="shared" si="1"/>
        <v>113|113|IFNI|f</v>
      </c>
    </row>
    <row r="112" spans="2:6" ht="15.75">
      <c r="B112" s="9">
        <v>114</v>
      </c>
      <c r="C112" s="9">
        <v>114</v>
      </c>
      <c r="D112" s="10" t="s">
        <v>110</v>
      </c>
      <c r="E112" s="11" t="s">
        <v>0</v>
      </c>
      <c r="F112" s="105" t="str">
        <f t="shared" si="1"/>
        <v>114|114|ISLE OF MAN|t</v>
      </c>
    </row>
    <row r="113" spans="2:6" ht="15.75">
      <c r="B113" s="9">
        <v>115</v>
      </c>
      <c r="C113" s="9">
        <v>115</v>
      </c>
      <c r="D113" s="10" t="s">
        <v>111</v>
      </c>
      <c r="E113" s="11" t="s">
        <v>401</v>
      </c>
      <c r="F113" s="105" t="str">
        <f t="shared" si="1"/>
        <v>115|115|ITALIAN SOMALILAND|f</v>
      </c>
    </row>
    <row r="114" spans="2:6" ht="15.75">
      <c r="B114" s="9">
        <v>116</v>
      </c>
      <c r="C114" s="9">
        <v>116</v>
      </c>
      <c r="D114" s="10" t="s">
        <v>112</v>
      </c>
      <c r="E114" s="11" t="s">
        <v>0</v>
      </c>
      <c r="F114" s="105" t="str">
        <f t="shared" si="1"/>
        <v>116|116|COLOMBIA|t</v>
      </c>
    </row>
    <row r="115" spans="2:6" ht="15.75">
      <c r="B115" s="9">
        <v>117</v>
      </c>
      <c r="C115" s="9">
        <v>117</v>
      </c>
      <c r="D115" s="10" t="s">
        <v>113</v>
      </c>
      <c r="E115" s="11" t="s">
        <v>401</v>
      </c>
      <c r="F115" s="105" t="str">
        <f t="shared" si="1"/>
        <v>117|117|ITU HQ|f</v>
      </c>
    </row>
    <row r="116" spans="2:6" ht="15.75">
      <c r="B116" s="9">
        <v>118</v>
      </c>
      <c r="C116" s="9">
        <v>118</v>
      </c>
      <c r="D116" s="10" t="s">
        <v>114</v>
      </c>
      <c r="E116" s="11" t="s">
        <v>401</v>
      </c>
      <c r="F116" s="105" t="str">
        <f t="shared" si="1"/>
        <v>118|118|JAN MAYEN|f</v>
      </c>
    </row>
    <row r="117" spans="2:6" ht="15.75">
      <c r="B117" s="9">
        <v>119</v>
      </c>
      <c r="C117" s="9">
        <v>119</v>
      </c>
      <c r="D117" s="10" t="s">
        <v>115</v>
      </c>
      <c r="E117" s="11" t="s">
        <v>401</v>
      </c>
      <c r="F117" s="105" t="str">
        <f t="shared" si="1"/>
        <v>119|119|JAVA|f</v>
      </c>
    </row>
    <row r="118" spans="2:6" ht="15.75">
      <c r="B118" s="9">
        <v>120</v>
      </c>
      <c r="C118" s="9">
        <v>120</v>
      </c>
      <c r="D118" s="10" t="s">
        <v>116</v>
      </c>
      <c r="E118" s="11" t="s">
        <v>0</v>
      </c>
      <c r="F118" s="105" t="str">
        <f t="shared" si="1"/>
        <v>120|120|ECUADOR|t</v>
      </c>
    </row>
    <row r="119" spans="2:6" ht="15.75">
      <c r="B119" s="9">
        <v>122</v>
      </c>
      <c r="C119" s="9">
        <v>122</v>
      </c>
      <c r="D119" s="10" t="s">
        <v>117</v>
      </c>
      <c r="E119" s="11" t="s">
        <v>401</v>
      </c>
      <c r="F119" s="105" t="str">
        <f t="shared" si="1"/>
        <v>122|122|JERSEY|f</v>
      </c>
    </row>
    <row r="120" spans="2:6" ht="15.75">
      <c r="B120" s="9">
        <v>123</v>
      </c>
      <c r="C120" s="9">
        <v>123</v>
      </c>
      <c r="D120" s="10" t="s">
        <v>118</v>
      </c>
      <c r="E120" s="11" t="s">
        <v>401</v>
      </c>
      <c r="F120" s="105" t="str">
        <f t="shared" si="1"/>
        <v>123|123|JOHNSTON I.|f</v>
      </c>
    </row>
    <row r="121" spans="2:6" ht="15.75">
      <c r="B121" s="9">
        <v>124</v>
      </c>
      <c r="C121" s="9">
        <v>124</v>
      </c>
      <c r="D121" s="10" t="s">
        <v>119</v>
      </c>
      <c r="E121" s="11" t="s">
        <v>401</v>
      </c>
      <c r="F121" s="105" t="str">
        <f t="shared" si="1"/>
        <v>124|124|JUAN DE NOVA, EUROPA|f</v>
      </c>
    </row>
    <row r="122" spans="2:6" ht="15.75">
      <c r="B122" s="9">
        <v>125</v>
      </c>
      <c r="C122" s="9">
        <v>125</v>
      </c>
      <c r="D122" s="10" t="s">
        <v>120</v>
      </c>
      <c r="E122" s="11" t="s">
        <v>401</v>
      </c>
      <c r="F122" s="105" t="str">
        <f t="shared" si="1"/>
        <v>125|125|JUAN FERNANDEZ IS.|f</v>
      </c>
    </row>
    <row r="123" spans="2:6" ht="15.75">
      <c r="B123" s="9">
        <v>126</v>
      </c>
      <c r="C123" s="9">
        <v>126</v>
      </c>
      <c r="D123" s="10" t="s">
        <v>121</v>
      </c>
      <c r="E123" s="11" t="s">
        <v>401</v>
      </c>
      <c r="F123" s="105" t="str">
        <f t="shared" si="1"/>
        <v>126|126|KALININGRAD|f</v>
      </c>
    </row>
    <row r="124" spans="2:6" ht="15.75">
      <c r="B124" s="9">
        <v>127</v>
      </c>
      <c r="C124" s="9">
        <v>127</v>
      </c>
      <c r="D124" s="10" t="s">
        <v>122</v>
      </c>
      <c r="E124" s="11" t="s">
        <v>401</v>
      </c>
      <c r="F124" s="105" t="str">
        <f t="shared" si="1"/>
        <v>127|127|KAMARAN IS.|f</v>
      </c>
    </row>
    <row r="125" spans="2:6" ht="15.75">
      <c r="B125" s="9">
        <v>128</v>
      </c>
      <c r="C125" s="9">
        <v>128</v>
      </c>
      <c r="D125" s="10" t="s">
        <v>123</v>
      </c>
      <c r="E125" s="11" t="s">
        <v>401</v>
      </c>
      <c r="F125" s="105" t="str">
        <f t="shared" si="1"/>
        <v>128|128|KARELO-FINNISH REPUBLIC|f</v>
      </c>
    </row>
    <row r="126" spans="2:6" ht="15.75">
      <c r="B126" s="9">
        <v>129</v>
      </c>
      <c r="C126" s="9">
        <v>129</v>
      </c>
      <c r="D126" s="10" t="s">
        <v>124</v>
      </c>
      <c r="E126" s="11" t="s">
        <v>0</v>
      </c>
      <c r="F126" s="105" t="str">
        <f t="shared" si="1"/>
        <v>129|129|GUYANA|t</v>
      </c>
    </row>
    <row r="127" spans="2:6" ht="15.75">
      <c r="B127" s="9">
        <v>130</v>
      </c>
      <c r="C127" s="9">
        <v>130</v>
      </c>
      <c r="D127" s="10" t="s">
        <v>125</v>
      </c>
      <c r="E127" s="11" t="s">
        <v>401</v>
      </c>
      <c r="F127" s="105" t="str">
        <f t="shared" si="1"/>
        <v>130|130|KAZAKHSTAN|f</v>
      </c>
    </row>
    <row r="128" spans="2:6" ht="15.75">
      <c r="B128" s="9">
        <v>131</v>
      </c>
      <c r="C128" s="9">
        <v>131</v>
      </c>
      <c r="D128" s="10" t="s">
        <v>126</v>
      </c>
      <c r="E128" s="11" t="s">
        <v>401</v>
      </c>
      <c r="F128" s="105" t="str">
        <f t="shared" si="1"/>
        <v>131|131|KERGUELEN IS.|f</v>
      </c>
    </row>
    <row r="129" spans="2:6" ht="15.75">
      <c r="B129" s="9">
        <v>132</v>
      </c>
      <c r="C129" s="9">
        <v>132</v>
      </c>
      <c r="D129" s="10" t="s">
        <v>127</v>
      </c>
      <c r="E129" s="11" t="s">
        <v>401</v>
      </c>
      <c r="F129" s="105" t="str">
        <f t="shared" si="1"/>
        <v>132|132|PARAGUAY|f</v>
      </c>
    </row>
    <row r="130" spans="2:6" ht="15.75">
      <c r="B130" s="9">
        <v>133</v>
      </c>
      <c r="C130" s="9">
        <v>133</v>
      </c>
      <c r="D130" s="10" t="s">
        <v>128</v>
      </c>
      <c r="E130" s="11" t="s">
        <v>401</v>
      </c>
      <c r="F130" s="105" t="str">
        <f t="shared" ref="F130:F193" si="2">B130&amp;"|"&amp;C130&amp;"|"&amp;D130&amp;"|"&amp;E130</f>
        <v>133|133|KERMADEC IS.|f</v>
      </c>
    </row>
    <row r="131" spans="2:6" ht="15.75">
      <c r="B131" s="9">
        <v>134</v>
      </c>
      <c r="C131" s="9">
        <v>134</v>
      </c>
      <c r="D131" s="10" t="s">
        <v>129</v>
      </c>
      <c r="E131" s="11" t="s">
        <v>401</v>
      </c>
      <c r="F131" s="105" t="str">
        <f t="shared" si="2"/>
        <v>134|134|KINGMAN REEF|f</v>
      </c>
    </row>
    <row r="132" spans="2:6" ht="15.75">
      <c r="B132" s="9">
        <v>135</v>
      </c>
      <c r="C132" s="9">
        <v>135</v>
      </c>
      <c r="D132" s="10" t="s">
        <v>130</v>
      </c>
      <c r="E132" s="11" t="s">
        <v>0</v>
      </c>
      <c r="F132" s="105" t="str">
        <f t="shared" si="2"/>
        <v>135|135|KYRGYZSTAN|t</v>
      </c>
    </row>
    <row r="133" spans="2:6" ht="15.75">
      <c r="B133" s="9">
        <v>136</v>
      </c>
      <c r="C133" s="9">
        <v>136</v>
      </c>
      <c r="D133" s="10" t="s">
        <v>131</v>
      </c>
      <c r="E133" s="11" t="s">
        <v>401</v>
      </c>
      <c r="F133" s="105" t="str">
        <f t="shared" si="2"/>
        <v>136|136|PERU|f</v>
      </c>
    </row>
    <row r="134" spans="2:6" ht="15.75">
      <c r="B134" s="9">
        <v>137</v>
      </c>
      <c r="C134" s="9">
        <v>137</v>
      </c>
      <c r="D134" s="10" t="s">
        <v>132</v>
      </c>
      <c r="E134" s="11" t="s">
        <v>401</v>
      </c>
      <c r="F134" s="105" t="str">
        <f t="shared" si="2"/>
        <v>137|137|REPUBLIC OF KOREA|f</v>
      </c>
    </row>
    <row r="135" spans="2:6" ht="15.75">
      <c r="B135" s="9">
        <v>138</v>
      </c>
      <c r="C135" s="9">
        <v>138</v>
      </c>
      <c r="D135" s="10" t="s">
        <v>133</v>
      </c>
      <c r="E135" s="11" t="s">
        <v>401</v>
      </c>
      <c r="F135" s="105" t="str">
        <f t="shared" si="2"/>
        <v>138|138|KURE I.|f</v>
      </c>
    </row>
    <row r="136" spans="2:6" ht="15.75">
      <c r="B136" s="9">
        <v>139</v>
      </c>
      <c r="C136" s="9">
        <v>139</v>
      </c>
      <c r="D136" s="10" t="s">
        <v>134</v>
      </c>
      <c r="E136" s="11" t="s">
        <v>401</v>
      </c>
      <c r="F136" s="105" t="str">
        <f t="shared" si="2"/>
        <v>139|139|KURIA MURIA I.|f</v>
      </c>
    </row>
    <row r="137" spans="2:6" ht="15.75">
      <c r="B137" s="9">
        <v>140</v>
      </c>
      <c r="C137" s="9">
        <v>140</v>
      </c>
      <c r="D137" s="10" t="s">
        <v>135</v>
      </c>
      <c r="E137" s="11" t="s">
        <v>0</v>
      </c>
      <c r="F137" s="105" t="str">
        <f t="shared" si="2"/>
        <v>140|140|SURINAME|t</v>
      </c>
    </row>
    <row r="138" spans="2:6" ht="15.75">
      <c r="B138" s="9">
        <v>141</v>
      </c>
      <c r="C138" s="9">
        <v>141</v>
      </c>
      <c r="D138" s="10" t="s">
        <v>136</v>
      </c>
      <c r="E138" s="11" t="s">
        <v>401</v>
      </c>
      <c r="F138" s="105" t="str">
        <f t="shared" si="2"/>
        <v>141|141|FALKLAND IS.|f</v>
      </c>
    </row>
    <row r="139" spans="2:6" ht="15.75">
      <c r="B139" s="9">
        <v>142</v>
      </c>
      <c r="C139" s="9">
        <v>142</v>
      </c>
      <c r="D139" s="10" t="s">
        <v>137</v>
      </c>
      <c r="E139" s="11" t="s">
        <v>401</v>
      </c>
      <c r="F139" s="105" t="str">
        <f t="shared" si="2"/>
        <v>142|142|LAKSHADWEEP IS.|f</v>
      </c>
    </row>
    <row r="140" spans="2:6" ht="15.75">
      <c r="B140" s="9">
        <v>143</v>
      </c>
      <c r="C140" s="9">
        <v>143</v>
      </c>
      <c r="D140" s="10" t="s">
        <v>138</v>
      </c>
      <c r="E140" s="11" t="s">
        <v>401</v>
      </c>
      <c r="F140" s="105" t="str">
        <f t="shared" si="2"/>
        <v>143|143|LAOS|f</v>
      </c>
    </row>
    <row r="141" spans="2:6" ht="15.75">
      <c r="B141" s="9">
        <v>144</v>
      </c>
      <c r="C141" s="9">
        <v>144</v>
      </c>
      <c r="D141" s="10" t="s">
        <v>139</v>
      </c>
      <c r="E141" s="11" t="s">
        <v>401</v>
      </c>
      <c r="F141" s="105" t="str">
        <f t="shared" si="2"/>
        <v>144|144|URUGUAY|f</v>
      </c>
    </row>
    <row r="142" spans="2:6" ht="15.75">
      <c r="B142" s="9">
        <v>145</v>
      </c>
      <c r="C142" s="9">
        <v>145</v>
      </c>
      <c r="D142" s="10" t="s">
        <v>140</v>
      </c>
      <c r="E142" s="11" t="s">
        <v>401</v>
      </c>
      <c r="F142" s="105" t="str">
        <f t="shared" si="2"/>
        <v>145|145|LATVIA|f</v>
      </c>
    </row>
    <row r="143" spans="2:6" ht="15.75">
      <c r="B143" s="9">
        <v>146</v>
      </c>
      <c r="C143" s="9">
        <v>146</v>
      </c>
      <c r="D143" s="10" t="s">
        <v>141</v>
      </c>
      <c r="E143" s="11" t="s">
        <v>401</v>
      </c>
      <c r="F143" s="105" t="str">
        <f t="shared" si="2"/>
        <v>146|146|LITHUANIA|f</v>
      </c>
    </row>
    <row r="144" spans="2:6" ht="15.75">
      <c r="B144" s="9">
        <v>147</v>
      </c>
      <c r="C144" s="9">
        <v>147</v>
      </c>
      <c r="D144" s="10" t="s">
        <v>142</v>
      </c>
      <c r="E144" s="11" t="s">
        <v>401</v>
      </c>
      <c r="F144" s="105" t="str">
        <f t="shared" si="2"/>
        <v>147|147|LORD HOWE I.|f</v>
      </c>
    </row>
    <row r="145" spans="2:6" ht="15.75">
      <c r="B145" s="9">
        <v>148</v>
      </c>
      <c r="C145" s="9">
        <v>148</v>
      </c>
      <c r="D145" s="10" t="s">
        <v>143</v>
      </c>
      <c r="E145" s="11" t="s">
        <v>401</v>
      </c>
      <c r="F145" s="105" t="str">
        <f t="shared" si="2"/>
        <v>148|148|VENEZUELA|f</v>
      </c>
    </row>
    <row r="146" spans="2:6" ht="15.75">
      <c r="B146" s="9">
        <v>149</v>
      </c>
      <c r="C146" s="9">
        <v>149</v>
      </c>
      <c r="D146" s="10" t="s">
        <v>144</v>
      </c>
      <c r="E146" s="11" t="s">
        <v>401</v>
      </c>
      <c r="F146" s="105" t="str">
        <f t="shared" si="2"/>
        <v>149|149|AZORES|f</v>
      </c>
    </row>
    <row r="147" spans="2:6" ht="15.75">
      <c r="B147" s="9">
        <v>150</v>
      </c>
      <c r="C147" s="9">
        <v>150</v>
      </c>
      <c r="D147" s="10" t="s">
        <v>145</v>
      </c>
      <c r="E147" s="11" t="s">
        <v>401</v>
      </c>
      <c r="F147" s="105" t="str">
        <f t="shared" si="2"/>
        <v>150|150|AUSTRALIA|f</v>
      </c>
    </row>
    <row r="148" spans="2:6" ht="15.75">
      <c r="B148" s="9">
        <v>151</v>
      </c>
      <c r="C148" s="9">
        <v>151</v>
      </c>
      <c r="D148" s="10" t="s">
        <v>146</v>
      </c>
      <c r="E148" s="11" t="s">
        <v>401</v>
      </c>
      <c r="F148" s="105" t="str">
        <f t="shared" si="2"/>
        <v>151|151|MALYJ VYSOTSKIJ I.|f</v>
      </c>
    </row>
    <row r="149" spans="2:6" ht="15.75">
      <c r="B149" s="9">
        <v>152</v>
      </c>
      <c r="C149" s="9">
        <v>152</v>
      </c>
      <c r="D149" s="10" t="s">
        <v>147</v>
      </c>
      <c r="E149" s="11" t="s">
        <v>0</v>
      </c>
      <c r="F149" s="105" t="str">
        <f t="shared" si="2"/>
        <v>152|152|MACAO|t</v>
      </c>
    </row>
    <row r="150" spans="2:6" ht="15.75">
      <c r="B150" s="9">
        <v>153</v>
      </c>
      <c r="C150" s="9">
        <v>153</v>
      </c>
      <c r="D150" s="10" t="s">
        <v>148</v>
      </c>
      <c r="E150" s="11" t="s">
        <v>401</v>
      </c>
      <c r="F150" s="105" t="str">
        <f t="shared" si="2"/>
        <v>153|153|MACQUARIE I.|f</v>
      </c>
    </row>
    <row r="151" spans="2:6" ht="15.75">
      <c r="B151" s="9">
        <v>154</v>
      </c>
      <c r="C151" s="9">
        <v>154</v>
      </c>
      <c r="D151" s="10" t="s">
        <v>149</v>
      </c>
      <c r="E151" s="11" t="s">
        <v>401</v>
      </c>
      <c r="F151" s="105" t="str">
        <f t="shared" si="2"/>
        <v>154|154|YEMEN ARAB REPUBLIC|f</v>
      </c>
    </row>
    <row r="152" spans="2:6" ht="15.75">
      <c r="B152" s="9">
        <v>155</v>
      </c>
      <c r="C152" s="9">
        <v>155</v>
      </c>
      <c r="D152" s="10" t="s">
        <v>150</v>
      </c>
      <c r="E152" s="11" t="s">
        <v>0</v>
      </c>
      <c r="F152" s="105" t="str">
        <f t="shared" si="2"/>
        <v>155|155|MALAYA|t</v>
      </c>
    </row>
    <row r="153" spans="2:6" ht="15.75">
      <c r="B153" s="9">
        <v>157</v>
      </c>
      <c r="C153" s="9">
        <v>157</v>
      </c>
      <c r="D153" s="10" t="s">
        <v>151</v>
      </c>
      <c r="E153" s="11" t="s">
        <v>0</v>
      </c>
      <c r="F153" s="105" t="str">
        <f t="shared" si="2"/>
        <v>157|157|NAURU|t</v>
      </c>
    </row>
    <row r="154" spans="2:6" ht="15.75">
      <c r="B154" s="9">
        <v>158</v>
      </c>
      <c r="C154" s="9">
        <v>158</v>
      </c>
      <c r="D154" s="10" t="s">
        <v>152</v>
      </c>
      <c r="E154" s="11" t="s">
        <v>401</v>
      </c>
      <c r="F154" s="105" t="str">
        <f t="shared" si="2"/>
        <v>158|158|VANUATU|f</v>
      </c>
    </row>
    <row r="155" spans="2:6" ht="15.75">
      <c r="B155" s="9">
        <v>159</v>
      </c>
      <c r="C155" s="9">
        <v>159</v>
      </c>
      <c r="D155" s="10" t="s">
        <v>153</v>
      </c>
      <c r="E155" s="11" t="s">
        <v>401</v>
      </c>
      <c r="F155" s="105" t="str">
        <f t="shared" si="2"/>
        <v>159|159|MALDIVES|f</v>
      </c>
    </row>
    <row r="156" spans="2:6" ht="15.75">
      <c r="B156" s="9">
        <v>160</v>
      </c>
      <c r="C156" s="9">
        <v>160</v>
      </c>
      <c r="D156" s="10" t="s">
        <v>154</v>
      </c>
      <c r="E156" s="11" t="s">
        <v>401</v>
      </c>
      <c r="F156" s="105" t="str">
        <f t="shared" si="2"/>
        <v>160|160|TONGA|f</v>
      </c>
    </row>
    <row r="157" spans="2:6" ht="15.75">
      <c r="B157" s="9">
        <v>161</v>
      </c>
      <c r="C157" s="9">
        <v>161</v>
      </c>
      <c r="D157" s="10" t="s">
        <v>155</v>
      </c>
      <c r="E157" s="11" t="s">
        <v>401</v>
      </c>
      <c r="F157" s="105" t="str">
        <f t="shared" si="2"/>
        <v>161|161|MALPELO I.|f</v>
      </c>
    </row>
    <row r="158" spans="2:6" ht="15.75">
      <c r="B158" s="9">
        <v>162</v>
      </c>
      <c r="C158" s="9">
        <v>162</v>
      </c>
      <c r="D158" s="10" t="s">
        <v>156</v>
      </c>
      <c r="E158" s="11" t="s">
        <v>401</v>
      </c>
      <c r="F158" s="105" t="str">
        <f t="shared" si="2"/>
        <v>162|162|NEW CALEDONIA|f</v>
      </c>
    </row>
    <row r="159" spans="2:6" ht="15.75">
      <c r="B159" s="9">
        <v>163</v>
      </c>
      <c r="C159" s="9">
        <v>163</v>
      </c>
      <c r="D159" s="10" t="s">
        <v>157</v>
      </c>
      <c r="E159" s="11" t="s">
        <v>401</v>
      </c>
      <c r="F159" s="105" t="str">
        <f t="shared" si="2"/>
        <v>163|163|PAPUA NEW GUINEA|f</v>
      </c>
    </row>
    <row r="160" spans="2:6" ht="15.75">
      <c r="B160" s="9">
        <v>164</v>
      </c>
      <c r="C160" s="9">
        <v>164</v>
      </c>
      <c r="D160" s="10" t="s">
        <v>158</v>
      </c>
      <c r="E160" s="11" t="s">
        <v>401</v>
      </c>
      <c r="F160" s="105" t="str">
        <f t="shared" si="2"/>
        <v>164|164|MANCHURIA|f</v>
      </c>
    </row>
    <row r="161" spans="2:6" ht="15.75">
      <c r="B161" s="9">
        <v>165</v>
      </c>
      <c r="C161" s="9">
        <v>165</v>
      </c>
      <c r="D161" s="10" t="s">
        <v>159</v>
      </c>
      <c r="E161" s="11" t="s">
        <v>0</v>
      </c>
      <c r="F161" s="105" t="str">
        <f t="shared" si="2"/>
        <v>165|165|MAURITIUS|t</v>
      </c>
    </row>
    <row r="162" spans="2:6" ht="15.75">
      <c r="B162" s="9">
        <v>166</v>
      </c>
      <c r="C162" s="9">
        <v>166</v>
      </c>
      <c r="D162" s="10" t="s">
        <v>160</v>
      </c>
      <c r="E162" s="11" t="s">
        <v>401</v>
      </c>
      <c r="F162" s="105" t="str">
        <f t="shared" si="2"/>
        <v>166|166|MARIANA IS.|f</v>
      </c>
    </row>
    <row r="163" spans="2:6" ht="15.75">
      <c r="B163" s="9">
        <v>167</v>
      </c>
      <c r="C163" s="9">
        <v>167</v>
      </c>
      <c r="D163" s="10" t="s">
        <v>161</v>
      </c>
      <c r="E163" s="11" t="s">
        <v>401</v>
      </c>
      <c r="F163" s="105" t="str">
        <f t="shared" si="2"/>
        <v>167|167|MARKET REEF|f</v>
      </c>
    </row>
    <row r="164" spans="2:6" ht="15.75">
      <c r="B164" s="9">
        <v>168</v>
      </c>
      <c r="C164" s="9">
        <v>168</v>
      </c>
      <c r="D164" s="10" t="s">
        <v>162</v>
      </c>
      <c r="E164" s="11" t="s">
        <v>401</v>
      </c>
      <c r="F164" s="105" t="str">
        <f t="shared" si="2"/>
        <v>168|168|MARSHALL IS.|f</v>
      </c>
    </row>
    <row r="165" spans="2:6" ht="15.75">
      <c r="B165" s="9">
        <v>169</v>
      </c>
      <c r="C165" s="9">
        <v>169</v>
      </c>
      <c r="D165" s="10" t="s">
        <v>163</v>
      </c>
      <c r="E165" s="11" t="s">
        <v>401</v>
      </c>
      <c r="F165" s="105" t="str">
        <f t="shared" si="2"/>
        <v>169|169|MAYOTTE|f</v>
      </c>
    </row>
    <row r="166" spans="2:6" ht="15.75">
      <c r="B166" s="9">
        <v>170</v>
      </c>
      <c r="C166" s="9">
        <v>170</v>
      </c>
      <c r="D166" s="10" t="s">
        <v>164</v>
      </c>
      <c r="E166" s="11" t="s">
        <v>401</v>
      </c>
      <c r="F166" s="105" t="str">
        <f t="shared" si="2"/>
        <v>170|170|NEW ZEALAND|f</v>
      </c>
    </row>
    <row r="167" spans="2:6" ht="15.75">
      <c r="B167" s="9">
        <v>171</v>
      </c>
      <c r="C167" s="9">
        <v>171</v>
      </c>
      <c r="D167" s="10" t="s">
        <v>165</v>
      </c>
      <c r="E167" s="11" t="s">
        <v>401</v>
      </c>
      <c r="F167" s="105" t="str">
        <f t="shared" si="2"/>
        <v>171|171|MELLISH REEF|f</v>
      </c>
    </row>
    <row r="168" spans="2:6" ht="15.75">
      <c r="B168" s="9">
        <v>172</v>
      </c>
      <c r="C168" s="9">
        <v>172</v>
      </c>
      <c r="D168" s="10" t="s">
        <v>166</v>
      </c>
      <c r="E168" s="11" t="s">
        <v>401</v>
      </c>
      <c r="F168" s="105" t="str">
        <f t="shared" si="2"/>
        <v>172|172|PITCAIRN I.|f</v>
      </c>
    </row>
    <row r="169" spans="2:6" ht="15.75">
      <c r="B169" s="9">
        <v>173</v>
      </c>
      <c r="C169" s="9">
        <v>173</v>
      </c>
      <c r="D169" s="10" t="s">
        <v>167</v>
      </c>
      <c r="E169" s="11" t="s">
        <v>401</v>
      </c>
      <c r="F169" s="105" t="str">
        <f t="shared" si="2"/>
        <v>173|173|MICRONESIA|f</v>
      </c>
    </row>
    <row r="170" spans="2:6" ht="15.75">
      <c r="B170" s="9">
        <v>174</v>
      </c>
      <c r="C170" s="9">
        <v>174</v>
      </c>
      <c r="D170" s="10" t="s">
        <v>168</v>
      </c>
      <c r="E170" s="11" t="s">
        <v>401</v>
      </c>
      <c r="F170" s="105" t="str">
        <f t="shared" si="2"/>
        <v>174|174|MIDWAY I.|f</v>
      </c>
    </row>
    <row r="171" spans="2:6" ht="15.75">
      <c r="B171" s="9">
        <v>175</v>
      </c>
      <c r="C171" s="9">
        <v>175</v>
      </c>
      <c r="D171" s="10" t="s">
        <v>169</v>
      </c>
      <c r="E171" s="11" t="s">
        <v>401</v>
      </c>
      <c r="F171" s="105" t="str">
        <f t="shared" si="2"/>
        <v>175|175|FRENCH POLYNESIA|f</v>
      </c>
    </row>
    <row r="172" spans="2:6" ht="15.75">
      <c r="B172" s="9">
        <v>176</v>
      </c>
      <c r="C172" s="9">
        <v>176</v>
      </c>
      <c r="D172" s="10" t="s">
        <v>170</v>
      </c>
      <c r="E172" s="11" t="s">
        <v>401</v>
      </c>
      <c r="F172" s="105" t="str">
        <f t="shared" si="2"/>
        <v>176|176|FIJI|f</v>
      </c>
    </row>
    <row r="173" spans="2:6" ht="15.75">
      <c r="B173" s="9">
        <v>177</v>
      </c>
      <c r="C173" s="9">
        <v>177</v>
      </c>
      <c r="D173" s="10" t="s">
        <v>171</v>
      </c>
      <c r="E173" s="11" t="s">
        <v>401</v>
      </c>
      <c r="F173" s="105" t="str">
        <f t="shared" si="2"/>
        <v>177|177|MINAMI TORISHIMA|f</v>
      </c>
    </row>
    <row r="174" spans="2:6" ht="15.75">
      <c r="B174" s="9">
        <v>178</v>
      </c>
      <c r="C174" s="9">
        <v>178</v>
      </c>
      <c r="D174" s="10" t="s">
        <v>172</v>
      </c>
      <c r="E174" s="11" t="s">
        <v>401</v>
      </c>
      <c r="F174" s="105" t="str">
        <f t="shared" si="2"/>
        <v>178|178|MINERVA REEF|f</v>
      </c>
    </row>
    <row r="175" spans="2:6" ht="15.75">
      <c r="B175" s="9">
        <v>179</v>
      </c>
      <c r="C175" s="9">
        <v>179</v>
      </c>
      <c r="D175" s="10" t="s">
        <v>173</v>
      </c>
      <c r="E175" s="11" t="s">
        <v>0</v>
      </c>
      <c r="F175" s="105" t="str">
        <f t="shared" si="2"/>
        <v>179|179|MOLDOVA|t</v>
      </c>
    </row>
    <row r="176" spans="2:6" ht="15.75">
      <c r="B176" s="9">
        <v>180</v>
      </c>
      <c r="C176" s="9">
        <v>180</v>
      </c>
      <c r="D176" s="10" t="s">
        <v>174</v>
      </c>
      <c r="E176" s="11" t="s">
        <v>401</v>
      </c>
      <c r="F176" s="105" t="str">
        <f t="shared" si="2"/>
        <v>180|180|MOUNT ATHOS|f</v>
      </c>
    </row>
    <row r="177" spans="2:6" ht="15.75">
      <c r="B177" s="9">
        <v>181</v>
      </c>
      <c r="C177" s="9">
        <v>181</v>
      </c>
      <c r="D177" s="10" t="s">
        <v>175</v>
      </c>
      <c r="E177" s="11" t="s">
        <v>401</v>
      </c>
      <c r="F177" s="105" t="str">
        <f t="shared" si="2"/>
        <v>181|181|MOZAMBIQUE|f</v>
      </c>
    </row>
    <row r="178" spans="2:6" ht="15.75">
      <c r="B178" s="9">
        <v>182</v>
      </c>
      <c r="C178" s="9">
        <v>182</v>
      </c>
      <c r="D178" s="10" t="s">
        <v>176</v>
      </c>
      <c r="E178" s="11" t="s">
        <v>401</v>
      </c>
      <c r="F178" s="105" t="str">
        <f t="shared" si="2"/>
        <v>182|182|NAVASSA I.|f</v>
      </c>
    </row>
    <row r="179" spans="2:6" ht="15.75">
      <c r="B179" s="9">
        <v>183</v>
      </c>
      <c r="C179" s="9">
        <v>183</v>
      </c>
      <c r="D179" s="10" t="s">
        <v>177</v>
      </c>
      <c r="E179" s="11" t="s">
        <v>401</v>
      </c>
      <c r="F179" s="105" t="str">
        <f t="shared" si="2"/>
        <v>183|183|NETHERLANDS BORNEO|f</v>
      </c>
    </row>
    <row r="180" spans="2:6" ht="15.75">
      <c r="B180" s="9">
        <v>184</v>
      </c>
      <c r="C180" s="9">
        <v>184</v>
      </c>
      <c r="D180" s="10" t="s">
        <v>178</v>
      </c>
      <c r="E180" s="11" t="s">
        <v>0</v>
      </c>
      <c r="F180" s="105" t="str">
        <f t="shared" si="2"/>
        <v>184|184|NETHERLANDS NEW GUINEA|t</v>
      </c>
    </row>
    <row r="181" spans="2:6" ht="15.75">
      <c r="B181" s="9">
        <v>185</v>
      </c>
      <c r="C181" s="9">
        <v>185</v>
      </c>
      <c r="D181" s="10" t="s">
        <v>179</v>
      </c>
      <c r="E181" s="11" t="s">
        <v>0</v>
      </c>
      <c r="F181" s="105" t="str">
        <f t="shared" si="2"/>
        <v>185|185|SOLOMON IS.|t</v>
      </c>
    </row>
    <row r="182" spans="2:6" ht="15.75">
      <c r="B182" s="9">
        <v>186</v>
      </c>
      <c r="C182" s="9">
        <v>186</v>
      </c>
      <c r="D182" s="10" t="s">
        <v>180</v>
      </c>
      <c r="E182" s="11" t="s">
        <v>401</v>
      </c>
      <c r="F182" s="105" t="str">
        <f t="shared" si="2"/>
        <v>186|186|NEWFOUNDLAND, LABRADOR|f</v>
      </c>
    </row>
    <row r="183" spans="2:6" ht="15.75">
      <c r="B183" s="9">
        <v>187</v>
      </c>
      <c r="C183" s="9">
        <v>187</v>
      </c>
      <c r="D183" s="10" t="s">
        <v>181</v>
      </c>
      <c r="E183" s="11" t="s">
        <v>0</v>
      </c>
      <c r="F183" s="105" t="str">
        <f t="shared" si="2"/>
        <v>187|187|NIGER|t</v>
      </c>
    </row>
    <row r="184" spans="2:6" ht="15.75">
      <c r="B184" s="9">
        <v>188</v>
      </c>
      <c r="C184" s="9">
        <v>188</v>
      </c>
      <c r="D184" s="10" t="s">
        <v>182</v>
      </c>
      <c r="E184" s="11" t="s">
        <v>401</v>
      </c>
      <c r="F184" s="105" t="str">
        <f t="shared" si="2"/>
        <v>188|188|NIUE|f</v>
      </c>
    </row>
    <row r="185" spans="2:6" ht="15.75">
      <c r="B185" s="9">
        <v>189</v>
      </c>
      <c r="C185" s="9">
        <v>189</v>
      </c>
      <c r="D185" s="10" t="s">
        <v>183</v>
      </c>
      <c r="E185" s="11" t="s">
        <v>401</v>
      </c>
      <c r="F185" s="105" t="str">
        <f t="shared" si="2"/>
        <v>189|189|NORFOLK I.|f</v>
      </c>
    </row>
    <row r="186" spans="2:6" ht="15.75">
      <c r="B186" s="9">
        <v>190</v>
      </c>
      <c r="C186" s="9">
        <v>190</v>
      </c>
      <c r="D186" s="10" t="s">
        <v>184</v>
      </c>
      <c r="E186" s="11" t="s">
        <v>401</v>
      </c>
      <c r="F186" s="105" t="str">
        <f t="shared" si="2"/>
        <v>190|190|SAMOA|f</v>
      </c>
    </row>
    <row r="187" spans="2:6" ht="15.75">
      <c r="B187" s="9">
        <v>191</v>
      </c>
      <c r="C187" s="9">
        <v>191</v>
      </c>
      <c r="D187" s="10" t="s">
        <v>185</v>
      </c>
      <c r="E187" s="11" t="s">
        <v>401</v>
      </c>
      <c r="F187" s="105" t="str">
        <f t="shared" si="2"/>
        <v>191|191|NORTH COOK IS.|f</v>
      </c>
    </row>
    <row r="188" spans="2:6" ht="15.75">
      <c r="B188" s="9">
        <v>192</v>
      </c>
      <c r="C188" s="9">
        <v>192</v>
      </c>
      <c r="D188" s="10" t="s">
        <v>186</v>
      </c>
      <c r="E188" s="11" t="s">
        <v>401</v>
      </c>
      <c r="F188" s="105" t="str">
        <f t="shared" si="2"/>
        <v>192|192|OGASAWARA|f</v>
      </c>
    </row>
    <row r="189" spans="2:6" ht="15.75">
      <c r="B189" s="9">
        <v>193</v>
      </c>
      <c r="C189" s="9">
        <v>193</v>
      </c>
      <c r="D189" s="10" t="s">
        <v>187</v>
      </c>
      <c r="E189" s="11" t="s">
        <v>401</v>
      </c>
      <c r="F189" s="105" t="str">
        <f t="shared" si="2"/>
        <v>193|193|OKINAWA (RYUKYU IS.)|f</v>
      </c>
    </row>
    <row r="190" spans="2:6" ht="15.75">
      <c r="B190" s="9">
        <v>194</v>
      </c>
      <c r="C190" s="9">
        <v>194</v>
      </c>
      <c r="D190" s="10" t="s">
        <v>188</v>
      </c>
      <c r="E190" s="11" t="s">
        <v>0</v>
      </c>
      <c r="F190" s="105" t="str">
        <f t="shared" si="2"/>
        <v>194|194|OKINO TORI-SHIMA|t</v>
      </c>
    </row>
    <row r="191" spans="2:6" ht="15.75">
      <c r="B191" s="9">
        <v>195</v>
      </c>
      <c r="C191" s="9">
        <v>195</v>
      </c>
      <c r="D191" s="10" t="s">
        <v>189</v>
      </c>
      <c r="E191" s="11" t="s">
        <v>0</v>
      </c>
      <c r="F191" s="105" t="str">
        <f t="shared" si="2"/>
        <v>195|195|ANNOBON I.|t</v>
      </c>
    </row>
    <row r="192" spans="2:6" ht="15.75">
      <c r="B192" s="9">
        <v>196</v>
      </c>
      <c r="C192" s="9">
        <v>196</v>
      </c>
      <c r="D192" s="10" t="s">
        <v>190</v>
      </c>
      <c r="E192" s="11" t="s">
        <v>401</v>
      </c>
      <c r="F192" s="105" t="str">
        <f t="shared" si="2"/>
        <v>196|196|PALESTINE|f</v>
      </c>
    </row>
    <row r="193" spans="2:6" ht="15.75">
      <c r="B193" s="9">
        <v>197</v>
      </c>
      <c r="C193" s="9">
        <v>197</v>
      </c>
      <c r="D193" s="10" t="s">
        <v>191</v>
      </c>
      <c r="E193" s="11" t="s">
        <v>0</v>
      </c>
      <c r="F193" s="105" t="str">
        <f t="shared" si="2"/>
        <v>197|197|PALMYRA &amp; JARVIS IS.|t</v>
      </c>
    </row>
    <row r="194" spans="2:6" ht="15.75">
      <c r="B194" s="9">
        <v>198</v>
      </c>
      <c r="C194" s="9">
        <v>198</v>
      </c>
      <c r="D194" s="10" t="s">
        <v>192</v>
      </c>
      <c r="E194" s="11" t="s">
        <v>401</v>
      </c>
      <c r="F194" s="105" t="str">
        <f t="shared" ref="F194:F257" si="3">B194&amp;"|"&amp;C194&amp;"|"&amp;D194&amp;"|"&amp;E194</f>
        <v>198|198|PAPUA TERRITORY|f</v>
      </c>
    </row>
    <row r="195" spans="2:6" ht="15.75">
      <c r="B195" s="9">
        <v>199</v>
      </c>
      <c r="C195" s="9">
        <v>199</v>
      </c>
      <c r="D195" s="10" t="s">
        <v>193</v>
      </c>
      <c r="E195" s="11" t="s">
        <v>0</v>
      </c>
      <c r="F195" s="105" t="str">
        <f t="shared" si="3"/>
        <v>199|199|PETER 1 I.|t</v>
      </c>
    </row>
    <row r="196" spans="2:6" ht="15.75">
      <c r="B196" s="9">
        <v>200</v>
      </c>
      <c r="C196" s="9">
        <v>200</v>
      </c>
      <c r="D196" s="10" t="s">
        <v>194</v>
      </c>
      <c r="E196" s="11" t="s">
        <v>401</v>
      </c>
      <c r="F196" s="105" t="str">
        <f t="shared" si="3"/>
        <v>200|200|PORTUGUESE TIMOR|f</v>
      </c>
    </row>
    <row r="197" spans="2:6" ht="15.75">
      <c r="B197" s="9">
        <v>201</v>
      </c>
      <c r="C197" s="9">
        <v>201</v>
      </c>
      <c r="D197" s="10" t="s">
        <v>195</v>
      </c>
      <c r="E197" s="11" t="s">
        <v>0</v>
      </c>
      <c r="F197" s="105" t="str">
        <f t="shared" si="3"/>
        <v>201|201|PRINCE EDWARD &amp; MARION IS.|t</v>
      </c>
    </row>
    <row r="198" spans="2:6" ht="15.75">
      <c r="B198" s="9">
        <v>202</v>
      </c>
      <c r="C198" s="9">
        <v>202</v>
      </c>
      <c r="D198" s="10" t="s">
        <v>196</v>
      </c>
      <c r="E198" s="11" t="s">
        <v>401</v>
      </c>
      <c r="F198" s="105" t="str">
        <f t="shared" si="3"/>
        <v>202|202|PUERTO RICO|f</v>
      </c>
    </row>
    <row r="199" spans="2:6" ht="15.75">
      <c r="B199" s="9">
        <v>203</v>
      </c>
      <c r="C199" s="9">
        <v>203</v>
      </c>
      <c r="D199" s="10" t="s">
        <v>197</v>
      </c>
      <c r="E199" s="11" t="s">
        <v>401</v>
      </c>
      <c r="F199" s="105" t="str">
        <f t="shared" si="3"/>
        <v>203|203|ANDORRA|f</v>
      </c>
    </row>
    <row r="200" spans="2:6" ht="15.75">
      <c r="B200" s="9">
        <v>204</v>
      </c>
      <c r="C200" s="9">
        <v>204</v>
      </c>
      <c r="D200" s="10" t="s">
        <v>198</v>
      </c>
      <c r="E200" s="11" t="s">
        <v>401</v>
      </c>
      <c r="F200" s="105" t="str">
        <f t="shared" si="3"/>
        <v>204|204|REVILLAGIGEDO|f</v>
      </c>
    </row>
    <row r="201" spans="2:6" ht="15.75">
      <c r="B201" s="9">
        <v>205</v>
      </c>
      <c r="C201" s="9">
        <v>205</v>
      </c>
      <c r="D201" s="10" t="s">
        <v>199</v>
      </c>
      <c r="E201" s="11" t="s">
        <v>401</v>
      </c>
      <c r="F201" s="105" t="str">
        <f t="shared" si="3"/>
        <v>205|205|ASCENSION I.|f</v>
      </c>
    </row>
    <row r="202" spans="2:6" ht="15.75">
      <c r="B202" s="9">
        <v>206</v>
      </c>
      <c r="C202" s="9">
        <v>206</v>
      </c>
      <c r="D202" s="10" t="s">
        <v>200</v>
      </c>
      <c r="E202" s="11" t="s">
        <v>401</v>
      </c>
      <c r="F202" s="105" t="str">
        <f t="shared" si="3"/>
        <v>206|206|AUSTRIA|f</v>
      </c>
    </row>
    <row r="203" spans="2:6" ht="15.75">
      <c r="B203" s="9">
        <v>207</v>
      </c>
      <c r="C203" s="9">
        <v>207</v>
      </c>
      <c r="D203" s="10" t="s">
        <v>201</v>
      </c>
      <c r="E203" s="11" t="s">
        <v>401</v>
      </c>
      <c r="F203" s="105" t="str">
        <f t="shared" si="3"/>
        <v>207|207|RODRIGUEZ I.|f</v>
      </c>
    </row>
    <row r="204" spans="2:6" ht="15.75">
      <c r="B204" s="9">
        <v>208</v>
      </c>
      <c r="C204" s="9">
        <v>208</v>
      </c>
      <c r="D204" s="10" t="s">
        <v>202</v>
      </c>
      <c r="E204" s="11" t="s">
        <v>401</v>
      </c>
      <c r="F204" s="105" t="str">
        <f t="shared" si="3"/>
        <v>208|208|RUANDA-URUNDI|f</v>
      </c>
    </row>
    <row r="205" spans="2:6" ht="15.75">
      <c r="B205" s="9">
        <v>209</v>
      </c>
      <c r="C205" s="9">
        <v>209</v>
      </c>
      <c r="D205" s="10" t="s">
        <v>203</v>
      </c>
      <c r="E205" s="11" t="s">
        <v>0</v>
      </c>
      <c r="F205" s="105" t="str">
        <f t="shared" si="3"/>
        <v>209|209|BELGIUM|t</v>
      </c>
    </row>
    <row r="206" spans="2:6" ht="15.75">
      <c r="B206" s="9">
        <v>210</v>
      </c>
      <c r="C206" s="9">
        <v>210</v>
      </c>
      <c r="D206" s="10" t="s">
        <v>204</v>
      </c>
      <c r="E206" s="11" t="s">
        <v>401</v>
      </c>
      <c r="F206" s="105" t="str">
        <f t="shared" si="3"/>
        <v>210|210|SAAR|f</v>
      </c>
    </row>
    <row r="207" spans="2:6" ht="15.75">
      <c r="B207" s="9">
        <v>211</v>
      </c>
      <c r="C207" s="9">
        <v>211</v>
      </c>
      <c r="D207" s="10" t="s">
        <v>205</v>
      </c>
      <c r="E207" s="11" t="s">
        <v>0</v>
      </c>
      <c r="F207" s="105" t="str">
        <f t="shared" si="3"/>
        <v>211|211|SABLE I.|t</v>
      </c>
    </row>
    <row r="208" spans="2:6" ht="15.75">
      <c r="B208" s="9">
        <v>212</v>
      </c>
      <c r="C208" s="9">
        <v>212</v>
      </c>
      <c r="D208" s="10" t="s">
        <v>206</v>
      </c>
      <c r="E208" s="11" t="s">
        <v>401</v>
      </c>
      <c r="F208" s="105" t="str">
        <f t="shared" si="3"/>
        <v>212|212|BULGARIA|f</v>
      </c>
    </row>
    <row r="209" spans="2:6" ht="15.75">
      <c r="B209" s="9">
        <v>213</v>
      </c>
      <c r="C209" s="9">
        <v>213</v>
      </c>
      <c r="D209" s="10" t="s">
        <v>207</v>
      </c>
      <c r="E209" s="11" t="s">
        <v>401</v>
      </c>
      <c r="F209" s="105" t="str">
        <f t="shared" si="3"/>
        <v>213|213|SAINT MARTIN|f</v>
      </c>
    </row>
    <row r="210" spans="2:6" ht="15.75">
      <c r="B210" s="9">
        <v>214</v>
      </c>
      <c r="C210" s="9">
        <v>214</v>
      </c>
      <c r="D210" s="10" t="s">
        <v>208</v>
      </c>
      <c r="E210" s="11" t="s">
        <v>401</v>
      </c>
      <c r="F210" s="105" t="str">
        <f t="shared" si="3"/>
        <v>214|214|CORSICA|f</v>
      </c>
    </row>
    <row r="211" spans="2:6" ht="15.75">
      <c r="B211" s="9">
        <v>215</v>
      </c>
      <c r="C211" s="9">
        <v>215</v>
      </c>
      <c r="D211" s="10" t="s">
        <v>209</v>
      </c>
      <c r="E211" s="11" t="s">
        <v>401</v>
      </c>
      <c r="F211" s="105" t="str">
        <f t="shared" si="3"/>
        <v>215|215|CYPRUS|f</v>
      </c>
    </row>
    <row r="212" spans="2:6" ht="15.75">
      <c r="B212" s="9">
        <v>216</v>
      </c>
      <c r="C212" s="9">
        <v>216</v>
      </c>
      <c r="D212" s="10" t="s">
        <v>210</v>
      </c>
      <c r="E212" s="11" t="s">
        <v>401</v>
      </c>
      <c r="F212" s="105" t="str">
        <f t="shared" si="3"/>
        <v>216|216|SAN ANDRES &amp; PROVIDENCIA|f</v>
      </c>
    </row>
    <row r="213" spans="2:6" ht="15.75">
      <c r="B213" s="9">
        <v>217</v>
      </c>
      <c r="C213" s="9">
        <v>217</v>
      </c>
      <c r="D213" s="10" t="s">
        <v>211</v>
      </c>
      <c r="E213" s="11" t="s">
        <v>401</v>
      </c>
      <c r="F213" s="105" t="str">
        <f t="shared" si="3"/>
        <v>217|217|SAN FELIX &amp; SAN AMBROSIO|f</v>
      </c>
    </row>
    <row r="214" spans="2:6" ht="15.75">
      <c r="B214" s="9">
        <v>218</v>
      </c>
      <c r="C214" s="9">
        <v>218</v>
      </c>
      <c r="D214" s="10" t="s">
        <v>212</v>
      </c>
      <c r="E214" s="11" t="s">
        <v>401</v>
      </c>
      <c r="F214" s="105" t="str">
        <f t="shared" si="3"/>
        <v>218|218|CZECHOSLOVAKIA|f</v>
      </c>
    </row>
    <row r="215" spans="2:6" ht="15.75">
      <c r="B215" s="9">
        <v>219</v>
      </c>
      <c r="C215" s="9">
        <v>219</v>
      </c>
      <c r="D215" s="10" t="s">
        <v>213</v>
      </c>
      <c r="E215" s="11" t="s">
        <v>0</v>
      </c>
      <c r="F215" s="105" t="str">
        <f t="shared" si="3"/>
        <v>219|219|SAO TOME &amp; PRINCIPE|t</v>
      </c>
    </row>
    <row r="216" spans="2:6" ht="15.75">
      <c r="B216" s="9">
        <v>220</v>
      </c>
      <c r="C216" s="9">
        <v>220</v>
      </c>
      <c r="D216" s="10" t="s">
        <v>214</v>
      </c>
      <c r="E216" s="11" t="s">
        <v>401</v>
      </c>
      <c r="F216" s="105" t="str">
        <f t="shared" si="3"/>
        <v>220|220|SARAWAK|f</v>
      </c>
    </row>
    <row r="217" spans="2:6" ht="15.75">
      <c r="B217" s="9">
        <v>221</v>
      </c>
      <c r="C217" s="9">
        <v>221</v>
      </c>
      <c r="D217" s="10" t="s">
        <v>215</v>
      </c>
      <c r="E217" s="11" t="s">
        <v>0</v>
      </c>
      <c r="F217" s="105" t="str">
        <f t="shared" si="3"/>
        <v>221|221|DENMARK|t</v>
      </c>
    </row>
    <row r="218" spans="2:6" ht="15.75">
      <c r="B218" s="9">
        <v>222</v>
      </c>
      <c r="C218" s="9">
        <v>222</v>
      </c>
      <c r="D218" s="10" t="s">
        <v>216</v>
      </c>
      <c r="E218" s="11" t="s">
        <v>401</v>
      </c>
      <c r="F218" s="105" t="str">
        <f t="shared" si="3"/>
        <v>222|222|FAROE IS.|f</v>
      </c>
    </row>
    <row r="219" spans="2:6" ht="15.75">
      <c r="B219" s="9">
        <v>223</v>
      </c>
      <c r="C219" s="9">
        <v>223</v>
      </c>
      <c r="D219" s="10" t="s">
        <v>217</v>
      </c>
      <c r="E219" s="11" t="s">
        <v>401</v>
      </c>
      <c r="F219" s="105" t="str">
        <f t="shared" si="3"/>
        <v>223|223|ENGLAND|f</v>
      </c>
    </row>
    <row r="220" spans="2:6" ht="15.75">
      <c r="B220" s="9">
        <v>224</v>
      </c>
      <c r="C220" s="9">
        <v>224</v>
      </c>
      <c r="D220" s="10" t="s">
        <v>218</v>
      </c>
      <c r="E220" s="11" t="s">
        <v>401</v>
      </c>
      <c r="F220" s="105" t="str">
        <f t="shared" si="3"/>
        <v>224|224|FINLAND|f</v>
      </c>
    </row>
    <row r="221" spans="2:6" ht="15.75">
      <c r="B221" s="9">
        <v>225</v>
      </c>
      <c r="C221" s="9">
        <v>225</v>
      </c>
      <c r="D221" s="10" t="s">
        <v>219</v>
      </c>
      <c r="E221" s="11" t="s">
        <v>401</v>
      </c>
      <c r="F221" s="105" t="str">
        <f t="shared" si="3"/>
        <v>225|225|SARDINIA|f</v>
      </c>
    </row>
    <row r="222" spans="2:6" ht="15.75">
      <c r="B222" s="9">
        <v>226</v>
      </c>
      <c r="C222" s="9">
        <v>226</v>
      </c>
      <c r="D222" s="10" t="s">
        <v>220</v>
      </c>
      <c r="E222" s="11" t="s">
        <v>401</v>
      </c>
      <c r="F222" s="105" t="str">
        <f t="shared" si="3"/>
        <v>226|226|SAUDI ARABIA/IRAQ NEUTRAL ZONE|f</v>
      </c>
    </row>
    <row r="223" spans="2:6" ht="15.75">
      <c r="B223" s="9">
        <v>227</v>
      </c>
      <c r="C223" s="9">
        <v>227</v>
      </c>
      <c r="D223" s="10" t="s">
        <v>221</v>
      </c>
      <c r="E223" s="11" t="s">
        <v>0</v>
      </c>
      <c r="F223" s="105" t="str">
        <f t="shared" si="3"/>
        <v>227|227|FRANCE|t</v>
      </c>
    </row>
    <row r="224" spans="2:6" ht="15.75">
      <c r="B224" s="9">
        <v>228</v>
      </c>
      <c r="C224" s="9">
        <v>228</v>
      </c>
      <c r="D224" s="10" t="s">
        <v>222</v>
      </c>
      <c r="E224" s="11" t="s">
        <v>401</v>
      </c>
      <c r="F224" s="105" t="str">
        <f t="shared" si="3"/>
        <v>228|228|SERRANA BANK &amp; RONCADOR CAY|f</v>
      </c>
    </row>
    <row r="225" spans="2:6" ht="15.75">
      <c r="B225" s="9">
        <v>229</v>
      </c>
      <c r="C225" s="9">
        <v>229</v>
      </c>
      <c r="D225" s="10" t="s">
        <v>223</v>
      </c>
      <c r="E225" s="11" t="s">
        <v>0</v>
      </c>
      <c r="F225" s="105" t="str">
        <f t="shared" si="3"/>
        <v>229|229|GERMAN DEMOCRATIC REPUBLIC|t</v>
      </c>
    </row>
    <row r="226" spans="2:6" ht="15.75">
      <c r="B226" s="9">
        <v>230</v>
      </c>
      <c r="C226" s="9">
        <v>230</v>
      </c>
      <c r="D226" s="10" t="s">
        <v>224</v>
      </c>
      <c r="E226" s="11" t="s">
        <v>0</v>
      </c>
      <c r="F226" s="105" t="str">
        <f t="shared" si="3"/>
        <v>230|230|FEDERAL REPUBLIC OF GERMANY|t</v>
      </c>
    </row>
    <row r="227" spans="2:6" ht="15.75">
      <c r="B227" s="9">
        <v>231</v>
      </c>
      <c r="C227" s="9">
        <v>231</v>
      </c>
      <c r="D227" s="10" t="s">
        <v>225</v>
      </c>
      <c r="E227" s="11" t="s">
        <v>401</v>
      </c>
      <c r="F227" s="105" t="str">
        <f t="shared" si="3"/>
        <v>231|231|SIKKIM|f</v>
      </c>
    </row>
    <row r="228" spans="2:6" ht="15.75">
      <c r="B228" s="9">
        <v>232</v>
      </c>
      <c r="C228" s="9">
        <v>232</v>
      </c>
      <c r="D228" s="10" t="s">
        <v>226</v>
      </c>
      <c r="E228" s="11" t="s">
        <v>0</v>
      </c>
      <c r="F228" s="105" t="str">
        <f t="shared" si="3"/>
        <v>232|232|SOMALIA|t</v>
      </c>
    </row>
    <row r="229" spans="2:6" ht="15.75">
      <c r="B229" s="9">
        <v>233</v>
      </c>
      <c r="C229" s="9">
        <v>233</v>
      </c>
      <c r="D229" s="10" t="s">
        <v>227</v>
      </c>
      <c r="E229" s="11" t="s">
        <v>401</v>
      </c>
      <c r="F229" s="105" t="str">
        <f t="shared" si="3"/>
        <v>233|233|GIBRALTAR|f</v>
      </c>
    </row>
    <row r="230" spans="2:6" ht="15.75">
      <c r="B230" s="9">
        <v>234</v>
      </c>
      <c r="C230" s="9">
        <v>234</v>
      </c>
      <c r="D230" s="10" t="s">
        <v>228</v>
      </c>
      <c r="E230" s="11" t="s">
        <v>401</v>
      </c>
      <c r="F230" s="105" t="str">
        <f t="shared" si="3"/>
        <v>234|234|SOUTH COOK IS.|f</v>
      </c>
    </row>
    <row r="231" spans="2:6" ht="15.75">
      <c r="B231" s="9">
        <v>235</v>
      </c>
      <c r="C231" s="9">
        <v>235</v>
      </c>
      <c r="D231" s="10" t="s">
        <v>229</v>
      </c>
      <c r="E231" s="11" t="s">
        <v>401</v>
      </c>
      <c r="F231" s="105" t="str">
        <f t="shared" si="3"/>
        <v>235|235|SOUTH GEORGIA I.|f</v>
      </c>
    </row>
    <row r="232" spans="2:6" ht="15.75">
      <c r="B232" s="9">
        <v>236</v>
      </c>
      <c r="C232" s="9">
        <v>236</v>
      </c>
      <c r="D232" s="10" t="s">
        <v>230</v>
      </c>
      <c r="E232" s="11" t="s">
        <v>401</v>
      </c>
      <c r="F232" s="105" t="str">
        <f t="shared" si="3"/>
        <v>236|236|GREECE|f</v>
      </c>
    </row>
    <row r="233" spans="2:6" ht="15.75">
      <c r="B233" s="9">
        <v>237</v>
      </c>
      <c r="C233" s="9">
        <v>237</v>
      </c>
      <c r="D233" s="10" t="s">
        <v>231</v>
      </c>
      <c r="E233" s="11" t="s">
        <v>401</v>
      </c>
      <c r="F233" s="105" t="str">
        <f t="shared" si="3"/>
        <v>237|237|GREENLAND|f</v>
      </c>
    </row>
    <row r="234" spans="2:6" ht="15.75">
      <c r="B234" s="9">
        <v>238</v>
      </c>
      <c r="C234" s="9">
        <v>238</v>
      </c>
      <c r="D234" s="10" t="s">
        <v>232</v>
      </c>
      <c r="E234" s="11" t="s">
        <v>401</v>
      </c>
      <c r="F234" s="105" t="str">
        <f t="shared" si="3"/>
        <v>238|238|SOUTH ORKNEY IS.|f</v>
      </c>
    </row>
    <row r="235" spans="2:6" ht="15.75">
      <c r="B235" s="9">
        <v>239</v>
      </c>
      <c r="C235" s="9">
        <v>239</v>
      </c>
      <c r="D235" s="10" t="s">
        <v>233</v>
      </c>
      <c r="E235" s="11" t="s">
        <v>401</v>
      </c>
      <c r="F235" s="105" t="str">
        <f t="shared" si="3"/>
        <v>239|239|HUNGARY|f</v>
      </c>
    </row>
    <row r="236" spans="2:6" ht="15.75">
      <c r="B236" s="9">
        <v>240</v>
      </c>
      <c r="C236" s="9">
        <v>240</v>
      </c>
      <c r="D236" s="10" t="s">
        <v>234</v>
      </c>
      <c r="E236" s="11" t="s">
        <v>401</v>
      </c>
      <c r="F236" s="105" t="str">
        <f t="shared" si="3"/>
        <v>240|240|SOUTH SANDWICH IS.|f</v>
      </c>
    </row>
    <row r="237" spans="2:6" ht="15.75">
      <c r="B237" s="9">
        <v>241</v>
      </c>
      <c r="C237" s="9">
        <v>241</v>
      </c>
      <c r="D237" s="10" t="s">
        <v>235</v>
      </c>
      <c r="E237" s="11" t="s">
        <v>401</v>
      </c>
      <c r="F237" s="105" t="str">
        <f t="shared" si="3"/>
        <v>241|241|SOUTH SHETLAND IS.|f</v>
      </c>
    </row>
    <row r="238" spans="2:6" ht="15.75">
      <c r="B238" s="9">
        <v>242</v>
      </c>
      <c r="C238" s="9">
        <v>242</v>
      </c>
      <c r="D238" s="10" t="s">
        <v>236</v>
      </c>
      <c r="E238" s="11" t="s">
        <v>401</v>
      </c>
      <c r="F238" s="105" t="str">
        <f t="shared" si="3"/>
        <v>242|242|ICELAND|f</v>
      </c>
    </row>
    <row r="239" spans="2:6" ht="15.75">
      <c r="B239" s="9">
        <v>243</v>
      </c>
      <c r="C239" s="9">
        <v>243</v>
      </c>
      <c r="D239" s="10" t="s">
        <v>237</v>
      </c>
      <c r="E239" s="11" t="s">
        <v>401</v>
      </c>
      <c r="F239" s="105" t="str">
        <f t="shared" si="3"/>
        <v>243|243|PEOPLE'S DEMOCRATIC REP. OF YEMEN|f</v>
      </c>
    </row>
    <row r="240" spans="2:6" ht="15.75">
      <c r="B240" s="9">
        <v>244</v>
      </c>
      <c r="C240" s="9">
        <v>244</v>
      </c>
      <c r="D240" s="10" t="s">
        <v>238</v>
      </c>
      <c r="E240" s="11" t="s">
        <v>401</v>
      </c>
      <c r="F240" s="105" t="str">
        <f t="shared" si="3"/>
        <v>244|244|SOUTHERN SUDAN|f</v>
      </c>
    </row>
    <row r="241" spans="2:6" ht="15.75">
      <c r="B241" s="9">
        <v>245</v>
      </c>
      <c r="C241" s="9">
        <v>245</v>
      </c>
      <c r="D241" s="10" t="s">
        <v>239</v>
      </c>
      <c r="E241" s="11" t="s">
        <v>0</v>
      </c>
      <c r="F241" s="105" t="str">
        <f t="shared" si="3"/>
        <v>245|245|IRELAND|t</v>
      </c>
    </row>
    <row r="242" spans="2:6" ht="15.75">
      <c r="B242" s="9">
        <v>246</v>
      </c>
      <c r="C242" s="9">
        <v>246</v>
      </c>
      <c r="D242" s="10" t="s">
        <v>240</v>
      </c>
      <c r="E242" s="11" t="s">
        <v>401</v>
      </c>
      <c r="F242" s="105" t="str">
        <f t="shared" si="3"/>
        <v>246|246|SOVEREIGN MILITARY ORDER OF MALTA|f</v>
      </c>
    </row>
    <row r="243" spans="2:6" ht="15.75">
      <c r="B243" s="9">
        <v>247</v>
      </c>
      <c r="C243" s="9">
        <v>247</v>
      </c>
      <c r="D243" s="10" t="s">
        <v>241</v>
      </c>
      <c r="E243" s="11" t="s">
        <v>401</v>
      </c>
      <c r="F243" s="105" t="str">
        <f t="shared" si="3"/>
        <v>247|247|SPRATLY IS.|f</v>
      </c>
    </row>
    <row r="244" spans="2:6" ht="15.75">
      <c r="B244" s="9">
        <v>248</v>
      </c>
      <c r="C244" s="9">
        <v>248</v>
      </c>
      <c r="D244" s="10" t="s">
        <v>242</v>
      </c>
      <c r="E244" s="11" t="s">
        <v>401</v>
      </c>
      <c r="F244" s="105" t="str">
        <f t="shared" si="3"/>
        <v>248|248|ITALY|f</v>
      </c>
    </row>
    <row r="245" spans="2:6" ht="15.75">
      <c r="B245" s="9">
        <v>249</v>
      </c>
      <c r="C245" s="9">
        <v>249</v>
      </c>
      <c r="D245" s="10" t="s">
        <v>243</v>
      </c>
      <c r="E245" s="11" t="s">
        <v>401</v>
      </c>
      <c r="F245" s="105" t="str">
        <f t="shared" si="3"/>
        <v>249|249|ST. KITTS &amp; NEVIS|f</v>
      </c>
    </row>
    <row r="246" spans="2:6" ht="15.75">
      <c r="B246" s="9">
        <v>250</v>
      </c>
      <c r="C246" s="9">
        <v>250</v>
      </c>
      <c r="D246" s="10" t="s">
        <v>244</v>
      </c>
      <c r="E246" s="11" t="s">
        <v>401</v>
      </c>
      <c r="F246" s="105" t="str">
        <f t="shared" si="3"/>
        <v>250|250|ST. HELENA|f</v>
      </c>
    </row>
    <row r="247" spans="2:6" ht="15.75">
      <c r="B247" s="9">
        <v>251</v>
      </c>
      <c r="C247" s="9">
        <v>251</v>
      </c>
      <c r="D247" s="10" t="s">
        <v>245</v>
      </c>
      <c r="E247" s="11" t="s">
        <v>401</v>
      </c>
      <c r="F247" s="105" t="str">
        <f t="shared" si="3"/>
        <v>251|251|LIECHTENSTEIN|f</v>
      </c>
    </row>
    <row r="248" spans="2:6" ht="15.75">
      <c r="B248" s="9">
        <v>252</v>
      </c>
      <c r="C248" s="9">
        <v>252</v>
      </c>
      <c r="D248" s="10" t="s">
        <v>246</v>
      </c>
      <c r="E248" s="11" t="s">
        <v>401</v>
      </c>
      <c r="F248" s="105" t="str">
        <f t="shared" si="3"/>
        <v>252|252|ST. PAUL I.|f</v>
      </c>
    </row>
    <row r="249" spans="2:6" ht="15.75">
      <c r="B249" s="9">
        <v>253</v>
      </c>
      <c r="C249" s="9">
        <v>253</v>
      </c>
      <c r="D249" s="10" t="s">
        <v>247</v>
      </c>
      <c r="E249" s="11" t="s">
        <v>401</v>
      </c>
      <c r="F249" s="105" t="str">
        <f t="shared" si="3"/>
        <v>253|253|ST. PETER &amp; ST. PAUL ROCKS|f</v>
      </c>
    </row>
    <row r="250" spans="2:6" ht="15.75">
      <c r="B250" s="9">
        <v>254</v>
      </c>
      <c r="C250" s="9">
        <v>254</v>
      </c>
      <c r="D250" s="10" t="s">
        <v>248</v>
      </c>
      <c r="E250" s="11" t="s">
        <v>401</v>
      </c>
      <c r="F250" s="105" t="str">
        <f t="shared" si="3"/>
        <v>254|254|LUXEMBOURG|f</v>
      </c>
    </row>
    <row r="251" spans="2:6" ht="15.75">
      <c r="B251" s="9">
        <v>255</v>
      </c>
      <c r="C251" s="9">
        <v>255</v>
      </c>
      <c r="D251" s="10" t="s">
        <v>249</v>
      </c>
      <c r="E251" s="11" t="s">
        <v>401</v>
      </c>
      <c r="F251" s="105" t="str">
        <f t="shared" si="3"/>
        <v>255|255|ST. MAARTEN, SABA ST. EUSTATIUS|f</v>
      </c>
    </row>
    <row r="252" spans="2:6" ht="15.75">
      <c r="B252" s="9">
        <v>256</v>
      </c>
      <c r="C252" s="9">
        <v>256</v>
      </c>
      <c r="D252" s="10" t="s">
        <v>250</v>
      </c>
      <c r="E252" s="11" t="s">
        <v>0</v>
      </c>
      <c r="F252" s="105" t="str">
        <f t="shared" si="3"/>
        <v>256|256|MADEIRA IS.|t</v>
      </c>
    </row>
    <row r="253" spans="2:6" ht="15.75">
      <c r="B253" s="9">
        <v>257</v>
      </c>
      <c r="C253" s="9">
        <v>257</v>
      </c>
      <c r="D253" s="10" t="s">
        <v>251</v>
      </c>
      <c r="E253" s="11" t="s">
        <v>401</v>
      </c>
      <c r="F253" s="105" t="str">
        <f t="shared" si="3"/>
        <v>257|257|MALTA|f</v>
      </c>
    </row>
    <row r="254" spans="2:6" ht="15.75">
      <c r="B254" s="9">
        <v>258</v>
      </c>
      <c r="C254" s="9">
        <v>258</v>
      </c>
      <c r="D254" s="10" t="s">
        <v>252</v>
      </c>
      <c r="E254" s="11" t="s">
        <v>401</v>
      </c>
      <c r="F254" s="105" t="str">
        <f t="shared" si="3"/>
        <v>258|258|SUMATRA|f</v>
      </c>
    </row>
    <row r="255" spans="2:6" ht="15.75">
      <c r="B255" s="9">
        <v>259</v>
      </c>
      <c r="C255" s="9">
        <v>259</v>
      </c>
      <c r="D255" s="10" t="s">
        <v>253</v>
      </c>
      <c r="E255" s="11" t="s">
        <v>0</v>
      </c>
      <c r="F255" s="105" t="str">
        <f t="shared" si="3"/>
        <v>259|259|SVALBARD|t</v>
      </c>
    </row>
    <row r="256" spans="2:6" ht="15.75">
      <c r="B256" s="9">
        <v>260</v>
      </c>
      <c r="C256" s="9">
        <v>260</v>
      </c>
      <c r="D256" s="10" t="s">
        <v>254</v>
      </c>
      <c r="E256" s="11" t="s">
        <v>401</v>
      </c>
      <c r="F256" s="105" t="str">
        <f t="shared" si="3"/>
        <v>260|260|MONACO|f</v>
      </c>
    </row>
    <row r="257" spans="2:6" ht="15.75">
      <c r="B257" s="9">
        <v>261</v>
      </c>
      <c r="C257" s="9">
        <v>261</v>
      </c>
      <c r="D257" s="10" t="s">
        <v>255</v>
      </c>
      <c r="E257" s="11" t="s">
        <v>401</v>
      </c>
      <c r="F257" s="105" t="str">
        <f t="shared" si="3"/>
        <v>261|261|SWAN IS.|f</v>
      </c>
    </row>
    <row r="258" spans="2:6" ht="15.75">
      <c r="B258" s="9">
        <v>262</v>
      </c>
      <c r="C258" s="9">
        <v>262</v>
      </c>
      <c r="D258" s="10" t="s">
        <v>256</v>
      </c>
      <c r="E258" s="11" t="s">
        <v>0</v>
      </c>
      <c r="F258" s="105" t="str">
        <f t="shared" ref="F258:F321" si="4">B258&amp;"|"&amp;C258&amp;"|"&amp;D258&amp;"|"&amp;E258</f>
        <v>262|262|TAJIKISTAN|t</v>
      </c>
    </row>
    <row r="259" spans="2:6" ht="15.75">
      <c r="B259" s="9">
        <v>263</v>
      </c>
      <c r="C259" s="9">
        <v>263</v>
      </c>
      <c r="D259" s="10" t="s">
        <v>257</v>
      </c>
      <c r="E259" s="11" t="s">
        <v>401</v>
      </c>
      <c r="F259" s="105" t="str">
        <f t="shared" si="4"/>
        <v>263|263|NETHERLANDS|f</v>
      </c>
    </row>
    <row r="260" spans="2:6" ht="15.75">
      <c r="B260" s="9">
        <v>264</v>
      </c>
      <c r="C260" s="9">
        <v>264</v>
      </c>
      <c r="D260" s="10" t="s">
        <v>258</v>
      </c>
      <c r="E260" s="11" t="s">
        <v>401</v>
      </c>
      <c r="F260" s="105" t="str">
        <f t="shared" si="4"/>
        <v>264|264|TANGIER|f</v>
      </c>
    </row>
    <row r="261" spans="2:6" ht="15.75">
      <c r="B261" s="9">
        <v>265</v>
      </c>
      <c r="C261" s="9">
        <v>265</v>
      </c>
      <c r="D261" s="10" t="s">
        <v>259</v>
      </c>
      <c r="E261" s="11" t="s">
        <v>0</v>
      </c>
      <c r="F261" s="105" t="str">
        <f t="shared" si="4"/>
        <v>265|265|NORTHERN IRELAND|t</v>
      </c>
    </row>
    <row r="262" spans="2:6" ht="15.75">
      <c r="B262" s="9">
        <v>266</v>
      </c>
      <c r="C262" s="9">
        <v>266</v>
      </c>
      <c r="D262" s="10" t="s">
        <v>260</v>
      </c>
      <c r="E262" s="11" t="s">
        <v>401</v>
      </c>
      <c r="F262" s="105" t="str">
        <f t="shared" si="4"/>
        <v>266|266|NORWAY|f</v>
      </c>
    </row>
    <row r="263" spans="2:6" ht="15.75">
      <c r="B263" s="9">
        <v>267</v>
      </c>
      <c r="C263" s="9">
        <v>267</v>
      </c>
      <c r="D263" s="10" t="s">
        <v>261</v>
      </c>
      <c r="E263" s="11" t="s">
        <v>401</v>
      </c>
      <c r="F263" s="105" t="str">
        <f t="shared" si="4"/>
        <v>267|267|TERRITORY OF NEW GUINEA|f</v>
      </c>
    </row>
    <row r="264" spans="2:6" ht="15.75">
      <c r="B264" s="9">
        <v>268</v>
      </c>
      <c r="C264" s="9">
        <v>268</v>
      </c>
      <c r="D264" s="10" t="s">
        <v>262</v>
      </c>
      <c r="E264" s="11" t="s">
        <v>0</v>
      </c>
      <c r="F264" s="105" t="str">
        <f t="shared" si="4"/>
        <v>268|268|TIBET|t</v>
      </c>
    </row>
    <row r="265" spans="2:6" ht="15.75">
      <c r="B265" s="9">
        <v>269</v>
      </c>
      <c r="C265" s="9">
        <v>269</v>
      </c>
      <c r="D265" s="10" t="s">
        <v>263</v>
      </c>
      <c r="E265" s="11" t="s">
        <v>0</v>
      </c>
      <c r="F265" s="105" t="str">
        <f t="shared" si="4"/>
        <v>269|269|POLAND|t</v>
      </c>
    </row>
    <row r="266" spans="2:6" ht="15.75">
      <c r="B266" s="9">
        <v>270</v>
      </c>
      <c r="C266" s="9">
        <v>270</v>
      </c>
      <c r="D266" s="10" t="s">
        <v>264</v>
      </c>
      <c r="E266" s="11" t="s">
        <v>401</v>
      </c>
      <c r="F266" s="105" t="str">
        <f t="shared" si="4"/>
        <v>270|270|TOKELAU IS.|f</v>
      </c>
    </row>
    <row r="267" spans="2:6" ht="15.75">
      <c r="B267" s="9">
        <v>271</v>
      </c>
      <c r="C267" s="9">
        <v>271</v>
      </c>
      <c r="D267" s="10" t="s">
        <v>265</v>
      </c>
      <c r="E267" s="11" t="s">
        <v>401</v>
      </c>
      <c r="F267" s="105" t="str">
        <f t="shared" si="4"/>
        <v>271|271|TRIESTE|f</v>
      </c>
    </row>
    <row r="268" spans="2:6" ht="15.75">
      <c r="B268" s="9">
        <v>272</v>
      </c>
      <c r="C268" s="9">
        <v>272</v>
      </c>
      <c r="D268" s="10" t="s">
        <v>266</v>
      </c>
      <c r="E268" s="11" t="s">
        <v>0</v>
      </c>
      <c r="F268" s="105" t="str">
        <f t="shared" si="4"/>
        <v>272|272|PORTUGAL|t</v>
      </c>
    </row>
    <row r="269" spans="2:6" ht="15.75">
      <c r="B269" s="9">
        <v>273</v>
      </c>
      <c r="C269" s="9">
        <v>273</v>
      </c>
      <c r="D269" s="10" t="s">
        <v>267</v>
      </c>
      <c r="E269" s="11" t="s">
        <v>401</v>
      </c>
      <c r="F269" s="105" t="str">
        <f t="shared" si="4"/>
        <v>273|273|TRINDADE &amp; MARTIM VAZ IS.|f</v>
      </c>
    </row>
    <row r="270" spans="2:6" ht="15.75">
      <c r="B270" s="9">
        <v>274</v>
      </c>
      <c r="C270" s="9">
        <v>274</v>
      </c>
      <c r="D270" s="10" t="s">
        <v>268</v>
      </c>
      <c r="E270" s="11" t="s">
        <v>401</v>
      </c>
      <c r="F270" s="105" t="str">
        <f t="shared" si="4"/>
        <v>274|274|TRISTAN DA CUNHA &amp; GOUGH I.|f</v>
      </c>
    </row>
    <row r="271" spans="2:6" ht="15.75">
      <c r="B271" s="9">
        <v>275</v>
      </c>
      <c r="C271" s="9">
        <v>275</v>
      </c>
      <c r="D271" s="10" t="s">
        <v>269</v>
      </c>
      <c r="E271" s="11" t="s">
        <v>401</v>
      </c>
      <c r="F271" s="105" t="str">
        <f t="shared" si="4"/>
        <v>275|275|ROMANIA|f</v>
      </c>
    </row>
    <row r="272" spans="2:6" ht="15.75">
      <c r="B272" s="9">
        <v>276</v>
      </c>
      <c r="C272" s="9">
        <v>276</v>
      </c>
      <c r="D272" s="10" t="s">
        <v>270</v>
      </c>
      <c r="E272" s="11" t="s">
        <v>401</v>
      </c>
      <c r="F272" s="105" t="str">
        <f t="shared" si="4"/>
        <v>276|276|TROMELIN I.|f</v>
      </c>
    </row>
    <row r="273" spans="2:6" ht="15.75">
      <c r="B273" s="9">
        <v>277</v>
      </c>
      <c r="C273" s="9">
        <v>277</v>
      </c>
      <c r="D273" s="10" t="s">
        <v>271</v>
      </c>
      <c r="E273" s="11" t="s">
        <v>401</v>
      </c>
      <c r="F273" s="105" t="str">
        <f t="shared" si="4"/>
        <v>277|277|ST. PIERRE &amp; MIQUELON|f</v>
      </c>
    </row>
    <row r="274" spans="2:6" ht="15.75">
      <c r="B274" s="9">
        <v>278</v>
      </c>
      <c r="C274" s="9">
        <v>278</v>
      </c>
      <c r="D274" s="10" t="s">
        <v>272</v>
      </c>
      <c r="E274" s="11" t="s">
        <v>401</v>
      </c>
      <c r="F274" s="105" t="str">
        <f t="shared" si="4"/>
        <v>278|278|SAN MARINO|f</v>
      </c>
    </row>
    <row r="275" spans="2:6" ht="15.75">
      <c r="B275" s="9">
        <v>279</v>
      </c>
      <c r="C275" s="9">
        <v>279</v>
      </c>
      <c r="D275" s="10" t="s">
        <v>273</v>
      </c>
      <c r="E275" s="11" t="s">
        <v>401</v>
      </c>
      <c r="F275" s="105" t="str">
        <f t="shared" si="4"/>
        <v>279|279|SCOTLAND|f</v>
      </c>
    </row>
    <row r="276" spans="2:6" ht="15.75">
      <c r="B276" s="9">
        <v>280</v>
      </c>
      <c r="C276" s="9">
        <v>280</v>
      </c>
      <c r="D276" s="10" t="s">
        <v>274</v>
      </c>
      <c r="E276" s="11" t="s">
        <v>401</v>
      </c>
      <c r="F276" s="105" t="str">
        <f t="shared" si="4"/>
        <v>280|280|TURKMENISTAN|f</v>
      </c>
    </row>
    <row r="277" spans="2:6" ht="15.75">
      <c r="B277" s="9">
        <v>281</v>
      </c>
      <c r="C277" s="9">
        <v>281</v>
      </c>
      <c r="D277" s="10" t="s">
        <v>275</v>
      </c>
      <c r="E277" s="11" t="s">
        <v>401</v>
      </c>
      <c r="F277" s="105" t="str">
        <f t="shared" si="4"/>
        <v>281|281|SPAIN|f</v>
      </c>
    </row>
    <row r="278" spans="2:6" ht="15.75">
      <c r="B278" s="9">
        <v>282</v>
      </c>
      <c r="C278" s="9">
        <v>282</v>
      </c>
      <c r="D278" s="10" t="s">
        <v>276</v>
      </c>
      <c r="E278" s="11" t="s">
        <v>401</v>
      </c>
      <c r="F278" s="105" t="str">
        <f t="shared" si="4"/>
        <v>282|282|TUVALU|f</v>
      </c>
    </row>
    <row r="279" spans="2:6" ht="15.75">
      <c r="B279" s="9">
        <v>283</v>
      </c>
      <c r="C279" s="9">
        <v>283</v>
      </c>
      <c r="D279" s="10" t="s">
        <v>277</v>
      </c>
      <c r="E279" s="11" t="s">
        <v>401</v>
      </c>
      <c r="F279" s="105" t="str">
        <f t="shared" si="4"/>
        <v>283|283|UK SOVEREIGN BASE AREAS ON CYPRUS|f</v>
      </c>
    </row>
    <row r="280" spans="2:6" ht="15.75">
      <c r="B280" s="9">
        <v>284</v>
      </c>
      <c r="C280" s="9">
        <v>284</v>
      </c>
      <c r="D280" s="10" t="s">
        <v>278</v>
      </c>
      <c r="E280" s="11" t="s">
        <v>401</v>
      </c>
      <c r="F280" s="105" t="str">
        <f t="shared" si="4"/>
        <v>284|284|SWEDEN|f</v>
      </c>
    </row>
    <row r="281" spans="2:6" ht="15.75">
      <c r="B281" s="9">
        <v>285</v>
      </c>
      <c r="C281" s="9">
        <v>285</v>
      </c>
      <c r="D281" s="10" t="s">
        <v>279</v>
      </c>
      <c r="E281" s="11" t="s">
        <v>401</v>
      </c>
      <c r="F281" s="105" t="str">
        <f t="shared" si="4"/>
        <v>285|285|VIRGIN IS.|f</v>
      </c>
    </row>
    <row r="282" spans="2:6" ht="15.75">
      <c r="B282" s="9">
        <v>286</v>
      </c>
      <c r="C282" s="9">
        <v>286</v>
      </c>
      <c r="D282" s="10" t="s">
        <v>280</v>
      </c>
      <c r="E282" s="11" t="s">
        <v>401</v>
      </c>
      <c r="F282" s="105" t="str">
        <f t="shared" si="4"/>
        <v>286|286|UGANDA|f</v>
      </c>
    </row>
    <row r="283" spans="2:6" ht="15.75">
      <c r="B283" s="9">
        <v>287</v>
      </c>
      <c r="C283" s="9">
        <v>287</v>
      </c>
      <c r="D283" s="10" t="s">
        <v>281</v>
      </c>
      <c r="E283" s="11" t="s">
        <v>401</v>
      </c>
      <c r="F283" s="105" t="str">
        <f t="shared" si="4"/>
        <v>287|287|SWITZERLAND|f</v>
      </c>
    </row>
    <row r="284" spans="2:6" ht="15.75">
      <c r="B284" s="9">
        <v>288</v>
      </c>
      <c r="C284" s="9">
        <v>288</v>
      </c>
      <c r="D284" s="10" t="s">
        <v>282</v>
      </c>
      <c r="E284" s="11" t="s">
        <v>401</v>
      </c>
      <c r="F284" s="105" t="str">
        <f t="shared" si="4"/>
        <v>288|288|UKRAINE|f</v>
      </c>
    </row>
    <row r="285" spans="2:6" ht="15.75">
      <c r="B285" s="9">
        <v>289</v>
      </c>
      <c r="C285" s="9">
        <v>289</v>
      </c>
      <c r="D285" s="10" t="s">
        <v>283</v>
      </c>
      <c r="E285" s="11" t="s">
        <v>401</v>
      </c>
      <c r="F285" s="105" t="str">
        <f t="shared" si="4"/>
        <v>289|289|UNITED NATIONS HQ|f</v>
      </c>
    </row>
    <row r="286" spans="2:6" ht="15.75">
      <c r="B286" s="9">
        <v>291</v>
      </c>
      <c r="C286" s="9">
        <v>291</v>
      </c>
      <c r="D286" s="10" t="s">
        <v>284</v>
      </c>
      <c r="E286" s="11" t="s">
        <v>401</v>
      </c>
      <c r="F286" s="105" t="str">
        <f t="shared" si="4"/>
        <v>291|291|UNITED STATES OF AMERICA|f</v>
      </c>
    </row>
    <row r="287" spans="2:6" ht="15.75">
      <c r="B287" s="9">
        <v>292</v>
      </c>
      <c r="C287" s="9">
        <v>292</v>
      </c>
      <c r="D287" s="10" t="s">
        <v>285</v>
      </c>
      <c r="E287" s="11" t="s">
        <v>401</v>
      </c>
      <c r="F287" s="105" t="str">
        <f t="shared" si="4"/>
        <v>292|292|UZBEKISTAN|f</v>
      </c>
    </row>
    <row r="288" spans="2:6" ht="15.75">
      <c r="B288" s="9">
        <v>293</v>
      </c>
      <c r="C288" s="9">
        <v>293</v>
      </c>
      <c r="D288" s="10" t="s">
        <v>286</v>
      </c>
      <c r="E288" s="11" t="s">
        <v>401</v>
      </c>
      <c r="F288" s="105" t="str">
        <f t="shared" si="4"/>
        <v>293|293|VIET NAM|f</v>
      </c>
    </row>
    <row r="289" spans="2:6" ht="15.75">
      <c r="B289" s="9">
        <v>294</v>
      </c>
      <c r="C289" s="9">
        <v>294</v>
      </c>
      <c r="D289" s="10" t="s">
        <v>287</v>
      </c>
      <c r="E289" s="11" t="s">
        <v>401</v>
      </c>
      <c r="F289" s="105" t="str">
        <f t="shared" si="4"/>
        <v>294|294|WALES|f</v>
      </c>
    </row>
    <row r="290" spans="2:6" ht="15.75">
      <c r="B290" s="9">
        <v>295</v>
      </c>
      <c r="C290" s="9">
        <v>295</v>
      </c>
      <c r="D290" s="10" t="s">
        <v>288</v>
      </c>
      <c r="E290" s="11" t="s">
        <v>401</v>
      </c>
      <c r="F290" s="105" t="str">
        <f t="shared" si="4"/>
        <v>295|295|VATICAN|f</v>
      </c>
    </row>
    <row r="291" spans="2:6" ht="15.75">
      <c r="B291" s="9">
        <v>296</v>
      </c>
      <c r="C291" s="9">
        <v>296</v>
      </c>
      <c r="D291" s="10" t="s">
        <v>289</v>
      </c>
      <c r="E291" s="11" t="s">
        <v>401</v>
      </c>
      <c r="F291" s="105" t="str">
        <f t="shared" si="4"/>
        <v>296|296|SERBIA|f</v>
      </c>
    </row>
    <row r="292" spans="2:6" ht="15.75">
      <c r="B292" s="9">
        <v>297</v>
      </c>
      <c r="C292" s="9">
        <v>297</v>
      </c>
      <c r="D292" s="10" t="s">
        <v>290</v>
      </c>
      <c r="E292" s="11" t="s">
        <v>401</v>
      </c>
      <c r="F292" s="105" t="str">
        <f t="shared" si="4"/>
        <v>297|297|WAKE I.|f</v>
      </c>
    </row>
    <row r="293" spans="2:6" ht="15.75">
      <c r="B293" s="9">
        <v>298</v>
      </c>
      <c r="C293" s="9">
        <v>298</v>
      </c>
      <c r="D293" s="10" t="s">
        <v>291</v>
      </c>
      <c r="E293" s="11" t="s">
        <v>401</v>
      </c>
      <c r="F293" s="105" t="str">
        <f t="shared" si="4"/>
        <v>298|298|WALLIS &amp; FUTUNA IS.|f</v>
      </c>
    </row>
    <row r="294" spans="2:6" ht="15.75">
      <c r="B294" s="9">
        <v>299</v>
      </c>
      <c r="C294" s="9">
        <v>299</v>
      </c>
      <c r="D294" s="10" t="s">
        <v>292</v>
      </c>
      <c r="E294" s="11" t="s">
        <v>401</v>
      </c>
      <c r="F294" s="105" t="str">
        <f t="shared" si="4"/>
        <v>299|299|WEST MALAYSIA|f</v>
      </c>
    </row>
    <row r="295" spans="2:6" ht="15.75">
      <c r="B295" s="9">
        <v>301</v>
      </c>
      <c r="C295" s="9">
        <v>301</v>
      </c>
      <c r="D295" s="10" t="s">
        <v>293</v>
      </c>
      <c r="E295" s="11" t="s">
        <v>401</v>
      </c>
      <c r="F295" s="105" t="str">
        <f t="shared" si="4"/>
        <v>301|301|W. KIRIBATI (GILBERT IS. )|f</v>
      </c>
    </row>
    <row r="296" spans="2:6" ht="15.75">
      <c r="B296" s="9">
        <v>302</v>
      </c>
      <c r="C296" s="9">
        <v>302</v>
      </c>
      <c r="D296" s="10" t="s">
        <v>294</v>
      </c>
      <c r="E296" s="11" t="s">
        <v>401</v>
      </c>
      <c r="F296" s="105" t="str">
        <f t="shared" si="4"/>
        <v>302|302|WESTERN SAHARA|f</v>
      </c>
    </row>
    <row r="297" spans="2:6" ht="15.75">
      <c r="B297" s="9">
        <v>303</v>
      </c>
      <c r="C297" s="9">
        <v>303</v>
      </c>
      <c r="D297" s="10" t="s">
        <v>295</v>
      </c>
      <c r="E297" s="11" t="s">
        <v>401</v>
      </c>
      <c r="F297" s="105" t="str">
        <f t="shared" si="4"/>
        <v>303|303|WILLIS I.|f</v>
      </c>
    </row>
    <row r="298" spans="2:6" ht="15.75">
      <c r="B298" s="9">
        <v>304</v>
      </c>
      <c r="C298" s="9">
        <v>304</v>
      </c>
      <c r="D298" s="10" t="s">
        <v>296</v>
      </c>
      <c r="E298" s="11" t="s">
        <v>401</v>
      </c>
      <c r="F298" s="105" t="str">
        <f t="shared" si="4"/>
        <v>304|304|BAHRAIN|f</v>
      </c>
    </row>
    <row r="299" spans="2:6" ht="15.75">
      <c r="B299" s="9">
        <v>305</v>
      </c>
      <c r="C299" s="9">
        <v>305</v>
      </c>
      <c r="D299" s="10" t="s">
        <v>297</v>
      </c>
      <c r="E299" s="11" t="s">
        <v>401</v>
      </c>
      <c r="F299" s="105" t="str">
        <f t="shared" si="4"/>
        <v>305|305|BANGLADESH|f</v>
      </c>
    </row>
    <row r="300" spans="2:6" ht="15.75">
      <c r="B300" s="9">
        <v>306</v>
      </c>
      <c r="C300" s="9">
        <v>306</v>
      </c>
      <c r="D300" s="10" t="s">
        <v>298</v>
      </c>
      <c r="E300" s="11" t="s">
        <v>401</v>
      </c>
      <c r="F300" s="105" t="str">
        <f t="shared" si="4"/>
        <v>306|306|BHUTAN|f</v>
      </c>
    </row>
    <row r="301" spans="2:6" ht="15.75">
      <c r="B301" s="9">
        <v>307</v>
      </c>
      <c r="C301" s="9">
        <v>307</v>
      </c>
      <c r="D301" s="10" t="s">
        <v>299</v>
      </c>
      <c r="E301" s="11" t="s">
        <v>401</v>
      </c>
      <c r="F301" s="105" t="str">
        <f t="shared" si="4"/>
        <v>307|307|ZANZIBAR|f</v>
      </c>
    </row>
    <row r="302" spans="2:6" ht="15.75">
      <c r="B302" s="9">
        <v>308</v>
      </c>
      <c r="C302" s="9">
        <v>308</v>
      </c>
      <c r="D302" s="10" t="s">
        <v>300</v>
      </c>
      <c r="E302" s="11" t="s">
        <v>0</v>
      </c>
      <c r="F302" s="105" t="str">
        <f t="shared" si="4"/>
        <v>308|308|COSTA RICA|t</v>
      </c>
    </row>
    <row r="303" spans="2:6" ht="15.75">
      <c r="B303" s="9">
        <v>309</v>
      </c>
      <c r="C303" s="9">
        <v>309</v>
      </c>
      <c r="D303" s="10" t="s">
        <v>301</v>
      </c>
      <c r="E303" s="11" t="s">
        <v>401</v>
      </c>
      <c r="F303" s="105" t="str">
        <f t="shared" si="4"/>
        <v>309|309|MYANMAR|f</v>
      </c>
    </row>
    <row r="304" spans="2:6" ht="15.75">
      <c r="B304" s="9">
        <v>312</v>
      </c>
      <c r="C304" s="9">
        <v>312</v>
      </c>
      <c r="D304" s="10" t="s">
        <v>302</v>
      </c>
      <c r="E304" s="11" t="s">
        <v>401</v>
      </c>
      <c r="F304" s="105" t="str">
        <f t="shared" si="4"/>
        <v>312|312|CAMBODIA|f</v>
      </c>
    </row>
    <row r="305" spans="2:6" ht="15.75">
      <c r="B305" s="9">
        <v>315</v>
      </c>
      <c r="C305" s="9">
        <v>315</v>
      </c>
      <c r="D305" s="10" t="s">
        <v>303</v>
      </c>
      <c r="E305" s="11" t="s">
        <v>401</v>
      </c>
      <c r="F305" s="105" t="str">
        <f t="shared" si="4"/>
        <v>315|315|SRI LANKA|f</v>
      </c>
    </row>
    <row r="306" spans="2:6" ht="15.75">
      <c r="B306" s="9">
        <v>318</v>
      </c>
      <c r="C306" s="9">
        <v>318</v>
      </c>
      <c r="D306" s="10" t="s">
        <v>304</v>
      </c>
      <c r="E306" s="11" t="s">
        <v>401</v>
      </c>
      <c r="F306" s="105" t="str">
        <f t="shared" si="4"/>
        <v>318|318|CHINA|f</v>
      </c>
    </row>
    <row r="307" spans="2:6" ht="15.75">
      <c r="B307" s="9">
        <v>321</v>
      </c>
      <c r="C307" s="9">
        <v>321</v>
      </c>
      <c r="D307" s="10" t="s">
        <v>305</v>
      </c>
      <c r="E307" s="11" t="s">
        <v>401</v>
      </c>
      <c r="F307" s="105" t="str">
        <f t="shared" si="4"/>
        <v>321|321|HONG KONG|f</v>
      </c>
    </row>
    <row r="308" spans="2:6" ht="15.75">
      <c r="B308" s="9">
        <v>324</v>
      </c>
      <c r="C308" s="9">
        <v>324</v>
      </c>
      <c r="D308" s="10" t="s">
        <v>306</v>
      </c>
      <c r="E308" s="11" t="s">
        <v>401</v>
      </c>
      <c r="F308" s="105" t="str">
        <f t="shared" si="4"/>
        <v>324|324|INDIA|f</v>
      </c>
    </row>
    <row r="309" spans="2:6" ht="15.75">
      <c r="B309" s="9">
        <v>327</v>
      </c>
      <c r="C309" s="9">
        <v>327</v>
      </c>
      <c r="D309" s="10" t="s">
        <v>307</v>
      </c>
      <c r="E309" s="11" t="s">
        <v>401</v>
      </c>
      <c r="F309" s="105" t="str">
        <f t="shared" si="4"/>
        <v>327|327|INDONESIA|f</v>
      </c>
    </row>
    <row r="310" spans="2:6" ht="15.75">
      <c r="B310" s="9">
        <v>330</v>
      </c>
      <c r="C310" s="9">
        <v>330</v>
      </c>
      <c r="D310" s="10" t="s">
        <v>308</v>
      </c>
      <c r="E310" s="11" t="s">
        <v>401</v>
      </c>
      <c r="F310" s="105" t="str">
        <f t="shared" si="4"/>
        <v>330|330|IRAN|f</v>
      </c>
    </row>
    <row r="311" spans="2:6" ht="15.75">
      <c r="B311" s="9">
        <v>333</v>
      </c>
      <c r="C311" s="9">
        <v>333</v>
      </c>
      <c r="D311" s="10" t="s">
        <v>309</v>
      </c>
      <c r="E311" s="11" t="s">
        <v>401</v>
      </c>
      <c r="F311" s="105" t="str">
        <f t="shared" si="4"/>
        <v>333|333|IRAQ|f</v>
      </c>
    </row>
    <row r="312" spans="2:6" ht="15.75">
      <c r="B312" s="9">
        <v>336</v>
      </c>
      <c r="C312" s="9">
        <v>336</v>
      </c>
      <c r="D312" s="10" t="s">
        <v>310</v>
      </c>
      <c r="E312" s="11" t="s">
        <v>401</v>
      </c>
      <c r="F312" s="105" t="str">
        <f t="shared" si="4"/>
        <v>336|336|ISRAEL|f</v>
      </c>
    </row>
    <row r="313" spans="2:6" ht="15.75">
      <c r="B313" s="9">
        <v>339</v>
      </c>
      <c r="C313" s="9">
        <v>339</v>
      </c>
      <c r="D313" s="10" t="s">
        <v>311</v>
      </c>
      <c r="E313" s="11" t="s">
        <v>401</v>
      </c>
      <c r="F313" s="105" t="str">
        <f t="shared" si="4"/>
        <v>339|339|JAPAN|f</v>
      </c>
    </row>
    <row r="314" spans="2:6" ht="15.75">
      <c r="B314" s="9">
        <v>342</v>
      </c>
      <c r="C314" s="9">
        <v>342</v>
      </c>
      <c r="D314" s="10" t="s">
        <v>312</v>
      </c>
      <c r="E314" s="11" t="s">
        <v>401</v>
      </c>
      <c r="F314" s="105" t="str">
        <f t="shared" si="4"/>
        <v>342|342|JORDAN|f</v>
      </c>
    </row>
    <row r="315" spans="2:6" ht="15.75">
      <c r="B315" s="9">
        <v>344</v>
      </c>
      <c r="C315" s="9">
        <v>344</v>
      </c>
      <c r="D315" s="10" t="s">
        <v>313</v>
      </c>
      <c r="E315" s="11" t="s">
        <v>401</v>
      </c>
      <c r="F315" s="105" t="str">
        <f t="shared" si="4"/>
        <v>344|344|DEMOCRATIC PEOPLE'S REP. OF KOREA|f</v>
      </c>
    </row>
    <row r="316" spans="2:6" ht="15.75">
      <c r="B316" s="9">
        <v>345</v>
      </c>
      <c r="C316" s="9">
        <v>345</v>
      </c>
      <c r="D316" s="10" t="s">
        <v>314</v>
      </c>
      <c r="E316" s="11" t="s">
        <v>401</v>
      </c>
      <c r="F316" s="105" t="str">
        <f t="shared" si="4"/>
        <v>345|345|BRUNEI DARUSSALAM|f</v>
      </c>
    </row>
    <row r="317" spans="2:6" ht="15.75">
      <c r="B317" s="9">
        <v>348</v>
      </c>
      <c r="C317" s="9">
        <v>348</v>
      </c>
      <c r="D317" s="10" t="s">
        <v>315</v>
      </c>
      <c r="E317" s="11" t="s">
        <v>401</v>
      </c>
      <c r="F317" s="105" t="str">
        <f t="shared" si="4"/>
        <v>348|348|KUWAIT|f</v>
      </c>
    </row>
    <row r="318" spans="2:6" ht="15.75">
      <c r="B318" s="9">
        <v>354</v>
      </c>
      <c r="C318" s="9">
        <v>354</v>
      </c>
      <c r="D318" s="10" t="s">
        <v>316</v>
      </c>
      <c r="E318" s="11" t="s">
        <v>401</v>
      </c>
      <c r="F318" s="105" t="str">
        <f t="shared" si="4"/>
        <v>354|354|LEBANON|f</v>
      </c>
    </row>
    <row r="319" spans="2:6" ht="15.75">
      <c r="B319" s="9">
        <v>363</v>
      </c>
      <c r="C319" s="9">
        <v>363</v>
      </c>
      <c r="D319" s="10" t="s">
        <v>317</v>
      </c>
      <c r="E319" s="11" t="s">
        <v>401</v>
      </c>
      <c r="F319" s="105" t="str">
        <f t="shared" si="4"/>
        <v>363|363|MONGOLIA|f</v>
      </c>
    </row>
    <row r="320" spans="2:6" ht="15.75">
      <c r="B320" s="9">
        <v>369</v>
      </c>
      <c r="C320" s="9">
        <v>369</v>
      </c>
      <c r="D320" s="10" t="s">
        <v>318</v>
      </c>
      <c r="E320" s="11" t="s">
        <v>401</v>
      </c>
      <c r="F320" s="105" t="str">
        <f t="shared" si="4"/>
        <v>369|369|NEPAL|f</v>
      </c>
    </row>
    <row r="321" spans="2:6" ht="15.75">
      <c r="B321" s="9">
        <v>370</v>
      </c>
      <c r="C321" s="9">
        <v>370</v>
      </c>
      <c r="D321" s="10" t="s">
        <v>319</v>
      </c>
      <c r="E321" s="11" t="s">
        <v>401</v>
      </c>
      <c r="F321" s="105" t="str">
        <f t="shared" si="4"/>
        <v>370|370|OMAN|f</v>
      </c>
    </row>
    <row r="322" spans="2:6" ht="15.75">
      <c r="B322" s="9">
        <v>372</v>
      </c>
      <c r="C322" s="9">
        <v>372</v>
      </c>
      <c r="D322" s="10" t="s">
        <v>320</v>
      </c>
      <c r="E322" s="11" t="s">
        <v>401</v>
      </c>
      <c r="F322" s="105" t="str">
        <f t="shared" ref="F322:F385" si="5">B322&amp;"|"&amp;C322&amp;"|"&amp;D322&amp;"|"&amp;E322</f>
        <v>372|372|PAKISTAN|f</v>
      </c>
    </row>
    <row r="323" spans="2:6" ht="15.75">
      <c r="B323" s="9">
        <v>375</v>
      </c>
      <c r="C323" s="9">
        <v>375</v>
      </c>
      <c r="D323" s="10" t="s">
        <v>321</v>
      </c>
      <c r="E323" s="11" t="s">
        <v>401</v>
      </c>
      <c r="F323" s="105" t="str">
        <f t="shared" si="5"/>
        <v>375|375|PHILIPPINES|f</v>
      </c>
    </row>
    <row r="324" spans="2:6" ht="15.75">
      <c r="B324" s="9">
        <v>376</v>
      </c>
      <c r="C324" s="9">
        <v>376</v>
      </c>
      <c r="D324" s="10" t="s">
        <v>322</v>
      </c>
      <c r="E324" s="11" t="s">
        <v>401</v>
      </c>
      <c r="F324" s="105" t="str">
        <f t="shared" si="5"/>
        <v>376|376|QATAR|f</v>
      </c>
    </row>
    <row r="325" spans="2:6" ht="15.75">
      <c r="B325" s="9">
        <v>378</v>
      </c>
      <c r="C325" s="9">
        <v>378</v>
      </c>
      <c r="D325" s="10" t="s">
        <v>323</v>
      </c>
      <c r="E325" s="11" t="s">
        <v>401</v>
      </c>
      <c r="F325" s="105" t="str">
        <f t="shared" si="5"/>
        <v>378|378|SAUDI ARABIA|f</v>
      </c>
    </row>
    <row r="326" spans="2:6" ht="15.75">
      <c r="B326" s="9">
        <v>379</v>
      </c>
      <c r="C326" s="9">
        <v>379</v>
      </c>
      <c r="D326" s="10" t="s">
        <v>324</v>
      </c>
      <c r="E326" s="11" t="s">
        <v>401</v>
      </c>
      <c r="F326" s="105" t="str">
        <f t="shared" si="5"/>
        <v>379|379|SEYCHELLES|f</v>
      </c>
    </row>
    <row r="327" spans="2:6" ht="15.75">
      <c r="B327" s="9">
        <v>381</v>
      </c>
      <c r="C327" s="9">
        <v>381</v>
      </c>
      <c r="D327" s="10" t="s">
        <v>325</v>
      </c>
      <c r="E327" s="11" t="s">
        <v>401</v>
      </c>
      <c r="F327" s="105" t="str">
        <f t="shared" si="5"/>
        <v>381|381|SINGAPORE|f</v>
      </c>
    </row>
    <row r="328" spans="2:6" ht="15.75">
      <c r="B328" s="9">
        <v>382</v>
      </c>
      <c r="C328" s="9">
        <v>382</v>
      </c>
      <c r="D328" s="10" t="s">
        <v>326</v>
      </c>
      <c r="E328" s="11" t="s">
        <v>401</v>
      </c>
      <c r="F328" s="105" t="str">
        <f t="shared" si="5"/>
        <v>382|382|DJIBOUTI|f</v>
      </c>
    </row>
    <row r="329" spans="2:6" ht="15.75">
      <c r="B329" s="9">
        <v>384</v>
      </c>
      <c r="C329" s="9">
        <v>384</v>
      </c>
      <c r="D329" s="10" t="s">
        <v>327</v>
      </c>
      <c r="E329" s="11" t="s">
        <v>401</v>
      </c>
      <c r="F329" s="105" t="str">
        <f t="shared" si="5"/>
        <v>384|384|SYRIA|f</v>
      </c>
    </row>
    <row r="330" spans="2:6" ht="15.75">
      <c r="B330" s="9">
        <v>386</v>
      </c>
      <c r="C330" s="9">
        <v>386</v>
      </c>
      <c r="D330" s="10" t="s">
        <v>328</v>
      </c>
      <c r="E330" s="11" t="s">
        <v>401</v>
      </c>
      <c r="F330" s="105" t="str">
        <f t="shared" si="5"/>
        <v>386|386|TAIWAN|f</v>
      </c>
    </row>
    <row r="331" spans="2:6" ht="15.75">
      <c r="B331" s="9">
        <v>387</v>
      </c>
      <c r="C331" s="9">
        <v>387</v>
      </c>
      <c r="D331" s="10" t="s">
        <v>329</v>
      </c>
      <c r="E331" s="11" t="s">
        <v>401</v>
      </c>
      <c r="F331" s="105" t="str">
        <f t="shared" si="5"/>
        <v>387|387|THAILAND|f</v>
      </c>
    </row>
    <row r="332" spans="2:6" ht="15.75">
      <c r="B332" s="9">
        <v>390</v>
      </c>
      <c r="C332" s="9">
        <v>390</v>
      </c>
      <c r="D332" s="10" t="s">
        <v>330</v>
      </c>
      <c r="E332" s="11" t="s">
        <v>401</v>
      </c>
      <c r="F332" s="105" t="str">
        <f t="shared" si="5"/>
        <v>390|390|TURKEY|f</v>
      </c>
    </row>
    <row r="333" spans="2:6" ht="15.75">
      <c r="B333" s="9">
        <v>391</v>
      </c>
      <c r="C333" s="9">
        <v>391</v>
      </c>
      <c r="D333" s="10" t="s">
        <v>331</v>
      </c>
      <c r="E333" s="11" t="s">
        <v>401</v>
      </c>
      <c r="F333" s="105" t="str">
        <f t="shared" si="5"/>
        <v>391|391|UNITED ARAB EMIRATES|f</v>
      </c>
    </row>
    <row r="334" spans="2:6" ht="15.75">
      <c r="B334" s="9">
        <v>400</v>
      </c>
      <c r="C334" s="9">
        <v>400</v>
      </c>
      <c r="D334" s="10" t="s">
        <v>332</v>
      </c>
      <c r="E334" s="11" t="s">
        <v>401</v>
      </c>
      <c r="F334" s="105" t="str">
        <f t="shared" si="5"/>
        <v>400|400|ALGERIA|f</v>
      </c>
    </row>
    <row r="335" spans="2:6" ht="15.75">
      <c r="B335" s="9">
        <v>401</v>
      </c>
      <c r="C335" s="9">
        <v>401</v>
      </c>
      <c r="D335" s="10" t="s">
        <v>333</v>
      </c>
      <c r="E335" s="11" t="s">
        <v>401</v>
      </c>
      <c r="F335" s="105" t="str">
        <f t="shared" si="5"/>
        <v>401|401|ANGOLA|f</v>
      </c>
    </row>
    <row r="336" spans="2:6" ht="15.75">
      <c r="B336" s="9">
        <v>402</v>
      </c>
      <c r="C336" s="9">
        <v>402</v>
      </c>
      <c r="D336" s="10" t="s">
        <v>334</v>
      </c>
      <c r="E336" s="11" t="s">
        <v>401</v>
      </c>
      <c r="F336" s="105" t="str">
        <f t="shared" si="5"/>
        <v>402|402|BOTSWANA|f</v>
      </c>
    </row>
    <row r="337" spans="2:6" ht="15.75">
      <c r="B337" s="9">
        <v>404</v>
      </c>
      <c r="C337" s="9">
        <v>404</v>
      </c>
      <c r="D337" s="10" t="s">
        <v>335</v>
      </c>
      <c r="E337" s="11" t="s">
        <v>401</v>
      </c>
      <c r="F337" s="105" t="str">
        <f t="shared" si="5"/>
        <v>404|404|BURUNDI|f</v>
      </c>
    </row>
    <row r="338" spans="2:6" ht="15.75">
      <c r="B338" s="9">
        <v>406</v>
      </c>
      <c r="C338" s="9">
        <v>406</v>
      </c>
      <c r="D338" s="10" t="s">
        <v>336</v>
      </c>
      <c r="E338" s="11" t="s">
        <v>401</v>
      </c>
      <c r="F338" s="105" t="str">
        <f t="shared" si="5"/>
        <v>406|406|CAMEROON|f</v>
      </c>
    </row>
    <row r="339" spans="2:6" ht="15.75">
      <c r="B339" s="9">
        <v>408</v>
      </c>
      <c r="C339" s="9">
        <v>408</v>
      </c>
      <c r="D339" s="10" t="s">
        <v>337</v>
      </c>
      <c r="E339" s="11" t="s">
        <v>401</v>
      </c>
      <c r="F339" s="105" t="str">
        <f t="shared" si="5"/>
        <v>408|408|CENTRAL AFRICA|f</v>
      </c>
    </row>
    <row r="340" spans="2:6" ht="15.75">
      <c r="B340" s="9">
        <v>409</v>
      </c>
      <c r="C340" s="9">
        <v>409</v>
      </c>
      <c r="D340" s="10" t="s">
        <v>338</v>
      </c>
      <c r="E340" s="11" t="s">
        <v>401</v>
      </c>
      <c r="F340" s="105" t="str">
        <f t="shared" si="5"/>
        <v>409|409|CAPE VERDE|f</v>
      </c>
    </row>
    <row r="341" spans="2:6" ht="15.75">
      <c r="B341" s="9">
        <v>410</v>
      </c>
      <c r="C341" s="9">
        <v>410</v>
      </c>
      <c r="D341" s="10" t="s">
        <v>339</v>
      </c>
      <c r="E341" s="11" t="s">
        <v>401</v>
      </c>
      <c r="F341" s="105" t="str">
        <f t="shared" si="5"/>
        <v>410|410|CHAD|f</v>
      </c>
    </row>
    <row r="342" spans="2:6" ht="15.75">
      <c r="B342" s="9">
        <v>411</v>
      </c>
      <c r="C342" s="9">
        <v>411</v>
      </c>
      <c r="D342" s="10" t="s">
        <v>39</v>
      </c>
      <c r="E342" s="11" t="s">
        <v>401</v>
      </c>
      <c r="F342" s="105" t="str">
        <f t="shared" si="5"/>
        <v>411|411|COMOROS|f</v>
      </c>
    </row>
    <row r="343" spans="2:6" ht="15.75">
      <c r="B343" s="9">
        <v>412</v>
      </c>
      <c r="C343" s="9">
        <v>412</v>
      </c>
      <c r="D343" s="10" t="s">
        <v>340</v>
      </c>
      <c r="E343" s="11" t="s">
        <v>401</v>
      </c>
      <c r="F343" s="105" t="str">
        <f t="shared" si="5"/>
        <v>412|412|REPUBLIC OF THE CONGO|f</v>
      </c>
    </row>
    <row r="344" spans="2:6" ht="15.75">
      <c r="B344" s="9">
        <v>414</v>
      </c>
      <c r="C344" s="9">
        <v>414</v>
      </c>
      <c r="D344" s="10" t="s">
        <v>341</v>
      </c>
      <c r="E344" s="11" t="s">
        <v>401</v>
      </c>
      <c r="F344" s="105" t="str">
        <f t="shared" si="5"/>
        <v>414|414|DEMOCRATIC REPUBLIC OF THE CONGO|f</v>
      </c>
    </row>
    <row r="345" spans="2:6" ht="15.75">
      <c r="B345" s="9">
        <v>416</v>
      </c>
      <c r="C345" s="9">
        <v>416</v>
      </c>
      <c r="D345" s="10" t="s">
        <v>342</v>
      </c>
      <c r="E345" s="11" t="s">
        <v>401</v>
      </c>
      <c r="F345" s="105" t="str">
        <f t="shared" si="5"/>
        <v>416|416|BENIN|f</v>
      </c>
    </row>
    <row r="346" spans="2:6" ht="15.75">
      <c r="B346" s="9">
        <v>420</v>
      </c>
      <c r="C346" s="9">
        <v>420</v>
      </c>
      <c r="D346" s="10" t="s">
        <v>343</v>
      </c>
      <c r="E346" s="11" t="s">
        <v>401</v>
      </c>
      <c r="F346" s="105" t="str">
        <f t="shared" si="5"/>
        <v>420|420|GABON|f</v>
      </c>
    </row>
    <row r="347" spans="2:6" ht="15.75">
      <c r="B347" s="9">
        <v>422</v>
      </c>
      <c r="C347" s="9">
        <v>422</v>
      </c>
      <c r="D347" s="10" t="s">
        <v>344</v>
      </c>
      <c r="E347" s="11" t="s">
        <v>401</v>
      </c>
      <c r="F347" s="105" t="str">
        <f t="shared" si="5"/>
        <v>422|422|THE GAMBIA|f</v>
      </c>
    </row>
    <row r="348" spans="2:6" ht="15.75">
      <c r="B348" s="9">
        <v>424</v>
      </c>
      <c r="C348" s="9">
        <v>424</v>
      </c>
      <c r="D348" s="10" t="s">
        <v>345</v>
      </c>
      <c r="E348" s="11" t="s">
        <v>401</v>
      </c>
      <c r="F348" s="105" t="str">
        <f t="shared" si="5"/>
        <v>424|424|GHANA|f</v>
      </c>
    </row>
    <row r="349" spans="2:6" ht="15.75">
      <c r="B349" s="9">
        <v>428</v>
      </c>
      <c r="C349" s="9">
        <v>428</v>
      </c>
      <c r="D349" s="10" t="s">
        <v>346</v>
      </c>
      <c r="E349" s="11" t="s">
        <v>401</v>
      </c>
      <c r="F349" s="105" t="str">
        <f t="shared" si="5"/>
        <v>428|428|COTE D'IVOIRE|f</v>
      </c>
    </row>
    <row r="350" spans="2:6" ht="15.75">
      <c r="B350" s="9">
        <v>430</v>
      </c>
      <c r="C350" s="9">
        <v>430</v>
      </c>
      <c r="D350" s="10" t="s">
        <v>347</v>
      </c>
      <c r="E350" s="11" t="s">
        <v>401</v>
      </c>
      <c r="F350" s="105" t="str">
        <f t="shared" si="5"/>
        <v>430|430|KENYA|f</v>
      </c>
    </row>
    <row r="351" spans="2:6" ht="15.75">
      <c r="B351" s="9">
        <v>432</v>
      </c>
      <c r="C351" s="9">
        <v>432</v>
      </c>
      <c r="D351" s="10" t="s">
        <v>348</v>
      </c>
      <c r="E351" s="11" t="s">
        <v>401</v>
      </c>
      <c r="F351" s="105" t="str">
        <f t="shared" si="5"/>
        <v>432|432|LESOTHO|f</v>
      </c>
    </row>
    <row r="352" spans="2:6" ht="15.75">
      <c r="B352" s="9">
        <v>434</v>
      </c>
      <c r="C352" s="9">
        <v>434</v>
      </c>
      <c r="D352" s="10" t="s">
        <v>349</v>
      </c>
      <c r="E352" s="11" t="s">
        <v>401</v>
      </c>
      <c r="F352" s="105" t="str">
        <f t="shared" si="5"/>
        <v>434|434|LIBERIA|f</v>
      </c>
    </row>
    <row r="353" spans="2:6" ht="15.75">
      <c r="B353" s="9">
        <v>436</v>
      </c>
      <c r="C353" s="9">
        <v>436</v>
      </c>
      <c r="D353" s="10" t="s">
        <v>350</v>
      </c>
      <c r="E353" s="11" t="s">
        <v>401</v>
      </c>
      <c r="F353" s="105" t="str">
        <f t="shared" si="5"/>
        <v>436|436|LIBYA|f</v>
      </c>
    </row>
    <row r="354" spans="2:6" ht="15.75">
      <c r="B354" s="9">
        <v>438</v>
      </c>
      <c r="C354" s="9">
        <v>438</v>
      </c>
      <c r="D354" s="10" t="s">
        <v>351</v>
      </c>
      <c r="E354" s="11" t="s">
        <v>401</v>
      </c>
      <c r="F354" s="105" t="str">
        <f t="shared" si="5"/>
        <v>438|438|MADAGASCAR|f</v>
      </c>
    </row>
    <row r="355" spans="2:6" ht="15.75">
      <c r="B355" s="9">
        <v>440</v>
      </c>
      <c r="C355" s="9">
        <v>440</v>
      </c>
      <c r="D355" s="10" t="s">
        <v>352</v>
      </c>
      <c r="E355" s="11" t="s">
        <v>401</v>
      </c>
      <c r="F355" s="105" t="str">
        <f t="shared" si="5"/>
        <v>440|440|MALAWI|f</v>
      </c>
    </row>
    <row r="356" spans="2:6" ht="15.75">
      <c r="B356" s="9">
        <v>442</v>
      </c>
      <c r="C356" s="9">
        <v>442</v>
      </c>
      <c r="D356" s="10" t="s">
        <v>353</v>
      </c>
      <c r="E356" s="11" t="s">
        <v>401</v>
      </c>
      <c r="F356" s="105" t="str">
        <f t="shared" si="5"/>
        <v>442|442|MALI|f</v>
      </c>
    </row>
    <row r="357" spans="2:6" ht="15.75">
      <c r="B357" s="9">
        <v>444</v>
      </c>
      <c r="C357" s="9">
        <v>444</v>
      </c>
      <c r="D357" s="10" t="s">
        <v>354</v>
      </c>
      <c r="E357" s="11" t="s">
        <v>401</v>
      </c>
      <c r="F357" s="105" t="str">
        <f t="shared" si="5"/>
        <v>444|444|MAURITANIA|f</v>
      </c>
    </row>
    <row r="358" spans="2:6" ht="15.75">
      <c r="B358" s="9">
        <v>446</v>
      </c>
      <c r="C358" s="9">
        <v>446</v>
      </c>
      <c r="D358" s="10" t="s">
        <v>355</v>
      </c>
      <c r="E358" s="11" t="s">
        <v>401</v>
      </c>
      <c r="F358" s="105" t="str">
        <f t="shared" si="5"/>
        <v>446|446|MOROCCO|f</v>
      </c>
    </row>
    <row r="359" spans="2:6" ht="15.75">
      <c r="B359" s="9">
        <v>450</v>
      </c>
      <c r="C359" s="9">
        <v>450</v>
      </c>
      <c r="D359" s="10" t="s">
        <v>356</v>
      </c>
      <c r="E359" s="11" t="s">
        <v>401</v>
      </c>
      <c r="F359" s="105" t="str">
        <f t="shared" si="5"/>
        <v>450|450|NIGERIA|f</v>
      </c>
    </row>
    <row r="360" spans="2:6" ht="15.75">
      <c r="B360" s="9">
        <v>452</v>
      </c>
      <c r="C360" s="9">
        <v>452</v>
      </c>
      <c r="D360" s="10" t="s">
        <v>357</v>
      </c>
      <c r="E360" s="11" t="s">
        <v>401</v>
      </c>
      <c r="F360" s="105" t="str">
        <f t="shared" si="5"/>
        <v>452|452|ZIMBABWE|f</v>
      </c>
    </row>
    <row r="361" spans="2:6" ht="15.75">
      <c r="B361" s="9">
        <v>453</v>
      </c>
      <c r="C361" s="9">
        <v>453</v>
      </c>
      <c r="D361" s="10" t="s">
        <v>358</v>
      </c>
      <c r="E361" s="11" t="s">
        <v>401</v>
      </c>
      <c r="F361" s="105" t="str">
        <f t="shared" si="5"/>
        <v>453|453|REUNION I.|f</v>
      </c>
    </row>
    <row r="362" spans="2:6" ht="15.75">
      <c r="B362" s="9">
        <v>454</v>
      </c>
      <c r="C362" s="9">
        <v>454</v>
      </c>
      <c r="D362" s="10" t="s">
        <v>359</v>
      </c>
      <c r="E362" s="11" t="s">
        <v>401</v>
      </c>
      <c r="F362" s="105" t="str">
        <f t="shared" si="5"/>
        <v>454|454|RWANDA|f</v>
      </c>
    </row>
    <row r="363" spans="2:6" ht="15.75">
      <c r="B363" s="9">
        <v>456</v>
      </c>
      <c r="C363" s="9">
        <v>456</v>
      </c>
      <c r="D363" s="10" t="s">
        <v>360</v>
      </c>
      <c r="E363" s="11" t="s">
        <v>401</v>
      </c>
      <c r="F363" s="105" t="str">
        <f t="shared" si="5"/>
        <v>456|456|SENEGAL|f</v>
      </c>
    </row>
    <row r="364" spans="2:6" ht="15.75">
      <c r="B364" s="9">
        <v>458</v>
      </c>
      <c r="C364" s="9">
        <v>458</v>
      </c>
      <c r="D364" s="10" t="s">
        <v>361</v>
      </c>
      <c r="E364" s="11" t="s">
        <v>401</v>
      </c>
      <c r="F364" s="105" t="str">
        <f t="shared" si="5"/>
        <v>458|458|SIERRA LEONE|f</v>
      </c>
    </row>
    <row r="365" spans="2:6" ht="15.75">
      <c r="B365" s="9">
        <v>460</v>
      </c>
      <c r="C365" s="9">
        <v>460</v>
      </c>
      <c r="D365" s="10" t="s">
        <v>362</v>
      </c>
      <c r="E365" s="11" t="s">
        <v>401</v>
      </c>
      <c r="F365" s="105" t="str">
        <f t="shared" si="5"/>
        <v>460|460|ROTUMA I.|f</v>
      </c>
    </row>
    <row r="366" spans="2:6" ht="15.75">
      <c r="B366" s="9">
        <v>462</v>
      </c>
      <c r="C366" s="9">
        <v>462</v>
      </c>
      <c r="D366" s="10" t="s">
        <v>363</v>
      </c>
      <c r="E366" s="11" t="s">
        <v>401</v>
      </c>
      <c r="F366" s="105" t="str">
        <f t="shared" si="5"/>
        <v>462|462|SOUTH AFRICA|f</v>
      </c>
    </row>
    <row r="367" spans="2:6" ht="15.75">
      <c r="B367" s="9">
        <v>464</v>
      </c>
      <c r="C367" s="9">
        <v>464</v>
      </c>
      <c r="D367" s="10" t="s">
        <v>364</v>
      </c>
      <c r="E367" s="11" t="s">
        <v>401</v>
      </c>
      <c r="F367" s="105" t="str">
        <f t="shared" si="5"/>
        <v>464|464|NAMIBIA|f</v>
      </c>
    </row>
    <row r="368" spans="2:6" ht="15.75">
      <c r="B368" s="9">
        <v>466</v>
      </c>
      <c r="C368" s="9">
        <v>466</v>
      </c>
      <c r="D368" s="10" t="s">
        <v>365</v>
      </c>
      <c r="E368" s="11" t="s">
        <v>401</v>
      </c>
      <c r="F368" s="105" t="str">
        <f t="shared" si="5"/>
        <v>466|466|SUDAN|f</v>
      </c>
    </row>
    <row r="369" spans="2:6" ht="15.75">
      <c r="B369" s="9">
        <v>468</v>
      </c>
      <c r="C369" s="9">
        <v>468</v>
      </c>
      <c r="D369" s="10" t="s">
        <v>366</v>
      </c>
      <c r="E369" s="11" t="s">
        <v>401</v>
      </c>
      <c r="F369" s="105" t="str">
        <f t="shared" si="5"/>
        <v>468|468|SWAZILAND|f</v>
      </c>
    </row>
    <row r="370" spans="2:6" ht="15.75">
      <c r="B370" s="9">
        <v>470</v>
      </c>
      <c r="C370" s="9">
        <v>470</v>
      </c>
      <c r="D370" s="10" t="s">
        <v>367</v>
      </c>
      <c r="E370" s="11" t="s">
        <v>401</v>
      </c>
      <c r="F370" s="105" t="str">
        <f t="shared" si="5"/>
        <v>470|470|TANZANIA|f</v>
      </c>
    </row>
    <row r="371" spans="2:6" ht="15.75">
      <c r="B371" s="9">
        <v>474</v>
      </c>
      <c r="C371" s="9">
        <v>474</v>
      </c>
      <c r="D371" s="10" t="s">
        <v>368</v>
      </c>
      <c r="E371" s="11" t="s">
        <v>401</v>
      </c>
      <c r="F371" s="105" t="str">
        <f t="shared" si="5"/>
        <v>474|474|TUNISIA|f</v>
      </c>
    </row>
    <row r="372" spans="2:6" ht="15.75">
      <c r="B372" s="9">
        <v>478</v>
      </c>
      <c r="C372" s="9">
        <v>478</v>
      </c>
      <c r="D372" s="10" t="s">
        <v>369</v>
      </c>
      <c r="E372" s="11" t="s">
        <v>401</v>
      </c>
      <c r="F372" s="105" t="str">
        <f t="shared" si="5"/>
        <v>478|478|EGYPT|f</v>
      </c>
    </row>
    <row r="373" spans="2:6" ht="15.75">
      <c r="B373" s="9">
        <v>480</v>
      </c>
      <c r="C373" s="9">
        <v>480</v>
      </c>
      <c r="D373" s="10" t="s">
        <v>370</v>
      </c>
      <c r="E373" s="11" t="s">
        <v>401</v>
      </c>
      <c r="F373" s="105" t="str">
        <f t="shared" si="5"/>
        <v>480|480|BURKINA FASO|f</v>
      </c>
    </row>
    <row r="374" spans="2:6" ht="15.75">
      <c r="B374" s="9">
        <v>482</v>
      </c>
      <c r="C374" s="9">
        <v>482</v>
      </c>
      <c r="D374" s="10" t="s">
        <v>371</v>
      </c>
      <c r="E374" s="11" t="s">
        <v>401</v>
      </c>
      <c r="F374" s="105" t="str">
        <f t="shared" si="5"/>
        <v>482|482|ZAMBIA|f</v>
      </c>
    </row>
    <row r="375" spans="2:6" ht="15.75">
      <c r="B375" s="9">
        <v>483</v>
      </c>
      <c r="C375" s="9">
        <v>483</v>
      </c>
      <c r="D375" s="10" t="s">
        <v>372</v>
      </c>
      <c r="E375" s="11" t="s">
        <v>401</v>
      </c>
      <c r="F375" s="105" t="str">
        <f t="shared" si="5"/>
        <v>483|483|TOGO|f</v>
      </c>
    </row>
    <row r="376" spans="2:6" ht="15.75">
      <c r="B376" s="9">
        <v>488</v>
      </c>
      <c r="C376" s="9">
        <v>488</v>
      </c>
      <c r="D376" s="10" t="s">
        <v>373</v>
      </c>
      <c r="E376" s="11" t="s">
        <v>401</v>
      </c>
      <c r="F376" s="105" t="str">
        <f t="shared" si="5"/>
        <v>488|488|WALVIS BAY|f</v>
      </c>
    </row>
    <row r="377" spans="2:6" ht="15.75">
      <c r="B377" s="9">
        <v>489</v>
      </c>
      <c r="C377" s="9">
        <v>489</v>
      </c>
      <c r="D377" s="10" t="s">
        <v>374</v>
      </c>
      <c r="E377" s="11" t="s">
        <v>0</v>
      </c>
      <c r="F377" s="105" t="str">
        <f t="shared" si="5"/>
        <v>489|489|CONWAY REEF|t</v>
      </c>
    </row>
    <row r="378" spans="2:6" ht="15.75">
      <c r="B378" s="9">
        <v>490</v>
      </c>
      <c r="C378" s="9">
        <v>490</v>
      </c>
      <c r="D378" s="10" t="s">
        <v>375</v>
      </c>
      <c r="E378" s="11" t="s">
        <v>401</v>
      </c>
      <c r="F378" s="105" t="str">
        <f t="shared" si="5"/>
        <v>490|490|BANABA I. (OCEAN I.)|f</v>
      </c>
    </row>
    <row r="379" spans="2:6" ht="15.75">
      <c r="B379" s="9">
        <v>492</v>
      </c>
      <c r="C379" s="9">
        <v>492</v>
      </c>
      <c r="D379" s="10" t="s">
        <v>376</v>
      </c>
      <c r="E379" s="11" t="s">
        <v>401</v>
      </c>
      <c r="F379" s="105" t="str">
        <f t="shared" si="5"/>
        <v>492|492|YEMEN|f</v>
      </c>
    </row>
    <row r="380" spans="2:6" ht="15.75">
      <c r="B380" s="9">
        <v>493</v>
      </c>
      <c r="C380" s="9">
        <v>493</v>
      </c>
      <c r="D380" s="10" t="s">
        <v>377</v>
      </c>
      <c r="E380" s="11" t="s">
        <v>401</v>
      </c>
      <c r="F380" s="105" t="str">
        <f t="shared" si="5"/>
        <v>493|493|PENGUIN IS.|f</v>
      </c>
    </row>
    <row r="381" spans="2:6" ht="15.75">
      <c r="B381" s="9">
        <v>497</v>
      </c>
      <c r="C381" s="9">
        <v>497</v>
      </c>
      <c r="D381" s="10" t="s">
        <v>378</v>
      </c>
      <c r="E381" s="11" t="s">
        <v>0</v>
      </c>
      <c r="F381" s="105" t="str">
        <f t="shared" si="5"/>
        <v>497|497|CROATIA|t</v>
      </c>
    </row>
    <row r="382" spans="2:6" ht="15.75">
      <c r="B382" s="9">
        <v>499</v>
      </c>
      <c r="C382" s="9">
        <v>499</v>
      </c>
      <c r="D382" s="10" t="s">
        <v>379</v>
      </c>
      <c r="E382" s="11" t="s">
        <v>401</v>
      </c>
      <c r="F382" s="105" t="str">
        <f t="shared" si="5"/>
        <v>499|499|SLOVENIA|f</v>
      </c>
    </row>
    <row r="383" spans="2:6" ht="15.75">
      <c r="B383" s="9">
        <v>501</v>
      </c>
      <c r="C383" s="9">
        <v>501</v>
      </c>
      <c r="D383" s="10" t="s">
        <v>380</v>
      </c>
      <c r="E383" s="11" t="s">
        <v>401</v>
      </c>
      <c r="F383" s="105" t="str">
        <f t="shared" si="5"/>
        <v>501|501|BOSNIA-HERZEGOVINA|f</v>
      </c>
    </row>
    <row r="384" spans="2:6" ht="15.75">
      <c r="B384" s="9">
        <v>502</v>
      </c>
      <c r="C384" s="9">
        <v>502</v>
      </c>
      <c r="D384" s="10" t="s">
        <v>381</v>
      </c>
      <c r="E384" s="11" t="s">
        <v>401</v>
      </c>
      <c r="F384" s="105" t="str">
        <f t="shared" si="5"/>
        <v>502|502|MACEDONIA|f</v>
      </c>
    </row>
    <row r="385" spans="2:6" ht="15.75">
      <c r="B385" s="9">
        <v>503</v>
      </c>
      <c r="C385" s="9">
        <v>503</v>
      </c>
      <c r="D385" s="10" t="s">
        <v>382</v>
      </c>
      <c r="E385" s="11" t="s">
        <v>401</v>
      </c>
      <c r="F385" s="105" t="str">
        <f t="shared" si="5"/>
        <v>503|503|CZECH REPUBLIC|f</v>
      </c>
    </row>
    <row r="386" spans="2:6" ht="15.75">
      <c r="B386" s="9">
        <v>504</v>
      </c>
      <c r="C386" s="9">
        <v>504</v>
      </c>
      <c r="D386" s="10" t="s">
        <v>383</v>
      </c>
      <c r="E386" s="11" t="s">
        <v>401</v>
      </c>
      <c r="F386" s="105" t="str">
        <f t="shared" ref="F386:F404" si="6">B386&amp;"|"&amp;C386&amp;"|"&amp;D386&amp;"|"&amp;E386</f>
        <v>504|504|SLOVAK REPUBLIC|f</v>
      </c>
    </row>
    <row r="387" spans="2:6" ht="15.75">
      <c r="B387" s="9">
        <v>505</v>
      </c>
      <c r="C387" s="9">
        <v>505</v>
      </c>
      <c r="D387" s="10" t="s">
        <v>384</v>
      </c>
      <c r="E387" s="11" t="s">
        <v>401</v>
      </c>
      <c r="F387" s="105" t="str">
        <f t="shared" si="6"/>
        <v>505|505|PRATAS I.|f</v>
      </c>
    </row>
    <row r="388" spans="2:6" ht="15.75">
      <c r="B388" s="9">
        <v>506</v>
      </c>
      <c r="C388" s="9">
        <v>506</v>
      </c>
      <c r="D388" s="10" t="s">
        <v>385</v>
      </c>
      <c r="E388" s="11" t="s">
        <v>401</v>
      </c>
      <c r="F388" s="105" t="str">
        <f t="shared" si="6"/>
        <v>506|506|SCARBOROUGH REEF|f</v>
      </c>
    </row>
    <row r="389" spans="2:6" ht="15.75">
      <c r="B389" s="9">
        <v>507</v>
      </c>
      <c r="C389" s="9">
        <v>507</v>
      </c>
      <c r="D389" s="10" t="s">
        <v>386</v>
      </c>
      <c r="E389" s="11" t="s">
        <v>401</v>
      </c>
      <c r="F389" s="105" t="str">
        <f t="shared" si="6"/>
        <v>507|507|TEMOTU PROVINCE|f</v>
      </c>
    </row>
    <row r="390" spans="2:6" ht="15.75">
      <c r="B390" s="9">
        <v>508</v>
      </c>
      <c r="C390" s="9">
        <v>508</v>
      </c>
      <c r="D390" s="10" t="s">
        <v>387</v>
      </c>
      <c r="E390" s="11" t="s">
        <v>401</v>
      </c>
      <c r="F390" s="105" t="str">
        <f t="shared" si="6"/>
        <v>508|508|AUSTRAL I.|f</v>
      </c>
    </row>
    <row r="391" spans="2:6" ht="15.75">
      <c r="B391" s="9">
        <v>509</v>
      </c>
      <c r="C391" s="9">
        <v>509</v>
      </c>
      <c r="D391" s="10" t="s">
        <v>388</v>
      </c>
      <c r="E391" s="11" t="s">
        <v>401</v>
      </c>
      <c r="F391" s="105" t="str">
        <f t="shared" si="6"/>
        <v>509|509|MARQUESAS IS.|f</v>
      </c>
    </row>
    <row r="392" spans="2:6" ht="15.75">
      <c r="B392" s="9">
        <v>510</v>
      </c>
      <c r="C392" s="9">
        <v>510</v>
      </c>
      <c r="D392" s="10" t="s">
        <v>190</v>
      </c>
      <c r="E392" s="11" t="s">
        <v>401</v>
      </c>
      <c r="F392" s="105" t="str">
        <f t="shared" si="6"/>
        <v>510|510|PALESTINE|f</v>
      </c>
    </row>
    <row r="393" spans="2:6" ht="15.75">
      <c r="B393" s="9">
        <v>511</v>
      </c>
      <c r="C393" s="9">
        <v>511</v>
      </c>
      <c r="D393" s="10" t="s">
        <v>389</v>
      </c>
      <c r="E393" s="11" t="s">
        <v>401</v>
      </c>
      <c r="F393" s="105" t="str">
        <f t="shared" si="6"/>
        <v>511|511|TIMOR-LESTE|f</v>
      </c>
    </row>
    <row r="394" spans="2:6" ht="15.75">
      <c r="B394" s="9">
        <v>512</v>
      </c>
      <c r="C394" s="9">
        <v>512</v>
      </c>
      <c r="D394" s="10" t="s">
        <v>390</v>
      </c>
      <c r="E394" s="11" t="s">
        <v>401</v>
      </c>
      <c r="F394" s="105" t="str">
        <f t="shared" si="6"/>
        <v>512|512|CHESTERFIELD IS.|f</v>
      </c>
    </row>
    <row r="395" spans="2:6" ht="15.75">
      <c r="B395" s="9">
        <v>513</v>
      </c>
      <c r="C395" s="9">
        <v>513</v>
      </c>
      <c r="D395" s="10" t="s">
        <v>391</v>
      </c>
      <c r="E395" s="11" t="s">
        <v>401</v>
      </c>
      <c r="F395" s="105" t="str">
        <f t="shared" si="6"/>
        <v>513|513|DUCIE I.|f</v>
      </c>
    </row>
    <row r="396" spans="2:6" ht="15.75">
      <c r="B396" s="9">
        <v>514</v>
      </c>
      <c r="C396" s="9">
        <v>514</v>
      </c>
      <c r="D396" s="10" t="s">
        <v>392</v>
      </c>
      <c r="E396" s="11" t="s">
        <v>401</v>
      </c>
      <c r="F396" s="105" t="str">
        <f t="shared" si="6"/>
        <v>514|514|MONTENEGRO|f</v>
      </c>
    </row>
    <row r="397" spans="2:6" ht="15.75">
      <c r="B397" s="9">
        <v>515</v>
      </c>
      <c r="C397" s="9">
        <v>515</v>
      </c>
      <c r="D397" s="10" t="s">
        <v>393</v>
      </c>
      <c r="E397" s="11" t="s">
        <v>401</v>
      </c>
      <c r="F397" s="105" t="str">
        <f t="shared" si="6"/>
        <v>515|515|SWAINS I.|f</v>
      </c>
    </row>
    <row r="398" spans="2:6" ht="15.75">
      <c r="B398" s="9">
        <v>516</v>
      </c>
      <c r="C398" s="9">
        <v>516</v>
      </c>
      <c r="D398" s="10" t="s">
        <v>394</v>
      </c>
      <c r="E398" s="11" t="s">
        <v>401</v>
      </c>
      <c r="F398" s="105" t="str">
        <f t="shared" si="6"/>
        <v>516|516|SAINT BARTHELEMY|f</v>
      </c>
    </row>
    <row r="399" spans="2:6" ht="15.75">
      <c r="B399" s="9">
        <v>517</v>
      </c>
      <c r="C399" s="9">
        <v>517</v>
      </c>
      <c r="D399" s="10" t="s">
        <v>395</v>
      </c>
      <c r="E399" s="11" t="s">
        <v>401</v>
      </c>
      <c r="F399" s="105" t="str">
        <f t="shared" si="6"/>
        <v>517|517|CURACAO|f</v>
      </c>
    </row>
    <row r="400" spans="2:6" ht="15.75">
      <c r="B400" s="9">
        <v>518</v>
      </c>
      <c r="C400" s="9">
        <v>518</v>
      </c>
      <c r="D400" s="10" t="s">
        <v>396</v>
      </c>
      <c r="E400" s="11" t="s">
        <v>401</v>
      </c>
      <c r="F400" s="105" t="str">
        <f t="shared" si="6"/>
        <v>518|518|ST MAARTEN|f</v>
      </c>
    </row>
    <row r="401" spans="2:6" ht="15.75">
      <c r="B401" s="9">
        <v>519</v>
      </c>
      <c r="C401" s="9">
        <v>519</v>
      </c>
      <c r="D401" s="10" t="s">
        <v>397</v>
      </c>
      <c r="E401" s="11" t="s">
        <v>401</v>
      </c>
      <c r="F401" s="105" t="str">
        <f t="shared" si="6"/>
        <v>519|519|SABA &amp; ST. EUSTATIUS|f</v>
      </c>
    </row>
    <row r="402" spans="2:6" ht="15.75">
      <c r="B402" s="9">
        <v>520</v>
      </c>
      <c r="C402" s="9">
        <v>520</v>
      </c>
      <c r="D402" s="10" t="s">
        <v>398</v>
      </c>
      <c r="E402" s="11" t="s">
        <v>401</v>
      </c>
      <c r="F402" s="105" t="str">
        <f t="shared" si="6"/>
        <v>520|520|BONAIRE|f</v>
      </c>
    </row>
    <row r="403" spans="2:6" ht="15.75">
      <c r="B403" s="9">
        <v>521</v>
      </c>
      <c r="C403" s="9">
        <v>521</v>
      </c>
      <c r="D403" s="10" t="s">
        <v>399</v>
      </c>
      <c r="E403" s="11" t="s">
        <v>401</v>
      </c>
      <c r="F403" s="105" t="str">
        <f t="shared" si="6"/>
        <v>521|521|SOUTH SUDAN (REPUBLIC OF)|f</v>
      </c>
    </row>
    <row r="404" spans="2:6" ht="15.75">
      <c r="B404" s="9">
        <v>522</v>
      </c>
      <c r="C404" s="9">
        <v>522</v>
      </c>
      <c r="D404" s="10" t="s">
        <v>400</v>
      </c>
      <c r="E404" s="11" t="s">
        <v>401</v>
      </c>
      <c r="F404" s="105" t="str">
        <f t="shared" si="6"/>
        <v>522|522|REPUBLIC OF KOSOVO|f</v>
      </c>
    </row>
    <row r="406" spans="2:6">
      <c r="F406" s="53" t="s">
        <v>583</v>
      </c>
    </row>
    <row r="407" spans="2:6">
      <c r="F407" s="53" t="s">
        <v>584</v>
      </c>
    </row>
  </sheetData>
  <hyperlinks>
    <hyperlink ref="A1" location="'ENUM-LIST'!A1" display="Home" xr:uid="{FC04825B-9138-4829-AEC1-ADECEC620EA3}"/>
  </hyperlink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C656BE-A3BF-4537-BDFB-7A181AF182F0}">
  <dimension ref="A1:H21"/>
  <sheetViews>
    <sheetView zoomScale="115" zoomScaleNormal="115" workbookViewId="0"/>
  </sheetViews>
  <sheetFormatPr defaultRowHeight="15"/>
  <cols>
    <col min="2" max="2" width="9" style="6" hidden="1" customWidth="1"/>
    <col min="3" max="3" width="7.5703125" style="6" hidden="1" customWidth="1"/>
    <col min="4" max="4" width="7.140625" style="6" hidden="1" customWidth="1"/>
    <col min="5" max="5" width="34.28515625" hidden="1" customWidth="1"/>
    <col min="6" max="6" width="41.7109375" bestFit="1" customWidth="1"/>
    <col min="8" max="8" width="53" bestFit="1" customWidth="1"/>
  </cols>
  <sheetData>
    <row r="1" spans="1:8">
      <c r="A1" s="102" t="s">
        <v>3181</v>
      </c>
      <c r="B1" s="22" t="s">
        <v>3426</v>
      </c>
      <c r="C1" s="22" t="s">
        <v>3275</v>
      </c>
      <c r="D1" s="22" t="s">
        <v>404</v>
      </c>
      <c r="E1" s="35" t="s">
        <v>471</v>
      </c>
      <c r="F1" s="36" t="str">
        <f>B1&amp;"|"&amp;C1&amp;"|"&amp;D1&amp;"|"&amp;E1</f>
        <v>pas86_id|dxcc_code|code|subdivision</v>
      </c>
      <c r="H1" s="108" t="s">
        <v>3427</v>
      </c>
    </row>
    <row r="2" spans="1:8">
      <c r="B2" s="6">
        <v>1</v>
      </c>
      <c r="C2" s="6">
        <v>86</v>
      </c>
      <c r="D2" t="s">
        <v>717</v>
      </c>
      <c r="E2" t="s">
        <v>815</v>
      </c>
      <c r="F2" s="50" t="str">
        <f t="shared" ref="F2:F18" si="0">B2&amp;"|"&amp;C2&amp;"|"&amp;D2&amp;"|"&amp;E2</f>
        <v>1|86|BO|Boaco</v>
      </c>
      <c r="H2" s="108" t="s">
        <v>1225</v>
      </c>
    </row>
    <row r="3" spans="1:8">
      <c r="B3" s="6">
        <v>2</v>
      </c>
      <c r="C3" s="6">
        <v>86</v>
      </c>
      <c r="D3" t="s">
        <v>784</v>
      </c>
      <c r="E3" t="s">
        <v>816</v>
      </c>
      <c r="F3" s="50" t="str">
        <f t="shared" si="0"/>
        <v>2|86|CA|Carazo</v>
      </c>
      <c r="H3" s="109" t="s">
        <v>3428</v>
      </c>
    </row>
    <row r="4" spans="1:8">
      <c r="B4" s="6">
        <v>3</v>
      </c>
      <c r="C4" s="6">
        <v>86</v>
      </c>
      <c r="D4" t="s">
        <v>800</v>
      </c>
      <c r="E4" t="s">
        <v>817</v>
      </c>
      <c r="F4" s="50" t="str">
        <f t="shared" si="0"/>
        <v>3|86|CI|Chinandega</v>
      </c>
      <c r="H4" s="109" t="s">
        <v>3277</v>
      </c>
    </row>
    <row r="5" spans="1:8">
      <c r="B5" s="6">
        <v>4</v>
      </c>
      <c r="C5" s="6">
        <v>86</v>
      </c>
      <c r="D5" t="s">
        <v>801</v>
      </c>
      <c r="E5" t="s">
        <v>818</v>
      </c>
      <c r="F5" s="50" t="str">
        <f t="shared" si="0"/>
        <v>4|86|CO|Chontales</v>
      </c>
      <c r="H5" s="109" t="s">
        <v>3136</v>
      </c>
    </row>
    <row r="6" spans="1:8">
      <c r="B6" s="6">
        <v>5</v>
      </c>
      <c r="C6" s="6">
        <v>86</v>
      </c>
      <c r="D6" t="s">
        <v>802</v>
      </c>
      <c r="E6" t="s">
        <v>819</v>
      </c>
      <c r="F6" s="50" t="str">
        <f t="shared" si="0"/>
        <v>5|86|ES|Estel</v>
      </c>
      <c r="H6" s="109" t="s">
        <v>3355</v>
      </c>
    </row>
    <row r="7" spans="1:8">
      <c r="B7" s="6">
        <v>6</v>
      </c>
      <c r="C7" s="6">
        <v>86</v>
      </c>
      <c r="D7" t="s">
        <v>803</v>
      </c>
      <c r="E7" t="s">
        <v>820</v>
      </c>
      <c r="F7" s="50" t="str">
        <f t="shared" si="0"/>
        <v>6|86|GR|Granada</v>
      </c>
      <c r="H7" s="109" t="s">
        <v>3429</v>
      </c>
    </row>
    <row r="8" spans="1:8">
      <c r="B8" s="6">
        <v>7</v>
      </c>
      <c r="C8" s="6">
        <v>86</v>
      </c>
      <c r="D8" t="s">
        <v>804</v>
      </c>
      <c r="E8" t="s">
        <v>821</v>
      </c>
      <c r="F8" s="50" t="str">
        <f t="shared" si="0"/>
        <v>7|86|JI|Jinotega</v>
      </c>
      <c r="H8" s="108" t="s">
        <v>1229</v>
      </c>
    </row>
    <row r="9" spans="1:8">
      <c r="B9" s="6">
        <v>8</v>
      </c>
      <c r="C9" s="6">
        <v>86</v>
      </c>
      <c r="D9" t="s">
        <v>805</v>
      </c>
      <c r="E9" t="s">
        <v>822</v>
      </c>
      <c r="F9" s="50" t="str">
        <f t="shared" si="0"/>
        <v>8|86|LE|Leon</v>
      </c>
    </row>
    <row r="10" spans="1:8">
      <c r="B10" s="6">
        <v>9</v>
      </c>
      <c r="C10" s="6">
        <v>86</v>
      </c>
      <c r="D10" t="s">
        <v>735</v>
      </c>
      <c r="E10" t="s">
        <v>823</v>
      </c>
      <c r="F10" s="50" t="str">
        <f t="shared" si="0"/>
        <v>9|86|MD|Madriz</v>
      </c>
    </row>
    <row r="11" spans="1:8">
      <c r="B11" s="6">
        <v>10</v>
      </c>
      <c r="C11" s="6">
        <v>86</v>
      </c>
      <c r="D11" t="s">
        <v>806</v>
      </c>
      <c r="E11" t="s">
        <v>824</v>
      </c>
      <c r="F11" s="50" t="str">
        <f t="shared" si="0"/>
        <v>10|86|MN|Managua</v>
      </c>
    </row>
    <row r="12" spans="1:8">
      <c r="B12" s="6">
        <v>11</v>
      </c>
      <c r="C12" s="6">
        <v>86</v>
      </c>
      <c r="D12" t="s">
        <v>807</v>
      </c>
      <c r="E12" t="s">
        <v>825</v>
      </c>
      <c r="F12" s="50" t="str">
        <f t="shared" si="0"/>
        <v>11|86|MS|Masaya</v>
      </c>
    </row>
    <row r="13" spans="1:8">
      <c r="B13" s="6">
        <v>12</v>
      </c>
      <c r="C13" s="6">
        <v>86</v>
      </c>
      <c r="D13" t="s">
        <v>808</v>
      </c>
      <c r="E13" t="s">
        <v>826</v>
      </c>
      <c r="F13" s="50" t="str">
        <f t="shared" si="0"/>
        <v>12|86|MT|Matagalpa</v>
      </c>
    </row>
    <row r="14" spans="1:8">
      <c r="B14" s="6">
        <v>13</v>
      </c>
      <c r="C14" s="6">
        <v>86</v>
      </c>
      <c r="D14" t="s">
        <v>493</v>
      </c>
      <c r="E14" t="s">
        <v>827</v>
      </c>
      <c r="F14" s="50" t="str">
        <f t="shared" si="0"/>
        <v>13|86|NS|Nueva Segovia</v>
      </c>
    </row>
    <row r="15" spans="1:8">
      <c r="B15" s="6">
        <v>14</v>
      </c>
      <c r="C15" s="6">
        <v>86</v>
      </c>
      <c r="D15" t="s">
        <v>809</v>
      </c>
      <c r="E15" t="s">
        <v>3431</v>
      </c>
      <c r="F15" s="50" t="str">
        <f t="shared" si="0"/>
        <v>14|86|SJ|Rio San Juan</v>
      </c>
    </row>
    <row r="16" spans="1:8">
      <c r="B16" s="6">
        <v>15</v>
      </c>
      <c r="C16" s="6">
        <v>86</v>
      </c>
      <c r="D16" t="s">
        <v>810</v>
      </c>
      <c r="E16" t="s">
        <v>828</v>
      </c>
      <c r="F16" s="50" t="str">
        <f t="shared" si="0"/>
        <v>15|86|RI|Rivas</v>
      </c>
    </row>
    <row r="17" spans="2:6">
      <c r="B17" s="6">
        <v>16</v>
      </c>
      <c r="C17" s="6">
        <v>86</v>
      </c>
      <c r="D17" t="s">
        <v>811</v>
      </c>
      <c r="E17" t="s">
        <v>812</v>
      </c>
      <c r="F17" s="50" t="str">
        <f t="shared" si="0"/>
        <v>16|86|AN|Atlantico Norte</v>
      </c>
    </row>
    <row r="18" spans="2:6">
      <c r="B18" s="6">
        <v>17</v>
      </c>
      <c r="C18" s="6">
        <v>86</v>
      </c>
      <c r="D18" t="s">
        <v>813</v>
      </c>
      <c r="E18" t="s">
        <v>814</v>
      </c>
      <c r="F18" s="50" t="str">
        <f t="shared" si="0"/>
        <v>17|86|AS|Atlantico Sur</v>
      </c>
    </row>
    <row r="20" spans="2:6">
      <c r="F20" s="26" t="s">
        <v>3430</v>
      </c>
    </row>
    <row r="21" spans="2:6">
      <c r="F21" s="26" t="s">
        <v>799</v>
      </c>
    </row>
  </sheetData>
  <hyperlinks>
    <hyperlink ref="A1" location="'ENUM-LIST'!A1" display="Home" xr:uid="{F329F53D-3C39-4606-B39B-4D578DEDC649}"/>
  </hyperlink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C6BC6-6091-4FC9-809F-42DE6F73B641}">
  <dimension ref="A1:H28"/>
  <sheetViews>
    <sheetView zoomScale="115" zoomScaleNormal="115" workbookViewId="0"/>
  </sheetViews>
  <sheetFormatPr defaultRowHeight="15"/>
  <cols>
    <col min="2" max="2" width="10.140625" style="6" hidden="1" customWidth="1"/>
    <col min="3" max="3" width="7.5703125" style="6" hidden="1" customWidth="1"/>
    <col min="4" max="4" width="7.140625" style="6" hidden="1" customWidth="1"/>
    <col min="5" max="5" width="34.28515625" hidden="1" customWidth="1"/>
    <col min="6" max="6" width="41.7109375" bestFit="1" customWidth="1"/>
    <col min="8" max="8" width="53" bestFit="1" customWidth="1"/>
  </cols>
  <sheetData>
    <row r="1" spans="1:8">
      <c r="A1" s="102" t="s">
        <v>3181</v>
      </c>
      <c r="B1" s="39" t="s">
        <v>3433</v>
      </c>
      <c r="C1" s="39" t="s">
        <v>3275</v>
      </c>
      <c r="D1" s="39" t="s">
        <v>404</v>
      </c>
      <c r="E1" s="58" t="s">
        <v>471</v>
      </c>
      <c r="F1" s="36" t="str">
        <f>B1&amp;"|"&amp;C1&amp;"|"&amp;D1&amp;"|"&amp;E1</f>
        <v>pas100_id|dxcc_code|code|subdivision</v>
      </c>
      <c r="H1" s="108" t="s">
        <v>3436</v>
      </c>
    </row>
    <row r="2" spans="1:8">
      <c r="B2" s="6">
        <v>1</v>
      </c>
      <c r="C2" s="6">
        <v>100</v>
      </c>
      <c r="D2" t="s">
        <v>829</v>
      </c>
      <c r="E2" t="s">
        <v>830</v>
      </c>
      <c r="F2" s="50" t="str">
        <f t="shared" ref="F2:F25" si="0">B2&amp;"|"&amp;C2&amp;"|"&amp;D2&amp;"|"&amp;E2</f>
        <v>1|100|C|Capital federal (Buenos Aires City)</v>
      </c>
      <c r="H2" s="108" t="s">
        <v>1225</v>
      </c>
    </row>
    <row r="3" spans="1:8">
      <c r="B3" s="6">
        <v>2</v>
      </c>
      <c r="C3" s="6">
        <v>100</v>
      </c>
      <c r="D3" t="s">
        <v>831</v>
      </c>
      <c r="E3" t="s">
        <v>832</v>
      </c>
      <c r="F3" s="50" t="str">
        <f t="shared" si="0"/>
        <v>2|100|B|Buenos Aires Province</v>
      </c>
      <c r="H3" s="109" t="s">
        <v>3437</v>
      </c>
    </row>
    <row r="4" spans="1:8">
      <c r="B4" s="6">
        <v>3</v>
      </c>
      <c r="C4" s="6">
        <v>100</v>
      </c>
      <c r="D4" t="s">
        <v>833</v>
      </c>
      <c r="E4" t="s">
        <v>834</v>
      </c>
      <c r="F4" s="50" t="str">
        <f t="shared" si="0"/>
        <v>3|100|S|Santa Fe</v>
      </c>
      <c r="H4" s="109" t="s">
        <v>3277</v>
      </c>
    </row>
    <row r="5" spans="1:8">
      <c r="B5" s="6">
        <v>4</v>
      </c>
      <c r="C5" s="6">
        <v>100</v>
      </c>
      <c r="D5" t="s">
        <v>835</v>
      </c>
      <c r="E5" t="s">
        <v>836</v>
      </c>
      <c r="F5" s="50" t="str">
        <f t="shared" si="0"/>
        <v>4|100|H|Chaco</v>
      </c>
      <c r="H5" s="109" t="s">
        <v>3137</v>
      </c>
    </row>
    <row r="6" spans="1:8">
      <c r="B6" s="6">
        <v>5</v>
      </c>
      <c r="C6" s="6">
        <v>100</v>
      </c>
      <c r="D6" t="s">
        <v>837</v>
      </c>
      <c r="E6" t="s">
        <v>838</v>
      </c>
      <c r="F6" s="50" t="str">
        <f t="shared" si="0"/>
        <v>5|100|P|Formosa</v>
      </c>
      <c r="H6" s="109" t="s">
        <v>3355</v>
      </c>
    </row>
    <row r="7" spans="1:8">
      <c r="B7" s="6">
        <v>6</v>
      </c>
      <c r="C7" s="6">
        <v>100</v>
      </c>
      <c r="D7" t="s">
        <v>839</v>
      </c>
      <c r="E7" t="s">
        <v>840</v>
      </c>
      <c r="F7" s="50" t="str">
        <f t="shared" si="0"/>
        <v>6|100|X|Cordoba</v>
      </c>
      <c r="H7" s="109" t="s">
        <v>3438</v>
      </c>
    </row>
    <row r="8" spans="1:8">
      <c r="B8" s="6">
        <v>7</v>
      </c>
      <c r="C8" s="6">
        <v>100</v>
      </c>
      <c r="D8" t="s">
        <v>841</v>
      </c>
      <c r="E8" t="s">
        <v>842</v>
      </c>
      <c r="F8" s="50" t="str">
        <f t="shared" si="0"/>
        <v>7|100|N|Misiones</v>
      </c>
      <c r="H8" s="108" t="s">
        <v>1229</v>
      </c>
    </row>
    <row r="9" spans="1:8">
      <c r="B9" s="6">
        <v>8</v>
      </c>
      <c r="C9" s="6">
        <v>100</v>
      </c>
      <c r="D9" t="s">
        <v>843</v>
      </c>
      <c r="E9" t="s">
        <v>844</v>
      </c>
      <c r="F9" s="50" t="str">
        <f t="shared" si="0"/>
        <v>8|100|E|Entre Rios</v>
      </c>
    </row>
    <row r="10" spans="1:8">
      <c r="B10" s="6">
        <v>9</v>
      </c>
      <c r="C10" s="6">
        <v>100</v>
      </c>
      <c r="D10" t="s">
        <v>845</v>
      </c>
      <c r="E10" t="s">
        <v>3435</v>
      </c>
      <c r="F10" s="50" t="str">
        <f t="shared" si="0"/>
        <v>9|100|T|Tucuman</v>
      </c>
    </row>
    <row r="11" spans="1:8">
      <c r="B11" s="6">
        <v>10</v>
      </c>
      <c r="C11" s="6">
        <v>100</v>
      </c>
      <c r="D11" t="s">
        <v>846</v>
      </c>
      <c r="E11" t="s">
        <v>847</v>
      </c>
      <c r="F11" s="50" t="str">
        <f t="shared" si="0"/>
        <v>10|100|W|Corrientes</v>
      </c>
    </row>
    <row r="12" spans="1:8">
      <c r="B12" s="6">
        <v>11</v>
      </c>
      <c r="C12" s="6">
        <v>100</v>
      </c>
      <c r="D12" t="s">
        <v>848</v>
      </c>
      <c r="E12" t="s">
        <v>849</v>
      </c>
      <c r="F12" s="50" t="str">
        <f t="shared" si="0"/>
        <v>11|100|M|Mendoza</v>
      </c>
    </row>
    <row r="13" spans="1:8">
      <c r="B13" s="6">
        <v>12</v>
      </c>
      <c r="C13" s="6">
        <v>100</v>
      </c>
      <c r="D13" t="s">
        <v>850</v>
      </c>
      <c r="E13" t="s">
        <v>851</v>
      </c>
      <c r="F13" s="50" t="str">
        <f t="shared" si="0"/>
        <v>12|100|G|Santiago del Estero</v>
      </c>
    </row>
    <row r="14" spans="1:8">
      <c r="B14" s="6">
        <v>13</v>
      </c>
      <c r="C14" s="6">
        <v>100</v>
      </c>
      <c r="D14" t="s">
        <v>852</v>
      </c>
      <c r="E14" t="s">
        <v>853</v>
      </c>
      <c r="F14" s="50" t="str">
        <f t="shared" si="0"/>
        <v>13|100|A|Salta</v>
      </c>
    </row>
    <row r="15" spans="1:8">
      <c r="B15" s="6">
        <v>14</v>
      </c>
      <c r="C15" s="6">
        <v>100</v>
      </c>
      <c r="D15" t="s">
        <v>854</v>
      </c>
      <c r="E15" t="s">
        <v>855</v>
      </c>
      <c r="F15" s="50" t="str">
        <f t="shared" si="0"/>
        <v>14|100|J|San Juan</v>
      </c>
    </row>
    <row r="16" spans="1:8">
      <c r="B16" s="6">
        <v>15</v>
      </c>
      <c r="C16" s="6">
        <v>100</v>
      </c>
      <c r="D16" t="s">
        <v>856</v>
      </c>
      <c r="E16" t="s">
        <v>857</v>
      </c>
      <c r="F16" s="50" t="str">
        <f t="shared" si="0"/>
        <v>15|100|D|San Luis</v>
      </c>
    </row>
    <row r="17" spans="2:6">
      <c r="B17" s="6">
        <v>16</v>
      </c>
      <c r="C17" s="6">
        <v>100</v>
      </c>
      <c r="D17" t="s">
        <v>858</v>
      </c>
      <c r="E17" t="s">
        <v>859</v>
      </c>
      <c r="F17" s="50" t="str">
        <f t="shared" si="0"/>
        <v>16|100|K|Catamarca</v>
      </c>
    </row>
    <row r="18" spans="2:6">
      <c r="B18" s="6">
        <v>17</v>
      </c>
      <c r="C18" s="6">
        <v>100</v>
      </c>
      <c r="D18" t="s">
        <v>860</v>
      </c>
      <c r="E18" t="s">
        <v>861</v>
      </c>
      <c r="F18" s="50" t="str">
        <f t="shared" si="0"/>
        <v>17|100|F|La Rioja</v>
      </c>
    </row>
    <row r="19" spans="2:6">
      <c r="B19" s="6">
        <v>18</v>
      </c>
      <c r="C19" s="6">
        <v>100</v>
      </c>
      <c r="D19" t="s">
        <v>406</v>
      </c>
      <c r="E19" t="s">
        <v>862</v>
      </c>
      <c r="F19" s="50" t="str">
        <f t="shared" si="0"/>
        <v>18|100|Y|Jujuy</v>
      </c>
    </row>
    <row r="20" spans="2:6">
      <c r="B20" s="6">
        <v>19</v>
      </c>
      <c r="C20" s="6">
        <v>100</v>
      </c>
      <c r="D20" t="s">
        <v>863</v>
      </c>
      <c r="E20" t="s">
        <v>864</v>
      </c>
      <c r="F20" s="50" t="str">
        <f t="shared" si="0"/>
        <v>19|100|L|La Pampa</v>
      </c>
    </row>
    <row r="21" spans="2:6">
      <c r="B21" s="6">
        <v>20</v>
      </c>
      <c r="C21" s="6">
        <v>100</v>
      </c>
      <c r="D21" t="s">
        <v>768</v>
      </c>
      <c r="E21" t="s">
        <v>1010</v>
      </c>
      <c r="F21" s="50" t="str">
        <f t="shared" si="0"/>
        <v>20|100|R|Rio Negro</v>
      </c>
    </row>
    <row r="22" spans="2:6">
      <c r="B22" s="6">
        <v>21</v>
      </c>
      <c r="C22" s="6">
        <v>100</v>
      </c>
      <c r="D22" t="s">
        <v>865</v>
      </c>
      <c r="E22" t="s">
        <v>866</v>
      </c>
      <c r="F22" s="50" t="str">
        <f t="shared" si="0"/>
        <v>21|100|U|Chubut</v>
      </c>
    </row>
    <row r="23" spans="2:6">
      <c r="B23" s="6">
        <v>22</v>
      </c>
      <c r="C23" s="6">
        <v>100</v>
      </c>
      <c r="D23" t="s">
        <v>867</v>
      </c>
      <c r="E23" t="s">
        <v>868</v>
      </c>
      <c r="F23" s="50" t="str">
        <f t="shared" si="0"/>
        <v>22|100|Z|Santa Cruz</v>
      </c>
    </row>
    <row r="24" spans="2:6">
      <c r="B24" s="6">
        <v>23</v>
      </c>
      <c r="C24" s="6">
        <v>100</v>
      </c>
      <c r="D24" t="s">
        <v>869</v>
      </c>
      <c r="E24" t="s">
        <v>870</v>
      </c>
      <c r="F24" s="50" t="str">
        <f t="shared" si="0"/>
        <v>23|100|V|Tierra del Fuego</v>
      </c>
    </row>
    <row r="25" spans="2:6">
      <c r="B25" s="6">
        <v>24</v>
      </c>
      <c r="C25" s="6">
        <v>100</v>
      </c>
      <c r="D25" t="s">
        <v>871</v>
      </c>
      <c r="E25" t="s">
        <v>3434</v>
      </c>
      <c r="F25" s="50" t="str">
        <f t="shared" si="0"/>
        <v>24|100|Q|Neuquen</v>
      </c>
    </row>
    <row r="27" spans="2:6">
      <c r="F27" s="26" t="s">
        <v>3439</v>
      </c>
    </row>
    <row r="28" spans="2:6">
      <c r="F28" s="26" t="s">
        <v>3116</v>
      </c>
    </row>
  </sheetData>
  <hyperlinks>
    <hyperlink ref="A1" location="'ENUM-LIST'!A1" display="Home" xr:uid="{E40DCA14-FCAF-4841-A12E-A887AB25FCE5}"/>
  </hyperlink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429C2-B5B5-47F5-A41D-0D8140964D28}">
  <dimension ref="A1:H13"/>
  <sheetViews>
    <sheetView workbookViewId="0"/>
  </sheetViews>
  <sheetFormatPr defaultRowHeight="15"/>
  <cols>
    <col min="2" max="2" width="9.7109375" style="6" hidden="1" customWidth="1"/>
    <col min="3" max="3" width="10.140625" style="6" hidden="1" customWidth="1"/>
    <col min="4" max="4" width="5.28515625" style="6" hidden="1" customWidth="1"/>
    <col min="5" max="5" width="12.28515625" hidden="1" customWidth="1"/>
    <col min="6" max="6" width="37.140625" bestFit="1" customWidth="1"/>
    <col min="8" max="8" width="53" bestFit="1" customWidth="1"/>
  </cols>
  <sheetData>
    <row r="1" spans="1:8">
      <c r="A1" s="102" t="s">
        <v>3181</v>
      </c>
      <c r="B1" s="39" t="s">
        <v>3440</v>
      </c>
      <c r="C1" s="39" t="s">
        <v>3275</v>
      </c>
      <c r="D1" s="39" t="s">
        <v>404</v>
      </c>
      <c r="E1" s="58" t="s">
        <v>471</v>
      </c>
      <c r="F1" s="36" t="str">
        <f>B1&amp;"|"&amp;C1&amp;"|"&amp;D1&amp;"|"&amp;E1</f>
        <v>pas104_id|dxcc_code|code|subdivision</v>
      </c>
      <c r="H1" s="108" t="s">
        <v>3442</v>
      </c>
    </row>
    <row r="2" spans="1:8">
      <c r="B2" s="6">
        <v>1</v>
      </c>
      <c r="C2" s="6">
        <v>104</v>
      </c>
      <c r="D2" t="s">
        <v>835</v>
      </c>
      <c r="E2" t="s">
        <v>872</v>
      </c>
      <c r="F2" s="50" t="str">
        <f t="shared" ref="F2:F10" si="0">B2&amp;"|"&amp;C2&amp;"|"&amp;D2&amp;"|"&amp;E2</f>
        <v>1|104|H|Chuquisaca</v>
      </c>
      <c r="H2" s="108" t="s">
        <v>1225</v>
      </c>
    </row>
    <row r="3" spans="1:8">
      <c r="B3" s="6">
        <v>2</v>
      </c>
      <c r="C3" s="6">
        <v>104</v>
      </c>
      <c r="D3" t="s">
        <v>829</v>
      </c>
      <c r="E3" t="s">
        <v>873</v>
      </c>
      <c r="F3" s="50" t="str">
        <f t="shared" si="0"/>
        <v>2|104|C|Cochabamba</v>
      </c>
      <c r="H3" s="109" t="s">
        <v>3443</v>
      </c>
    </row>
    <row r="4" spans="1:8">
      <c r="B4" s="6">
        <v>3</v>
      </c>
      <c r="C4" s="6">
        <v>104</v>
      </c>
      <c r="D4" t="s">
        <v>831</v>
      </c>
      <c r="E4" t="s">
        <v>874</v>
      </c>
      <c r="F4" s="50" t="str">
        <f t="shared" si="0"/>
        <v>3|104|B|El Beni</v>
      </c>
      <c r="H4" s="109" t="s">
        <v>3277</v>
      </c>
    </row>
    <row r="5" spans="1:8">
      <c r="B5" s="6">
        <v>4</v>
      </c>
      <c r="C5" s="6">
        <v>104</v>
      </c>
      <c r="D5" t="s">
        <v>863</v>
      </c>
      <c r="E5" t="s">
        <v>793</v>
      </c>
      <c r="F5" s="50" t="str">
        <f t="shared" si="0"/>
        <v>4|104|L|La Paz</v>
      </c>
      <c r="H5" s="109" t="s">
        <v>3138</v>
      </c>
    </row>
    <row r="6" spans="1:8">
      <c r="B6" s="6">
        <v>5</v>
      </c>
      <c r="C6" s="6">
        <v>104</v>
      </c>
      <c r="D6" t="s">
        <v>875</v>
      </c>
      <c r="E6" t="s">
        <v>876</v>
      </c>
      <c r="F6" s="50" t="str">
        <f t="shared" si="0"/>
        <v>5|104|O|Oruro</v>
      </c>
      <c r="H6" s="109" t="s">
        <v>3355</v>
      </c>
    </row>
    <row r="7" spans="1:8">
      <c r="B7" s="6">
        <v>6</v>
      </c>
      <c r="C7" s="6">
        <v>104</v>
      </c>
      <c r="D7" t="s">
        <v>841</v>
      </c>
      <c r="E7" t="s">
        <v>877</v>
      </c>
      <c r="F7" s="50" t="str">
        <f t="shared" si="0"/>
        <v>6|104|N|Pando</v>
      </c>
      <c r="H7" s="109" t="s">
        <v>3444</v>
      </c>
    </row>
    <row r="8" spans="1:8">
      <c r="B8" s="6">
        <v>7</v>
      </c>
      <c r="C8" s="6">
        <v>104</v>
      </c>
      <c r="D8" t="s">
        <v>837</v>
      </c>
      <c r="E8" t="s">
        <v>878</v>
      </c>
      <c r="F8" s="50" t="str">
        <f t="shared" si="0"/>
        <v>7|104|P|Potosi</v>
      </c>
      <c r="H8" s="108" t="s">
        <v>1229</v>
      </c>
    </row>
    <row r="9" spans="1:8">
      <c r="B9" s="6">
        <v>8</v>
      </c>
      <c r="C9" s="6">
        <v>104</v>
      </c>
      <c r="D9" t="s">
        <v>833</v>
      </c>
      <c r="E9" t="s">
        <v>868</v>
      </c>
      <c r="F9" s="50" t="str">
        <f t="shared" si="0"/>
        <v>8|104|S|Santa Cruz</v>
      </c>
    </row>
    <row r="10" spans="1:8">
      <c r="B10" s="6">
        <v>9</v>
      </c>
      <c r="C10" s="6">
        <v>104</v>
      </c>
      <c r="D10" t="s">
        <v>845</v>
      </c>
      <c r="E10" t="s">
        <v>879</v>
      </c>
      <c r="F10" s="50" t="str">
        <f t="shared" si="0"/>
        <v>9|104|T|Tarija</v>
      </c>
    </row>
    <row r="12" spans="1:8">
      <c r="F12" s="26" t="s">
        <v>3441</v>
      </c>
    </row>
    <row r="13" spans="1:8">
      <c r="F13" s="26" t="s">
        <v>880</v>
      </c>
    </row>
  </sheetData>
  <hyperlinks>
    <hyperlink ref="A1" location="'ENUM-LIST'!A1" display="Home" xr:uid="{9DDED248-C986-4161-9545-63B843AC4F5A}"/>
  </hyperlinks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AFEFB-8C06-4483-AEE0-A58AB449D537}">
  <dimension ref="A1:H31"/>
  <sheetViews>
    <sheetView zoomScale="115" zoomScaleNormal="115" workbookViewId="0"/>
  </sheetViews>
  <sheetFormatPr defaultRowHeight="15"/>
  <cols>
    <col min="2" max="2" width="10.140625" style="6" hidden="1" customWidth="1"/>
    <col min="3" max="3" width="7.5703125" style="6" hidden="1" customWidth="1"/>
    <col min="4" max="4" width="7.140625" style="6" hidden="1" customWidth="1"/>
    <col min="5" max="5" width="23.28515625" hidden="1" customWidth="1"/>
    <col min="6" max="6" width="41.7109375" bestFit="1" customWidth="1"/>
    <col min="8" max="8" width="57.7109375" bestFit="1" customWidth="1"/>
  </cols>
  <sheetData>
    <row r="1" spans="1:8">
      <c r="A1" s="102" t="s">
        <v>3181</v>
      </c>
      <c r="B1" s="39" t="s">
        <v>4582</v>
      </c>
      <c r="C1" s="39" t="s">
        <v>412</v>
      </c>
      <c r="D1" s="39" t="s">
        <v>404</v>
      </c>
      <c r="E1" s="58" t="s">
        <v>471</v>
      </c>
      <c r="F1" s="36" t="str">
        <f>B1&amp;"|"&amp;C1&amp;"|"&amp;D1&amp;"|"&amp;E1</f>
        <v>pas108_id|dxcc_id|code|subdivision</v>
      </c>
      <c r="H1" s="108" t="s">
        <v>3455</v>
      </c>
    </row>
    <row r="2" spans="1:8">
      <c r="B2" s="6">
        <v>1</v>
      </c>
      <c r="C2" s="6">
        <v>108</v>
      </c>
      <c r="D2" t="s">
        <v>802</v>
      </c>
      <c r="E2" t="s">
        <v>3447</v>
      </c>
      <c r="F2" s="50" t="str">
        <f t="shared" ref="F2:F28" si="0">B2&amp;"|"&amp;C2&amp;"|"&amp;D2&amp;"|"&amp;E2</f>
        <v>1|108|ES|Espirito Santo</v>
      </c>
      <c r="H2" s="108" t="s">
        <v>1225</v>
      </c>
    </row>
    <row r="3" spans="1:8">
      <c r="B3" s="6">
        <v>2</v>
      </c>
      <c r="C3" s="6">
        <v>108</v>
      </c>
      <c r="D3" t="s">
        <v>882</v>
      </c>
      <c r="E3" t="s">
        <v>3448</v>
      </c>
      <c r="F3" s="50" t="str">
        <f t="shared" si="0"/>
        <v>2|108|GO|Goias</v>
      </c>
      <c r="H3" s="110" t="s">
        <v>3456</v>
      </c>
    </row>
    <row r="4" spans="1:8">
      <c r="B4" s="6">
        <v>3</v>
      </c>
      <c r="C4" s="6">
        <v>108</v>
      </c>
      <c r="D4" t="s">
        <v>883</v>
      </c>
      <c r="E4" t="s">
        <v>884</v>
      </c>
      <c r="F4" s="50" t="str">
        <f t="shared" si="0"/>
        <v>3|108|SC|Santa Catarina</v>
      </c>
      <c r="H4" s="110" t="s">
        <v>3277</v>
      </c>
    </row>
    <row r="5" spans="1:8">
      <c r="B5" s="6">
        <v>4</v>
      </c>
      <c r="C5" s="6">
        <v>108</v>
      </c>
      <c r="D5" t="s">
        <v>885</v>
      </c>
      <c r="E5" t="s">
        <v>886</v>
      </c>
      <c r="F5" s="50" t="str">
        <f t="shared" si="0"/>
        <v>4|108|SE|Sergipe</v>
      </c>
      <c r="H5" s="110" t="s">
        <v>3139</v>
      </c>
    </row>
    <row r="6" spans="1:8">
      <c r="B6" s="6">
        <v>5</v>
      </c>
      <c r="C6" s="6">
        <v>108</v>
      </c>
      <c r="D6" t="s">
        <v>505</v>
      </c>
      <c r="E6" t="s">
        <v>887</v>
      </c>
      <c r="F6" s="50" t="str">
        <f t="shared" si="0"/>
        <v>5|108|AL|Alagoas</v>
      </c>
      <c r="H6" s="110" t="s">
        <v>3355</v>
      </c>
    </row>
    <row r="7" spans="1:8">
      <c r="B7" s="6">
        <v>6</v>
      </c>
      <c r="C7" s="6">
        <v>108</v>
      </c>
      <c r="D7" t="s">
        <v>521</v>
      </c>
      <c r="E7" t="s">
        <v>888</v>
      </c>
      <c r="F7" s="50" t="str">
        <f t="shared" si="0"/>
        <v>6|108|AM|Amazonas</v>
      </c>
      <c r="H7" s="110" t="s">
        <v>3457</v>
      </c>
    </row>
    <row r="8" spans="1:8">
      <c r="B8" s="6">
        <v>7</v>
      </c>
      <c r="C8" s="6">
        <v>108</v>
      </c>
      <c r="D8" t="s">
        <v>483</v>
      </c>
      <c r="E8" t="s">
        <v>889</v>
      </c>
      <c r="F8" s="50" t="str">
        <f t="shared" si="0"/>
        <v>7|108|TO|Tocantins</v>
      </c>
      <c r="H8" s="108" t="s">
        <v>1229</v>
      </c>
    </row>
    <row r="9" spans="1:8">
      <c r="B9" s="6">
        <v>8</v>
      </c>
      <c r="C9" s="6">
        <v>108</v>
      </c>
      <c r="D9" t="s">
        <v>890</v>
      </c>
      <c r="E9" t="s">
        <v>3449</v>
      </c>
      <c r="F9" s="50" t="str">
        <f t="shared" si="0"/>
        <v>8|108|AP|Amapa</v>
      </c>
    </row>
    <row r="10" spans="1:8">
      <c r="B10" s="6">
        <v>9</v>
      </c>
      <c r="C10" s="6">
        <v>108</v>
      </c>
      <c r="D10" t="s">
        <v>891</v>
      </c>
      <c r="E10" t="s">
        <v>3450</v>
      </c>
      <c r="F10" s="50" t="str">
        <f t="shared" si="0"/>
        <v>9|108|PB|Paraiba</v>
      </c>
    </row>
    <row r="11" spans="1:8">
      <c r="B11" s="6">
        <v>10</v>
      </c>
      <c r="C11" s="6">
        <v>108</v>
      </c>
      <c r="D11" t="s">
        <v>565</v>
      </c>
      <c r="E11" t="s">
        <v>892</v>
      </c>
      <c r="F11" s="50" t="str">
        <f t="shared" si="0"/>
        <v>10|108|MA|Maranhao</v>
      </c>
    </row>
    <row r="12" spans="1:8">
      <c r="B12" s="6">
        <v>11</v>
      </c>
      <c r="C12" s="6">
        <v>108</v>
      </c>
      <c r="D12" t="s">
        <v>893</v>
      </c>
      <c r="E12" t="s">
        <v>894</v>
      </c>
      <c r="F12" s="50" t="str">
        <f t="shared" si="0"/>
        <v>11|108|RN|Rio Grande do Norte</v>
      </c>
    </row>
    <row r="13" spans="1:8">
      <c r="B13" s="6">
        <v>12</v>
      </c>
      <c r="C13" s="6">
        <v>108</v>
      </c>
      <c r="D13" t="s">
        <v>895</v>
      </c>
      <c r="E13" t="s">
        <v>896</v>
      </c>
      <c r="F13" s="50" t="str">
        <f t="shared" si="0"/>
        <v>12|108|PI|Piaui</v>
      </c>
    </row>
    <row r="14" spans="1:8">
      <c r="B14" s="6">
        <v>13</v>
      </c>
      <c r="C14" s="6">
        <v>108</v>
      </c>
      <c r="D14" t="s">
        <v>597</v>
      </c>
      <c r="E14" t="s">
        <v>897</v>
      </c>
      <c r="F14" s="50" t="str">
        <f t="shared" si="0"/>
        <v>13|108|DF|Oietrito Federal (Brasila)</v>
      </c>
    </row>
    <row r="15" spans="1:8">
      <c r="B15" s="6">
        <v>14</v>
      </c>
      <c r="C15" s="6">
        <v>108</v>
      </c>
      <c r="D15" t="s">
        <v>590</v>
      </c>
      <c r="E15" t="s">
        <v>3451</v>
      </c>
      <c r="F15" s="50" t="str">
        <f t="shared" si="0"/>
        <v>14|108|CE|Ceara</v>
      </c>
    </row>
    <row r="16" spans="1:8">
      <c r="B16" s="6">
        <v>15</v>
      </c>
      <c r="C16" s="6">
        <v>108</v>
      </c>
      <c r="D16" t="s">
        <v>898</v>
      </c>
      <c r="E16" t="s">
        <v>899</v>
      </c>
      <c r="F16" s="50" t="str">
        <f t="shared" si="0"/>
        <v>15|108|AC|Acre</v>
      </c>
    </row>
    <row r="17" spans="2:6">
      <c r="B17" s="6">
        <v>16</v>
      </c>
      <c r="C17" s="6">
        <v>108</v>
      </c>
      <c r="D17" t="s">
        <v>807</v>
      </c>
      <c r="E17" t="s">
        <v>900</v>
      </c>
      <c r="F17" s="50" t="str">
        <f t="shared" si="0"/>
        <v>16|108|MS|Mato Grosso do Sul</v>
      </c>
    </row>
    <row r="18" spans="2:6">
      <c r="B18" s="6">
        <v>17</v>
      </c>
      <c r="C18" s="6">
        <v>108</v>
      </c>
      <c r="D18" t="s">
        <v>901</v>
      </c>
      <c r="E18" t="s">
        <v>902</v>
      </c>
      <c r="F18" s="50" t="str">
        <f t="shared" si="0"/>
        <v>17|108|RR|Roraima</v>
      </c>
    </row>
    <row r="19" spans="2:6">
      <c r="B19" s="6">
        <v>18</v>
      </c>
      <c r="C19" s="6">
        <v>108</v>
      </c>
      <c r="D19" t="s">
        <v>751</v>
      </c>
      <c r="E19" t="s">
        <v>3458</v>
      </c>
      <c r="F19" s="50" t="str">
        <f t="shared" si="0"/>
        <v>18|108|RO|Rondonia</v>
      </c>
    </row>
    <row r="20" spans="2:6">
      <c r="B20" s="6">
        <v>19</v>
      </c>
      <c r="C20" s="6">
        <v>108</v>
      </c>
      <c r="D20" t="s">
        <v>903</v>
      </c>
      <c r="E20" t="s">
        <v>904</v>
      </c>
      <c r="F20" s="50" t="str">
        <f t="shared" si="0"/>
        <v>19|108|RJ|Rio de Janeiro</v>
      </c>
    </row>
    <row r="21" spans="2:6">
      <c r="B21" s="6">
        <v>20</v>
      </c>
      <c r="C21" s="6">
        <v>108</v>
      </c>
      <c r="D21" t="s">
        <v>665</v>
      </c>
      <c r="E21" t="s">
        <v>905</v>
      </c>
      <c r="F21" s="50" t="str">
        <f t="shared" si="0"/>
        <v>20|108|SP|Sao Paulo</v>
      </c>
    </row>
    <row r="22" spans="2:6">
      <c r="B22" s="6">
        <v>21</v>
      </c>
      <c r="C22" s="6">
        <v>108</v>
      </c>
      <c r="D22" t="s">
        <v>906</v>
      </c>
      <c r="E22" t="s">
        <v>907</v>
      </c>
      <c r="F22" s="50" t="str">
        <f t="shared" si="0"/>
        <v>21|108|RS|Rio Grande do Sul</v>
      </c>
    </row>
    <row r="23" spans="2:6">
      <c r="B23" s="6">
        <v>22</v>
      </c>
      <c r="C23" s="6">
        <v>108</v>
      </c>
      <c r="D23" t="s">
        <v>519</v>
      </c>
      <c r="E23" t="s">
        <v>908</v>
      </c>
      <c r="F23" s="50" t="str">
        <f t="shared" si="0"/>
        <v>22|108|MG|Minas Gerais</v>
      </c>
    </row>
    <row r="24" spans="2:6">
      <c r="B24" s="6">
        <v>23</v>
      </c>
      <c r="C24" s="6">
        <v>108</v>
      </c>
      <c r="D24" t="s">
        <v>909</v>
      </c>
      <c r="E24" t="s">
        <v>3452</v>
      </c>
      <c r="F24" s="50" t="str">
        <f t="shared" si="0"/>
        <v>23|108|PR|Parana</v>
      </c>
    </row>
    <row r="25" spans="2:6">
      <c r="B25" s="6">
        <v>24</v>
      </c>
      <c r="C25" s="6">
        <v>108</v>
      </c>
      <c r="D25" t="s">
        <v>501</v>
      </c>
      <c r="E25" t="s">
        <v>910</v>
      </c>
      <c r="F25" s="50" t="str">
        <f t="shared" si="0"/>
        <v>24|108|BA|Bahia</v>
      </c>
    </row>
    <row r="26" spans="2:6">
      <c r="B26" s="6">
        <v>25</v>
      </c>
      <c r="C26" s="6">
        <v>108</v>
      </c>
      <c r="D26" t="s">
        <v>723</v>
      </c>
      <c r="E26" t="s">
        <v>911</v>
      </c>
      <c r="F26" s="50" t="str">
        <f t="shared" si="0"/>
        <v>25|108|PE|Pernambuco</v>
      </c>
    </row>
    <row r="27" spans="2:6">
      <c r="B27" s="6">
        <v>26</v>
      </c>
      <c r="C27" s="6">
        <v>108</v>
      </c>
      <c r="D27" t="s">
        <v>787</v>
      </c>
      <c r="E27" t="s">
        <v>3453</v>
      </c>
      <c r="F27" s="50" t="str">
        <f t="shared" si="0"/>
        <v>26|108|PA|Para</v>
      </c>
    </row>
    <row r="28" spans="2:6">
      <c r="B28" s="6">
        <v>27</v>
      </c>
      <c r="C28" s="6">
        <v>108</v>
      </c>
      <c r="D28" t="s">
        <v>808</v>
      </c>
      <c r="E28" t="s">
        <v>912</v>
      </c>
      <c r="F28" s="50" t="str">
        <f t="shared" si="0"/>
        <v>27|108|MT|Mato Grosso</v>
      </c>
    </row>
    <row r="30" spans="2:6">
      <c r="F30" s="26" t="s">
        <v>3454</v>
      </c>
    </row>
    <row r="31" spans="2:6">
      <c r="F31" s="26" t="s">
        <v>881</v>
      </c>
    </row>
  </sheetData>
  <hyperlinks>
    <hyperlink ref="A1" location="'ENUM-LIST'!A1" display="Home" xr:uid="{CABDBB5E-46CA-444F-AA1E-6EAE0F07A9A0}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F2DE4-8582-496F-8065-C3B2EC336EFF}">
  <dimension ref="A1:H8"/>
  <sheetViews>
    <sheetView workbookViewId="0"/>
  </sheetViews>
  <sheetFormatPr defaultRowHeight="15"/>
  <cols>
    <col min="2" max="2" width="9.7109375" hidden="1" customWidth="1"/>
    <col min="3" max="3" width="10.140625" hidden="1" customWidth="1"/>
    <col min="4" max="4" width="5.28515625" hidden="1" customWidth="1"/>
    <col min="5" max="5" width="11.140625" hidden="1" customWidth="1"/>
    <col min="6" max="6" width="41.7109375" bestFit="1" customWidth="1"/>
    <col min="8" max="8" width="53" bestFit="1" customWidth="1"/>
  </cols>
  <sheetData>
    <row r="1" spans="1:8">
      <c r="A1" s="102" t="s">
        <v>3181</v>
      </c>
      <c r="B1" s="21" t="s">
        <v>3462</v>
      </c>
      <c r="C1" s="21" t="s">
        <v>3275</v>
      </c>
      <c r="D1" s="21" t="s">
        <v>404</v>
      </c>
      <c r="E1" s="21" t="s">
        <v>471</v>
      </c>
      <c r="F1" s="36" t="str">
        <f>B1&amp;"|"&amp;C1&amp;"|"&amp;D1&amp;"|"&amp;E1</f>
        <v>pas110_id|dxcc_code|code|subdivision</v>
      </c>
      <c r="H1" s="99" t="s">
        <v>3459</v>
      </c>
    </row>
    <row r="2" spans="1:8">
      <c r="B2" s="6">
        <v>1</v>
      </c>
      <c r="C2" s="6">
        <v>110</v>
      </c>
      <c r="D2" t="s">
        <v>914</v>
      </c>
      <c r="E2" t="s">
        <v>913</v>
      </c>
      <c r="F2" s="50" t="str">
        <f>B2&amp;"|"&amp;C2&amp;"|"&amp;D2&amp;"|"&amp;E2</f>
        <v>1|110|HI|Hawaii</v>
      </c>
      <c r="H2" s="99" t="s">
        <v>1225</v>
      </c>
    </row>
    <row r="3" spans="1:8">
      <c r="H3" s="101" t="s">
        <v>3460</v>
      </c>
    </row>
    <row r="4" spans="1:8">
      <c r="F4" s="26" t="s">
        <v>3463</v>
      </c>
      <c r="H4" s="101" t="s">
        <v>3277</v>
      </c>
    </row>
    <row r="5" spans="1:8">
      <c r="F5" s="26" t="s">
        <v>913</v>
      </c>
      <c r="H5" s="101" t="s">
        <v>3140</v>
      </c>
    </row>
    <row r="6" spans="1:8">
      <c r="H6" s="101" t="s">
        <v>3355</v>
      </c>
    </row>
    <row r="7" spans="1:8">
      <c r="H7" s="101" t="s">
        <v>3461</v>
      </c>
    </row>
    <row r="8" spans="1:8">
      <c r="H8" s="99" t="s">
        <v>1229</v>
      </c>
    </row>
  </sheetData>
  <hyperlinks>
    <hyperlink ref="A1" location="'ENUM-LIST'!A1" display="Home" xr:uid="{46EEDE13-86FB-4F28-9CA7-7909A51BE12C}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C77C1-145B-4E8C-9575-6B3C46492388}">
  <dimension ref="A1:H19"/>
  <sheetViews>
    <sheetView zoomScale="115" zoomScaleNormal="115" workbookViewId="0"/>
  </sheetViews>
  <sheetFormatPr defaultRowHeight="15"/>
  <cols>
    <col min="1" max="1" width="6.28515625" bestFit="1" customWidth="1"/>
    <col min="2" max="3" width="10.140625" style="6" hidden="1" customWidth="1"/>
    <col min="4" max="4" width="5.42578125" style="6" hidden="1" customWidth="1"/>
    <col min="5" max="5" width="39.7109375" hidden="1" customWidth="1"/>
    <col min="6" max="6" width="49.7109375" bestFit="1" customWidth="1"/>
    <col min="8" max="8" width="53" bestFit="1" customWidth="1"/>
  </cols>
  <sheetData>
    <row r="1" spans="1:8">
      <c r="A1" s="102" t="s">
        <v>3181</v>
      </c>
      <c r="B1" s="39" t="s">
        <v>3467</v>
      </c>
      <c r="C1" s="39" t="s">
        <v>3275</v>
      </c>
      <c r="D1" s="39" t="s">
        <v>404</v>
      </c>
      <c r="E1" s="58" t="s">
        <v>471</v>
      </c>
      <c r="F1" s="36" t="str">
        <f>B1&amp;"|"&amp;C1&amp;"|"&amp;D1&amp;"|"&amp;E1</f>
        <v>pas112_id|dxcc_code|code|subdivision</v>
      </c>
      <c r="H1" s="99" t="s">
        <v>3474</v>
      </c>
    </row>
    <row r="2" spans="1:8">
      <c r="B2" s="6">
        <v>1</v>
      </c>
      <c r="C2" s="6">
        <v>112</v>
      </c>
      <c r="D2" s="6" t="s">
        <v>921</v>
      </c>
      <c r="E2" t="s">
        <v>922</v>
      </c>
      <c r="F2" s="50" t="str">
        <f t="shared" ref="F2:F16" si="0">B2&amp;"|"&amp;C2&amp;"|"&amp;D2&amp;"|"&amp;E2</f>
        <v>1|112|II|Antofagasta</v>
      </c>
      <c r="H2" s="99" t="s">
        <v>1225</v>
      </c>
    </row>
    <row r="3" spans="1:8">
      <c r="B3" s="6">
        <v>2</v>
      </c>
      <c r="C3" s="6">
        <v>112</v>
      </c>
      <c r="D3" s="6" t="s">
        <v>923</v>
      </c>
      <c r="E3" t="s">
        <v>924</v>
      </c>
      <c r="F3" s="50" t="str">
        <f t="shared" si="0"/>
        <v>2|112|III|Atacama</v>
      </c>
      <c r="H3" s="101" t="s">
        <v>3475</v>
      </c>
    </row>
    <row r="4" spans="1:8">
      <c r="B4" s="6">
        <v>3</v>
      </c>
      <c r="C4" s="6">
        <v>112</v>
      </c>
      <c r="D4" s="6" t="s">
        <v>925</v>
      </c>
      <c r="E4" t="s">
        <v>3468</v>
      </c>
      <c r="F4" s="50" t="str">
        <f t="shared" si="0"/>
        <v>3|112|I|Tarapaca</v>
      </c>
      <c r="H4" s="101" t="s">
        <v>3277</v>
      </c>
    </row>
    <row r="5" spans="1:8">
      <c r="B5" s="6">
        <v>4</v>
      </c>
      <c r="C5" s="6">
        <v>112</v>
      </c>
      <c r="D5" s="6" t="s">
        <v>926</v>
      </c>
      <c r="E5" t="s">
        <v>927</v>
      </c>
      <c r="F5" s="50" t="str">
        <f t="shared" si="0"/>
        <v>4|112|XV|Arica y Parinacota</v>
      </c>
      <c r="H5" s="101" t="s">
        <v>3141</v>
      </c>
    </row>
    <row r="6" spans="1:8">
      <c r="B6" s="6">
        <v>5</v>
      </c>
      <c r="C6" s="6">
        <v>112</v>
      </c>
      <c r="D6" s="6" t="s">
        <v>708</v>
      </c>
      <c r="E6" t="s">
        <v>928</v>
      </c>
      <c r="F6" s="50" t="str">
        <f t="shared" si="0"/>
        <v>5|112|IV|Coquimbo</v>
      </c>
      <c r="H6" s="101" t="s">
        <v>3355</v>
      </c>
    </row>
    <row r="7" spans="1:8">
      <c r="B7" s="6">
        <v>6</v>
      </c>
      <c r="C7" s="6">
        <v>112</v>
      </c>
      <c r="D7" s="6" t="s">
        <v>869</v>
      </c>
      <c r="E7" t="s">
        <v>3469</v>
      </c>
      <c r="F7" s="50" t="str">
        <f t="shared" si="0"/>
        <v>6|112|V|Valparaiso</v>
      </c>
      <c r="H7" s="101" t="s">
        <v>3476</v>
      </c>
    </row>
    <row r="8" spans="1:8">
      <c r="B8" s="6">
        <v>7</v>
      </c>
      <c r="C8" s="6">
        <v>112</v>
      </c>
      <c r="D8" s="6" t="s">
        <v>929</v>
      </c>
      <c r="E8" t="s">
        <v>930</v>
      </c>
      <c r="F8" s="50" t="str">
        <f t="shared" si="0"/>
        <v>7|112|RM|Region Metropolitana de Santiago</v>
      </c>
      <c r="H8" s="99" t="s">
        <v>1229</v>
      </c>
    </row>
    <row r="9" spans="1:8">
      <c r="B9" s="6">
        <v>8</v>
      </c>
      <c r="C9" s="6">
        <v>112</v>
      </c>
      <c r="D9" s="6" t="s">
        <v>563</v>
      </c>
      <c r="E9" t="s">
        <v>931</v>
      </c>
      <c r="F9" s="50" t="str">
        <f t="shared" si="0"/>
        <v>8|112|VI|Libertador General Bernardo O'Higgins</v>
      </c>
    </row>
    <row r="10" spans="1:8">
      <c r="B10" s="6">
        <v>9</v>
      </c>
      <c r="C10" s="6">
        <v>112</v>
      </c>
      <c r="D10" s="6" t="s">
        <v>932</v>
      </c>
      <c r="E10" t="s">
        <v>933</v>
      </c>
      <c r="F10" s="50" t="str">
        <f t="shared" si="0"/>
        <v>9|112|VII|Maule</v>
      </c>
    </row>
    <row r="11" spans="1:8">
      <c r="B11" s="6">
        <v>10</v>
      </c>
      <c r="C11" s="6">
        <v>112</v>
      </c>
      <c r="D11" s="6" t="s">
        <v>934</v>
      </c>
      <c r="E11" t="s">
        <v>3470</v>
      </c>
      <c r="F11" s="50" t="str">
        <f t="shared" si="0"/>
        <v>10|112|VIII|Bio-Bio</v>
      </c>
    </row>
    <row r="12" spans="1:8">
      <c r="B12" s="6">
        <v>11</v>
      </c>
      <c r="C12" s="6">
        <v>112</v>
      </c>
      <c r="D12" s="6" t="s">
        <v>935</v>
      </c>
      <c r="E12" t="s">
        <v>3471</v>
      </c>
      <c r="F12" s="50" t="str">
        <f t="shared" si="0"/>
        <v>11|112|IX|La Araucania</v>
      </c>
    </row>
    <row r="13" spans="1:8">
      <c r="B13" s="6">
        <v>12</v>
      </c>
      <c r="C13" s="6">
        <v>112</v>
      </c>
      <c r="D13" s="6" t="s">
        <v>936</v>
      </c>
      <c r="E13" t="s">
        <v>3472</v>
      </c>
      <c r="F13" s="50" t="str">
        <f t="shared" si="0"/>
        <v>12|112|XIV|Los Rios</v>
      </c>
    </row>
    <row r="14" spans="1:8">
      <c r="B14" s="6">
        <v>13</v>
      </c>
      <c r="C14" s="6">
        <v>112</v>
      </c>
      <c r="D14" s="6" t="s">
        <v>839</v>
      </c>
      <c r="E14" t="s">
        <v>937</v>
      </c>
      <c r="F14" s="50" t="str">
        <f t="shared" si="0"/>
        <v>13|112|X|Los Lagos</v>
      </c>
    </row>
    <row r="15" spans="1:8">
      <c r="B15" s="6">
        <v>14</v>
      </c>
      <c r="C15" s="6">
        <v>112</v>
      </c>
      <c r="D15" s="6" t="s">
        <v>938</v>
      </c>
      <c r="E15" t="s">
        <v>3473</v>
      </c>
      <c r="F15" s="50" t="str">
        <f t="shared" si="0"/>
        <v>14|112|XI|Aisen del General Carlos Ibanez del Campo</v>
      </c>
    </row>
    <row r="16" spans="1:8">
      <c r="B16" s="6">
        <v>15</v>
      </c>
      <c r="C16" s="6">
        <v>112</v>
      </c>
      <c r="D16" s="6" t="s">
        <v>939</v>
      </c>
      <c r="E16" t="s">
        <v>940</v>
      </c>
      <c r="F16" s="50" t="str">
        <f t="shared" si="0"/>
        <v>15|112|XII|Magallanes</v>
      </c>
    </row>
    <row r="18" spans="6:6">
      <c r="F18" s="26" t="s">
        <v>3466</v>
      </c>
    </row>
    <row r="19" spans="6:6">
      <c r="F19" s="26" t="s">
        <v>920</v>
      </c>
    </row>
  </sheetData>
  <hyperlinks>
    <hyperlink ref="A1" location="'ENUM-LIST'!A1" display="Home" xr:uid="{E4B40ED1-8472-446C-8A65-C9F08285ABBC}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6E7C4-AE50-4AF0-BC93-287F6C419BA3}">
  <dimension ref="A1:K11"/>
  <sheetViews>
    <sheetView workbookViewId="0"/>
  </sheetViews>
  <sheetFormatPr defaultRowHeight="15"/>
  <cols>
    <col min="1" max="1" width="6.42578125" customWidth="1"/>
    <col min="2" max="2" width="9.7109375" style="6" hidden="1" customWidth="1"/>
    <col min="3" max="3" width="10.140625" style="6" hidden="1" customWidth="1"/>
    <col min="4" max="4" width="5.28515625" style="6" hidden="1" customWidth="1"/>
    <col min="5" max="5" width="32.5703125" style="1" hidden="1" customWidth="1"/>
    <col min="6" max="6" width="6.42578125" style="6" hidden="1" customWidth="1"/>
    <col min="7" max="7" width="10" style="6" hidden="1" customWidth="1"/>
    <col min="8" max="8" width="10.42578125" style="6" hidden="1" customWidth="1"/>
    <col min="9" max="9" width="61.42578125" bestFit="1" customWidth="1"/>
    <col min="11" max="11" width="65.7109375" bestFit="1" customWidth="1"/>
  </cols>
  <sheetData>
    <row r="1" spans="1:11">
      <c r="A1" s="102" t="s">
        <v>3181</v>
      </c>
      <c r="B1" s="39" t="s">
        <v>3478</v>
      </c>
      <c r="C1" s="39" t="s">
        <v>3275</v>
      </c>
      <c r="D1" s="39" t="s">
        <v>404</v>
      </c>
      <c r="E1" s="58" t="s">
        <v>471</v>
      </c>
      <c r="F1" s="39" t="s">
        <v>541</v>
      </c>
      <c r="G1" s="39" t="s">
        <v>3290</v>
      </c>
      <c r="H1" s="39" t="s">
        <v>3298</v>
      </c>
      <c r="I1" s="36" t="str">
        <f>B1&amp;"|"&amp;C1&amp;"|"&amp;D1&amp;"|"&amp;E1&amp;"|"&amp;F1&amp;"|"&amp;G1&amp;"|"&amp;H1</f>
        <v>pas126_id|dxcc_code|code|subdivision|oblast|cqzone_id|ituzone_id</v>
      </c>
      <c r="K1" s="99" t="s">
        <v>3479</v>
      </c>
    </row>
    <row r="2" spans="1:11">
      <c r="B2" s="6">
        <v>1</v>
      </c>
      <c r="C2" s="6">
        <v>126</v>
      </c>
      <c r="D2" t="s">
        <v>941</v>
      </c>
      <c r="E2" t="s">
        <v>942</v>
      </c>
      <c r="F2" s="6">
        <v>125</v>
      </c>
      <c r="G2" s="6">
        <v>15</v>
      </c>
      <c r="H2" s="6">
        <v>29</v>
      </c>
      <c r="I2" s="50" t="str">
        <f t="shared" ref="I2" si="0">B2&amp;"|"&amp;C2&amp;"|"&amp;D2&amp;"|"&amp;E2&amp;"|"&amp;F2&amp;"|"&amp;G2&amp;"|"&amp;H2</f>
        <v>1|126|KA|Kalingrad (Kaliningradskaya oblast)|125|15|29</v>
      </c>
      <c r="K2" s="99" t="s">
        <v>1225</v>
      </c>
    </row>
    <row r="3" spans="1:11">
      <c r="K3" s="101" t="s">
        <v>3480</v>
      </c>
    </row>
    <row r="4" spans="1:11">
      <c r="I4" s="26" t="s">
        <v>3477</v>
      </c>
      <c r="K4" s="101" t="s">
        <v>3277</v>
      </c>
    </row>
    <row r="5" spans="1:11">
      <c r="I5" s="26" t="s">
        <v>943</v>
      </c>
      <c r="K5" s="101" t="s">
        <v>3142</v>
      </c>
    </row>
    <row r="6" spans="1:11">
      <c r="K6" s="101" t="s">
        <v>3355</v>
      </c>
    </row>
    <row r="7" spans="1:11">
      <c r="K7" s="101" t="s">
        <v>3143</v>
      </c>
    </row>
    <row r="8" spans="1:11">
      <c r="K8" s="101" t="s">
        <v>3395</v>
      </c>
    </row>
    <row r="9" spans="1:11">
      <c r="K9" s="101" t="s">
        <v>3396</v>
      </c>
    </row>
    <row r="10" spans="1:11">
      <c r="K10" s="101" t="s">
        <v>3481</v>
      </c>
    </row>
    <row r="11" spans="1:11">
      <c r="K11" s="99" t="s">
        <v>1229</v>
      </c>
    </row>
  </sheetData>
  <hyperlinks>
    <hyperlink ref="A1" location="'ENUM-LIST'!A1" display="Home" xr:uid="{335ACA79-BE1A-43BF-8600-1101BB9D8BF6}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EE967-FA85-42E6-B2F7-66529A38CCD5}">
  <dimension ref="A1:I20"/>
  <sheetViews>
    <sheetView workbookViewId="0"/>
  </sheetViews>
  <sheetFormatPr defaultRowHeight="15"/>
  <cols>
    <col min="2" max="2" width="9.7109375" style="6" hidden="1" customWidth="1"/>
    <col min="3" max="3" width="10.140625" style="6" hidden="1" customWidth="1"/>
    <col min="4" max="4" width="5.28515625" style="6" hidden="1" customWidth="1"/>
    <col min="5" max="5" width="19.85546875" style="1" hidden="1" customWidth="1"/>
    <col min="6" max="6" width="9.140625" style="6" hidden="1" customWidth="1"/>
    <col min="7" max="7" width="60.28515625" bestFit="1" customWidth="1"/>
    <col min="9" max="9" width="53" bestFit="1" customWidth="1"/>
  </cols>
  <sheetData>
    <row r="1" spans="1:9">
      <c r="A1" s="102" t="s">
        <v>3181</v>
      </c>
      <c r="B1" s="39" t="s">
        <v>3484</v>
      </c>
      <c r="C1" s="39" t="s">
        <v>3275</v>
      </c>
      <c r="D1" s="39" t="s">
        <v>404</v>
      </c>
      <c r="E1" s="58" t="s">
        <v>471</v>
      </c>
      <c r="F1" s="39" t="s">
        <v>541</v>
      </c>
      <c r="G1" s="36" t="str">
        <f>B1&amp;"|"&amp;C1&amp;"|"&amp;D1&amp;"|"&amp;E1&amp;"|"&amp;F1</f>
        <v>pas130_id|dxcc_code|code|subdivision|oblast</v>
      </c>
      <c r="I1" s="99" t="s">
        <v>3485</v>
      </c>
    </row>
    <row r="2" spans="1:9">
      <c r="B2" s="6">
        <v>1</v>
      </c>
      <c r="C2" s="6">
        <v>130</v>
      </c>
      <c r="D2" t="s">
        <v>472</v>
      </c>
      <c r="E2" t="s">
        <v>944</v>
      </c>
      <c r="F2" s="6">
        <v>1</v>
      </c>
      <c r="G2" s="50" t="str">
        <f>B2&amp;"|"&amp;C2&amp;"|"&amp;D2&amp;"|"&amp;E2&amp;"|"&amp;F2</f>
        <v>1|130|AK|Akmolinsk|1</v>
      </c>
      <c r="I2" s="99" t="s">
        <v>1225</v>
      </c>
    </row>
    <row r="3" spans="1:9">
      <c r="B3" s="6">
        <v>2</v>
      </c>
      <c r="C3" s="6">
        <v>130</v>
      </c>
      <c r="D3" t="s">
        <v>945</v>
      </c>
      <c r="E3" t="s">
        <v>946</v>
      </c>
      <c r="F3" s="6">
        <v>2</v>
      </c>
      <c r="G3" s="50" t="str">
        <f t="shared" ref="G3:G17" si="0">B3&amp;"|"&amp;C3&amp;"|"&amp;D3&amp;"|"&amp;E3&amp;"|"&amp;F3</f>
        <v>2|130|AT|Aktyubnsk|2</v>
      </c>
      <c r="I3" s="101" t="s">
        <v>3486</v>
      </c>
    </row>
    <row r="4" spans="1:9">
      <c r="B4" s="6">
        <v>3</v>
      </c>
      <c r="C4" s="6">
        <v>130</v>
      </c>
      <c r="D4" t="s">
        <v>947</v>
      </c>
      <c r="E4" t="s">
        <v>948</v>
      </c>
      <c r="F4" s="6">
        <v>3</v>
      </c>
      <c r="G4" s="50" t="str">
        <f t="shared" si="0"/>
        <v>3|130|AY|Almaty|3</v>
      </c>
      <c r="I4" s="101" t="s">
        <v>3277</v>
      </c>
    </row>
    <row r="5" spans="1:9">
      <c r="B5" s="6">
        <v>4</v>
      </c>
      <c r="C5" s="6">
        <v>130</v>
      </c>
      <c r="D5" t="s">
        <v>671</v>
      </c>
      <c r="E5" t="s">
        <v>949</v>
      </c>
      <c r="F5" s="6">
        <v>4</v>
      </c>
      <c r="G5" s="50" t="str">
        <f t="shared" si="0"/>
        <v>4|130|AR|Atyrau|4</v>
      </c>
      <c r="I5" s="101" t="s">
        <v>3144</v>
      </c>
    </row>
    <row r="6" spans="1:9">
      <c r="B6" s="6">
        <v>5</v>
      </c>
      <c r="C6" s="6">
        <v>130</v>
      </c>
      <c r="D6" t="s">
        <v>950</v>
      </c>
      <c r="E6" t="s">
        <v>951</v>
      </c>
      <c r="F6" s="6">
        <v>5</v>
      </c>
      <c r="G6" s="50" t="str">
        <f t="shared" si="0"/>
        <v>5|130|SG|East Kazakhstan|5</v>
      </c>
      <c r="I6" s="101" t="s">
        <v>3355</v>
      </c>
    </row>
    <row r="7" spans="1:9">
      <c r="B7" s="6">
        <v>6</v>
      </c>
      <c r="C7" s="6">
        <v>130</v>
      </c>
      <c r="D7" t="s">
        <v>952</v>
      </c>
      <c r="E7" t="s">
        <v>953</v>
      </c>
      <c r="F7" s="6">
        <v>6</v>
      </c>
      <c r="G7" s="50" t="str">
        <f t="shared" si="0"/>
        <v>6|130|ZM|Zhambyl|6</v>
      </c>
      <c r="I7" s="101" t="s">
        <v>3145</v>
      </c>
    </row>
    <row r="8" spans="1:9">
      <c r="B8" s="6">
        <v>7</v>
      </c>
      <c r="C8" s="6">
        <v>130</v>
      </c>
      <c r="D8" t="s">
        <v>954</v>
      </c>
      <c r="E8" t="s">
        <v>955</v>
      </c>
      <c r="F8" s="6">
        <v>7</v>
      </c>
      <c r="G8" s="50" t="str">
        <f t="shared" si="0"/>
        <v>7|130|BY|West Kazakhstan|7</v>
      </c>
      <c r="I8" s="99" t="s">
        <v>3487</v>
      </c>
    </row>
    <row r="9" spans="1:9">
      <c r="B9" s="6">
        <v>8</v>
      </c>
      <c r="C9" s="6">
        <v>130</v>
      </c>
      <c r="D9" t="s">
        <v>714</v>
      </c>
      <c r="E9" t="s">
        <v>956</v>
      </c>
      <c r="F9" s="6">
        <v>8</v>
      </c>
      <c r="G9" s="50" t="str">
        <f t="shared" si="0"/>
        <v>8|130|KG|Karaganda|8</v>
      </c>
      <c r="I9" s="99" t="s">
        <v>1229</v>
      </c>
    </row>
    <row r="10" spans="1:9">
      <c r="B10" s="6">
        <v>9</v>
      </c>
      <c r="C10" s="6">
        <v>130</v>
      </c>
      <c r="D10" t="s">
        <v>539</v>
      </c>
      <c r="E10" t="s">
        <v>957</v>
      </c>
      <c r="F10" s="6">
        <v>9</v>
      </c>
      <c r="G10" s="50" t="str">
        <f t="shared" si="0"/>
        <v>9|130|KT|Kostanay|9</v>
      </c>
    </row>
    <row r="11" spans="1:9">
      <c r="B11" s="6">
        <v>10</v>
      </c>
      <c r="C11" s="6">
        <v>130</v>
      </c>
      <c r="D11" t="s">
        <v>503</v>
      </c>
      <c r="E11" t="s">
        <v>958</v>
      </c>
      <c r="F11" s="6">
        <v>10</v>
      </c>
      <c r="G11" s="50" t="str">
        <f t="shared" si="0"/>
        <v>10|130|KO|Kyzylorda|10</v>
      </c>
    </row>
    <row r="12" spans="1:9">
      <c r="B12" s="6">
        <v>11</v>
      </c>
      <c r="C12" s="6">
        <v>130</v>
      </c>
      <c r="D12" t="s">
        <v>806</v>
      </c>
      <c r="E12" t="s">
        <v>959</v>
      </c>
      <c r="F12" s="6">
        <v>11</v>
      </c>
      <c r="G12" s="50" t="str">
        <f t="shared" si="0"/>
        <v>11|130|MN|Mangystau|11</v>
      </c>
    </row>
    <row r="13" spans="1:9">
      <c r="B13" s="6">
        <v>12</v>
      </c>
      <c r="C13" s="6">
        <v>130</v>
      </c>
      <c r="D13" t="s">
        <v>960</v>
      </c>
      <c r="E13" t="s">
        <v>961</v>
      </c>
      <c r="F13" s="6">
        <v>12</v>
      </c>
      <c r="G13" s="50" t="str">
        <f t="shared" si="0"/>
        <v>12|130|PV|Pavlodar|12</v>
      </c>
    </row>
    <row r="14" spans="1:9">
      <c r="B14" s="6">
        <v>13</v>
      </c>
      <c r="C14" s="6">
        <v>130</v>
      </c>
      <c r="D14" t="s">
        <v>516</v>
      </c>
      <c r="E14" t="s">
        <v>962</v>
      </c>
      <c r="F14" s="6">
        <v>13</v>
      </c>
      <c r="G14" s="50" t="str">
        <f t="shared" si="0"/>
        <v>13|130|SL|North Kazakhstan|13</v>
      </c>
    </row>
    <row r="15" spans="1:9">
      <c r="B15" s="6">
        <v>14</v>
      </c>
      <c r="C15" s="6">
        <v>130</v>
      </c>
      <c r="D15" t="s">
        <v>963</v>
      </c>
      <c r="E15" t="s">
        <v>964</v>
      </c>
      <c r="F15" s="6">
        <v>14</v>
      </c>
      <c r="G15" s="50" t="str">
        <f t="shared" si="0"/>
        <v>14|130|ON|South Kazakhstan|14</v>
      </c>
    </row>
    <row r="16" spans="1:9">
      <c r="B16" s="6">
        <v>15</v>
      </c>
      <c r="C16" s="6">
        <v>130</v>
      </c>
      <c r="D16" t="s">
        <v>965</v>
      </c>
      <c r="E16" t="s">
        <v>966</v>
      </c>
      <c r="F16" s="6">
        <v>15</v>
      </c>
      <c r="G16" s="50" t="str">
        <f t="shared" si="0"/>
        <v>15|130|AA|Astana city|15</v>
      </c>
    </row>
    <row r="17" spans="2:7">
      <c r="B17" s="6">
        <v>16</v>
      </c>
      <c r="C17" s="6">
        <v>130</v>
      </c>
      <c r="D17" t="s">
        <v>505</v>
      </c>
      <c r="E17" t="s">
        <v>967</v>
      </c>
      <c r="F17" s="6">
        <v>16</v>
      </c>
      <c r="G17" s="50" t="str">
        <f t="shared" si="0"/>
        <v>16|130|AL|Almaty city|16</v>
      </c>
    </row>
    <row r="19" spans="2:7">
      <c r="G19" s="26" t="s">
        <v>3483</v>
      </c>
    </row>
    <row r="20" spans="2:7">
      <c r="G20" s="26" t="s">
        <v>968</v>
      </c>
    </row>
  </sheetData>
  <hyperlinks>
    <hyperlink ref="A1" location="'ENUM-LIST'!A1" display="Home" xr:uid="{FBC92756-7E01-4B79-B9DC-16A06FC9191E}"/>
  </hyperlink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05D1D-40FF-4C36-A1C9-7E557AF3F82D}">
  <dimension ref="A1:H22"/>
  <sheetViews>
    <sheetView zoomScaleNormal="100" workbookViewId="0"/>
  </sheetViews>
  <sheetFormatPr defaultRowHeight="15"/>
  <cols>
    <col min="1" max="1" width="6.28515625" bestFit="1" customWidth="1"/>
    <col min="2" max="2" width="9.7109375" style="6" hidden="1" customWidth="1"/>
    <col min="3" max="3" width="10.140625" style="6" hidden="1" customWidth="1"/>
    <col min="4" max="4" width="5.28515625" style="6" hidden="1" customWidth="1"/>
    <col min="5" max="5" width="16.5703125" style="1" hidden="1" customWidth="1"/>
    <col min="6" max="6" width="37.140625" bestFit="1" customWidth="1"/>
    <col min="8" max="8" width="53" bestFit="1" customWidth="1"/>
  </cols>
  <sheetData>
    <row r="1" spans="1:8">
      <c r="A1" s="102" t="s">
        <v>3181</v>
      </c>
      <c r="B1" s="39" t="s">
        <v>3490</v>
      </c>
      <c r="C1" s="39" t="s">
        <v>3275</v>
      </c>
      <c r="D1" s="39" t="s">
        <v>404</v>
      </c>
      <c r="E1" s="58" t="s">
        <v>471</v>
      </c>
      <c r="F1" s="62" t="str">
        <f>B1&amp;"|"&amp;C1&amp;"|"&amp;D1&amp;"|"&amp;E1</f>
        <v>pas132_id|dxcc_code|code|subdivision</v>
      </c>
      <c r="H1" s="99" t="s">
        <v>3491</v>
      </c>
    </row>
    <row r="2" spans="1:8">
      <c r="B2" s="6">
        <v>1</v>
      </c>
      <c r="C2" s="6">
        <v>132</v>
      </c>
      <c r="D2" s="1">
        <v>16</v>
      </c>
      <c r="E2" s="1" t="s">
        <v>970</v>
      </c>
      <c r="F2" s="50" t="str">
        <f t="shared" ref="F2:F19" si="0">B2&amp;"|"&amp;C2&amp;"|"&amp;D2&amp;"|"&amp;E2</f>
        <v>1|132|16|Alto Paraguay</v>
      </c>
      <c r="H2" s="99" t="s">
        <v>1225</v>
      </c>
    </row>
    <row r="3" spans="1:8">
      <c r="B3" s="6">
        <v>2</v>
      </c>
      <c r="C3" s="6">
        <v>132</v>
      </c>
      <c r="D3" s="1">
        <v>19</v>
      </c>
      <c r="E3" s="1" t="s">
        <v>3494</v>
      </c>
      <c r="F3" s="50" t="str">
        <f t="shared" si="0"/>
        <v>2|132|19|Boqueron</v>
      </c>
      <c r="H3" s="101" t="s">
        <v>3492</v>
      </c>
    </row>
    <row r="4" spans="1:8">
      <c r="B4" s="6">
        <v>3</v>
      </c>
      <c r="C4" s="6">
        <v>132</v>
      </c>
      <c r="D4" s="1">
        <v>15</v>
      </c>
      <c r="E4" s="1" t="s">
        <v>971</v>
      </c>
      <c r="F4" s="50" t="str">
        <f t="shared" si="0"/>
        <v>3|132|15|Presidente Hayes</v>
      </c>
      <c r="H4" s="101" t="s">
        <v>3277</v>
      </c>
    </row>
    <row r="5" spans="1:8">
      <c r="B5" s="6">
        <v>4</v>
      </c>
      <c r="C5" s="6">
        <v>132</v>
      </c>
      <c r="D5" s="1">
        <v>13</v>
      </c>
      <c r="E5" s="1" t="s">
        <v>972</v>
      </c>
      <c r="F5" s="50" t="str">
        <f t="shared" si="0"/>
        <v>4|132|13|Amambay</v>
      </c>
      <c r="H5" s="101" t="s">
        <v>3146</v>
      </c>
    </row>
    <row r="6" spans="1:8">
      <c r="B6" s="6">
        <v>5</v>
      </c>
      <c r="C6" s="6">
        <v>132</v>
      </c>
      <c r="D6" s="1">
        <v>1</v>
      </c>
      <c r="E6" s="1" t="s">
        <v>3495</v>
      </c>
      <c r="F6" s="50" t="str">
        <f t="shared" si="0"/>
        <v>5|132|1|Concepcion</v>
      </c>
      <c r="H6" s="101" t="s">
        <v>3355</v>
      </c>
    </row>
    <row r="7" spans="1:8">
      <c r="B7" s="6">
        <v>6</v>
      </c>
      <c r="C7" s="6">
        <v>132</v>
      </c>
      <c r="D7" s="1">
        <v>14</v>
      </c>
      <c r="E7" s="1" t="s">
        <v>3496</v>
      </c>
      <c r="F7" s="50" t="str">
        <f t="shared" si="0"/>
        <v>6|132|14|Canindeyu</v>
      </c>
      <c r="H7" s="101" t="s">
        <v>3493</v>
      </c>
    </row>
    <row r="8" spans="1:8">
      <c r="B8" s="6">
        <v>7</v>
      </c>
      <c r="C8" s="6">
        <v>132</v>
      </c>
      <c r="D8" s="1">
        <v>2</v>
      </c>
      <c r="E8" s="1" t="s">
        <v>973</v>
      </c>
      <c r="F8" s="50" t="str">
        <f t="shared" si="0"/>
        <v>7|132|2|San Pedro</v>
      </c>
      <c r="H8" s="99" t="s">
        <v>1229</v>
      </c>
    </row>
    <row r="9" spans="1:8">
      <c r="B9" s="6">
        <v>8</v>
      </c>
      <c r="C9" s="6">
        <v>132</v>
      </c>
      <c r="D9" s="1" t="s">
        <v>974</v>
      </c>
      <c r="E9" s="1" t="s">
        <v>3497</v>
      </c>
      <c r="F9" s="50" t="str">
        <f t="shared" si="0"/>
        <v>8|132|ASU|Asuncion</v>
      </c>
    </row>
    <row r="10" spans="1:8">
      <c r="B10" s="6">
        <v>9</v>
      </c>
      <c r="C10" s="6">
        <v>132</v>
      </c>
      <c r="D10" s="1">
        <v>11</v>
      </c>
      <c r="E10" s="1" t="s">
        <v>975</v>
      </c>
      <c r="F10" s="50" t="str">
        <f t="shared" si="0"/>
        <v>9|132|11|Central</v>
      </c>
    </row>
    <row r="11" spans="1:8">
      <c r="B11" s="6">
        <v>10</v>
      </c>
      <c r="C11" s="6">
        <v>132</v>
      </c>
      <c r="D11" s="1">
        <v>3</v>
      </c>
      <c r="E11" s="1" t="s">
        <v>976</v>
      </c>
      <c r="F11" s="50" t="str">
        <f t="shared" si="0"/>
        <v>10|132|3|Cordillera</v>
      </c>
    </row>
    <row r="12" spans="1:8">
      <c r="B12" s="6">
        <v>11</v>
      </c>
      <c r="C12" s="6">
        <v>132</v>
      </c>
      <c r="D12" s="1">
        <v>9</v>
      </c>
      <c r="E12" s="1" t="s">
        <v>3498</v>
      </c>
      <c r="F12" s="50" t="str">
        <f t="shared" si="0"/>
        <v>11|132|9|Paraguari</v>
      </c>
    </row>
    <row r="13" spans="1:8">
      <c r="B13" s="6">
        <v>12</v>
      </c>
      <c r="C13" s="6">
        <v>132</v>
      </c>
      <c r="D13" s="1">
        <v>6</v>
      </c>
      <c r="E13" s="1" t="s">
        <v>977</v>
      </c>
      <c r="F13" s="50" t="str">
        <f t="shared" si="0"/>
        <v>12|132|6|Caazapl</v>
      </c>
    </row>
    <row r="14" spans="1:8">
      <c r="B14" s="6">
        <v>13</v>
      </c>
      <c r="C14" s="6">
        <v>132</v>
      </c>
      <c r="D14" s="1">
        <v>5</v>
      </c>
      <c r="E14" s="1" t="s">
        <v>3499</v>
      </c>
      <c r="F14" s="50" t="str">
        <f t="shared" si="0"/>
        <v>13|132|5|Caeguazu</v>
      </c>
    </row>
    <row r="15" spans="1:8">
      <c r="B15" s="6">
        <v>14</v>
      </c>
      <c r="C15" s="6">
        <v>132</v>
      </c>
      <c r="D15" s="1">
        <v>4</v>
      </c>
      <c r="E15" s="1" t="s">
        <v>3500</v>
      </c>
      <c r="F15" s="50" t="str">
        <f t="shared" si="0"/>
        <v>14|132|4|Guaira</v>
      </c>
    </row>
    <row r="16" spans="1:8">
      <c r="B16" s="6">
        <v>15</v>
      </c>
      <c r="C16" s="6">
        <v>132</v>
      </c>
      <c r="D16" s="1">
        <v>8</v>
      </c>
      <c r="E16" s="1" t="s">
        <v>978</v>
      </c>
      <c r="F16" s="50" t="str">
        <f t="shared" si="0"/>
        <v>15|132|8|Miaiones</v>
      </c>
    </row>
    <row r="17" spans="2:6">
      <c r="B17" s="6">
        <v>16</v>
      </c>
      <c r="C17" s="6">
        <v>132</v>
      </c>
      <c r="D17" s="1">
        <v>12</v>
      </c>
      <c r="E17" s="1" t="s">
        <v>3502</v>
      </c>
      <c r="F17" s="50" t="str">
        <f t="shared" si="0"/>
        <v>16|132|12|Neembucu</v>
      </c>
    </row>
    <row r="18" spans="2:6">
      <c r="B18" s="6">
        <v>17</v>
      </c>
      <c r="C18" s="6">
        <v>132</v>
      </c>
      <c r="D18" s="1">
        <v>10</v>
      </c>
      <c r="E18" s="1" t="s">
        <v>3501</v>
      </c>
      <c r="F18" s="50" t="str">
        <f t="shared" si="0"/>
        <v>17|132|10|Alto Parana</v>
      </c>
    </row>
    <row r="19" spans="2:6">
      <c r="B19" s="6">
        <v>18</v>
      </c>
      <c r="C19" s="6">
        <v>132</v>
      </c>
      <c r="D19" s="1">
        <v>7</v>
      </c>
      <c r="E19" s="1" t="s">
        <v>979</v>
      </c>
      <c r="F19" s="50" t="str">
        <f t="shared" si="0"/>
        <v>18|132|7|Itapua</v>
      </c>
    </row>
    <row r="21" spans="2:6">
      <c r="F21" s="26" t="s">
        <v>3503</v>
      </c>
    </row>
    <row r="22" spans="2:6">
      <c r="F22" s="26" t="s">
        <v>969</v>
      </c>
    </row>
  </sheetData>
  <hyperlinks>
    <hyperlink ref="A1" location="'ENUM-LIST'!A1" display="Home" xr:uid="{F57D1658-1683-47FB-8F2D-91A2CB6E6BA1}"/>
  </hyperlink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C5EE1-9D72-4BE8-A814-7B450F4DDDF5}">
  <dimension ref="A1:H20"/>
  <sheetViews>
    <sheetView zoomScale="115" zoomScaleNormal="115" workbookViewId="0"/>
  </sheetViews>
  <sheetFormatPr defaultRowHeight="15"/>
  <cols>
    <col min="1" max="1" width="6.28515625" bestFit="1" customWidth="1"/>
    <col min="2" max="3" width="10.140625" style="6" hidden="1" customWidth="1"/>
    <col min="4" max="4" width="5.42578125" style="6" hidden="1" customWidth="1"/>
    <col min="5" max="5" width="48.7109375" style="1" hidden="1" customWidth="1"/>
    <col min="6" max="6" width="57" bestFit="1" customWidth="1"/>
    <col min="8" max="8" width="52" bestFit="1" customWidth="1"/>
  </cols>
  <sheetData>
    <row r="1" spans="1:8">
      <c r="A1" s="102" t="s">
        <v>3181</v>
      </c>
      <c r="B1" s="39" t="s">
        <v>3506</v>
      </c>
      <c r="C1" s="39" t="s">
        <v>3275</v>
      </c>
      <c r="D1" s="39" t="s">
        <v>404</v>
      </c>
      <c r="E1" s="58" t="s">
        <v>471</v>
      </c>
      <c r="F1" s="36" t="str">
        <f>B1&amp;"|"&amp;C1&amp;"|"&amp;D1&amp;"|"&amp;E1</f>
        <v>pas137_id|dxcc_code|code|subdivision</v>
      </c>
      <c r="H1" s="99" t="s">
        <v>3507</v>
      </c>
    </row>
    <row r="2" spans="1:8">
      <c r="B2" s="6">
        <v>1</v>
      </c>
      <c r="C2" s="6">
        <v>137</v>
      </c>
      <c r="D2" t="s">
        <v>831</v>
      </c>
      <c r="E2" t="s">
        <v>990</v>
      </c>
      <c r="F2" s="50" t="str">
        <f t="shared" ref="F2:F17" si="0">B2&amp;"|"&amp;C2&amp;"|"&amp;D2&amp;"|"&amp;E2</f>
        <v>1|137|B|Busan Gwang'yeogsi (Pusan Metropolitan City)</v>
      </c>
      <c r="H2" s="99" t="s">
        <v>1225</v>
      </c>
    </row>
    <row r="3" spans="1:8">
      <c r="B3" s="6">
        <v>2</v>
      </c>
      <c r="C3" s="6">
        <v>137</v>
      </c>
      <c r="D3" t="s">
        <v>843</v>
      </c>
      <c r="E3" t="s">
        <v>981</v>
      </c>
      <c r="F3" s="50" t="str">
        <f t="shared" si="0"/>
        <v>2|137|E|Choongchungbuk-do (North Chungcheong Province)</v>
      </c>
      <c r="H3" s="101" t="s">
        <v>3508</v>
      </c>
    </row>
    <row r="4" spans="1:8">
      <c r="B4" s="6">
        <v>3</v>
      </c>
      <c r="C4" s="6">
        <v>137</v>
      </c>
      <c r="D4" t="s">
        <v>860</v>
      </c>
      <c r="E4" t="s">
        <v>982</v>
      </c>
      <c r="F4" s="50" t="str">
        <f t="shared" si="0"/>
        <v>3|137|F|Chungcheongnam-do (South Chungcheong Province)</v>
      </c>
      <c r="H4" s="101" t="s">
        <v>3277</v>
      </c>
    </row>
    <row r="5" spans="1:8">
      <c r="B5" s="6">
        <v>4</v>
      </c>
      <c r="C5" s="6">
        <v>137</v>
      </c>
      <c r="D5" t="s">
        <v>837</v>
      </c>
      <c r="E5" t="s">
        <v>991</v>
      </c>
      <c r="F5" s="50" t="str">
        <f t="shared" si="0"/>
        <v>4|137|P|Daegu Gwang'yeogsi (Taegu Metropolitan City)</v>
      </c>
      <c r="H5" s="101" t="s">
        <v>3147</v>
      </c>
    </row>
    <row r="6" spans="1:8">
      <c r="B6" s="6">
        <v>5</v>
      </c>
      <c r="C6" s="6">
        <v>137</v>
      </c>
      <c r="D6" t="s">
        <v>768</v>
      </c>
      <c r="E6" t="s">
        <v>992</v>
      </c>
      <c r="F6" s="50" t="str">
        <f t="shared" si="0"/>
        <v>5|137|R|Daejeon Gwang'yeogsi (Daejeon Metropolitan City)</v>
      </c>
      <c r="H6" s="101" t="s">
        <v>1228</v>
      </c>
    </row>
    <row r="7" spans="1:8">
      <c r="B7" s="6">
        <v>6</v>
      </c>
      <c r="C7" s="6">
        <v>137</v>
      </c>
      <c r="D7" t="s">
        <v>856</v>
      </c>
      <c r="E7" t="s">
        <v>983</v>
      </c>
      <c r="F7" s="50" t="str">
        <f t="shared" si="0"/>
        <v>6|137|D|Gangwon-do</v>
      </c>
      <c r="H7" s="101" t="s">
        <v>3509</v>
      </c>
    </row>
    <row r="8" spans="1:8">
      <c r="B8" s="6">
        <v>7</v>
      </c>
      <c r="C8" s="6">
        <v>137</v>
      </c>
      <c r="D8" t="s">
        <v>871</v>
      </c>
      <c r="E8" t="s">
        <v>993</v>
      </c>
      <c r="F8" s="50" t="str">
        <f t="shared" si="0"/>
        <v>7|137|Q|Gwangju Gwang'yeogsi (Kwangju Metropolitan City)</v>
      </c>
      <c r="H8" s="99" t="s">
        <v>1229</v>
      </c>
    </row>
    <row r="9" spans="1:8">
      <c r="B9" s="6">
        <v>8</v>
      </c>
      <c r="C9" s="6">
        <v>137</v>
      </c>
      <c r="D9" t="s">
        <v>829</v>
      </c>
      <c r="E9" t="s">
        <v>984</v>
      </c>
      <c r="F9" s="50" t="str">
        <f t="shared" si="0"/>
        <v>8|137|C|Gyeonggi-do</v>
      </c>
    </row>
    <row r="10" spans="1:8">
      <c r="B10" s="6">
        <v>9</v>
      </c>
      <c r="C10" s="6">
        <v>137</v>
      </c>
      <c r="D10" t="s">
        <v>858</v>
      </c>
      <c r="E10" t="s">
        <v>985</v>
      </c>
      <c r="F10" s="50" t="str">
        <f t="shared" si="0"/>
        <v>9|137|K|Gyeongsangbug-do (North Gyeongsang Province)</v>
      </c>
    </row>
    <row r="11" spans="1:8">
      <c r="B11" s="6">
        <v>10</v>
      </c>
      <c r="C11" s="6">
        <v>137</v>
      </c>
      <c r="D11" t="s">
        <v>863</v>
      </c>
      <c r="E11" t="s">
        <v>986</v>
      </c>
      <c r="F11" s="50" t="str">
        <f t="shared" si="0"/>
        <v>10|137|L|Gyeongsangnam-do (South Gyeongsang Province)</v>
      </c>
    </row>
    <row r="12" spans="1:8">
      <c r="B12" s="6">
        <v>11</v>
      </c>
      <c r="C12" s="6">
        <v>137</v>
      </c>
      <c r="D12" t="s">
        <v>841</v>
      </c>
      <c r="E12" t="s">
        <v>994</v>
      </c>
      <c r="F12" s="50" t="str">
        <f t="shared" si="0"/>
        <v>11|137|N|Incheon Gwang'yeogsi (Inchon Metropolitan City)</v>
      </c>
    </row>
    <row r="13" spans="1:8">
      <c r="B13" s="6">
        <v>12</v>
      </c>
      <c r="C13" s="6">
        <v>137</v>
      </c>
      <c r="D13" t="s">
        <v>848</v>
      </c>
      <c r="E13" t="s">
        <v>987</v>
      </c>
      <c r="F13" s="50" t="str">
        <f t="shared" si="0"/>
        <v>12|137|M|Jeju-do</v>
      </c>
    </row>
    <row r="14" spans="1:8">
      <c r="B14" s="6">
        <v>13</v>
      </c>
      <c r="C14" s="6">
        <v>137</v>
      </c>
      <c r="D14" t="s">
        <v>850</v>
      </c>
      <c r="E14" t="s">
        <v>988</v>
      </c>
      <c r="F14" s="50" t="str">
        <f t="shared" si="0"/>
        <v>13|137|G|Jeollabuk-do (North Jeolla Province)</v>
      </c>
    </row>
    <row r="15" spans="1:8">
      <c r="B15" s="6">
        <v>14</v>
      </c>
      <c r="C15" s="6">
        <v>137</v>
      </c>
      <c r="D15" t="s">
        <v>835</v>
      </c>
      <c r="E15" t="s">
        <v>989</v>
      </c>
      <c r="F15" s="50" t="str">
        <f t="shared" si="0"/>
        <v>14|137|H|Jeollanam-do (South Jeolla Province)</v>
      </c>
    </row>
    <row r="16" spans="1:8">
      <c r="B16" s="6">
        <v>15</v>
      </c>
      <c r="C16" s="6">
        <v>137</v>
      </c>
      <c r="D16" t="s">
        <v>852</v>
      </c>
      <c r="E16" t="s">
        <v>995</v>
      </c>
      <c r="F16" s="50" t="str">
        <f t="shared" si="0"/>
        <v>15|137|A|Seoul Teugbyeolsi (Seoul Special City)</v>
      </c>
    </row>
    <row r="17" spans="2:6">
      <c r="B17" s="6">
        <v>16</v>
      </c>
      <c r="C17" s="6">
        <v>137</v>
      </c>
      <c r="D17" t="s">
        <v>833</v>
      </c>
      <c r="E17" t="s">
        <v>996</v>
      </c>
      <c r="F17" s="50" t="str">
        <f t="shared" si="0"/>
        <v>16|137|S|Ulsan Gwanq'yeogsi (Ulsan Metropolitan City)</v>
      </c>
    </row>
    <row r="19" spans="2:6">
      <c r="F19" s="26" t="s">
        <v>3505</v>
      </c>
    </row>
    <row r="20" spans="2:6">
      <c r="F20" s="26" t="s">
        <v>980</v>
      </c>
    </row>
  </sheetData>
  <hyperlinks>
    <hyperlink ref="A1" location="'ENUM-LIST'!A1" display="Home" xr:uid="{DF5BF3BB-4744-4E57-9BDE-CCF5938B3F5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71"/>
  <sheetViews>
    <sheetView topLeftCell="J1" zoomScaleNormal="100" workbookViewId="0">
      <selection activeCell="S27" sqref="S27"/>
    </sheetView>
  </sheetViews>
  <sheetFormatPr defaultRowHeight="15"/>
  <cols>
    <col min="2" max="2" width="15.7109375" hidden="1" customWidth="1"/>
    <col min="3" max="3" width="10.140625" hidden="1" customWidth="1"/>
    <col min="4" max="4" width="23.28515625" style="6" hidden="1" customWidth="1"/>
    <col min="5" max="5" width="10.42578125" style="6" hidden="1" customWidth="1"/>
    <col min="6" max="6" width="7.7109375" style="6" hidden="1" customWidth="1"/>
    <col min="7" max="7" width="23" style="6" hidden="1" customWidth="1"/>
    <col min="8" max="8" width="92.140625" style="25" bestFit="1" customWidth="1"/>
    <col min="9" max="9" width="19.7109375" hidden="1" customWidth="1"/>
    <col min="10" max="10" width="9.140625" customWidth="1"/>
    <col min="11" max="11" width="23.28515625" customWidth="1"/>
    <col min="12" max="12" width="20.42578125" customWidth="1"/>
    <col min="13" max="13" width="44.140625" bestFit="1" customWidth="1"/>
    <col min="14" max="14" width="9.140625" customWidth="1"/>
    <col min="15" max="15" width="23" hidden="1" customWidth="1"/>
    <col min="16" max="16" width="20.140625" hidden="1" customWidth="1"/>
    <col min="17" max="17" width="43.5703125" bestFit="1" customWidth="1"/>
    <col min="19" max="19" width="67.140625" customWidth="1"/>
  </cols>
  <sheetData>
    <row r="1" spans="1:19">
      <c r="A1" s="102" t="s">
        <v>3181</v>
      </c>
      <c r="B1" s="3" t="s">
        <v>3274</v>
      </c>
      <c r="C1" s="3" t="s">
        <v>3275</v>
      </c>
      <c r="D1" s="15" t="s">
        <v>413</v>
      </c>
      <c r="E1" s="15" t="s">
        <v>414</v>
      </c>
      <c r="F1" s="15" t="s">
        <v>415</v>
      </c>
      <c r="G1" s="15" t="s">
        <v>416</v>
      </c>
      <c r="H1" s="2" t="str">
        <f>B1&amp;"|"&amp;C1&amp;"|"&amp;D1&amp;"|"&amp;E1&amp;"|"&amp;F1&amp;"|"&amp;G1</f>
        <v>sas_summary_id|dxcc_code|pas_subdivision_type_id|has_oblast|has_sas|sas_subdivision_type_id</v>
      </c>
      <c r="K1" s="3" t="s">
        <v>413</v>
      </c>
      <c r="L1" s="3" t="s">
        <v>417</v>
      </c>
      <c r="M1" s="2" t="str">
        <f>K1&amp;"|"&amp;L1</f>
        <v>pas_subdivision_type_id|pas_subdivision_type</v>
      </c>
      <c r="O1" s="5" t="s">
        <v>416</v>
      </c>
      <c r="P1" s="5" t="s">
        <v>447</v>
      </c>
      <c r="Q1" s="2" t="str">
        <f>O1&amp;"|"&amp;P1</f>
        <v>sas_subdivision_type_id|sas_subdivision_type</v>
      </c>
      <c r="S1" s="106" t="s">
        <v>3256</v>
      </c>
    </row>
    <row r="2" spans="1:19">
      <c r="B2" s="1">
        <v>1</v>
      </c>
      <c r="C2" s="14">
        <v>1</v>
      </c>
      <c r="D2" s="6">
        <f>K18</f>
        <v>17</v>
      </c>
      <c r="E2" s="17">
        <v>0</v>
      </c>
      <c r="F2" s="17">
        <v>0</v>
      </c>
      <c r="H2" s="2" t="str">
        <f t="shared" ref="H2:H65" si="0">B2&amp;"|"&amp;C2&amp;"|"&amp;D2&amp;"|"&amp;E2&amp;"|"&amp;F2&amp;"|"&amp;G2</f>
        <v>1|1|17|0|0|</v>
      </c>
      <c r="I2" s="16" t="s">
        <v>420</v>
      </c>
      <c r="K2" s="13">
        <v>1</v>
      </c>
      <c r="L2" s="13" t="s">
        <v>433</v>
      </c>
      <c r="M2" s="48" t="str">
        <f t="shared" ref="M2:M26" si="1">K2&amp;"|"&amp;L2</f>
        <v>1|AMT</v>
      </c>
      <c r="O2" s="13">
        <v>1</v>
      </c>
      <c r="P2" s="13" t="s">
        <v>418</v>
      </c>
      <c r="Q2" s="48" t="str">
        <f t="shared" ref="Q2:Q4" si="2">O2&amp;"|"&amp;P2</f>
        <v>1|County</v>
      </c>
      <c r="S2" s="106" t="s">
        <v>3257</v>
      </c>
    </row>
    <row r="3" spans="1:19">
      <c r="B3" s="1">
        <v>2</v>
      </c>
      <c r="C3" s="14">
        <v>5</v>
      </c>
      <c r="D3" s="6">
        <f>K11</f>
        <v>10</v>
      </c>
      <c r="E3" s="17">
        <v>0</v>
      </c>
      <c r="F3" s="17">
        <v>0</v>
      </c>
      <c r="H3" s="2" t="str">
        <f t="shared" si="0"/>
        <v>2|5|10|0|0|</v>
      </c>
      <c r="I3" s="16" t="s">
        <v>421</v>
      </c>
      <c r="K3" s="13">
        <v>2</v>
      </c>
      <c r="L3" s="13" t="s">
        <v>434</v>
      </c>
      <c r="M3" s="48" t="str">
        <f t="shared" si="1"/>
        <v>2|BUNDESLAND</v>
      </c>
      <c r="O3" s="13">
        <v>2</v>
      </c>
      <c r="P3" s="13" t="s">
        <v>419</v>
      </c>
      <c r="Q3" s="48" t="str">
        <f t="shared" si="2"/>
        <v>2|District</v>
      </c>
      <c r="S3" s="106" t="s">
        <v>1225</v>
      </c>
    </row>
    <row r="4" spans="1:19">
      <c r="B4" s="1">
        <v>3</v>
      </c>
      <c r="C4" s="14">
        <v>6</v>
      </c>
      <c r="D4" s="6">
        <f>K22</f>
        <v>21</v>
      </c>
      <c r="E4" s="17">
        <v>0</v>
      </c>
      <c r="F4" s="19">
        <v>1</v>
      </c>
      <c r="G4" s="20">
        <f>O2</f>
        <v>1</v>
      </c>
      <c r="H4" s="2" t="str">
        <f t="shared" si="0"/>
        <v>3|6|21|0|1|1</v>
      </c>
      <c r="I4" s="16" t="s">
        <v>422</v>
      </c>
      <c r="K4" s="13">
        <v>3</v>
      </c>
      <c r="L4" s="12" t="s">
        <v>440</v>
      </c>
      <c r="M4" s="48" t="str">
        <f t="shared" si="1"/>
        <v>3|CANTON</v>
      </c>
      <c r="O4" s="13">
        <v>3</v>
      </c>
      <c r="P4" s="13" t="s">
        <v>3272</v>
      </c>
      <c r="Q4" s="48" t="str">
        <f t="shared" si="2"/>
        <v>3|Cities/Gun</v>
      </c>
      <c r="S4" s="107" t="s">
        <v>3276</v>
      </c>
    </row>
    <row r="5" spans="1:19">
      <c r="B5" s="1">
        <v>4</v>
      </c>
      <c r="C5" s="14">
        <v>15</v>
      </c>
      <c r="D5" s="6">
        <f>K23</f>
        <v>22</v>
      </c>
      <c r="E5" s="17">
        <v>1</v>
      </c>
      <c r="F5" s="19">
        <v>1</v>
      </c>
      <c r="G5" s="20">
        <f>O3</f>
        <v>2</v>
      </c>
      <c r="H5" s="2" t="str">
        <f t="shared" si="0"/>
        <v>4|15|22|1|1|2</v>
      </c>
      <c r="I5" s="16" t="s">
        <v>423</v>
      </c>
      <c r="K5" s="13">
        <v>4</v>
      </c>
      <c r="L5" s="12" t="s">
        <v>442</v>
      </c>
      <c r="M5" s="48" t="str">
        <f t="shared" si="1"/>
        <v>4|CHANGWAT</v>
      </c>
      <c r="Q5" s="49"/>
      <c r="S5" s="107" t="s">
        <v>3277</v>
      </c>
    </row>
    <row r="6" spans="1:19">
      <c r="B6" s="1">
        <v>5</v>
      </c>
      <c r="C6" s="14">
        <v>21</v>
      </c>
      <c r="D6" s="6">
        <f>K18</f>
        <v>17</v>
      </c>
      <c r="E6" s="17">
        <v>0</v>
      </c>
      <c r="F6" s="17">
        <v>0</v>
      </c>
      <c r="G6" s="18"/>
      <c r="H6" s="2" t="str">
        <f t="shared" si="0"/>
        <v>5|21|17|0|0|</v>
      </c>
      <c r="I6" s="16" t="s">
        <v>420</v>
      </c>
      <c r="K6" s="13">
        <v>5</v>
      </c>
      <c r="L6" s="13" t="s">
        <v>436</v>
      </c>
      <c r="M6" s="48" t="str">
        <f t="shared" si="1"/>
        <v>5|COUNTY</v>
      </c>
      <c r="Q6" s="27" t="s">
        <v>587</v>
      </c>
      <c r="S6" s="107" t="s">
        <v>3258</v>
      </c>
    </row>
    <row r="7" spans="1:19">
      <c r="B7" s="1">
        <v>6</v>
      </c>
      <c r="C7" s="14">
        <v>27</v>
      </c>
      <c r="D7" s="6">
        <f>K24</f>
        <v>23</v>
      </c>
      <c r="E7" s="17">
        <v>0</v>
      </c>
      <c r="F7" s="17">
        <v>0</v>
      </c>
      <c r="G7" s="18"/>
      <c r="H7" s="2" t="str">
        <f t="shared" si="0"/>
        <v>6|27|23|0|0|</v>
      </c>
      <c r="I7" s="16" t="s">
        <v>424</v>
      </c>
      <c r="K7" s="13">
        <v>6</v>
      </c>
      <c r="L7" s="13" t="s">
        <v>427</v>
      </c>
      <c r="M7" s="48" t="str">
        <f t="shared" si="1"/>
        <v>6|DEPARTMENT</v>
      </c>
      <c r="S7" s="107" t="s">
        <v>3259</v>
      </c>
    </row>
    <row r="8" spans="1:19">
      <c r="B8" s="1">
        <v>7</v>
      </c>
      <c r="C8" s="14">
        <v>29</v>
      </c>
      <c r="D8" s="6">
        <f>K18</f>
        <v>17</v>
      </c>
      <c r="E8" s="17">
        <v>0</v>
      </c>
      <c r="F8" s="17">
        <v>0</v>
      </c>
      <c r="G8" s="18"/>
      <c r="H8" s="2" t="str">
        <f t="shared" si="0"/>
        <v>7|29|17|0|0|</v>
      </c>
      <c r="I8" s="16" t="s">
        <v>420</v>
      </c>
      <c r="K8" s="13">
        <v>7</v>
      </c>
      <c r="L8" s="13" t="s">
        <v>432</v>
      </c>
      <c r="M8" s="48" t="str">
        <f t="shared" si="1"/>
        <v>7|DISTRICT</v>
      </c>
      <c r="S8" s="107" t="s">
        <v>3260</v>
      </c>
    </row>
    <row r="9" spans="1:19">
      <c r="B9" s="1">
        <v>8</v>
      </c>
      <c r="C9" s="14">
        <v>32</v>
      </c>
      <c r="D9" s="6">
        <f>K18</f>
        <v>17</v>
      </c>
      <c r="E9" s="17">
        <v>0</v>
      </c>
      <c r="F9" s="17">
        <v>0</v>
      </c>
      <c r="G9" s="18"/>
      <c r="H9" s="2" t="str">
        <f t="shared" si="0"/>
        <v>8|32|17|0|0|</v>
      </c>
      <c r="I9" s="16" t="s">
        <v>420</v>
      </c>
      <c r="K9" s="13">
        <v>8</v>
      </c>
      <c r="L9" s="13" t="s">
        <v>429</v>
      </c>
      <c r="M9" s="48" t="str">
        <f t="shared" si="1"/>
        <v>8|DISTRITO</v>
      </c>
      <c r="S9" s="107" t="s">
        <v>3261</v>
      </c>
    </row>
    <row r="10" spans="1:19">
      <c r="B10" s="1">
        <v>9</v>
      </c>
      <c r="C10" s="14">
        <v>50</v>
      </c>
      <c r="D10" s="6">
        <f>K22</f>
        <v>21</v>
      </c>
      <c r="E10" s="17">
        <v>0</v>
      </c>
      <c r="F10" s="17">
        <v>0</v>
      </c>
      <c r="G10" s="18"/>
      <c r="H10" s="2" t="str">
        <f t="shared" si="0"/>
        <v>9|50|21|0|0|</v>
      </c>
      <c r="I10" s="16" t="s">
        <v>422</v>
      </c>
      <c r="K10" s="13">
        <v>9</v>
      </c>
      <c r="L10" s="12" t="s">
        <v>438</v>
      </c>
      <c r="M10" s="48" t="str">
        <f t="shared" si="1"/>
        <v>9|JUDETE</v>
      </c>
      <c r="S10" s="107" t="s">
        <v>3262</v>
      </c>
    </row>
    <row r="11" spans="1:19">
      <c r="B11" s="1">
        <v>10</v>
      </c>
      <c r="C11" s="14">
        <v>52</v>
      </c>
      <c r="D11" s="6">
        <f>K13</f>
        <v>12</v>
      </c>
      <c r="E11" s="17">
        <v>0</v>
      </c>
      <c r="F11" s="17">
        <v>0</v>
      </c>
      <c r="G11" s="18"/>
      <c r="H11" s="2" t="str">
        <f t="shared" si="0"/>
        <v>10|52|12|0|0|</v>
      </c>
      <c r="I11" s="16" t="s">
        <v>425</v>
      </c>
      <c r="K11" s="13">
        <v>10</v>
      </c>
      <c r="L11" s="13" t="s">
        <v>421</v>
      </c>
      <c r="M11" s="48" t="str">
        <f t="shared" si="1"/>
        <v>10|KUNTA</v>
      </c>
      <c r="S11" s="106" t="s">
        <v>3263</v>
      </c>
    </row>
    <row r="12" spans="1:19">
      <c r="B12" s="1">
        <v>11</v>
      </c>
      <c r="C12" s="14">
        <v>54</v>
      </c>
      <c r="D12" s="6">
        <f>K15</f>
        <v>14</v>
      </c>
      <c r="E12" s="17">
        <v>1</v>
      </c>
      <c r="F12" s="19">
        <v>1</v>
      </c>
      <c r="G12" s="20">
        <f>O3</f>
        <v>2</v>
      </c>
      <c r="H12" s="2" t="str">
        <f t="shared" si="0"/>
        <v>11|54|14|1|1|2</v>
      </c>
      <c r="I12" s="16" t="s">
        <v>426</v>
      </c>
      <c r="K12" s="13">
        <v>11</v>
      </c>
      <c r="L12" s="12" t="s">
        <v>439</v>
      </c>
      <c r="M12" s="48" t="str">
        <f t="shared" si="1"/>
        <v>11|LAN</v>
      </c>
      <c r="S12" s="106"/>
    </row>
    <row r="13" spans="1:19">
      <c r="B13" s="1">
        <v>12</v>
      </c>
      <c r="C13" s="14">
        <v>61</v>
      </c>
      <c r="D13" s="6">
        <f>K15</f>
        <v>14</v>
      </c>
      <c r="E13" s="17">
        <v>1</v>
      </c>
      <c r="F13" s="19">
        <v>1</v>
      </c>
      <c r="G13" s="20">
        <f>O3</f>
        <v>2</v>
      </c>
      <c r="H13" s="2" t="str">
        <f t="shared" si="0"/>
        <v>12|61|14|1|1|2</v>
      </c>
      <c r="I13" s="16" t="s">
        <v>426</v>
      </c>
      <c r="K13" s="13">
        <v>12</v>
      </c>
      <c r="L13" s="13" t="s">
        <v>425</v>
      </c>
      <c r="M13" s="48" t="str">
        <f t="shared" si="1"/>
        <v>12|MAAKOND</v>
      </c>
      <c r="S13" s="106" t="s">
        <v>3264</v>
      </c>
    </row>
    <row r="14" spans="1:19">
      <c r="B14" s="1">
        <v>13</v>
      </c>
      <c r="C14" s="14">
        <v>70</v>
      </c>
      <c r="D14" s="6">
        <f>K18</f>
        <v>17</v>
      </c>
      <c r="E14" s="17">
        <v>0</v>
      </c>
      <c r="F14" s="17">
        <v>0</v>
      </c>
      <c r="G14" s="18"/>
      <c r="H14" s="2" t="str">
        <f t="shared" si="0"/>
        <v>13|70|17|0|0|</v>
      </c>
      <c r="I14" s="16" t="s">
        <v>420</v>
      </c>
      <c r="K14" s="13">
        <v>13</v>
      </c>
      <c r="L14" s="13" t="s">
        <v>435</v>
      </c>
      <c r="M14" s="48" t="str">
        <f t="shared" si="1"/>
        <v>13|MEGYE</v>
      </c>
      <c r="S14" s="106" t="s">
        <v>3265</v>
      </c>
    </row>
    <row r="15" spans="1:19">
      <c r="B15" s="1">
        <v>14</v>
      </c>
      <c r="C15" s="14">
        <v>74</v>
      </c>
      <c r="D15" s="6">
        <f>K7</f>
        <v>6</v>
      </c>
      <c r="E15" s="17">
        <v>0</v>
      </c>
      <c r="F15" s="17">
        <v>0</v>
      </c>
      <c r="G15" s="18"/>
      <c r="H15" s="2" t="str">
        <f t="shared" si="0"/>
        <v>14|74|6|0|0|</v>
      </c>
      <c r="I15" s="16" t="s">
        <v>427</v>
      </c>
      <c r="K15" s="13">
        <v>14</v>
      </c>
      <c r="L15" s="13" t="s">
        <v>426</v>
      </c>
      <c r="M15" s="48" t="str">
        <f t="shared" si="1"/>
        <v>14|OBLAST</v>
      </c>
      <c r="S15" s="106" t="s">
        <v>1225</v>
      </c>
    </row>
    <row r="16" spans="1:19">
      <c r="B16" s="1">
        <v>15</v>
      </c>
      <c r="C16" s="14">
        <v>86</v>
      </c>
      <c r="D16" s="6">
        <f>K7</f>
        <v>6</v>
      </c>
      <c r="E16" s="17">
        <v>0</v>
      </c>
      <c r="F16" s="17">
        <v>0</v>
      </c>
      <c r="G16" s="18"/>
      <c r="H16" s="2" t="str">
        <f t="shared" si="0"/>
        <v>15|86|6|0|0|</v>
      </c>
      <c r="I16" s="16" t="s">
        <v>427</v>
      </c>
      <c r="K16" s="13">
        <v>15</v>
      </c>
      <c r="L16" s="12" t="s">
        <v>444</v>
      </c>
      <c r="M16" s="48" t="str">
        <f t="shared" si="1"/>
        <v>15|OKRES</v>
      </c>
      <c r="S16" s="107" t="s">
        <v>3278</v>
      </c>
    </row>
    <row r="17" spans="2:19">
      <c r="B17" s="1">
        <v>16</v>
      </c>
      <c r="C17" s="14">
        <v>100</v>
      </c>
      <c r="D17" s="6">
        <f>K18</f>
        <v>17</v>
      </c>
      <c r="E17" s="17">
        <v>0</v>
      </c>
      <c r="F17" s="17">
        <v>0</v>
      </c>
      <c r="G17" s="18"/>
      <c r="H17" s="2" t="str">
        <f t="shared" si="0"/>
        <v>16|100|17|0|0|</v>
      </c>
      <c r="I17" s="16" t="s">
        <v>420</v>
      </c>
      <c r="K17" s="13">
        <v>16</v>
      </c>
      <c r="L17" s="13" t="s">
        <v>430</v>
      </c>
      <c r="M17" s="48" t="str">
        <f t="shared" si="1"/>
        <v>16|PREFECTURE</v>
      </c>
      <c r="S17" s="107" t="s">
        <v>3266</v>
      </c>
    </row>
    <row r="18" spans="2:19">
      <c r="B18" s="1">
        <v>17</v>
      </c>
      <c r="C18" s="14">
        <v>104</v>
      </c>
      <c r="D18" s="6">
        <f>K7</f>
        <v>6</v>
      </c>
      <c r="E18" s="17">
        <v>0</v>
      </c>
      <c r="F18" s="17">
        <v>0</v>
      </c>
      <c r="G18" s="18"/>
      <c r="H18" s="2" t="str">
        <f t="shared" si="0"/>
        <v>17|104|6|0|0|</v>
      </c>
      <c r="I18" s="16" t="s">
        <v>427</v>
      </c>
      <c r="K18" s="13">
        <v>17</v>
      </c>
      <c r="L18" s="13" t="s">
        <v>420</v>
      </c>
      <c r="M18" s="48" t="str">
        <f t="shared" si="1"/>
        <v>17|PROVINCE</v>
      </c>
      <c r="S18" s="107" t="s">
        <v>3267</v>
      </c>
    </row>
    <row r="19" spans="2:19">
      <c r="B19" s="1">
        <v>18</v>
      </c>
      <c r="C19" s="14">
        <v>108</v>
      </c>
      <c r="D19" s="6">
        <f>K22</f>
        <v>21</v>
      </c>
      <c r="E19" s="17">
        <v>0</v>
      </c>
      <c r="F19" s="17">
        <v>0</v>
      </c>
      <c r="G19" s="18"/>
      <c r="H19" s="2" t="str">
        <f t="shared" si="0"/>
        <v>18|108|21|0|0|</v>
      </c>
      <c r="I19" s="16" t="s">
        <v>422</v>
      </c>
      <c r="K19" s="13">
        <v>18</v>
      </c>
      <c r="L19" s="12" t="s">
        <v>441</v>
      </c>
      <c r="M19" s="48" t="str">
        <f t="shared" si="1"/>
        <v>18|PROVINSI</v>
      </c>
      <c r="S19" s="106" t="s">
        <v>1229</v>
      </c>
    </row>
    <row r="20" spans="2:19">
      <c r="B20" s="1">
        <v>19</v>
      </c>
      <c r="C20" s="14">
        <v>110</v>
      </c>
      <c r="D20" s="6">
        <f>K22</f>
        <v>21</v>
      </c>
      <c r="E20" s="17">
        <v>0</v>
      </c>
      <c r="F20" s="19">
        <v>1</v>
      </c>
      <c r="G20" s="20">
        <f>O2</f>
        <v>1</v>
      </c>
      <c r="H20" s="2" t="str">
        <f t="shared" si="0"/>
        <v>19|110|21|0|1|1</v>
      </c>
      <c r="I20" s="16" t="s">
        <v>422</v>
      </c>
      <c r="K20" s="13">
        <v>19</v>
      </c>
      <c r="L20" s="13" t="s">
        <v>431</v>
      </c>
      <c r="M20" s="48" t="str">
        <f t="shared" si="1"/>
        <v>19|RAION</v>
      </c>
      <c r="S20" s="106"/>
    </row>
    <row r="21" spans="2:19">
      <c r="B21" s="1">
        <v>20</v>
      </c>
      <c r="C21" s="14">
        <v>112</v>
      </c>
      <c r="D21" s="6">
        <f>K21</f>
        <v>20</v>
      </c>
      <c r="E21" s="17">
        <v>0</v>
      </c>
      <c r="F21" s="17">
        <v>0</v>
      </c>
      <c r="G21" s="18"/>
      <c r="H21" s="2" t="str">
        <f t="shared" si="0"/>
        <v>20|112|20|0|0|</v>
      </c>
      <c r="I21" s="16" t="s">
        <v>428</v>
      </c>
      <c r="K21" s="13">
        <v>20</v>
      </c>
      <c r="L21" s="13" t="s">
        <v>428</v>
      </c>
      <c r="M21" s="48" t="str">
        <f t="shared" si="1"/>
        <v>20|REGION</v>
      </c>
      <c r="S21" s="106" t="s">
        <v>3268</v>
      </c>
    </row>
    <row r="22" spans="2:19">
      <c r="B22" s="1">
        <v>21</v>
      </c>
      <c r="C22" s="14">
        <v>126</v>
      </c>
      <c r="D22" s="6">
        <f>K15</f>
        <v>14</v>
      </c>
      <c r="E22" s="17">
        <v>1</v>
      </c>
      <c r="F22" s="19">
        <v>1</v>
      </c>
      <c r="G22" s="20">
        <f>O3</f>
        <v>2</v>
      </c>
      <c r="H22" s="2" t="str">
        <f t="shared" si="0"/>
        <v>21|126|14|1|1|2</v>
      </c>
      <c r="I22" s="16" t="s">
        <v>426</v>
      </c>
      <c r="K22" s="13">
        <v>21</v>
      </c>
      <c r="L22" s="13" t="s">
        <v>422</v>
      </c>
      <c r="M22" s="48" t="str">
        <f t="shared" si="1"/>
        <v>21|STATE</v>
      </c>
      <c r="S22" s="106" t="s">
        <v>3269</v>
      </c>
    </row>
    <row r="23" spans="2:19">
      <c r="B23" s="1">
        <v>22</v>
      </c>
      <c r="C23" s="14">
        <v>130</v>
      </c>
      <c r="D23" s="6">
        <f>K15</f>
        <v>14</v>
      </c>
      <c r="E23" s="17">
        <v>1</v>
      </c>
      <c r="F23" s="17">
        <v>0</v>
      </c>
      <c r="G23" s="18"/>
      <c r="H23" s="2" t="str">
        <f t="shared" si="0"/>
        <v>22|130|14|1|0|</v>
      </c>
      <c r="I23" s="16" t="s">
        <v>426</v>
      </c>
      <c r="K23" s="13">
        <v>22</v>
      </c>
      <c r="L23" s="13" t="s">
        <v>423</v>
      </c>
      <c r="M23" s="48" t="str">
        <f t="shared" si="1"/>
        <v>22|SUBYEKT</v>
      </c>
      <c r="S23" s="106" t="s">
        <v>1225</v>
      </c>
    </row>
    <row r="24" spans="2:19">
      <c r="B24" s="1">
        <v>23</v>
      </c>
      <c r="C24" s="14">
        <v>132</v>
      </c>
      <c r="D24" s="6">
        <f>K7</f>
        <v>6</v>
      </c>
      <c r="E24" s="17">
        <v>0</v>
      </c>
      <c r="F24" s="17">
        <v>0</v>
      </c>
      <c r="G24" s="18"/>
      <c r="H24" s="2" t="str">
        <f t="shared" si="0"/>
        <v>23|132|6|0|0|</v>
      </c>
      <c r="I24" s="16" t="s">
        <v>427</v>
      </c>
      <c r="K24" s="13">
        <v>23</v>
      </c>
      <c r="L24" s="13" t="s">
        <v>424</v>
      </c>
      <c r="M24" s="48" t="str">
        <f t="shared" si="1"/>
        <v>23|VOBLAST</v>
      </c>
      <c r="S24" s="107" t="s">
        <v>3279</v>
      </c>
    </row>
    <row r="25" spans="2:19">
      <c r="B25" s="1">
        <v>24</v>
      </c>
      <c r="C25" s="14">
        <v>137</v>
      </c>
      <c r="D25" s="6">
        <f>K18</f>
        <v>17</v>
      </c>
      <c r="E25" s="17">
        <v>0</v>
      </c>
      <c r="F25" s="31">
        <v>1</v>
      </c>
      <c r="G25" s="32">
        <f>O3</f>
        <v>2</v>
      </c>
      <c r="H25" s="2" t="str">
        <f t="shared" si="0"/>
        <v>24|137|17|0|1|2</v>
      </c>
      <c r="I25" s="16" t="s">
        <v>420</v>
      </c>
      <c r="K25" s="13">
        <v>24</v>
      </c>
      <c r="L25" s="13" t="s">
        <v>437</v>
      </c>
      <c r="M25" s="48" t="str">
        <f t="shared" si="1"/>
        <v>24|VOIVODESHIP</v>
      </c>
      <c r="S25" s="107" t="s">
        <v>3270</v>
      </c>
    </row>
    <row r="26" spans="2:19">
      <c r="B26" s="1">
        <v>25</v>
      </c>
      <c r="C26" s="14">
        <v>138</v>
      </c>
      <c r="D26" s="6">
        <f>K22</f>
        <v>21</v>
      </c>
      <c r="E26" s="17">
        <v>0</v>
      </c>
      <c r="F26" s="17">
        <v>0</v>
      </c>
      <c r="G26" s="18"/>
      <c r="H26" s="2" t="str">
        <f t="shared" si="0"/>
        <v>25|138|21|0|0|</v>
      </c>
      <c r="I26" s="16" t="s">
        <v>422</v>
      </c>
      <c r="K26" s="13">
        <v>25</v>
      </c>
      <c r="L26" s="12" t="s">
        <v>443</v>
      </c>
      <c r="M26" s="48" t="str">
        <f t="shared" si="1"/>
        <v>25|ZUPANIJA</v>
      </c>
      <c r="S26" s="107" t="s">
        <v>3271</v>
      </c>
    </row>
    <row r="27" spans="2:19">
      <c r="B27" s="1">
        <v>26</v>
      </c>
      <c r="C27" s="14">
        <v>144</v>
      </c>
      <c r="D27" s="6">
        <f>K7</f>
        <v>6</v>
      </c>
      <c r="E27" s="17">
        <v>0</v>
      </c>
      <c r="F27" s="17">
        <v>0</v>
      </c>
      <c r="G27" s="18"/>
      <c r="H27" s="2" t="str">
        <f t="shared" si="0"/>
        <v>26|144|6|0|0|</v>
      </c>
      <c r="I27" s="16" t="s">
        <v>427</v>
      </c>
      <c r="S27" s="106" t="s">
        <v>1229</v>
      </c>
    </row>
    <row r="28" spans="2:19">
      <c r="B28" s="1">
        <v>27</v>
      </c>
      <c r="C28" s="14">
        <v>147</v>
      </c>
      <c r="D28" s="6">
        <f>K22</f>
        <v>21</v>
      </c>
      <c r="E28" s="17">
        <v>0</v>
      </c>
      <c r="F28" s="17">
        <v>0</v>
      </c>
      <c r="G28" s="18"/>
      <c r="H28" s="2" t="str">
        <f t="shared" si="0"/>
        <v>27|147|21|0|0|</v>
      </c>
      <c r="I28" s="16" t="s">
        <v>422</v>
      </c>
      <c r="M28" s="27" t="s">
        <v>586</v>
      </c>
    </row>
    <row r="29" spans="2:19">
      <c r="B29" s="1">
        <v>28</v>
      </c>
      <c r="C29" s="14">
        <v>148</v>
      </c>
      <c r="D29" s="6">
        <f>K22</f>
        <v>21</v>
      </c>
      <c r="E29" s="17">
        <v>0</v>
      </c>
      <c r="F29" s="17">
        <v>0</v>
      </c>
      <c r="G29" s="18"/>
      <c r="H29" s="2" t="str">
        <f t="shared" si="0"/>
        <v>28|148|21|0|0|</v>
      </c>
      <c r="I29" s="16" t="s">
        <v>422</v>
      </c>
    </row>
    <row r="30" spans="2:19">
      <c r="B30" s="1">
        <v>29</v>
      </c>
      <c r="C30" s="14">
        <v>149</v>
      </c>
      <c r="D30" s="6">
        <f>K9</f>
        <v>8</v>
      </c>
      <c r="E30" s="17">
        <v>0</v>
      </c>
      <c r="F30" s="17">
        <v>0</v>
      </c>
      <c r="G30" s="18"/>
      <c r="H30" s="2" t="str">
        <f t="shared" si="0"/>
        <v>29|149|8|0|0|</v>
      </c>
      <c r="I30" s="16" t="s">
        <v>429</v>
      </c>
    </row>
    <row r="31" spans="2:19">
      <c r="B31" s="1">
        <v>30</v>
      </c>
      <c r="C31" s="14">
        <v>150</v>
      </c>
      <c r="D31" s="6">
        <f>K22</f>
        <v>21</v>
      </c>
      <c r="E31" s="17">
        <v>0</v>
      </c>
      <c r="F31" s="17">
        <v>0</v>
      </c>
      <c r="G31" s="18"/>
      <c r="H31" s="2" t="str">
        <f t="shared" si="0"/>
        <v>30|150|21|0|0|</v>
      </c>
      <c r="I31" s="16" t="s">
        <v>422</v>
      </c>
    </row>
    <row r="32" spans="2:19">
      <c r="B32" s="1">
        <v>31</v>
      </c>
      <c r="C32" s="14">
        <v>151</v>
      </c>
      <c r="D32" s="6">
        <f>K15</f>
        <v>14</v>
      </c>
      <c r="E32" s="17">
        <v>1</v>
      </c>
      <c r="F32" s="19">
        <v>1</v>
      </c>
      <c r="G32" s="20">
        <f>O3</f>
        <v>2</v>
      </c>
      <c r="H32" s="2" t="str">
        <f t="shared" si="0"/>
        <v>31|151|14|1|1|2</v>
      </c>
      <c r="I32" s="16" t="s">
        <v>426</v>
      </c>
    </row>
    <row r="33" spans="2:9">
      <c r="B33" s="1">
        <v>32</v>
      </c>
      <c r="C33" s="14">
        <v>153</v>
      </c>
      <c r="D33" s="6">
        <f>K22</f>
        <v>21</v>
      </c>
      <c r="E33" s="17">
        <v>0</v>
      </c>
      <c r="F33" s="17">
        <v>0</v>
      </c>
      <c r="G33" s="18"/>
      <c r="H33" s="2" t="str">
        <f t="shared" si="0"/>
        <v>32|153|21|0|0|</v>
      </c>
      <c r="I33" s="16" t="s">
        <v>422</v>
      </c>
    </row>
    <row r="34" spans="2:9">
      <c r="B34" s="1">
        <v>33</v>
      </c>
      <c r="C34" s="14">
        <v>163</v>
      </c>
      <c r="D34" s="6">
        <f>K18</f>
        <v>17</v>
      </c>
      <c r="E34" s="17">
        <v>0</v>
      </c>
      <c r="F34" s="17">
        <v>0</v>
      </c>
      <c r="G34" s="18"/>
      <c r="H34" s="2" t="str">
        <f t="shared" si="0"/>
        <v>33|163|17|0|0|</v>
      </c>
      <c r="I34" s="16" t="s">
        <v>420</v>
      </c>
    </row>
    <row r="35" spans="2:9">
      <c r="B35" s="1">
        <v>34</v>
      </c>
      <c r="C35" s="14">
        <v>170</v>
      </c>
      <c r="D35" s="6">
        <f>K21</f>
        <v>20</v>
      </c>
      <c r="E35" s="17">
        <v>0</v>
      </c>
      <c r="F35" s="19">
        <v>1</v>
      </c>
      <c r="G35" s="20">
        <f>O2</f>
        <v>1</v>
      </c>
      <c r="H35" s="2" t="str">
        <f>B35&amp;"|"&amp;C35&amp;"|"&amp;D35&amp;"|"&amp;E35&amp;"|"&amp;F35&amp;"|"&amp;G35</f>
        <v>34|170|20|0|1|1</v>
      </c>
      <c r="I35" s="16" t="s">
        <v>428</v>
      </c>
    </row>
    <row r="36" spans="2:9">
      <c r="B36" s="1">
        <v>35</v>
      </c>
      <c r="C36" s="14">
        <v>177</v>
      </c>
      <c r="D36" s="6">
        <f>K17</f>
        <v>16</v>
      </c>
      <c r="E36" s="17">
        <v>0</v>
      </c>
      <c r="F36" s="19">
        <v>1</v>
      </c>
      <c r="G36" s="20">
        <f>O4</f>
        <v>3</v>
      </c>
      <c r="H36" s="2" t="str">
        <f t="shared" si="0"/>
        <v>35|177|16|0|1|3</v>
      </c>
      <c r="I36" s="16" t="s">
        <v>430</v>
      </c>
    </row>
    <row r="37" spans="2:9">
      <c r="B37" s="1">
        <v>36</v>
      </c>
      <c r="C37" s="14">
        <v>179</v>
      </c>
      <c r="D37" s="6">
        <f>K20</f>
        <v>19</v>
      </c>
      <c r="E37" s="17">
        <v>0</v>
      </c>
      <c r="F37" s="17">
        <v>0</v>
      </c>
      <c r="G37" s="18"/>
      <c r="H37" s="2" t="str">
        <f t="shared" si="0"/>
        <v>36|179|19|0|0|</v>
      </c>
      <c r="I37" s="16" t="s">
        <v>431</v>
      </c>
    </row>
    <row r="38" spans="2:9">
      <c r="B38" s="1">
        <v>37</v>
      </c>
      <c r="C38" s="14">
        <v>192</v>
      </c>
      <c r="D38" s="6">
        <f>K17</f>
        <v>16</v>
      </c>
      <c r="E38" s="17">
        <v>0</v>
      </c>
      <c r="F38" s="19">
        <v>1</v>
      </c>
      <c r="G38" s="20">
        <f>O4</f>
        <v>3</v>
      </c>
      <c r="H38" s="2" t="str">
        <f t="shared" si="0"/>
        <v>37|192|16|0|1|3</v>
      </c>
      <c r="I38" s="16" t="s">
        <v>430</v>
      </c>
    </row>
    <row r="39" spans="2:9">
      <c r="B39" s="1">
        <v>38</v>
      </c>
      <c r="C39" s="14">
        <v>206</v>
      </c>
      <c r="D39" s="6">
        <f>K8</f>
        <v>7</v>
      </c>
      <c r="E39" s="17">
        <v>0</v>
      </c>
      <c r="F39" s="17">
        <v>0</v>
      </c>
      <c r="G39" s="18"/>
      <c r="H39" s="2" t="str">
        <f t="shared" si="0"/>
        <v>38|206|7|0|0|</v>
      </c>
      <c r="I39" s="16" t="s">
        <v>432</v>
      </c>
    </row>
    <row r="40" spans="2:9">
      <c r="B40" s="1">
        <v>39</v>
      </c>
      <c r="C40" s="14">
        <v>209</v>
      </c>
      <c r="D40" s="6">
        <f>K18</f>
        <v>17</v>
      </c>
      <c r="E40" s="17">
        <v>0</v>
      </c>
      <c r="F40" s="17">
        <v>0</v>
      </c>
      <c r="G40" s="18"/>
      <c r="H40" s="2" t="str">
        <f t="shared" si="0"/>
        <v>39|209|17|0|0|</v>
      </c>
      <c r="I40" s="16" t="s">
        <v>420</v>
      </c>
    </row>
    <row r="41" spans="2:9">
      <c r="B41" s="1">
        <v>40</v>
      </c>
      <c r="C41" s="14">
        <v>212</v>
      </c>
      <c r="D41" s="6">
        <f>K15</f>
        <v>14</v>
      </c>
      <c r="E41" s="17">
        <v>0</v>
      </c>
      <c r="F41" s="17">
        <v>0</v>
      </c>
      <c r="G41" s="18"/>
      <c r="H41" s="2" t="str">
        <f t="shared" si="0"/>
        <v>40|212|14|0|0|</v>
      </c>
      <c r="I41" s="16" t="s">
        <v>426</v>
      </c>
    </row>
    <row r="42" spans="2:9">
      <c r="B42" s="1">
        <v>41</v>
      </c>
      <c r="C42" s="14">
        <v>214</v>
      </c>
      <c r="D42" s="6">
        <f>K7</f>
        <v>6</v>
      </c>
      <c r="E42" s="17">
        <v>0</v>
      </c>
      <c r="F42" s="17">
        <v>0</v>
      </c>
      <c r="G42" s="18"/>
      <c r="H42" s="2" t="str">
        <f t="shared" si="0"/>
        <v>41|214|6|0|0|</v>
      </c>
      <c r="I42" s="16" t="s">
        <v>427</v>
      </c>
    </row>
    <row r="43" spans="2:9">
      <c r="B43" s="1">
        <v>42</v>
      </c>
      <c r="C43" s="14">
        <v>221</v>
      </c>
      <c r="D43" s="6">
        <f>K2</f>
        <v>1</v>
      </c>
      <c r="E43" s="17">
        <v>0</v>
      </c>
      <c r="F43" s="17">
        <v>0</v>
      </c>
      <c r="G43" s="18"/>
      <c r="H43" s="2" t="str">
        <f t="shared" si="0"/>
        <v>42|221|1|0|0|</v>
      </c>
      <c r="I43" s="16" t="s">
        <v>433</v>
      </c>
    </row>
    <row r="44" spans="2:9">
      <c r="B44" s="1">
        <v>43</v>
      </c>
      <c r="C44" s="14">
        <v>224</v>
      </c>
      <c r="D44" s="6">
        <f>K11</f>
        <v>10</v>
      </c>
      <c r="E44" s="17">
        <v>0</v>
      </c>
      <c r="F44" s="17">
        <v>0</v>
      </c>
      <c r="G44" s="18"/>
      <c r="H44" s="2" t="str">
        <f t="shared" si="0"/>
        <v>43|224|10|0|0|</v>
      </c>
      <c r="I44" s="16" t="s">
        <v>421</v>
      </c>
    </row>
    <row r="45" spans="2:9">
      <c r="B45" s="1">
        <v>44</v>
      </c>
      <c r="C45" s="14">
        <v>225</v>
      </c>
      <c r="D45" s="6">
        <f>K18</f>
        <v>17</v>
      </c>
      <c r="E45" s="17">
        <v>0</v>
      </c>
      <c r="F45" s="17">
        <v>0</v>
      </c>
      <c r="G45" s="18"/>
      <c r="H45" s="2" t="str">
        <f t="shared" si="0"/>
        <v>44|225|17|0|0|</v>
      </c>
      <c r="I45" s="16" t="s">
        <v>420</v>
      </c>
    </row>
    <row r="46" spans="2:9">
      <c r="B46" s="1">
        <v>45</v>
      </c>
      <c r="C46" s="14">
        <v>227</v>
      </c>
      <c r="D46" s="6">
        <f>K7</f>
        <v>6</v>
      </c>
      <c r="E46" s="17">
        <v>0</v>
      </c>
      <c r="F46" s="17">
        <v>0</v>
      </c>
      <c r="G46" s="18"/>
      <c r="H46" s="2" t="str">
        <f t="shared" si="0"/>
        <v>45|227|6|0|0|</v>
      </c>
      <c r="I46" s="16" t="s">
        <v>427</v>
      </c>
    </row>
    <row r="47" spans="2:9">
      <c r="B47" s="1">
        <v>46</v>
      </c>
      <c r="C47" s="14">
        <v>230</v>
      </c>
      <c r="D47" s="6">
        <f>K3</f>
        <v>2</v>
      </c>
      <c r="E47" s="17">
        <v>0</v>
      </c>
      <c r="F47" s="17">
        <v>0</v>
      </c>
      <c r="G47" s="18"/>
      <c r="H47" s="2" t="str">
        <f t="shared" si="0"/>
        <v>46|230|2|0|0|</v>
      </c>
      <c r="I47" s="16" t="s">
        <v>434</v>
      </c>
    </row>
    <row r="48" spans="2:9">
      <c r="B48" s="1">
        <v>47</v>
      </c>
      <c r="C48" s="14">
        <v>239</v>
      </c>
      <c r="D48" s="6">
        <f>K14</f>
        <v>13</v>
      </c>
      <c r="E48" s="17">
        <v>0</v>
      </c>
      <c r="F48" s="17">
        <v>0</v>
      </c>
      <c r="G48" s="18"/>
      <c r="H48" s="2" t="str">
        <f t="shared" si="0"/>
        <v>47|239|13|0|0|</v>
      </c>
      <c r="I48" s="16" t="s">
        <v>435</v>
      </c>
    </row>
    <row r="49" spans="2:9">
      <c r="B49" s="1">
        <v>48</v>
      </c>
      <c r="C49" s="14">
        <v>245</v>
      </c>
      <c r="D49" s="6">
        <f>K6</f>
        <v>5</v>
      </c>
      <c r="E49" s="17">
        <v>0</v>
      </c>
      <c r="F49" s="17">
        <v>0</v>
      </c>
      <c r="G49" s="18"/>
      <c r="H49" s="2" t="str">
        <f t="shared" si="0"/>
        <v>48|245|5|0|0|</v>
      </c>
      <c r="I49" s="16" t="s">
        <v>436</v>
      </c>
    </row>
    <row r="50" spans="2:9">
      <c r="B50" s="1">
        <v>49</v>
      </c>
      <c r="C50" s="14">
        <v>248</v>
      </c>
      <c r="D50" s="6">
        <f>K18</f>
        <v>17</v>
      </c>
      <c r="E50" s="17">
        <v>0</v>
      </c>
      <c r="F50" s="17">
        <v>0</v>
      </c>
      <c r="G50" s="18"/>
      <c r="H50" s="2" t="str">
        <f t="shared" si="0"/>
        <v>49|248|17|0|0|</v>
      </c>
      <c r="I50" s="16" t="s">
        <v>420</v>
      </c>
    </row>
    <row r="51" spans="2:9">
      <c r="B51" s="1">
        <v>50</v>
      </c>
      <c r="C51" s="14">
        <v>256</v>
      </c>
      <c r="D51" s="6">
        <f>K9</f>
        <v>8</v>
      </c>
      <c r="E51" s="17">
        <v>0</v>
      </c>
      <c r="F51" s="17">
        <v>0</v>
      </c>
      <c r="G51" s="18"/>
      <c r="H51" s="2" t="str">
        <f t="shared" si="0"/>
        <v>50|256|8|0|0|</v>
      </c>
      <c r="I51" s="16" t="s">
        <v>429</v>
      </c>
    </row>
    <row r="52" spans="2:9">
      <c r="B52" s="1">
        <v>51</v>
      </c>
      <c r="C52" s="14">
        <v>263</v>
      </c>
      <c r="D52" s="6">
        <f>K18</f>
        <v>17</v>
      </c>
      <c r="E52" s="17">
        <v>0</v>
      </c>
      <c r="F52" s="17">
        <v>0</v>
      </c>
      <c r="G52" s="18"/>
      <c r="H52" s="2" t="str">
        <f t="shared" si="0"/>
        <v>51|263|17|0|0|</v>
      </c>
      <c r="I52" s="16" t="s">
        <v>420</v>
      </c>
    </row>
    <row r="53" spans="2:9">
      <c r="B53" s="1">
        <v>52</v>
      </c>
      <c r="C53" s="14">
        <v>269</v>
      </c>
      <c r="D53" s="6">
        <f>K25</f>
        <v>24</v>
      </c>
      <c r="E53" s="17">
        <v>0</v>
      </c>
      <c r="F53" s="17">
        <v>0</v>
      </c>
      <c r="G53" s="18"/>
      <c r="H53" s="2" t="str">
        <f t="shared" si="0"/>
        <v>52|269|24|0|0|</v>
      </c>
      <c r="I53" s="16" t="s">
        <v>437</v>
      </c>
    </row>
    <row r="54" spans="2:9">
      <c r="B54" s="1">
        <v>53</v>
      </c>
      <c r="C54" s="14">
        <v>272</v>
      </c>
      <c r="D54" s="6">
        <f>K9</f>
        <v>8</v>
      </c>
      <c r="E54" s="17">
        <v>0</v>
      </c>
      <c r="F54" s="17">
        <v>0</v>
      </c>
      <c r="G54" s="18"/>
      <c r="H54" s="2" t="str">
        <f t="shared" si="0"/>
        <v>53|272|8|0|0|</v>
      </c>
      <c r="I54" s="16" t="s">
        <v>429</v>
      </c>
    </row>
    <row r="55" spans="2:9">
      <c r="B55" s="1">
        <v>54</v>
      </c>
      <c r="C55" s="14">
        <v>275</v>
      </c>
      <c r="D55" s="6">
        <f>K10</f>
        <v>9</v>
      </c>
      <c r="E55" s="17">
        <v>0</v>
      </c>
      <c r="F55" s="17">
        <v>0</v>
      </c>
      <c r="G55" s="18"/>
      <c r="H55" s="2" t="str">
        <f t="shared" si="0"/>
        <v>54|275|9|0|0|</v>
      </c>
      <c r="I55" s="16" t="s">
        <v>438</v>
      </c>
    </row>
    <row r="56" spans="2:9">
      <c r="B56" s="1">
        <v>55</v>
      </c>
      <c r="C56" s="14">
        <v>281</v>
      </c>
      <c r="D56" s="6">
        <f>K18</f>
        <v>17</v>
      </c>
      <c r="E56" s="17">
        <v>0</v>
      </c>
      <c r="F56" s="17">
        <v>0</v>
      </c>
      <c r="G56" s="18"/>
      <c r="H56" s="2" t="str">
        <f t="shared" si="0"/>
        <v>55|281|17|0|0|</v>
      </c>
      <c r="I56" s="16" t="s">
        <v>420</v>
      </c>
    </row>
    <row r="57" spans="2:9">
      <c r="B57" s="1">
        <v>56</v>
      </c>
      <c r="C57" s="14">
        <v>284</v>
      </c>
      <c r="D57" s="6">
        <f>K12</f>
        <v>11</v>
      </c>
      <c r="E57" s="17">
        <v>0</v>
      </c>
      <c r="F57" s="17">
        <v>0</v>
      </c>
      <c r="G57" s="18"/>
      <c r="H57" s="2" t="str">
        <f t="shared" si="0"/>
        <v>56|284|11|0|0|</v>
      </c>
      <c r="I57" s="16" t="s">
        <v>439</v>
      </c>
    </row>
    <row r="58" spans="2:9">
      <c r="B58" s="1">
        <v>57</v>
      </c>
      <c r="C58" s="14">
        <v>287</v>
      </c>
      <c r="D58" s="6">
        <f>K4</f>
        <v>3</v>
      </c>
      <c r="E58" s="17">
        <v>0</v>
      </c>
      <c r="F58" s="17">
        <v>0</v>
      </c>
      <c r="G58" s="18"/>
      <c r="H58" s="2" t="str">
        <f>B58&amp;"|"&amp;C58&amp;"|"&amp;D58&amp;"|"&amp;E58&amp;"|"&amp;F58&amp;"|"&amp;G58</f>
        <v>57|287|3|0|0|</v>
      </c>
      <c r="I58" s="16" t="s">
        <v>440</v>
      </c>
    </row>
    <row r="59" spans="2:9">
      <c r="B59" s="1">
        <v>58</v>
      </c>
      <c r="C59" s="14">
        <v>288</v>
      </c>
      <c r="D59" s="6">
        <f>K15</f>
        <v>14</v>
      </c>
      <c r="E59" s="17">
        <v>0</v>
      </c>
      <c r="F59" s="19">
        <v>1</v>
      </c>
      <c r="G59" s="20">
        <f>O3</f>
        <v>2</v>
      </c>
      <c r="H59" s="2" t="str">
        <f t="shared" si="0"/>
        <v>58|288|14|0|1|2</v>
      </c>
      <c r="I59" s="16" t="s">
        <v>426</v>
      </c>
    </row>
    <row r="60" spans="2:9">
      <c r="B60" s="1">
        <v>59</v>
      </c>
      <c r="C60" s="14">
        <v>291</v>
      </c>
      <c r="D60" s="6">
        <f>K22</f>
        <v>21</v>
      </c>
      <c r="E60" s="17">
        <v>0</v>
      </c>
      <c r="F60" s="19">
        <v>1</v>
      </c>
      <c r="G60" s="20">
        <f>O2</f>
        <v>1</v>
      </c>
      <c r="H60" s="2" t="str">
        <f t="shared" si="0"/>
        <v>59|291|21|0|1|1</v>
      </c>
      <c r="I60" s="16" t="s">
        <v>422</v>
      </c>
    </row>
    <row r="61" spans="2:9">
      <c r="B61" s="1">
        <v>60</v>
      </c>
      <c r="C61" s="14">
        <v>318</v>
      </c>
      <c r="D61" s="6">
        <f>K18</f>
        <v>17</v>
      </c>
      <c r="E61" s="17">
        <v>0</v>
      </c>
      <c r="F61" s="17">
        <v>0</v>
      </c>
      <c r="G61" s="18"/>
      <c r="H61" s="2" t="str">
        <f t="shared" si="0"/>
        <v>60|318|17|0|0|</v>
      </c>
      <c r="I61" s="16" t="s">
        <v>420</v>
      </c>
    </row>
    <row r="62" spans="2:9">
      <c r="B62" s="1">
        <v>61</v>
      </c>
      <c r="C62" s="14">
        <v>327</v>
      </c>
      <c r="D62" s="6">
        <f>K19</f>
        <v>18</v>
      </c>
      <c r="E62" s="17">
        <v>0</v>
      </c>
      <c r="F62" s="17">
        <v>0</v>
      </c>
      <c r="G62" s="18"/>
      <c r="H62" s="2" t="str">
        <f t="shared" si="0"/>
        <v>61|327|18|0|0|</v>
      </c>
      <c r="I62" s="16" t="s">
        <v>441</v>
      </c>
    </row>
    <row r="63" spans="2:9">
      <c r="B63" s="1">
        <v>62</v>
      </c>
      <c r="C63" s="14">
        <v>339</v>
      </c>
      <c r="D63" s="6">
        <f>K17</f>
        <v>16</v>
      </c>
      <c r="E63" s="17">
        <v>0</v>
      </c>
      <c r="F63" s="19">
        <v>1</v>
      </c>
      <c r="G63" s="20">
        <f>O4</f>
        <v>3</v>
      </c>
      <c r="H63" s="2" t="str">
        <f t="shared" si="0"/>
        <v>62|339|16|0|1|3</v>
      </c>
      <c r="I63" s="16" t="s">
        <v>430</v>
      </c>
    </row>
    <row r="64" spans="2:9">
      <c r="B64" s="1">
        <v>63</v>
      </c>
      <c r="C64" s="14">
        <v>375</v>
      </c>
      <c r="D64" s="6">
        <f>K18</f>
        <v>17</v>
      </c>
      <c r="E64" s="17">
        <v>0</v>
      </c>
      <c r="F64" s="17">
        <v>0</v>
      </c>
      <c r="G64" s="18"/>
      <c r="H64" s="2" t="str">
        <f t="shared" si="0"/>
        <v>63|375|17|0|0|</v>
      </c>
      <c r="I64" s="16" t="s">
        <v>420</v>
      </c>
    </row>
    <row r="65" spans="2:9">
      <c r="B65" s="1">
        <v>64</v>
      </c>
      <c r="C65" s="14">
        <v>386</v>
      </c>
      <c r="D65" s="6">
        <f>K6</f>
        <v>5</v>
      </c>
      <c r="E65" s="17">
        <v>0</v>
      </c>
      <c r="F65" s="17">
        <v>0</v>
      </c>
      <c r="G65" s="18"/>
      <c r="H65" s="2" t="str">
        <f t="shared" si="0"/>
        <v>64|386|5|0|0|</v>
      </c>
      <c r="I65" s="16" t="s">
        <v>436</v>
      </c>
    </row>
    <row r="66" spans="2:9">
      <c r="B66" s="1">
        <v>65</v>
      </c>
      <c r="C66" s="14">
        <v>387</v>
      </c>
      <c r="D66" s="6">
        <f>K5</f>
        <v>4</v>
      </c>
      <c r="E66" s="17">
        <v>0</v>
      </c>
      <c r="F66" s="17">
        <v>0</v>
      </c>
      <c r="G66" s="18"/>
      <c r="H66" s="2" t="str">
        <f t="shared" ref="H66:H69" si="3">B66&amp;"|"&amp;C66&amp;"|"&amp;D66&amp;"|"&amp;E66&amp;"|"&amp;F66&amp;"|"&amp;G66</f>
        <v>65|387|4|0|0|</v>
      </c>
      <c r="I66" s="16" t="s">
        <v>442</v>
      </c>
    </row>
    <row r="67" spans="2:9">
      <c r="B67" s="1">
        <v>66</v>
      </c>
      <c r="C67" s="14">
        <v>497</v>
      </c>
      <c r="D67" s="6">
        <f>K26</f>
        <v>25</v>
      </c>
      <c r="E67" s="17">
        <v>0</v>
      </c>
      <c r="F67" s="17">
        <v>0</v>
      </c>
      <c r="G67" s="18"/>
      <c r="H67" s="2" t="str">
        <f t="shared" si="3"/>
        <v>66|497|25|0|0|</v>
      </c>
      <c r="I67" s="16" t="s">
        <v>443</v>
      </c>
    </row>
    <row r="68" spans="2:9">
      <c r="B68" s="1">
        <v>67</v>
      </c>
      <c r="C68" s="14">
        <v>503</v>
      </c>
      <c r="D68" s="6">
        <f>K16</f>
        <v>15</v>
      </c>
      <c r="E68" s="17">
        <v>0</v>
      </c>
      <c r="F68" s="17">
        <v>0</v>
      </c>
      <c r="G68" s="18"/>
      <c r="H68" s="2" t="str">
        <f t="shared" si="3"/>
        <v>67|503|15|0|0|</v>
      </c>
      <c r="I68" s="16" t="s">
        <v>444</v>
      </c>
    </row>
    <row r="69" spans="2:9">
      <c r="B69" s="1">
        <v>68</v>
      </c>
      <c r="C69" s="14">
        <v>504</v>
      </c>
      <c r="D69" s="6">
        <f>K16</f>
        <v>15</v>
      </c>
      <c r="E69" s="17">
        <v>0</v>
      </c>
      <c r="F69" s="17">
        <v>0</v>
      </c>
      <c r="G69" s="18"/>
      <c r="H69" s="2" t="str">
        <f t="shared" si="3"/>
        <v>68|504|15|0|0|</v>
      </c>
      <c r="I69" s="16" t="s">
        <v>444</v>
      </c>
    </row>
    <row r="71" spans="2:9">
      <c r="H71" s="70" t="s">
        <v>585</v>
      </c>
    </row>
  </sheetData>
  <hyperlinks>
    <hyperlink ref="A1" location="'ENUM-LIST'!A1" display="Home" xr:uid="{A4255F55-1BCC-4FFD-B282-6CA19BD45D00}"/>
  </hyperlink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CC8B3-2E71-4C6C-96C4-D49712FBC4F8}">
  <dimension ref="A1:H8"/>
  <sheetViews>
    <sheetView workbookViewId="0"/>
  </sheetViews>
  <sheetFormatPr defaultRowHeight="15"/>
  <cols>
    <col min="1" max="1" width="6.28515625" bestFit="1" customWidth="1"/>
    <col min="2" max="2" width="9.7109375" hidden="1" customWidth="1"/>
    <col min="3" max="3" width="10.140625" hidden="1" customWidth="1"/>
    <col min="4" max="4" width="5.28515625" hidden="1" customWidth="1"/>
    <col min="5" max="5" width="11.140625" hidden="1" customWidth="1"/>
    <col min="6" max="6" width="37.140625" bestFit="1" customWidth="1"/>
    <col min="8" max="8" width="53" bestFit="1" customWidth="1"/>
  </cols>
  <sheetData>
    <row r="1" spans="1:8">
      <c r="A1" s="102" t="s">
        <v>3181</v>
      </c>
      <c r="B1" s="21" t="s">
        <v>3514</v>
      </c>
      <c r="C1" s="21" t="s">
        <v>3275</v>
      </c>
      <c r="D1" s="21" t="s">
        <v>404</v>
      </c>
      <c r="E1" s="21" t="s">
        <v>471</v>
      </c>
      <c r="F1" s="36" t="str">
        <f>B1&amp;"|"&amp;C1&amp;"|"&amp;D1&amp;"|"&amp;E1</f>
        <v>pas138_id|dxcc_code|code|subdivision</v>
      </c>
      <c r="H1" s="99" t="s">
        <v>3510</v>
      </c>
    </row>
    <row r="2" spans="1:8">
      <c r="B2" s="6">
        <v>1</v>
      </c>
      <c r="C2" s="6">
        <v>138</v>
      </c>
      <c r="D2" t="s">
        <v>729</v>
      </c>
      <c r="E2" t="s">
        <v>997</v>
      </c>
      <c r="F2" s="50" t="str">
        <f>B2&amp;"|"&amp;C2&amp;"|"&amp;D2&amp;"|"&amp;E2</f>
        <v>1|138|KI|Kure Island</v>
      </c>
      <c r="H2" s="99" t="s">
        <v>1225</v>
      </c>
    </row>
    <row r="3" spans="1:8">
      <c r="H3" s="101" t="s">
        <v>3511</v>
      </c>
    </row>
    <row r="4" spans="1:8">
      <c r="F4" s="26" t="s">
        <v>3515</v>
      </c>
      <c r="H4" s="101" t="s">
        <v>3277</v>
      </c>
    </row>
    <row r="5" spans="1:8">
      <c r="F5" s="26" t="s">
        <v>997</v>
      </c>
      <c r="H5" s="101" t="s">
        <v>3512</v>
      </c>
    </row>
    <row r="6" spans="1:8">
      <c r="H6" s="101" t="s">
        <v>3355</v>
      </c>
    </row>
    <row r="7" spans="1:8">
      <c r="H7" s="101" t="s">
        <v>3513</v>
      </c>
    </row>
    <row r="8" spans="1:8">
      <c r="H8" s="99" t="s">
        <v>1229</v>
      </c>
    </row>
  </sheetData>
  <hyperlinks>
    <hyperlink ref="A1" location="'ENUM-LIST'!A1" display="Home" xr:uid="{B0E615ED-C0B8-47D1-B161-002DBE6FD42E}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35EA7-D4D3-4F6C-86F1-F7F3B1FE49E2}">
  <dimension ref="A1:H23"/>
  <sheetViews>
    <sheetView zoomScale="130" zoomScaleNormal="130" workbookViewId="0"/>
  </sheetViews>
  <sheetFormatPr defaultRowHeight="15"/>
  <cols>
    <col min="1" max="1" width="6.28515625" bestFit="1" customWidth="1"/>
    <col min="2" max="2" width="9.85546875" hidden="1" customWidth="1"/>
    <col min="3" max="3" width="10.140625" hidden="1" customWidth="1"/>
    <col min="4" max="4" width="5.28515625" hidden="1" customWidth="1"/>
    <col min="5" max="5" width="12.85546875" hidden="1" customWidth="1"/>
    <col min="6" max="6" width="37.140625" bestFit="1" customWidth="1"/>
    <col min="8" max="8" width="55" bestFit="1" customWidth="1"/>
  </cols>
  <sheetData>
    <row r="1" spans="1:8">
      <c r="A1" s="102" t="s">
        <v>3181</v>
      </c>
      <c r="B1" s="21" t="s">
        <v>3517</v>
      </c>
      <c r="C1" s="21" t="s">
        <v>3275</v>
      </c>
      <c r="D1" s="21" t="s">
        <v>404</v>
      </c>
      <c r="E1" s="21" t="s">
        <v>471</v>
      </c>
      <c r="F1" s="36" t="str">
        <f>B1&amp;"|"&amp;C1&amp;"|"&amp;D1&amp;"|"&amp;E1</f>
        <v>pas144_id|dxcc_code|code|subdivision</v>
      </c>
      <c r="H1" s="99" t="s">
        <v>3518</v>
      </c>
    </row>
    <row r="2" spans="1:8">
      <c r="B2" s="6">
        <v>1</v>
      </c>
      <c r="C2" s="6">
        <v>144</v>
      </c>
      <c r="D2" t="s">
        <v>684</v>
      </c>
      <c r="E2" t="s">
        <v>1006</v>
      </c>
      <c r="F2" s="50" t="str">
        <f>B2&amp;"|"&amp;C2&amp;"|"&amp;D2&amp;"|"&amp;E2</f>
        <v>1|144|MO|Montevideo</v>
      </c>
      <c r="H2" s="99" t="s">
        <v>1225</v>
      </c>
    </row>
    <row r="3" spans="1:8">
      <c r="B3" s="6">
        <v>2</v>
      </c>
      <c r="C3" s="6">
        <v>144</v>
      </c>
      <c r="D3" t="s">
        <v>784</v>
      </c>
      <c r="E3" t="s">
        <v>1007</v>
      </c>
      <c r="F3" s="50" t="str">
        <f t="shared" ref="F3:F20" si="0">B3&amp;"|"&amp;C3&amp;"|"&amp;D3&amp;"|"&amp;E3</f>
        <v>2|144|CA|Canelones</v>
      </c>
      <c r="H3" s="101" t="s">
        <v>3519</v>
      </c>
    </row>
    <row r="4" spans="1:8">
      <c r="B4" s="6">
        <v>3</v>
      </c>
      <c r="C4" s="6">
        <v>144</v>
      </c>
      <c r="D4" t="s">
        <v>809</v>
      </c>
      <c r="E4" t="s">
        <v>3516</v>
      </c>
      <c r="F4" s="50" t="str">
        <f t="shared" si="0"/>
        <v>3|144|SJ|San Jose</v>
      </c>
      <c r="H4" s="101" t="s">
        <v>3277</v>
      </c>
    </row>
    <row r="5" spans="1:8">
      <c r="B5" s="6">
        <v>4</v>
      </c>
      <c r="C5" s="6">
        <v>144</v>
      </c>
      <c r="D5" t="s">
        <v>801</v>
      </c>
      <c r="E5" t="s">
        <v>1008</v>
      </c>
      <c r="F5" s="50" t="str">
        <f t="shared" si="0"/>
        <v>4|144|CO|Colonia</v>
      </c>
      <c r="H5" s="101" t="s">
        <v>3148</v>
      </c>
    </row>
    <row r="6" spans="1:8">
      <c r="B6" s="6">
        <v>5</v>
      </c>
      <c r="C6" s="6">
        <v>144</v>
      </c>
      <c r="D6" t="s">
        <v>749</v>
      </c>
      <c r="E6" t="s">
        <v>1009</v>
      </c>
      <c r="F6" s="50" t="str">
        <f t="shared" si="0"/>
        <v>5|144|SO|Soriano</v>
      </c>
      <c r="H6" s="101" t="s">
        <v>3355</v>
      </c>
    </row>
    <row r="7" spans="1:8">
      <c r="B7" s="6">
        <v>6</v>
      </c>
      <c r="C7" s="6">
        <v>144</v>
      </c>
      <c r="D7" t="s">
        <v>893</v>
      </c>
      <c r="E7" t="s">
        <v>1010</v>
      </c>
      <c r="F7" s="50" t="str">
        <f t="shared" si="0"/>
        <v>6|144|RN|Rio Negro</v>
      </c>
      <c r="H7" s="101" t="s">
        <v>3520</v>
      </c>
    </row>
    <row r="8" spans="1:8">
      <c r="B8" s="6">
        <v>7</v>
      </c>
      <c r="C8" s="6">
        <v>144</v>
      </c>
      <c r="D8" t="s">
        <v>787</v>
      </c>
      <c r="E8" t="s">
        <v>1011</v>
      </c>
      <c r="F8" s="50" t="str">
        <f t="shared" si="0"/>
        <v>7|144|PA|Paysandu</v>
      </c>
      <c r="H8" s="99" t="s">
        <v>1229</v>
      </c>
    </row>
    <row r="9" spans="1:8">
      <c r="B9" s="6">
        <v>8</v>
      </c>
      <c r="C9" s="6">
        <v>144</v>
      </c>
      <c r="D9" t="s">
        <v>721</v>
      </c>
      <c r="E9" t="s">
        <v>1012</v>
      </c>
      <c r="F9" s="50" t="str">
        <f t="shared" si="0"/>
        <v>8|144|SA|Salto</v>
      </c>
    </row>
    <row r="10" spans="1:8">
      <c r="B10" s="6">
        <v>9</v>
      </c>
      <c r="C10" s="6">
        <v>144</v>
      </c>
      <c r="D10" t="s">
        <v>671</v>
      </c>
      <c r="E10" t="s">
        <v>1013</v>
      </c>
      <c r="F10" s="50" t="str">
        <f t="shared" si="0"/>
        <v>9|144|AR|Artigsa</v>
      </c>
    </row>
    <row r="11" spans="1:8">
      <c r="B11" s="6">
        <v>10</v>
      </c>
      <c r="C11" s="6">
        <v>144</v>
      </c>
      <c r="D11" t="s">
        <v>1014</v>
      </c>
      <c r="E11" t="s">
        <v>1015</v>
      </c>
      <c r="F11" s="50" t="str">
        <f t="shared" si="0"/>
        <v>10|144|FD|Florida</v>
      </c>
    </row>
    <row r="12" spans="1:8">
      <c r="B12" s="6">
        <v>11</v>
      </c>
      <c r="C12" s="6">
        <v>144</v>
      </c>
      <c r="D12" t="s">
        <v>1016</v>
      </c>
      <c r="E12" t="s">
        <v>1017</v>
      </c>
      <c r="F12" s="50" t="str">
        <f t="shared" si="0"/>
        <v>11|144|FS|Flores</v>
      </c>
    </row>
    <row r="13" spans="1:8">
      <c r="B13" s="6">
        <v>12</v>
      </c>
      <c r="C13" s="6">
        <v>144</v>
      </c>
      <c r="D13" t="s">
        <v>1018</v>
      </c>
      <c r="E13" t="s">
        <v>1019</v>
      </c>
      <c r="F13" s="50" t="str">
        <f t="shared" si="0"/>
        <v>12|144|DU|Durazno</v>
      </c>
    </row>
    <row r="14" spans="1:8">
      <c r="B14" s="6">
        <v>13</v>
      </c>
      <c r="C14" s="6">
        <v>144</v>
      </c>
      <c r="D14" t="s">
        <v>731</v>
      </c>
      <c r="E14" t="s">
        <v>1020</v>
      </c>
      <c r="F14" s="50" t="str">
        <f t="shared" si="0"/>
        <v>13|144|TA|Tacuarembo</v>
      </c>
    </row>
    <row r="15" spans="1:8">
      <c r="B15" s="6">
        <v>14</v>
      </c>
      <c r="C15" s="6">
        <v>144</v>
      </c>
      <c r="D15" t="s">
        <v>1021</v>
      </c>
      <c r="E15" t="s">
        <v>1022</v>
      </c>
      <c r="F15" s="50" t="str">
        <f t="shared" si="0"/>
        <v>14|144|RV|Rivera</v>
      </c>
    </row>
    <row r="16" spans="1:8">
      <c r="B16" s="6">
        <v>15</v>
      </c>
      <c r="C16" s="6">
        <v>144</v>
      </c>
      <c r="D16" t="s">
        <v>565</v>
      </c>
      <c r="E16" t="s">
        <v>1023</v>
      </c>
      <c r="F16" s="50" t="str">
        <f t="shared" si="0"/>
        <v>15|144|MA|Maldonado</v>
      </c>
    </row>
    <row r="17" spans="2:6">
      <c r="B17" s="6">
        <v>16</v>
      </c>
      <c r="C17" s="6">
        <v>144</v>
      </c>
      <c r="D17" t="s">
        <v>1024</v>
      </c>
      <c r="E17" t="s">
        <v>1025</v>
      </c>
      <c r="F17" s="50" t="str">
        <f t="shared" si="0"/>
        <v>16|144|LA|Lavalleja</v>
      </c>
    </row>
    <row r="18" spans="2:6">
      <c r="B18" s="6">
        <v>17</v>
      </c>
      <c r="C18" s="6">
        <v>144</v>
      </c>
      <c r="D18" t="s">
        <v>751</v>
      </c>
      <c r="E18" t="s">
        <v>1026</v>
      </c>
      <c r="F18" s="50" t="str">
        <f t="shared" si="0"/>
        <v>17|144|RO|Rocha</v>
      </c>
    </row>
    <row r="19" spans="2:6">
      <c r="B19" s="6">
        <v>18</v>
      </c>
      <c r="C19" s="6">
        <v>144</v>
      </c>
      <c r="D19" t="s">
        <v>1027</v>
      </c>
      <c r="E19" t="s">
        <v>1028</v>
      </c>
      <c r="F19" s="50" t="str">
        <f t="shared" si="0"/>
        <v>18|144|TT|Treinta y Tres</v>
      </c>
    </row>
    <row r="20" spans="2:6">
      <c r="B20" s="6">
        <v>19</v>
      </c>
      <c r="C20" s="6">
        <v>144</v>
      </c>
      <c r="D20" t="s">
        <v>1029</v>
      </c>
      <c r="E20" t="s">
        <v>1030</v>
      </c>
      <c r="F20" s="50" t="str">
        <f t="shared" si="0"/>
        <v>19|144|CL|Cerro Largo</v>
      </c>
    </row>
    <row r="22" spans="2:6">
      <c r="F22" s="26" t="s">
        <v>3521</v>
      </c>
    </row>
    <row r="23" spans="2:6">
      <c r="F23" s="26" t="s">
        <v>1005</v>
      </c>
    </row>
  </sheetData>
  <hyperlinks>
    <hyperlink ref="A1" location="'ENUM-LIST'!A1" display="Home" xr:uid="{333BF46B-9A0B-48F8-9397-E011FBFE8230}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BD1D9-41E6-4978-B2AA-7161DE7D810C}">
  <dimension ref="A1:H8"/>
  <sheetViews>
    <sheetView workbookViewId="0"/>
  </sheetViews>
  <sheetFormatPr defaultRowHeight="15"/>
  <cols>
    <col min="2" max="2" width="9.7109375" hidden="1" customWidth="1"/>
    <col min="3" max="3" width="7.5703125" hidden="1" customWidth="1"/>
    <col min="4" max="4" width="5.28515625" hidden="1" customWidth="1"/>
    <col min="5" max="5" width="12.28515625" hidden="1" customWidth="1"/>
    <col min="6" max="6" width="41.7109375" bestFit="1" customWidth="1"/>
    <col min="8" max="8" width="53" bestFit="1" customWidth="1"/>
  </cols>
  <sheetData>
    <row r="1" spans="1:8">
      <c r="A1" s="102" t="s">
        <v>3181</v>
      </c>
      <c r="B1" s="21" t="s">
        <v>3525</v>
      </c>
      <c r="C1" s="21" t="s">
        <v>3275</v>
      </c>
      <c r="D1" s="21" t="s">
        <v>404</v>
      </c>
      <c r="E1" s="21" t="s">
        <v>471</v>
      </c>
      <c r="F1" s="36" t="str">
        <f>B1&amp;"|"&amp;C1&amp;"|"&amp;D1&amp;"|"&amp;E1</f>
        <v>pas147_id|dxcc_code|code|subdivision</v>
      </c>
      <c r="H1" s="99" t="s">
        <v>3526</v>
      </c>
    </row>
    <row r="2" spans="1:8">
      <c r="B2" s="6">
        <v>1</v>
      </c>
      <c r="C2" s="6">
        <v>147</v>
      </c>
      <c r="D2" t="s">
        <v>1032</v>
      </c>
      <c r="E2" t="s">
        <v>1031</v>
      </c>
      <c r="F2" s="50" t="str">
        <f>B2&amp;"|"&amp;C2&amp;"|"&amp;D2&amp;"|"&amp;E2</f>
        <v>1|147|LH|Lord Howe Is</v>
      </c>
      <c r="H2" s="99" t="s">
        <v>1225</v>
      </c>
    </row>
    <row r="3" spans="1:8">
      <c r="H3" s="101" t="s">
        <v>3527</v>
      </c>
    </row>
    <row r="4" spans="1:8">
      <c r="F4" s="26" t="s">
        <v>3524</v>
      </c>
      <c r="H4" s="101" t="s">
        <v>3277</v>
      </c>
    </row>
    <row r="5" spans="1:8">
      <c r="F5" s="26" t="s">
        <v>1031</v>
      </c>
      <c r="H5" s="101" t="s">
        <v>3149</v>
      </c>
    </row>
    <row r="6" spans="1:8">
      <c r="H6" s="101" t="s">
        <v>3355</v>
      </c>
    </row>
    <row r="7" spans="1:8">
      <c r="H7" s="101" t="s">
        <v>3528</v>
      </c>
    </row>
    <row r="8" spans="1:8">
      <c r="H8" s="99" t="s">
        <v>1229</v>
      </c>
    </row>
  </sheetData>
  <hyperlinks>
    <hyperlink ref="A1" location="'ENUM-LIST'!A1" display="Home" xr:uid="{BFBBEA29-342A-4C52-BD4B-3245545C5C9D}"/>
  </hyperlinks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F0F4C-5AB4-4B3B-9AF7-47A24C3F2944}">
  <dimension ref="A1:H28"/>
  <sheetViews>
    <sheetView zoomScale="115" zoomScaleNormal="115" workbookViewId="0"/>
  </sheetViews>
  <sheetFormatPr defaultRowHeight="15"/>
  <cols>
    <col min="1" max="1" width="6.28515625" bestFit="1" customWidth="1"/>
    <col min="2" max="3" width="10.140625" hidden="1" customWidth="1"/>
    <col min="4" max="4" width="5.42578125" hidden="1" customWidth="1"/>
    <col min="5" max="5" width="14.28515625" hidden="1" customWidth="1"/>
    <col min="6" max="6" width="37.140625" bestFit="1" customWidth="1"/>
    <col min="8" max="8" width="53" bestFit="1" customWidth="1"/>
  </cols>
  <sheetData>
    <row r="1" spans="1:8">
      <c r="A1" s="102" t="s">
        <v>3181</v>
      </c>
      <c r="B1" s="55" t="s">
        <v>3531</v>
      </c>
      <c r="C1" s="55" t="s">
        <v>3275</v>
      </c>
      <c r="D1" s="55" t="s">
        <v>404</v>
      </c>
      <c r="E1" s="55" t="s">
        <v>471</v>
      </c>
      <c r="F1" s="36" t="str">
        <f>B1&amp;"|"&amp;C1&amp;"|"&amp;D1&amp;"|"&amp;E1</f>
        <v>pas148_id|dxcc_code|code|subdivision</v>
      </c>
      <c r="H1" s="99" t="s">
        <v>3539</v>
      </c>
    </row>
    <row r="2" spans="1:8">
      <c r="B2" s="6">
        <v>1</v>
      </c>
      <c r="C2" s="6">
        <v>148</v>
      </c>
      <c r="D2" t="s">
        <v>521</v>
      </c>
      <c r="E2" t="s">
        <v>888</v>
      </c>
      <c r="F2" s="50" t="str">
        <f>B2&amp;"|"&amp;C2&amp;"|"&amp;D2&amp;"|"&amp;E2</f>
        <v>1|148|AM|Amazonas</v>
      </c>
      <c r="H2" s="99" t="s">
        <v>1225</v>
      </c>
    </row>
    <row r="3" spans="1:8">
      <c r="B3" s="6">
        <v>2</v>
      </c>
      <c r="C3" s="6">
        <v>148</v>
      </c>
      <c r="D3" t="s">
        <v>811</v>
      </c>
      <c r="E3" t="s">
        <v>3532</v>
      </c>
      <c r="F3" s="50" t="str">
        <f t="shared" ref="F3:F25" si="0">B3&amp;"|"&amp;C3&amp;"|"&amp;D3&amp;"|"&amp;E3</f>
        <v>2|148|AN|Anzoategui</v>
      </c>
      <c r="H3" s="101" t="s">
        <v>3540</v>
      </c>
    </row>
    <row r="4" spans="1:8">
      <c r="B4" s="6">
        <v>3</v>
      </c>
      <c r="C4" s="6">
        <v>148</v>
      </c>
      <c r="D4" t="s">
        <v>890</v>
      </c>
      <c r="E4" t="s">
        <v>1034</v>
      </c>
      <c r="F4" s="50" t="str">
        <f t="shared" si="0"/>
        <v>3|148|AP|Apure</v>
      </c>
      <c r="H4" s="101" t="s">
        <v>3277</v>
      </c>
    </row>
    <row r="5" spans="1:8">
      <c r="B5" s="6">
        <v>4</v>
      </c>
      <c r="C5" s="6">
        <v>148</v>
      </c>
      <c r="D5" t="s">
        <v>671</v>
      </c>
      <c r="E5" t="s">
        <v>1035</v>
      </c>
      <c r="F5" s="50" t="str">
        <f t="shared" si="0"/>
        <v>4|148|AR|Aragua</v>
      </c>
      <c r="H5" s="101" t="s">
        <v>3151</v>
      </c>
    </row>
    <row r="6" spans="1:8">
      <c r="B6" s="6">
        <v>5</v>
      </c>
      <c r="C6" s="6">
        <v>148</v>
      </c>
      <c r="D6" t="s">
        <v>501</v>
      </c>
      <c r="E6" t="s">
        <v>1036</v>
      </c>
      <c r="F6" s="50" t="str">
        <f t="shared" si="0"/>
        <v>5|148|BA|Barinas</v>
      </c>
      <c r="H6" s="101" t="s">
        <v>1228</v>
      </c>
    </row>
    <row r="7" spans="1:8">
      <c r="B7" s="6">
        <v>6</v>
      </c>
      <c r="C7" s="6">
        <v>148</v>
      </c>
      <c r="D7" t="s">
        <v>717</v>
      </c>
      <c r="E7" t="s">
        <v>1037</v>
      </c>
      <c r="F7" s="50" t="str">
        <f t="shared" si="0"/>
        <v>6|148|BO|Bolívar</v>
      </c>
      <c r="H7" s="101" t="s">
        <v>3541</v>
      </c>
    </row>
    <row r="8" spans="1:8">
      <c r="B8" s="6">
        <v>7</v>
      </c>
      <c r="C8" s="6">
        <v>148</v>
      </c>
      <c r="D8" t="s">
        <v>784</v>
      </c>
      <c r="E8" t="s">
        <v>1038</v>
      </c>
      <c r="F8" s="50" t="str">
        <f t="shared" si="0"/>
        <v>7|148|CA|Carabobo</v>
      </c>
      <c r="H8" s="99" t="s">
        <v>1229</v>
      </c>
    </row>
    <row r="9" spans="1:8">
      <c r="B9" s="6">
        <v>8</v>
      </c>
      <c r="C9" s="6">
        <v>148</v>
      </c>
      <c r="D9" t="s">
        <v>801</v>
      </c>
      <c r="E9" t="s">
        <v>1039</v>
      </c>
      <c r="F9" s="50" t="str">
        <f t="shared" si="0"/>
        <v>8|148|CO|Cojedes</v>
      </c>
    </row>
    <row r="10" spans="1:8">
      <c r="B10" s="6">
        <v>9</v>
      </c>
      <c r="C10" s="6">
        <v>148</v>
      </c>
      <c r="D10" t="s">
        <v>759</v>
      </c>
      <c r="E10" t="s">
        <v>1040</v>
      </c>
      <c r="F10" s="50" t="str">
        <f t="shared" si="0"/>
        <v>9|148|DA|Delta Amacuro</v>
      </c>
    </row>
    <row r="11" spans="1:8">
      <c r="B11" s="6">
        <v>10</v>
      </c>
      <c r="C11" s="6">
        <v>148</v>
      </c>
      <c r="D11" t="s">
        <v>1041</v>
      </c>
      <c r="E11" t="s">
        <v>1042</v>
      </c>
      <c r="F11" s="50" t="str">
        <f t="shared" si="0"/>
        <v>10|148|DC|Distrito Capital</v>
      </c>
    </row>
    <row r="12" spans="1:8">
      <c r="B12" s="6">
        <v>11</v>
      </c>
      <c r="C12" s="6">
        <v>148</v>
      </c>
      <c r="D12" t="s">
        <v>1043</v>
      </c>
      <c r="E12" t="s">
        <v>3533</v>
      </c>
      <c r="F12" s="50" t="str">
        <f t="shared" si="0"/>
        <v>11|148|FA|Falcon</v>
      </c>
    </row>
    <row r="13" spans="1:8">
      <c r="B13" s="6">
        <v>12</v>
      </c>
      <c r="C13" s="6">
        <v>148</v>
      </c>
      <c r="D13" t="s">
        <v>1044</v>
      </c>
      <c r="E13" t="s">
        <v>3534</v>
      </c>
      <c r="F13" s="50" t="str">
        <f t="shared" si="0"/>
        <v>12|148|GU|Guarico</v>
      </c>
    </row>
    <row r="14" spans="1:8">
      <c r="B14" s="6">
        <v>13</v>
      </c>
      <c r="C14" s="6">
        <v>148</v>
      </c>
      <c r="D14" t="s">
        <v>1024</v>
      </c>
      <c r="E14" t="s">
        <v>1045</v>
      </c>
      <c r="F14" s="50" t="str">
        <f t="shared" si="0"/>
        <v>13|148|LA|Lara</v>
      </c>
    </row>
    <row r="15" spans="1:8">
      <c r="B15" s="6">
        <v>14</v>
      </c>
      <c r="C15" s="6">
        <v>148</v>
      </c>
      <c r="D15" t="s">
        <v>1046</v>
      </c>
      <c r="E15" t="s">
        <v>3535</v>
      </c>
      <c r="F15" s="50" t="str">
        <f t="shared" si="0"/>
        <v>14|148|ME|Merida</v>
      </c>
    </row>
    <row r="16" spans="1:8">
      <c r="B16" s="6">
        <v>15</v>
      </c>
      <c r="C16" s="6">
        <v>148</v>
      </c>
      <c r="D16" t="s">
        <v>557</v>
      </c>
      <c r="E16" t="s">
        <v>1047</v>
      </c>
      <c r="F16" s="50" t="str">
        <f t="shared" si="0"/>
        <v>15|148|MI|Miranda</v>
      </c>
    </row>
    <row r="17" spans="2:6">
      <c r="B17" s="6">
        <v>16</v>
      </c>
      <c r="C17" s="6">
        <v>148</v>
      </c>
      <c r="D17" t="s">
        <v>684</v>
      </c>
      <c r="E17" t="s">
        <v>1048</v>
      </c>
      <c r="F17" s="50" t="str">
        <f t="shared" si="0"/>
        <v>16|148|MO|Monagas</v>
      </c>
    </row>
    <row r="18" spans="2:6">
      <c r="B18" s="6">
        <v>17</v>
      </c>
      <c r="C18" s="6">
        <v>148</v>
      </c>
      <c r="D18" t="s">
        <v>1049</v>
      </c>
      <c r="E18" t="s">
        <v>1050</v>
      </c>
      <c r="F18" s="50" t="str">
        <f t="shared" si="0"/>
        <v>17|148|NE|Nueva Esparta</v>
      </c>
    </row>
    <row r="19" spans="2:6">
      <c r="B19" s="6">
        <v>18</v>
      </c>
      <c r="C19" s="6">
        <v>148</v>
      </c>
      <c r="D19" t="s">
        <v>1051</v>
      </c>
      <c r="E19" t="s">
        <v>1052</v>
      </c>
      <c r="F19" s="50" t="str">
        <f t="shared" si="0"/>
        <v>18|148|PO|Portuguesa</v>
      </c>
    </row>
    <row r="20" spans="2:6">
      <c r="B20" s="6">
        <v>19</v>
      </c>
      <c r="C20" s="6">
        <v>148</v>
      </c>
      <c r="D20" t="s">
        <v>1053</v>
      </c>
      <c r="E20" t="s">
        <v>1054</v>
      </c>
      <c r="F20" s="50" t="str">
        <f t="shared" si="0"/>
        <v>19|148|SU|Sucre</v>
      </c>
    </row>
    <row r="21" spans="2:6">
      <c r="B21" s="6">
        <v>20</v>
      </c>
      <c r="C21" s="6">
        <v>148</v>
      </c>
      <c r="D21" t="s">
        <v>731</v>
      </c>
      <c r="E21" t="s">
        <v>3536</v>
      </c>
      <c r="F21" s="50" t="str">
        <f t="shared" si="0"/>
        <v>20|148|TA|Tachira</v>
      </c>
    </row>
    <row r="22" spans="2:6">
      <c r="B22" s="6">
        <v>21</v>
      </c>
      <c r="C22" s="6">
        <v>148</v>
      </c>
      <c r="D22" t="s">
        <v>1055</v>
      </c>
      <c r="E22" t="s">
        <v>1056</v>
      </c>
      <c r="F22" s="50" t="str">
        <f t="shared" si="0"/>
        <v>21|148|TR|Trujillo</v>
      </c>
    </row>
    <row r="23" spans="2:6">
      <c r="B23" s="6">
        <v>22</v>
      </c>
      <c r="C23" s="6">
        <v>148</v>
      </c>
      <c r="D23" t="s">
        <v>1057</v>
      </c>
      <c r="E23" t="s">
        <v>1058</v>
      </c>
      <c r="F23" s="50" t="str">
        <f t="shared" si="0"/>
        <v>22|148|VA|Vargas</v>
      </c>
    </row>
    <row r="24" spans="2:6">
      <c r="B24" s="6">
        <v>23</v>
      </c>
      <c r="C24" s="6">
        <v>148</v>
      </c>
      <c r="D24" t="s">
        <v>529</v>
      </c>
      <c r="E24" t="s">
        <v>1059</v>
      </c>
      <c r="F24" s="50" t="str">
        <f t="shared" si="0"/>
        <v>23|148|YA|Yaracuy</v>
      </c>
    </row>
    <row r="25" spans="2:6">
      <c r="B25" s="6">
        <v>24</v>
      </c>
      <c r="C25" s="6">
        <v>148</v>
      </c>
      <c r="D25" t="s">
        <v>1060</v>
      </c>
      <c r="E25" t="s">
        <v>1061</v>
      </c>
      <c r="F25" s="50" t="str">
        <f t="shared" si="0"/>
        <v>24|148|ZU|Zulia</v>
      </c>
    </row>
    <row r="27" spans="2:6">
      <c r="F27" s="26" t="s">
        <v>3537</v>
      </c>
    </row>
    <row r="28" spans="2:6">
      <c r="F28" s="26" t="s">
        <v>1033</v>
      </c>
    </row>
  </sheetData>
  <hyperlinks>
    <hyperlink ref="A1" location="'ENUM-LIST'!A1" display="Home" xr:uid="{16C4CF2E-E6D1-4A75-A750-E033FD28DD44}"/>
  </hyperlinks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A3F61-6D96-4B5F-9E29-C0CDEC3516E0}">
  <dimension ref="A1:H8"/>
  <sheetViews>
    <sheetView zoomScale="115" zoomScaleNormal="115" workbookViewId="0"/>
  </sheetViews>
  <sheetFormatPr defaultRowHeight="15"/>
  <cols>
    <col min="2" max="2" width="10.140625" hidden="1" customWidth="1"/>
    <col min="3" max="3" width="7.5703125" hidden="1" customWidth="1"/>
    <col min="4" max="4" width="5.28515625" hidden="1" customWidth="1"/>
    <col min="5" max="5" width="11.140625" hidden="1" customWidth="1"/>
    <col min="6" max="6" width="41.7109375" bestFit="1" customWidth="1"/>
    <col min="8" max="8" width="53" bestFit="1" customWidth="1"/>
  </cols>
  <sheetData>
    <row r="1" spans="1:8">
      <c r="A1" s="102" t="s">
        <v>3181</v>
      </c>
      <c r="B1" s="55" t="s">
        <v>4583</v>
      </c>
      <c r="C1" s="55" t="s">
        <v>412</v>
      </c>
      <c r="D1" s="55" t="s">
        <v>404</v>
      </c>
      <c r="E1" s="55" t="s">
        <v>471</v>
      </c>
      <c r="F1" s="36" t="str">
        <f>B1&amp;"|"&amp;C1&amp;"|"&amp;D1&amp;"|"&amp;E1</f>
        <v>pas149_id|dxcc_id|code|subdivision</v>
      </c>
      <c r="H1" s="99" t="s">
        <v>3150</v>
      </c>
    </row>
    <row r="2" spans="1:8">
      <c r="B2" s="6">
        <v>1</v>
      </c>
      <c r="C2" s="6">
        <v>149</v>
      </c>
      <c r="D2" t="s">
        <v>898</v>
      </c>
      <c r="E2" t="s">
        <v>3542</v>
      </c>
      <c r="F2" s="50" t="str">
        <f>B2&amp;"|"&amp;C2&amp;"|"&amp;D2&amp;"|"&amp;E2</f>
        <v>1|149|AC|Acores</v>
      </c>
      <c r="H2" s="99" t="s">
        <v>1225</v>
      </c>
    </row>
    <row r="3" spans="1:8">
      <c r="H3" s="101" t="s">
        <v>1226</v>
      </c>
    </row>
    <row r="4" spans="1:8">
      <c r="F4" s="26" t="s">
        <v>3543</v>
      </c>
      <c r="H4" s="101" t="s">
        <v>1230</v>
      </c>
    </row>
    <row r="5" spans="1:8">
      <c r="F5" s="26" t="s">
        <v>1062</v>
      </c>
      <c r="H5" s="101" t="s">
        <v>3151</v>
      </c>
    </row>
    <row r="6" spans="1:8">
      <c r="H6" s="101" t="s">
        <v>1228</v>
      </c>
    </row>
    <row r="7" spans="1:8">
      <c r="H7" s="101" t="s">
        <v>3152</v>
      </c>
    </row>
    <row r="8" spans="1:8">
      <c r="H8" s="99" t="s">
        <v>1229</v>
      </c>
    </row>
  </sheetData>
  <hyperlinks>
    <hyperlink ref="A1" location="'ENUM-LIST'!A1" display="Home" xr:uid="{64EBD684-4FB1-4884-8386-8AA6CE40A036}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E1505-C995-40A0-AA43-2159905522A5}">
  <dimension ref="A1:H12"/>
  <sheetViews>
    <sheetView workbookViewId="0"/>
  </sheetViews>
  <sheetFormatPr defaultRowHeight="15"/>
  <cols>
    <col min="2" max="2" width="9.42578125" hidden="1" customWidth="1"/>
    <col min="3" max="3" width="7.5703125" hidden="1" customWidth="1"/>
    <col min="4" max="4" width="5.28515625" hidden="1" customWidth="1"/>
    <col min="5" max="5" width="25.140625" hidden="1" customWidth="1"/>
    <col min="6" max="6" width="41.7109375" bestFit="1" customWidth="1"/>
    <col min="8" max="8" width="54.85546875" bestFit="1" customWidth="1"/>
  </cols>
  <sheetData>
    <row r="1" spans="1:8">
      <c r="A1" s="102" t="s">
        <v>3181</v>
      </c>
      <c r="B1" s="55" t="s">
        <v>3547</v>
      </c>
      <c r="C1" s="55" t="s">
        <v>3275</v>
      </c>
      <c r="D1" s="55" t="s">
        <v>404</v>
      </c>
      <c r="E1" s="55" t="s">
        <v>471</v>
      </c>
      <c r="F1" s="36" t="str">
        <f>B1&amp;"|"&amp;C1&amp;"|"&amp;D1&amp;"|"&amp;E1</f>
        <v>pas15-_id|dxcc_code|code|subdivision</v>
      </c>
      <c r="H1" s="99" t="s">
        <v>3544</v>
      </c>
    </row>
    <row r="2" spans="1:8">
      <c r="B2" s="6">
        <v>1</v>
      </c>
      <c r="C2" s="6">
        <v>150</v>
      </c>
      <c r="D2" t="s">
        <v>1063</v>
      </c>
      <c r="E2" t="s">
        <v>1064</v>
      </c>
      <c r="F2" s="50" t="str">
        <f>B2&amp;"|"&amp;C2&amp;"|"&amp;D2&amp;"|"&amp;E2</f>
        <v>1|150|ACT|Australian Capital Territory</v>
      </c>
      <c r="H2" s="99" t="s">
        <v>1225</v>
      </c>
    </row>
    <row r="3" spans="1:8">
      <c r="B3" s="6">
        <v>2</v>
      </c>
      <c r="C3" s="6">
        <v>150</v>
      </c>
      <c r="D3" t="s">
        <v>1065</v>
      </c>
      <c r="E3" t="s">
        <v>1066</v>
      </c>
      <c r="F3" s="50" t="str">
        <f t="shared" ref="F3:F9" si="0">B3&amp;"|"&amp;C3&amp;"|"&amp;D3&amp;"|"&amp;E3</f>
        <v>2|150|NSW|New South Wales</v>
      </c>
      <c r="H3" s="101" t="s">
        <v>3545</v>
      </c>
    </row>
    <row r="4" spans="1:8">
      <c r="B4" s="6">
        <v>3</v>
      </c>
      <c r="C4" s="6">
        <v>150</v>
      </c>
      <c r="D4" t="s">
        <v>1067</v>
      </c>
      <c r="E4" t="s">
        <v>1068</v>
      </c>
      <c r="F4" s="50" t="str">
        <f t="shared" si="0"/>
        <v>3|150|VIC|Victoria</v>
      </c>
      <c r="H4" s="101" t="s">
        <v>3277</v>
      </c>
    </row>
    <row r="5" spans="1:8">
      <c r="B5" s="6">
        <v>4</v>
      </c>
      <c r="C5" s="6">
        <v>150</v>
      </c>
      <c r="D5" t="s">
        <v>1069</v>
      </c>
      <c r="E5" t="s">
        <v>1070</v>
      </c>
      <c r="F5" s="50" t="str">
        <f t="shared" si="0"/>
        <v>4|150|QLD|Queensland</v>
      </c>
      <c r="H5" s="101" t="s">
        <v>3153</v>
      </c>
    </row>
    <row r="6" spans="1:8">
      <c r="B6" s="6">
        <v>5</v>
      </c>
      <c r="C6" s="6">
        <v>150</v>
      </c>
      <c r="D6" t="s">
        <v>721</v>
      </c>
      <c r="E6" t="s">
        <v>1071</v>
      </c>
      <c r="F6" s="50" t="str">
        <f t="shared" si="0"/>
        <v>5|150|SA|South Australia</v>
      </c>
      <c r="H6" s="101" t="s">
        <v>3355</v>
      </c>
    </row>
    <row r="7" spans="1:8">
      <c r="B7" s="6">
        <v>6</v>
      </c>
      <c r="C7" s="6">
        <v>150</v>
      </c>
      <c r="D7" t="s">
        <v>1072</v>
      </c>
      <c r="E7" t="s">
        <v>1073</v>
      </c>
      <c r="F7" s="50" t="str">
        <f t="shared" si="0"/>
        <v>6|150|WA|Western Australia</v>
      </c>
      <c r="H7" s="101" t="s">
        <v>3546</v>
      </c>
    </row>
    <row r="8" spans="1:8">
      <c r="B8" s="6">
        <v>7</v>
      </c>
      <c r="C8" s="6">
        <v>150</v>
      </c>
      <c r="D8" t="s">
        <v>1074</v>
      </c>
      <c r="E8" t="s">
        <v>1075</v>
      </c>
      <c r="F8" s="50" t="str">
        <f t="shared" si="0"/>
        <v>7|150|TAS|Tasmania</v>
      </c>
      <c r="H8" s="99" t="s">
        <v>1229</v>
      </c>
    </row>
    <row r="9" spans="1:8">
      <c r="B9" s="6">
        <v>8</v>
      </c>
      <c r="C9" s="6">
        <v>150</v>
      </c>
      <c r="D9" t="s">
        <v>1001</v>
      </c>
      <c r="E9" t="s">
        <v>1076</v>
      </c>
      <c r="F9" s="50" t="str">
        <f t="shared" si="0"/>
        <v>8|150|NT|Northern Territory</v>
      </c>
    </row>
    <row r="11" spans="1:8">
      <c r="F11" s="26" t="s">
        <v>3548</v>
      </c>
    </row>
    <row r="12" spans="1:8">
      <c r="F12" s="26" t="s">
        <v>1077</v>
      </c>
    </row>
  </sheetData>
  <hyperlinks>
    <hyperlink ref="A1" location="'ENUM-LIST'!A1" display="Home" xr:uid="{8539AFB6-BF1A-40AD-8E66-3E99DCAFDB3D}"/>
  </hyperlink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B70E8-290D-4974-8E98-B7FE1D89148E}">
  <dimension ref="A1:I9"/>
  <sheetViews>
    <sheetView zoomScale="115" zoomScaleNormal="115" workbookViewId="0"/>
  </sheetViews>
  <sheetFormatPr defaultRowHeight="15"/>
  <cols>
    <col min="1" max="1" width="6.28515625" bestFit="1" customWidth="1"/>
    <col min="2" max="3" width="10.140625" hidden="1" customWidth="1"/>
    <col min="4" max="4" width="5.42578125" hidden="1" customWidth="1"/>
    <col min="5" max="5" width="21" hidden="1" customWidth="1"/>
    <col min="6" max="6" width="11.85546875" hidden="1" customWidth="1"/>
    <col min="7" max="7" width="49.42578125" bestFit="1" customWidth="1"/>
    <col min="9" max="9" width="49" bestFit="1" customWidth="1"/>
  </cols>
  <sheetData>
    <row r="1" spans="1:9">
      <c r="A1" s="102" t="s">
        <v>3181</v>
      </c>
      <c r="B1" s="55" t="s">
        <v>3553</v>
      </c>
      <c r="C1" s="55" t="s">
        <v>3275</v>
      </c>
      <c r="D1" s="55" t="s">
        <v>404</v>
      </c>
      <c r="E1" s="55" t="s">
        <v>471</v>
      </c>
      <c r="F1" s="55" t="s">
        <v>767</v>
      </c>
      <c r="G1" s="36" t="str">
        <f>B1&amp;"|"&amp;C1&amp;"|"&amp;D1&amp;"|"&amp;E1&amp;"|"&amp;F1</f>
        <v>pas151_id|dxcc_code|code|subdivision|import_only</v>
      </c>
      <c r="I1" s="99" t="s">
        <v>3550</v>
      </c>
    </row>
    <row r="2" spans="1:9">
      <c r="B2" s="6">
        <v>1</v>
      </c>
      <c r="C2" s="6">
        <v>151</v>
      </c>
      <c r="D2" t="s">
        <v>667</v>
      </c>
      <c r="E2" t="s">
        <v>1079</v>
      </c>
      <c r="F2" s="6">
        <v>0</v>
      </c>
      <c r="G2" s="50" t="str">
        <f t="shared" ref="G2:G3" si="0">B2&amp;"|"&amp;C2&amp;"|"&amp;D2&amp;"|"&amp;E2&amp;"|"&amp;F2</f>
        <v>1|151|LO|Leningradskaya Oblast|0</v>
      </c>
      <c r="I2" s="99" t="s">
        <v>1225</v>
      </c>
    </row>
    <row r="3" spans="1:9">
      <c r="B3" s="6">
        <v>2</v>
      </c>
      <c r="C3" s="6">
        <v>151</v>
      </c>
      <c r="D3" t="s">
        <v>1080</v>
      </c>
      <c r="E3" t="s">
        <v>1078</v>
      </c>
      <c r="F3" s="6">
        <v>1</v>
      </c>
      <c r="G3" s="50" t="str">
        <f t="shared" si="0"/>
        <v>2|151|MV|Malyj Vysotskij|1</v>
      </c>
      <c r="I3" s="101" t="s">
        <v>3551</v>
      </c>
    </row>
    <row r="4" spans="1:9">
      <c r="F4" s="6"/>
      <c r="I4" s="101" t="s">
        <v>3277</v>
      </c>
    </row>
    <row r="5" spans="1:9">
      <c r="G5" s="26" t="s">
        <v>3555</v>
      </c>
      <c r="I5" s="101" t="s">
        <v>3154</v>
      </c>
    </row>
    <row r="6" spans="1:9">
      <c r="G6" s="26" t="s">
        <v>1078</v>
      </c>
      <c r="I6" s="101" t="s">
        <v>3355</v>
      </c>
    </row>
    <row r="7" spans="1:9">
      <c r="I7" s="101" t="s">
        <v>1796</v>
      </c>
    </row>
    <row r="8" spans="1:9">
      <c r="I8" s="99" t="s">
        <v>3552</v>
      </c>
    </row>
    <row r="9" spans="1:9">
      <c r="I9" s="99" t="s">
        <v>1229</v>
      </c>
    </row>
  </sheetData>
  <hyperlinks>
    <hyperlink ref="A1" location="'ENUM-LIST'!A1" display="Home" xr:uid="{DDAE64EF-EE52-4E07-BDE3-04DA1282FD8D}"/>
  </hyperlink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2C445-C100-470A-9DDB-30CB2061A8CB}">
  <dimension ref="A1:H8"/>
  <sheetViews>
    <sheetView workbookViewId="0"/>
  </sheetViews>
  <sheetFormatPr defaultRowHeight="15"/>
  <cols>
    <col min="1" max="1" width="14.7109375" customWidth="1"/>
    <col min="2" max="2" width="9.7109375" hidden="1" customWidth="1"/>
    <col min="3" max="3" width="10.140625" hidden="1" customWidth="1"/>
    <col min="4" max="4" width="5.28515625" hidden="1" customWidth="1"/>
    <col min="5" max="5" width="12.140625" hidden="1" customWidth="1"/>
    <col min="6" max="6" width="37.140625" bestFit="1" customWidth="1"/>
    <col min="8" max="8" width="53" bestFit="1" customWidth="1"/>
  </cols>
  <sheetData>
    <row r="1" spans="1:8">
      <c r="A1" s="102" t="s">
        <v>3181</v>
      </c>
      <c r="B1" s="55" t="s">
        <v>3560</v>
      </c>
      <c r="C1" s="55" t="s">
        <v>3275</v>
      </c>
      <c r="D1" s="55" t="s">
        <v>404</v>
      </c>
      <c r="E1" s="55" t="s">
        <v>471</v>
      </c>
      <c r="F1" s="36" t="str">
        <f>B1&amp;"|"&amp;C1&amp;"|"&amp;D1&amp;"|"&amp;E1</f>
        <v>pas153_id|dxcc_code|code|subdivision</v>
      </c>
      <c r="H1" s="99" t="s">
        <v>3557</v>
      </c>
    </row>
    <row r="2" spans="1:8">
      <c r="B2" s="6">
        <v>1</v>
      </c>
      <c r="C2" s="6">
        <v>153</v>
      </c>
      <c r="D2" t="s">
        <v>565</v>
      </c>
      <c r="E2" t="s">
        <v>1081</v>
      </c>
      <c r="F2" s="50" t="str">
        <f>B2&amp;"|"&amp;C2&amp;"|"&amp;D2&amp;"|"&amp;E2</f>
        <v>1|153|MA|Macquarie Is</v>
      </c>
      <c r="H2" s="99" t="s">
        <v>1225</v>
      </c>
    </row>
    <row r="3" spans="1:8">
      <c r="H3" s="101" t="s">
        <v>3558</v>
      </c>
    </row>
    <row r="4" spans="1:8">
      <c r="F4" s="26" t="s">
        <v>3561</v>
      </c>
      <c r="H4" s="101" t="s">
        <v>3277</v>
      </c>
    </row>
    <row r="5" spans="1:8">
      <c r="F5" s="26" t="s">
        <v>1081</v>
      </c>
      <c r="H5" s="101" t="s">
        <v>3155</v>
      </c>
    </row>
    <row r="6" spans="1:8">
      <c r="H6" s="101" t="s">
        <v>3355</v>
      </c>
    </row>
    <row r="7" spans="1:8">
      <c r="H7" s="101" t="s">
        <v>3559</v>
      </c>
    </row>
    <row r="8" spans="1:8">
      <c r="H8" s="99" t="s">
        <v>1229</v>
      </c>
    </row>
  </sheetData>
  <hyperlinks>
    <hyperlink ref="A1" location="'ENUM-LIST'!A1" display="Home" xr:uid="{7A4AF274-567B-447D-BF1F-378692B68153}"/>
  </hyperlinks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60F56-1B34-45F3-A64D-306DF9CD6677}">
  <dimension ref="A1:H24"/>
  <sheetViews>
    <sheetView workbookViewId="0"/>
  </sheetViews>
  <sheetFormatPr defaultRowHeight="15"/>
  <cols>
    <col min="2" max="2" width="9.7109375" hidden="1" customWidth="1"/>
    <col min="3" max="3" width="10.140625" hidden="1" customWidth="1"/>
    <col min="4" max="4" width="5.85546875" hidden="1" customWidth="1"/>
    <col min="5" max="5" width="36.42578125" hidden="1" customWidth="1"/>
    <col min="6" max="6" width="47.7109375" bestFit="1" customWidth="1"/>
    <col min="8" max="8" width="56.140625" bestFit="1" customWidth="1"/>
  </cols>
  <sheetData>
    <row r="1" spans="1:8">
      <c r="A1" s="102" t="s">
        <v>3181</v>
      </c>
      <c r="B1" s="55" t="s">
        <v>3567</v>
      </c>
      <c r="C1" s="55" t="s">
        <v>3275</v>
      </c>
      <c r="D1" s="55" t="s">
        <v>404</v>
      </c>
      <c r="E1" s="55" t="s">
        <v>471</v>
      </c>
      <c r="F1" s="36" t="str">
        <f>B1&amp;"|"&amp;C1&amp;"|"&amp;D1&amp;"|"&amp;E1</f>
        <v>pas163_id|dxcc_code|code|subdivision</v>
      </c>
      <c r="H1" s="99" t="s">
        <v>3563</v>
      </c>
    </row>
    <row r="2" spans="1:8">
      <c r="B2" s="6">
        <v>1</v>
      </c>
      <c r="C2" s="6">
        <v>163</v>
      </c>
      <c r="D2" t="s">
        <v>1083</v>
      </c>
      <c r="E2" t="s">
        <v>1084</v>
      </c>
      <c r="F2" s="50" t="str">
        <f>B2&amp;"|"&amp;C2&amp;"|"&amp;D2&amp;"|"&amp;E2</f>
        <v>1|163|NCD|National Capital District (Port Moresby)</v>
      </c>
      <c r="H2" s="99" t="s">
        <v>1225</v>
      </c>
    </row>
    <row r="3" spans="1:8">
      <c r="B3" s="6">
        <v>2</v>
      </c>
      <c r="C3" s="6">
        <v>163</v>
      </c>
      <c r="D3" t="s">
        <v>1085</v>
      </c>
      <c r="E3" t="s">
        <v>975</v>
      </c>
      <c r="F3" s="50" t="str">
        <f t="shared" ref="F3:F21" si="0">B3&amp;"|"&amp;C3&amp;"|"&amp;D3&amp;"|"&amp;E3</f>
        <v>2|163|CPM|Central</v>
      </c>
      <c r="H3" s="101" t="s">
        <v>3564</v>
      </c>
    </row>
    <row r="4" spans="1:8">
      <c r="B4" s="6">
        <v>3</v>
      </c>
      <c r="C4" s="6">
        <v>163</v>
      </c>
      <c r="D4" t="s">
        <v>1086</v>
      </c>
      <c r="E4" t="s">
        <v>1087</v>
      </c>
      <c r="F4" s="50" t="str">
        <f t="shared" si="0"/>
        <v>3|163|CPK|Chimbu</v>
      </c>
      <c r="H4" s="101" t="s">
        <v>3277</v>
      </c>
    </row>
    <row r="5" spans="1:8">
      <c r="B5" s="6">
        <v>4</v>
      </c>
      <c r="C5" s="6">
        <v>163</v>
      </c>
      <c r="D5" t="s">
        <v>1088</v>
      </c>
      <c r="E5" t="s">
        <v>1089</v>
      </c>
      <c r="F5" s="50" t="str">
        <f t="shared" si="0"/>
        <v>4|163|EHG|Eastern Highlands</v>
      </c>
      <c r="H5" s="101" t="s">
        <v>3156</v>
      </c>
    </row>
    <row r="6" spans="1:8">
      <c r="B6" s="6">
        <v>5</v>
      </c>
      <c r="C6" s="6">
        <v>163</v>
      </c>
      <c r="D6" t="s">
        <v>1090</v>
      </c>
      <c r="E6" t="s">
        <v>1091</v>
      </c>
      <c r="F6" s="50" t="str">
        <f t="shared" si="0"/>
        <v>5|163|EBR|East New Britain</v>
      </c>
      <c r="H6" s="101" t="s">
        <v>3355</v>
      </c>
    </row>
    <row r="7" spans="1:8">
      <c r="B7" s="6">
        <v>6</v>
      </c>
      <c r="C7" s="6">
        <v>163</v>
      </c>
      <c r="D7" t="s">
        <v>1092</v>
      </c>
      <c r="E7" t="s">
        <v>1093</v>
      </c>
      <c r="F7" s="50" t="str">
        <f t="shared" si="0"/>
        <v>6|163|ESW|East Sepik</v>
      </c>
      <c r="H7" s="101" t="s">
        <v>3565</v>
      </c>
    </row>
    <row r="8" spans="1:8">
      <c r="B8" s="6">
        <v>7</v>
      </c>
      <c r="C8" s="6">
        <v>163</v>
      </c>
      <c r="D8" t="s">
        <v>1094</v>
      </c>
      <c r="E8" t="s">
        <v>1095</v>
      </c>
      <c r="F8" s="50" t="str">
        <f t="shared" si="0"/>
        <v>7|163|EPW|Enga</v>
      </c>
      <c r="H8" s="99" t="s">
        <v>1229</v>
      </c>
    </row>
    <row r="9" spans="1:8">
      <c r="B9" s="6">
        <v>8</v>
      </c>
      <c r="C9" s="6">
        <v>163</v>
      </c>
      <c r="D9" t="s">
        <v>1096</v>
      </c>
      <c r="E9" t="s">
        <v>1097</v>
      </c>
      <c r="F9" s="50" t="str">
        <f t="shared" si="0"/>
        <v>8|163|GPK|Gulf</v>
      </c>
    </row>
    <row r="10" spans="1:8">
      <c r="B10" s="6">
        <v>9</v>
      </c>
      <c r="C10" s="6">
        <v>163</v>
      </c>
      <c r="D10" t="s">
        <v>1098</v>
      </c>
      <c r="E10" t="s">
        <v>1099</v>
      </c>
      <c r="F10" s="50" t="str">
        <f t="shared" si="0"/>
        <v>9|163|MPM|Madang</v>
      </c>
    </row>
    <row r="11" spans="1:8">
      <c r="B11" s="6">
        <v>10</v>
      </c>
      <c r="C11" s="6">
        <v>163</v>
      </c>
      <c r="D11" t="s">
        <v>1100</v>
      </c>
      <c r="E11" t="s">
        <v>1101</v>
      </c>
      <c r="F11" s="50" t="str">
        <f t="shared" si="0"/>
        <v>10|163|MRL|Manus</v>
      </c>
    </row>
    <row r="12" spans="1:8">
      <c r="B12" s="6">
        <v>11</v>
      </c>
      <c r="C12" s="6">
        <v>163</v>
      </c>
      <c r="D12" t="s">
        <v>1102</v>
      </c>
      <c r="E12" t="s">
        <v>1103</v>
      </c>
      <c r="F12" s="50" t="str">
        <f t="shared" si="0"/>
        <v>11|163|MBA|Milne Bay</v>
      </c>
    </row>
    <row r="13" spans="1:8">
      <c r="B13" s="6">
        <v>12</v>
      </c>
      <c r="C13" s="6">
        <v>163</v>
      </c>
      <c r="D13" t="s">
        <v>1104</v>
      </c>
      <c r="E13" t="s">
        <v>1105</v>
      </c>
      <c r="F13" s="50" t="str">
        <f t="shared" si="0"/>
        <v>12|163|MPL|Morobe</v>
      </c>
    </row>
    <row r="14" spans="1:8">
      <c r="B14" s="6">
        <v>13</v>
      </c>
      <c r="C14" s="6">
        <v>163</v>
      </c>
      <c r="D14" t="s">
        <v>1106</v>
      </c>
      <c r="E14" t="s">
        <v>1107</v>
      </c>
      <c r="F14" s="50" t="str">
        <f t="shared" si="0"/>
        <v>13|163|NIK|New Ireland</v>
      </c>
    </row>
    <row r="15" spans="1:8">
      <c r="B15" s="6">
        <v>14</v>
      </c>
      <c r="C15" s="6">
        <v>163</v>
      </c>
      <c r="D15" t="s">
        <v>1108</v>
      </c>
      <c r="E15" t="s">
        <v>1109</v>
      </c>
      <c r="F15" s="50" t="str">
        <f t="shared" si="0"/>
        <v>14|163|NPP|Northern</v>
      </c>
    </row>
    <row r="16" spans="1:8">
      <c r="B16" s="6">
        <v>15</v>
      </c>
      <c r="C16" s="6">
        <v>163</v>
      </c>
      <c r="D16" t="s">
        <v>1110</v>
      </c>
      <c r="E16" t="s">
        <v>1111</v>
      </c>
      <c r="F16" s="50" t="str">
        <f t="shared" si="0"/>
        <v>15|163|NSA|North Solomons</v>
      </c>
    </row>
    <row r="17" spans="2:6">
      <c r="B17" s="6">
        <v>16</v>
      </c>
      <c r="C17" s="6">
        <v>163</v>
      </c>
      <c r="D17" t="s">
        <v>1112</v>
      </c>
      <c r="E17" t="s">
        <v>1113</v>
      </c>
      <c r="F17" s="50" t="str">
        <f t="shared" si="0"/>
        <v>16|163|SAN|Santaun</v>
      </c>
    </row>
    <row r="18" spans="2:6">
      <c r="B18" s="6">
        <v>17</v>
      </c>
      <c r="C18" s="6">
        <v>163</v>
      </c>
      <c r="D18" t="s">
        <v>1114</v>
      </c>
      <c r="E18" t="s">
        <v>1115</v>
      </c>
      <c r="F18" s="50" t="str">
        <f t="shared" si="0"/>
        <v>17|163|SHM|Southern Highlands</v>
      </c>
    </row>
    <row r="19" spans="2:6">
      <c r="B19" s="6">
        <v>18</v>
      </c>
      <c r="C19" s="6">
        <v>163</v>
      </c>
      <c r="D19" t="s">
        <v>1116</v>
      </c>
      <c r="E19" t="s">
        <v>1117</v>
      </c>
      <c r="F19" s="50" t="str">
        <f t="shared" si="0"/>
        <v>18|163|WPD|Western</v>
      </c>
    </row>
    <row r="20" spans="2:6">
      <c r="B20" s="6">
        <v>19</v>
      </c>
      <c r="C20" s="6">
        <v>163</v>
      </c>
      <c r="D20" t="s">
        <v>1118</v>
      </c>
      <c r="E20" t="s">
        <v>1119</v>
      </c>
      <c r="F20" s="50" t="str">
        <f t="shared" si="0"/>
        <v>19|163|WHM|Western Highlands</v>
      </c>
    </row>
    <row r="21" spans="2:6">
      <c r="B21" s="6">
        <v>20</v>
      </c>
      <c r="C21" s="6">
        <v>163</v>
      </c>
      <c r="D21" t="s">
        <v>1120</v>
      </c>
      <c r="E21" t="s">
        <v>1121</v>
      </c>
      <c r="F21" s="50" t="str">
        <f t="shared" si="0"/>
        <v>20|163|WBR|West New Britain</v>
      </c>
    </row>
    <row r="23" spans="2:6">
      <c r="F23" s="26" t="s">
        <v>3566</v>
      </c>
    </row>
    <row r="24" spans="2:6">
      <c r="F24" s="26" t="s">
        <v>1082</v>
      </c>
    </row>
  </sheetData>
  <hyperlinks>
    <hyperlink ref="A1" location="'ENUM-LIST'!A1" display="Home" xr:uid="{A181A081-8C2B-4E6E-A8C5-AE4184CD028C}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6A20C-ABD6-4F1F-B57E-7FA08F83FA7C}">
  <dimension ref="A1:H20"/>
  <sheetViews>
    <sheetView workbookViewId="0"/>
  </sheetViews>
  <sheetFormatPr defaultRowHeight="15"/>
  <cols>
    <col min="2" max="2" width="9.7109375" hidden="1" customWidth="1"/>
    <col min="3" max="3" width="10.140625" hidden="1" customWidth="1"/>
    <col min="4" max="4" width="5.5703125" hidden="1" customWidth="1"/>
    <col min="5" max="5" width="20.140625" hidden="1" customWidth="1"/>
    <col min="6" max="6" width="47.7109375" bestFit="1" customWidth="1"/>
    <col min="8" max="8" width="55.5703125" bestFit="1" customWidth="1"/>
  </cols>
  <sheetData>
    <row r="1" spans="1:8">
      <c r="A1" s="102" t="s">
        <v>3181</v>
      </c>
      <c r="B1" s="55" t="s">
        <v>3573</v>
      </c>
      <c r="C1" s="55" t="s">
        <v>3275</v>
      </c>
      <c r="D1" s="55" t="s">
        <v>404</v>
      </c>
      <c r="E1" s="55" t="s">
        <v>471</v>
      </c>
      <c r="F1" s="36" t="str">
        <f>B1&amp;"|"&amp;C1&amp;"|"&amp;D1&amp;"|"&amp;E1</f>
        <v>pas170_id|dxcc_code|code|subdivision</v>
      </c>
      <c r="H1" s="99" t="s">
        <v>3570</v>
      </c>
    </row>
    <row r="2" spans="1:8">
      <c r="B2" s="6">
        <v>1</v>
      </c>
      <c r="C2" s="6">
        <v>170</v>
      </c>
      <c r="D2" t="s">
        <v>1123</v>
      </c>
      <c r="E2" t="s">
        <v>1124</v>
      </c>
      <c r="F2" s="50" t="str">
        <f>B2&amp;"|"&amp;C2&amp;"|"&amp;D2&amp;"|"&amp;E2</f>
        <v>1|170|AUK|Auckland</v>
      </c>
      <c r="H2" s="99" t="s">
        <v>1225</v>
      </c>
    </row>
    <row r="3" spans="1:8">
      <c r="B3" s="6">
        <v>2</v>
      </c>
      <c r="C3" s="6">
        <v>170</v>
      </c>
      <c r="D3" t="s">
        <v>1125</v>
      </c>
      <c r="E3" t="s">
        <v>1126</v>
      </c>
      <c r="F3" s="50" t="str">
        <f t="shared" ref="F3:F17" si="0">B3&amp;"|"&amp;C3&amp;"|"&amp;D3&amp;"|"&amp;E3</f>
        <v>2|170|BOP|Bay of Plenty</v>
      </c>
      <c r="H3" s="101" t="s">
        <v>3571</v>
      </c>
    </row>
    <row r="4" spans="1:8">
      <c r="B4" s="6">
        <v>3</v>
      </c>
      <c r="C4" s="6">
        <v>170</v>
      </c>
      <c r="D4" t="s">
        <v>1127</v>
      </c>
      <c r="E4" t="s">
        <v>1128</v>
      </c>
      <c r="F4" s="50" t="str">
        <f t="shared" si="0"/>
        <v>3|170|NTL|Northland</v>
      </c>
      <c r="H4" s="101" t="s">
        <v>3277</v>
      </c>
    </row>
    <row r="5" spans="1:8">
      <c r="B5" s="6">
        <v>4</v>
      </c>
      <c r="C5" s="6">
        <v>170</v>
      </c>
      <c r="D5" t="s">
        <v>1129</v>
      </c>
      <c r="E5" t="s">
        <v>1130</v>
      </c>
      <c r="F5" s="50" t="str">
        <f t="shared" si="0"/>
        <v>4|170|WKO|Waikato</v>
      </c>
      <c r="H5" s="101" t="s">
        <v>3157</v>
      </c>
    </row>
    <row r="6" spans="1:8">
      <c r="B6" s="6">
        <v>5</v>
      </c>
      <c r="C6" s="6">
        <v>170</v>
      </c>
      <c r="D6" t="s">
        <v>1131</v>
      </c>
      <c r="E6" t="s">
        <v>1132</v>
      </c>
      <c r="F6" s="50" t="str">
        <f t="shared" si="0"/>
        <v>5|170|GIS|Gisborne</v>
      </c>
      <c r="H6" s="101" t="s">
        <v>3355</v>
      </c>
    </row>
    <row r="7" spans="1:8">
      <c r="B7" s="6">
        <v>6</v>
      </c>
      <c r="C7" s="6">
        <v>170</v>
      </c>
      <c r="D7" t="s">
        <v>1133</v>
      </c>
      <c r="E7" t="s">
        <v>1134</v>
      </c>
      <c r="F7" s="50" t="str">
        <f t="shared" si="0"/>
        <v>6|170|HKB|Hawkes Bay</v>
      </c>
      <c r="H7" s="101" t="s">
        <v>3572</v>
      </c>
    </row>
    <row r="8" spans="1:8">
      <c r="B8" s="6">
        <v>7</v>
      </c>
      <c r="C8" s="6">
        <v>170</v>
      </c>
      <c r="D8" t="s">
        <v>1135</v>
      </c>
      <c r="E8" t="s">
        <v>1136</v>
      </c>
      <c r="F8" s="50" t="str">
        <f t="shared" si="0"/>
        <v>7|170|MWT|Manawatu-Wanganui</v>
      </c>
      <c r="H8" s="99" t="s">
        <v>1229</v>
      </c>
    </row>
    <row r="9" spans="1:8">
      <c r="B9" s="6">
        <v>8</v>
      </c>
      <c r="C9" s="6">
        <v>170</v>
      </c>
      <c r="D9" t="s">
        <v>1137</v>
      </c>
      <c r="E9" t="s">
        <v>1138</v>
      </c>
      <c r="F9" s="50" t="str">
        <f t="shared" si="0"/>
        <v>8|170|TKI|Taranaki</v>
      </c>
    </row>
    <row r="10" spans="1:8">
      <c r="B10" s="6">
        <v>9</v>
      </c>
      <c r="C10" s="6">
        <v>170</v>
      </c>
      <c r="D10" t="s">
        <v>1139</v>
      </c>
      <c r="E10" t="s">
        <v>1140</v>
      </c>
      <c r="F10" s="50" t="str">
        <f t="shared" si="0"/>
        <v>9|170|WGN|Wellington</v>
      </c>
    </row>
    <row r="11" spans="1:8">
      <c r="B11" s="6">
        <v>10</v>
      </c>
      <c r="C11" s="6">
        <v>170</v>
      </c>
      <c r="D11" t="s">
        <v>1141</v>
      </c>
      <c r="E11" t="s">
        <v>1142</v>
      </c>
      <c r="F11" s="50" t="str">
        <f t="shared" si="0"/>
        <v>10|170|CAN|Canterbury</v>
      </c>
    </row>
    <row r="12" spans="1:8">
      <c r="B12" s="6">
        <v>11</v>
      </c>
      <c r="C12" s="6">
        <v>170</v>
      </c>
      <c r="D12" t="s">
        <v>1143</v>
      </c>
      <c r="E12" t="s">
        <v>1144</v>
      </c>
      <c r="F12" s="50" t="str">
        <f t="shared" si="0"/>
        <v>11|170|MBH|Marlborough</v>
      </c>
    </row>
    <row r="13" spans="1:8">
      <c r="B13" s="6">
        <v>12</v>
      </c>
      <c r="C13" s="6">
        <v>170</v>
      </c>
      <c r="D13" t="s">
        <v>1145</v>
      </c>
      <c r="E13" t="s">
        <v>1146</v>
      </c>
      <c r="F13" s="50" t="str">
        <f t="shared" si="0"/>
        <v>12|170|NSN|Nelson</v>
      </c>
    </row>
    <row r="14" spans="1:8">
      <c r="B14" s="6">
        <v>13</v>
      </c>
      <c r="C14" s="6">
        <v>170</v>
      </c>
      <c r="D14" t="s">
        <v>1074</v>
      </c>
      <c r="E14" t="s">
        <v>1147</v>
      </c>
      <c r="F14" s="50" t="str">
        <f t="shared" si="0"/>
        <v>13|170|TAS|Tasman</v>
      </c>
    </row>
    <row r="15" spans="1:8">
      <c r="B15" s="6">
        <v>14</v>
      </c>
      <c r="C15" s="6">
        <v>170</v>
      </c>
      <c r="D15" t="s">
        <v>1148</v>
      </c>
      <c r="E15" t="s">
        <v>1149</v>
      </c>
      <c r="F15" s="50" t="str">
        <f t="shared" si="0"/>
        <v>14|170|WTC|West Coast</v>
      </c>
    </row>
    <row r="16" spans="1:8">
      <c r="B16" s="6">
        <v>15</v>
      </c>
      <c r="C16" s="6">
        <v>170</v>
      </c>
      <c r="D16" t="s">
        <v>1150</v>
      </c>
      <c r="E16" t="s">
        <v>1151</v>
      </c>
      <c r="F16" s="50" t="str">
        <f t="shared" si="0"/>
        <v>15|170|OTA|Otago</v>
      </c>
    </row>
    <row r="17" spans="2:6">
      <c r="B17" s="6">
        <v>16</v>
      </c>
      <c r="C17" s="6">
        <v>170</v>
      </c>
      <c r="D17" t="s">
        <v>1152</v>
      </c>
      <c r="E17" t="s">
        <v>1153</v>
      </c>
      <c r="F17" s="50" t="str">
        <f t="shared" si="0"/>
        <v>16|170|STL|Southland</v>
      </c>
    </row>
    <row r="19" spans="2:6">
      <c r="F19" s="26" t="s">
        <v>3569</v>
      </c>
    </row>
    <row r="20" spans="2:6">
      <c r="F20" s="26" t="s">
        <v>1122</v>
      </c>
    </row>
  </sheetData>
  <hyperlinks>
    <hyperlink ref="A1" location="'ENUM-LIST'!A1" display="Home" xr:uid="{E53C8B3D-ADF4-468D-AA50-0E18C7075283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F578B-8052-4AC6-84BE-5A86A0DE6539}">
  <dimension ref="B1:Z2069"/>
  <sheetViews>
    <sheetView topLeftCell="N1" workbookViewId="0">
      <pane ySplit="1" topLeftCell="A44" activePane="bottomLeft" state="frozen"/>
      <selection pane="bottomLeft" activeCell="Z1" sqref="Z1:Z109"/>
    </sheetView>
  </sheetViews>
  <sheetFormatPr defaultRowHeight="15"/>
  <cols>
    <col min="1" max="1" width="8.85546875" customWidth="1"/>
    <col min="2" max="2" width="9.140625" customWidth="1"/>
    <col min="3" max="3" width="63.42578125" customWidth="1"/>
    <col min="4" max="4" width="30.140625" customWidth="1"/>
    <col min="5" max="5" width="6.7109375" style="18" customWidth="1"/>
    <col min="6" max="6" width="7.5703125" style="158" customWidth="1"/>
    <col min="7" max="7" width="13.5703125" style="18" customWidth="1"/>
    <col min="8" max="8" width="9.28515625" style="18" customWidth="1"/>
    <col min="9" max="9" width="48.7109375" style="43" customWidth="1"/>
    <col min="10" max="10" width="6.42578125" style="18" customWidth="1"/>
    <col min="11" max="11" width="23.85546875" style="159" customWidth="1"/>
    <col min="12" max="12" width="10.42578125" style="18" customWidth="1"/>
    <col min="13" max="13" width="14.42578125" style="18" customWidth="1"/>
    <col min="14" max="14" width="12" style="161" customWidth="1"/>
    <col min="15" max="15" width="10.42578125" style="161" customWidth="1"/>
    <col min="16" max="16" width="118" customWidth="1"/>
    <col min="18" max="18" width="14.140625" hidden="1" customWidth="1"/>
    <col min="19" max="19" width="6.7109375" hidden="1" customWidth="1"/>
    <col min="20" max="20" width="10" hidden="1" customWidth="1"/>
    <col min="21" max="21" width="31.42578125" bestFit="1" customWidth="1"/>
    <col min="22" max="22" width="4.5703125" customWidth="1"/>
    <col min="23" max="23" width="14.5703125" customWidth="1"/>
    <col min="24" max="24" width="9.140625" customWidth="1"/>
    <col min="25" max="25" width="10.42578125" customWidth="1"/>
    <col min="26" max="26" width="32.28515625" bestFit="1" customWidth="1"/>
  </cols>
  <sheetData>
    <row r="1" spans="2:26">
      <c r="B1" t="str">
        <f>dxcc!C1</f>
        <v>code</v>
      </c>
      <c r="C1" t="str">
        <f>dxcc!D1</f>
        <v>name</v>
      </c>
      <c r="E1" s="146" t="s">
        <v>4579</v>
      </c>
      <c r="F1" s="147" t="s">
        <v>412</v>
      </c>
      <c r="G1" s="148" t="s">
        <v>4585</v>
      </c>
      <c r="H1" s="148" t="s">
        <v>4576</v>
      </c>
      <c r="I1" s="149" t="s">
        <v>471</v>
      </c>
      <c r="J1" s="148" t="s">
        <v>541</v>
      </c>
      <c r="K1" s="150" t="s">
        <v>543</v>
      </c>
      <c r="L1" s="146" t="s">
        <v>405</v>
      </c>
      <c r="M1" s="146" t="s">
        <v>4580</v>
      </c>
      <c r="N1" s="151" t="s">
        <v>542</v>
      </c>
      <c r="O1" s="151" t="s">
        <v>4043</v>
      </c>
      <c r="P1" s="36" t="str">
        <f>E1&amp;"|"&amp;F1&amp;"|"&amp;G1&amp;"|"&amp;H1&amp;"|"&amp;I1&amp;"|"&amp;J1&amp;"|"&amp;K1&amp;"|"&amp;L1&amp;"|"&amp;M1&amp;"|"&amp;N1&amp;"|"&amp;O1</f>
        <v>pas_id|dxcc_id|pas_region_id|pas_code|subdivision|oblast|referred_to_as|is_deleted|is_import_only|before_date|after_date</v>
      </c>
      <c r="R1" s="42" t="s">
        <v>3289</v>
      </c>
      <c r="S1" s="42" t="s">
        <v>4579</v>
      </c>
      <c r="T1" s="42" t="s">
        <v>3290</v>
      </c>
      <c r="U1" s="36" t="str">
        <f>R1&amp;"|"&amp;S1&amp;"|"&amp;T1</f>
        <v>pas_cqzone_id|pas_id|cqzone_id</v>
      </c>
      <c r="V1" s="42"/>
      <c r="W1" s="42" t="s">
        <v>4586</v>
      </c>
      <c r="X1" s="42" t="s">
        <v>4579</v>
      </c>
      <c r="Y1" s="42" t="s">
        <v>3298</v>
      </c>
      <c r="Z1" s="36" t="str">
        <f>W1&amp;"|"&amp;X1&amp;"|"&amp;Y1</f>
        <v>pas_ituzone_id|pas_id|ituzone_id</v>
      </c>
    </row>
    <row r="2" spans="2:26">
      <c r="B2">
        <f>dxcc!C2</f>
        <v>0</v>
      </c>
      <c r="C2" t="str">
        <f>dxcc!D2</f>
        <v>None (the contacted station is known to not be within a DXCC entity)</v>
      </c>
      <c r="D2" s="145" t="str">
        <f>VLOOKUP(F2,$B$2:$C$404,2,FALSE)</f>
        <v>CANADA</v>
      </c>
      <c r="E2" s="152">
        <v>1</v>
      </c>
      <c r="F2" s="153">
        <v>1</v>
      </c>
      <c r="G2" s="152"/>
      <c r="H2" s="152" t="str">
        <f>'psa1'!D2</f>
        <v>NS</v>
      </c>
      <c r="I2" s="154" t="str">
        <f>'psa1'!E2</f>
        <v xml:space="preserve">Nova Scotia </v>
      </c>
      <c r="J2" s="152"/>
      <c r="K2" s="155"/>
      <c r="L2" s="156">
        <v>0</v>
      </c>
      <c r="M2" s="156">
        <v>0</v>
      </c>
      <c r="N2" s="157"/>
      <c r="O2" s="157"/>
      <c r="P2" t="str">
        <f>E2&amp;"|"&amp;F2&amp;"|"&amp;G2&amp;"|"&amp;H2&amp;"|"&amp;I2&amp;"|"&amp;J2&amp;"|"&amp;K2&amp;"|"&amp;L2&amp;"|"&amp;M2&amp;"|"&amp;IF(N2 &lt;&gt; "",TEXT(N2,"yyyy-mm-dd"),"")&amp;"|"&amp;IF(O2 &lt;&gt; "",TEXT(O2,"yyyy-mm-dd"),"")</f>
        <v>1|1||NS|Nova Scotia |||0|0||</v>
      </c>
      <c r="R2" s="24">
        <v>1</v>
      </c>
      <c r="S2" s="24">
        <v>1</v>
      </c>
      <c r="T2" s="24">
        <v>5</v>
      </c>
      <c r="U2" s="173" t="str">
        <f t="shared" ref="U2:U65" si="0">R2&amp;"|"&amp;S2&amp;"|"&amp;T2</f>
        <v>1|1|5</v>
      </c>
      <c r="V2" s="24"/>
      <c r="W2" s="6">
        <v>1</v>
      </c>
      <c r="X2" s="6">
        <v>1</v>
      </c>
      <c r="Y2" s="6">
        <v>9</v>
      </c>
      <c r="Z2" t="str">
        <f t="shared" ref="Z2:Z65" si="1">W2&amp;"|"&amp;X2&amp;"|"&amp;Y2</f>
        <v>1|1|9</v>
      </c>
    </row>
    <row r="3" spans="2:26">
      <c r="B3">
        <f>dxcc!C3</f>
        <v>1</v>
      </c>
      <c r="C3" t="str">
        <f>dxcc!D3</f>
        <v>CANADA</v>
      </c>
      <c r="E3" s="18">
        <v>2</v>
      </c>
      <c r="F3" s="158">
        <v>1</v>
      </c>
      <c r="H3" s="18" t="str">
        <f>'psa1'!D3</f>
        <v>QC</v>
      </c>
      <c r="I3" s="43" t="str">
        <f>'psa1'!E3</f>
        <v>Quebec</v>
      </c>
      <c r="L3" s="160">
        <v>0</v>
      </c>
      <c r="M3" s="160">
        <v>0</v>
      </c>
      <c r="P3" t="str">
        <f t="shared" ref="P3:P66" si="2">E3&amp;"|"&amp;F3&amp;"|"&amp;G3&amp;"|"&amp;H3&amp;"|"&amp;I3&amp;"|"&amp;J3&amp;"|"&amp;K3&amp;"|"&amp;L3&amp;"|"&amp;M3&amp;"|"&amp;IF(N3 &lt;&gt; "",TEXT(N3,"yyyy-mm-dd"),"")&amp;"|"&amp;IF(O3 &lt;&gt; "",TEXT(O3,"yyyy-mm-dd"),"")</f>
        <v>2|1||QC|Quebec|||0|0||</v>
      </c>
      <c r="R3" s="24">
        <v>2</v>
      </c>
      <c r="S3" s="24">
        <v>2</v>
      </c>
      <c r="T3" s="24">
        <v>2</v>
      </c>
      <c r="U3" s="173" t="str">
        <f t="shared" si="0"/>
        <v>2|2|2</v>
      </c>
      <c r="V3" s="24"/>
      <c r="W3" s="6">
        <v>2</v>
      </c>
      <c r="X3" s="6">
        <v>2</v>
      </c>
      <c r="Y3" s="6">
        <v>4</v>
      </c>
      <c r="Z3" t="str">
        <f t="shared" si="1"/>
        <v>2|2|4</v>
      </c>
    </row>
    <row r="4" spans="2:26">
      <c r="B4">
        <f>dxcc!C4</f>
        <v>2</v>
      </c>
      <c r="C4" t="str">
        <f>dxcc!D4</f>
        <v>ABU AIL IS.</v>
      </c>
      <c r="E4" s="18">
        <v>3</v>
      </c>
      <c r="F4" s="158">
        <v>1</v>
      </c>
      <c r="H4" s="18" t="str">
        <f>'psa1'!D4</f>
        <v>ON</v>
      </c>
      <c r="I4" s="43" t="str">
        <f>'psa1'!E4</f>
        <v xml:space="preserve">Ontario </v>
      </c>
      <c r="L4" s="160">
        <v>0</v>
      </c>
      <c r="M4" s="160">
        <v>0</v>
      </c>
      <c r="P4" t="str">
        <f t="shared" si="2"/>
        <v>3|1||ON|Ontario |||0|0||</v>
      </c>
      <c r="R4" s="24">
        <v>3</v>
      </c>
      <c r="S4" s="24">
        <v>2</v>
      </c>
      <c r="T4" s="24">
        <v>5</v>
      </c>
      <c r="U4" s="173" t="str">
        <f t="shared" si="0"/>
        <v>3|2|5</v>
      </c>
      <c r="V4" s="24"/>
      <c r="W4" s="6">
        <v>3</v>
      </c>
      <c r="X4" s="6">
        <v>2</v>
      </c>
      <c r="Y4" s="6">
        <v>9</v>
      </c>
      <c r="Z4" t="str">
        <f t="shared" si="1"/>
        <v>3|2|9</v>
      </c>
    </row>
    <row r="5" spans="2:26">
      <c r="B5">
        <f>dxcc!C5</f>
        <v>3</v>
      </c>
      <c r="C5" t="str">
        <f>dxcc!D5</f>
        <v>AFGHANISTAN</v>
      </c>
      <c r="E5" s="18">
        <v>4</v>
      </c>
      <c r="F5" s="158">
        <v>1</v>
      </c>
      <c r="H5" s="18" t="str">
        <f>'psa1'!D5</f>
        <v>MB</v>
      </c>
      <c r="I5" s="43" t="str">
        <f>'psa1'!E5</f>
        <v xml:space="preserve">Manitoba </v>
      </c>
      <c r="L5" s="160">
        <v>0</v>
      </c>
      <c r="M5" s="160">
        <v>0</v>
      </c>
      <c r="P5" t="str">
        <f t="shared" si="2"/>
        <v>4|1||MB|Manitoba |||0|0||</v>
      </c>
      <c r="R5" s="24">
        <v>4</v>
      </c>
      <c r="S5" s="24">
        <v>3</v>
      </c>
      <c r="T5" s="24">
        <v>4</v>
      </c>
      <c r="U5" s="173" t="str">
        <f t="shared" si="0"/>
        <v>4|3|4</v>
      </c>
      <c r="V5" s="24"/>
      <c r="W5" s="6">
        <v>4</v>
      </c>
      <c r="X5" s="6">
        <v>3</v>
      </c>
      <c r="Y5" s="6">
        <v>3</v>
      </c>
      <c r="Z5" t="str">
        <f t="shared" si="1"/>
        <v>4|3|3</v>
      </c>
    </row>
    <row r="6" spans="2:26">
      <c r="B6">
        <f>dxcc!C6</f>
        <v>4</v>
      </c>
      <c r="C6" t="str">
        <f>dxcc!D6</f>
        <v>AGALEGA &amp; ST. BRANDON IS.</v>
      </c>
      <c r="E6" s="18">
        <v>5</v>
      </c>
      <c r="F6" s="158">
        <v>1</v>
      </c>
      <c r="H6" s="18" t="str">
        <f>'psa1'!D6</f>
        <v>SK</v>
      </c>
      <c r="I6" s="43" t="str">
        <f>'psa1'!E6</f>
        <v xml:space="preserve">Saskatchewan </v>
      </c>
      <c r="L6" s="160">
        <v>0</v>
      </c>
      <c r="M6" s="160">
        <v>0</v>
      </c>
      <c r="P6" t="str">
        <f t="shared" si="2"/>
        <v>5|1||SK|Saskatchewan |||0|0||</v>
      </c>
      <c r="R6" s="24">
        <v>5</v>
      </c>
      <c r="S6" s="24">
        <v>4</v>
      </c>
      <c r="T6" s="24">
        <v>4</v>
      </c>
      <c r="U6" s="173" t="str">
        <f t="shared" si="0"/>
        <v>5|4|4</v>
      </c>
      <c r="V6" s="24"/>
      <c r="W6" s="6">
        <v>5</v>
      </c>
      <c r="X6" s="6">
        <v>3</v>
      </c>
      <c r="Y6" s="6">
        <v>4</v>
      </c>
      <c r="Z6" t="str">
        <f t="shared" si="1"/>
        <v>5|3|4</v>
      </c>
    </row>
    <row r="7" spans="2:26">
      <c r="B7">
        <f>dxcc!C7</f>
        <v>5</v>
      </c>
      <c r="C7" t="str">
        <f>dxcc!D7</f>
        <v>ALAND IS.</v>
      </c>
      <c r="E7" s="18">
        <v>6</v>
      </c>
      <c r="F7" s="158">
        <v>1</v>
      </c>
      <c r="H7" s="18" t="str">
        <f>'psa1'!D7</f>
        <v>AB</v>
      </c>
      <c r="I7" s="43" t="str">
        <f>'psa1'!E7</f>
        <v xml:space="preserve">Alberta </v>
      </c>
      <c r="L7" s="160">
        <v>0</v>
      </c>
      <c r="M7" s="160">
        <v>0</v>
      </c>
      <c r="P7" t="str">
        <f t="shared" si="2"/>
        <v>6|1||AB|Alberta |||0|0||</v>
      </c>
      <c r="R7" s="24">
        <v>6</v>
      </c>
      <c r="S7" s="24">
        <v>5</v>
      </c>
      <c r="T7" s="24">
        <v>4</v>
      </c>
      <c r="U7" s="173" t="str">
        <f t="shared" si="0"/>
        <v>6|5|4</v>
      </c>
      <c r="V7" s="24"/>
      <c r="W7" s="6">
        <v>6</v>
      </c>
      <c r="X7" s="6">
        <v>4</v>
      </c>
      <c r="Y7" s="6">
        <v>3</v>
      </c>
      <c r="Z7" t="str">
        <f t="shared" si="1"/>
        <v>6|4|3</v>
      </c>
    </row>
    <row r="8" spans="2:26">
      <c r="B8">
        <f>dxcc!C8</f>
        <v>6</v>
      </c>
      <c r="C8" t="str">
        <f>dxcc!D8</f>
        <v>ALASKA</v>
      </c>
      <c r="E8" s="18">
        <v>7</v>
      </c>
      <c r="F8" s="158">
        <v>1</v>
      </c>
      <c r="H8" s="18" t="str">
        <f>'psa1'!D8</f>
        <v>BC</v>
      </c>
      <c r="I8" s="43" t="str">
        <f>'psa1'!E8</f>
        <v xml:space="preserve">British Columbia </v>
      </c>
      <c r="L8" s="160">
        <v>0</v>
      </c>
      <c r="M8" s="160">
        <v>0</v>
      </c>
      <c r="P8" t="str">
        <f t="shared" si="2"/>
        <v>7|1||BC|British Columbia |||0|0||</v>
      </c>
      <c r="R8" s="24">
        <v>7</v>
      </c>
      <c r="S8" s="24">
        <v>6</v>
      </c>
      <c r="T8" s="24">
        <v>4</v>
      </c>
      <c r="U8" s="173" t="str">
        <f t="shared" si="0"/>
        <v>7|6|4</v>
      </c>
      <c r="V8" s="24"/>
      <c r="W8" s="6">
        <v>7</v>
      </c>
      <c r="X8" s="6">
        <v>4</v>
      </c>
      <c r="Y8" s="6">
        <v>4</v>
      </c>
      <c r="Z8" t="str">
        <f t="shared" si="1"/>
        <v>7|4|4</v>
      </c>
    </row>
    <row r="9" spans="2:26">
      <c r="B9">
        <f>dxcc!C9</f>
        <v>7</v>
      </c>
      <c r="C9" t="str">
        <f>dxcc!D9</f>
        <v>ALBANIA</v>
      </c>
      <c r="E9" s="18">
        <v>8</v>
      </c>
      <c r="F9" s="158">
        <v>1</v>
      </c>
      <c r="H9" s="18" t="str">
        <f>'psa1'!D9</f>
        <v>NT</v>
      </c>
      <c r="I9" s="43" t="str">
        <f>'psa1'!E9</f>
        <v xml:space="preserve">Northwest Territories </v>
      </c>
      <c r="L9" s="160">
        <v>0</v>
      </c>
      <c r="M9" s="160">
        <v>0</v>
      </c>
      <c r="P9" t="str">
        <f t="shared" si="2"/>
        <v>8|1||NT|Northwest Territories |||0|0||</v>
      </c>
      <c r="R9" s="24">
        <v>8</v>
      </c>
      <c r="S9" s="24">
        <v>7</v>
      </c>
      <c r="T9" s="24">
        <v>3</v>
      </c>
      <c r="U9" s="173" t="str">
        <f t="shared" si="0"/>
        <v>8|7|3</v>
      </c>
      <c r="V9" s="24"/>
      <c r="W9" s="6">
        <v>8</v>
      </c>
      <c r="X9" s="6">
        <v>5</v>
      </c>
      <c r="Y9" s="6">
        <v>3</v>
      </c>
      <c r="Z9" t="str">
        <f t="shared" si="1"/>
        <v>8|5|3</v>
      </c>
    </row>
    <row r="10" spans="2:26">
      <c r="B10">
        <f>dxcc!C10</f>
        <v>8</v>
      </c>
      <c r="C10" t="str">
        <f>dxcc!D10</f>
        <v>ALDABRA</v>
      </c>
      <c r="E10" s="18">
        <v>9</v>
      </c>
      <c r="F10" s="158">
        <v>1</v>
      </c>
      <c r="H10" s="18" t="str">
        <f>'psa1'!D10</f>
        <v>NB</v>
      </c>
      <c r="I10" s="43" t="str">
        <f>'psa1'!E10</f>
        <v xml:space="preserve">New Brunswick </v>
      </c>
      <c r="L10" s="160">
        <v>0</v>
      </c>
      <c r="M10" s="160">
        <v>0</v>
      </c>
      <c r="P10" t="str">
        <f t="shared" si="2"/>
        <v>9|1||NB|New Brunswick |||0|0||</v>
      </c>
      <c r="R10" s="24">
        <v>9</v>
      </c>
      <c r="S10" s="24">
        <v>8</v>
      </c>
      <c r="T10" s="24">
        <v>1</v>
      </c>
      <c r="U10" s="173" t="str">
        <f t="shared" si="0"/>
        <v>9|8|1</v>
      </c>
      <c r="V10" s="24"/>
      <c r="W10" s="6">
        <v>9</v>
      </c>
      <c r="X10" s="6">
        <v>6</v>
      </c>
      <c r="Y10" s="6">
        <v>2</v>
      </c>
      <c r="Z10" t="str">
        <f t="shared" si="1"/>
        <v>9|6|2</v>
      </c>
    </row>
    <row r="11" spans="2:26">
      <c r="B11">
        <f>dxcc!C11</f>
        <v>9</v>
      </c>
      <c r="C11" t="str">
        <f>dxcc!D11</f>
        <v>AMERICAN SAMOA</v>
      </c>
      <c r="E11" s="18">
        <v>10</v>
      </c>
      <c r="F11" s="158">
        <v>1</v>
      </c>
      <c r="H11" s="18" t="str">
        <f>'psa1'!D11</f>
        <v>NL</v>
      </c>
      <c r="I11" s="43" t="str">
        <f>'psa1'!E11</f>
        <v xml:space="preserve">Newfoundland and Labrador </v>
      </c>
      <c r="L11" s="160">
        <v>0</v>
      </c>
      <c r="M11" s="160">
        <v>0</v>
      </c>
      <c r="P11" t="str">
        <f t="shared" si="2"/>
        <v>10|1||NL|Newfoundland and Labrador |||0|0||</v>
      </c>
      <c r="R11" s="24">
        <v>10</v>
      </c>
      <c r="S11" s="24">
        <v>8</v>
      </c>
      <c r="T11" s="24">
        <v>2</v>
      </c>
      <c r="U11" s="173" t="str">
        <f t="shared" si="0"/>
        <v>10|8|2</v>
      </c>
      <c r="V11" s="24"/>
      <c r="W11" s="6">
        <v>10</v>
      </c>
      <c r="X11" s="6">
        <v>7</v>
      </c>
      <c r="Y11" s="6">
        <v>2</v>
      </c>
      <c r="Z11" t="str">
        <f t="shared" si="1"/>
        <v>10|7|2</v>
      </c>
    </row>
    <row r="12" spans="2:26">
      <c r="B12">
        <f>dxcc!C12</f>
        <v>10</v>
      </c>
      <c r="C12" t="str">
        <f>dxcc!D12</f>
        <v>AMSTERDAM &amp; ST. PAUL IS.</v>
      </c>
      <c r="E12" s="152">
        <v>11</v>
      </c>
      <c r="F12" s="158">
        <v>1</v>
      </c>
      <c r="H12" s="18" t="str">
        <f>'psa1'!D12</f>
        <v>YT</v>
      </c>
      <c r="I12" s="43" t="str">
        <f>'psa1'!E12</f>
        <v xml:space="preserve">Yukon </v>
      </c>
      <c r="L12" s="160">
        <v>0</v>
      </c>
      <c r="M12" s="160">
        <v>0</v>
      </c>
      <c r="P12" t="str">
        <f t="shared" si="2"/>
        <v>11|1||YT|Yukon |||0|0||</v>
      </c>
      <c r="R12" s="24">
        <v>11</v>
      </c>
      <c r="S12" s="24">
        <v>8</v>
      </c>
      <c r="T12" s="24">
        <v>4</v>
      </c>
      <c r="U12" s="173" t="str">
        <f t="shared" si="0"/>
        <v>11|8|4</v>
      </c>
      <c r="V12" s="24"/>
      <c r="W12" s="6">
        <v>11</v>
      </c>
      <c r="X12" s="6">
        <v>8</v>
      </c>
      <c r="Y12" s="6">
        <v>3</v>
      </c>
      <c r="Z12" t="str">
        <f t="shared" si="1"/>
        <v>11|8|3</v>
      </c>
    </row>
    <row r="13" spans="2:26">
      <c r="B13">
        <f>dxcc!C13</f>
        <v>11</v>
      </c>
      <c r="C13" t="str">
        <f>dxcc!D13</f>
        <v>ANDAMAN &amp; NICOBAR IS.</v>
      </c>
      <c r="E13" s="18">
        <v>12</v>
      </c>
      <c r="F13" s="158">
        <v>1</v>
      </c>
      <c r="H13" s="18" t="str">
        <f>'psa1'!D13</f>
        <v>PE</v>
      </c>
      <c r="I13" s="43" t="str">
        <f>'psa1'!E13</f>
        <v xml:space="preserve">Prince Edward Island </v>
      </c>
      <c r="L13" s="160">
        <v>0</v>
      </c>
      <c r="M13" s="160">
        <v>0</v>
      </c>
      <c r="P13" t="str">
        <f t="shared" si="2"/>
        <v>12|1||PE|Prince Edward Island |||0|0||</v>
      </c>
      <c r="R13" s="24">
        <v>12</v>
      </c>
      <c r="S13" s="24">
        <v>9</v>
      </c>
      <c r="T13" s="24">
        <v>5</v>
      </c>
      <c r="U13" s="173" t="str">
        <f t="shared" si="0"/>
        <v>12|9|5</v>
      </c>
      <c r="V13" s="24"/>
      <c r="W13" s="6">
        <v>12</v>
      </c>
      <c r="X13" s="6">
        <v>8</v>
      </c>
      <c r="Y13" s="6">
        <v>4</v>
      </c>
      <c r="Z13" t="str">
        <f t="shared" si="1"/>
        <v>12|8|4</v>
      </c>
    </row>
    <row r="14" spans="2:26">
      <c r="B14">
        <f>dxcc!C14</f>
        <v>12</v>
      </c>
      <c r="C14" t="str">
        <f>dxcc!D14</f>
        <v>ANGUILLA</v>
      </c>
      <c r="E14" s="18">
        <v>13</v>
      </c>
      <c r="F14" s="158">
        <v>1</v>
      </c>
      <c r="H14" s="18" t="s">
        <v>1004</v>
      </c>
      <c r="I14" s="43" t="str">
        <f>'psa1'!E14</f>
        <v xml:space="preserve">Nunavut </v>
      </c>
      <c r="L14" s="160">
        <v>0</v>
      </c>
      <c r="M14" s="160">
        <v>0</v>
      </c>
      <c r="P14" t="str">
        <f t="shared" si="2"/>
        <v>13|1||NU|Nunavut |||0|0||</v>
      </c>
      <c r="R14" s="24">
        <v>13</v>
      </c>
      <c r="S14" s="24">
        <v>10</v>
      </c>
      <c r="T14" s="24">
        <v>2</v>
      </c>
      <c r="U14" s="173" t="str">
        <f t="shared" si="0"/>
        <v>13|10|2</v>
      </c>
      <c r="V14" s="24"/>
      <c r="W14" s="6">
        <v>13</v>
      </c>
      <c r="X14" s="6">
        <v>8</v>
      </c>
      <c r="Y14" s="6">
        <v>75</v>
      </c>
      <c r="Z14" t="str">
        <f t="shared" si="1"/>
        <v>13|8|75</v>
      </c>
    </row>
    <row r="15" spans="2:26">
      <c r="B15">
        <f>dxcc!C15</f>
        <v>13</v>
      </c>
      <c r="C15" t="str">
        <f>dxcc!D15</f>
        <v>ANTARCTICA</v>
      </c>
      <c r="D15" s="145" t="str">
        <f t="shared" ref="D15:D32" si="3">VLOOKUP(F15,$B$2:$C$404,2,FALSE)</f>
        <v>ALAND IS.</v>
      </c>
      <c r="E15" s="18">
        <v>14</v>
      </c>
      <c r="F15" s="153">
        <f>'pas5'!C2</f>
        <v>5</v>
      </c>
      <c r="G15" s="152"/>
      <c r="H15" s="152" t="str">
        <f>'pas5'!D2</f>
        <v>001</v>
      </c>
      <c r="I15" s="154" t="str">
        <f>'pas5'!E2</f>
        <v>Brando</v>
      </c>
      <c r="J15" s="152"/>
      <c r="K15" s="155"/>
      <c r="L15" s="156">
        <v>0</v>
      </c>
      <c r="M15" s="156">
        <v>0</v>
      </c>
      <c r="N15" s="157"/>
      <c r="O15" s="157"/>
      <c r="P15" t="str">
        <f t="shared" si="2"/>
        <v>14|5||001|Brando|||0|0||</v>
      </c>
      <c r="R15" s="24">
        <v>14</v>
      </c>
      <c r="S15" s="24">
        <v>10</v>
      </c>
      <c r="T15" s="24">
        <v>5</v>
      </c>
      <c r="U15" s="173" t="str">
        <f t="shared" si="0"/>
        <v>14|10|5</v>
      </c>
      <c r="V15" s="24"/>
      <c r="W15" s="6">
        <v>14</v>
      </c>
      <c r="X15" s="6">
        <v>9</v>
      </c>
      <c r="Y15" s="6">
        <v>9</v>
      </c>
      <c r="Z15" t="str">
        <f t="shared" si="1"/>
        <v>14|9|9</v>
      </c>
    </row>
    <row r="16" spans="2:26">
      <c r="B16">
        <f>dxcc!C16</f>
        <v>14</v>
      </c>
      <c r="C16" t="str">
        <f>dxcc!D16</f>
        <v>ARMENIA</v>
      </c>
      <c r="E16" s="18">
        <v>15</v>
      </c>
      <c r="F16" s="158">
        <f>'pas5'!C3</f>
        <v>5</v>
      </c>
      <c r="H16" s="18" t="str">
        <f>'pas5'!D3</f>
        <v>002</v>
      </c>
      <c r="I16" s="43" t="str">
        <f>'pas5'!E3</f>
        <v>Eckero</v>
      </c>
      <c r="L16" s="160">
        <v>0</v>
      </c>
      <c r="M16" s="160">
        <v>0</v>
      </c>
      <c r="P16" t="str">
        <f t="shared" si="2"/>
        <v>15|5||002|Eckero|||0|0||</v>
      </c>
      <c r="R16" s="24">
        <v>15</v>
      </c>
      <c r="S16" s="24">
        <v>11</v>
      </c>
      <c r="T16" s="24">
        <v>1</v>
      </c>
      <c r="U16" s="173" t="str">
        <f t="shared" si="0"/>
        <v>15|11|1</v>
      </c>
      <c r="V16" s="24"/>
      <c r="W16" s="6">
        <v>15</v>
      </c>
      <c r="X16" s="6">
        <v>10</v>
      </c>
      <c r="Y16" s="6">
        <v>9</v>
      </c>
      <c r="Z16" t="str">
        <f t="shared" si="1"/>
        <v>15|10|9</v>
      </c>
    </row>
    <row r="17" spans="2:26">
      <c r="B17">
        <f>dxcc!C17</f>
        <v>15</v>
      </c>
      <c r="C17" t="str">
        <f>dxcc!D17</f>
        <v>ASIATIC RUSSIA</v>
      </c>
      <c r="E17" s="18">
        <v>16</v>
      </c>
      <c r="F17" s="158">
        <f>'pas5'!C4</f>
        <v>5</v>
      </c>
      <c r="H17" s="18" t="str">
        <f>'pas5'!D4</f>
        <v>003</v>
      </c>
      <c r="I17" s="43" t="str">
        <f>'pas5'!E4</f>
        <v>Finstrom</v>
      </c>
      <c r="L17" s="160">
        <v>0</v>
      </c>
      <c r="M17" s="160">
        <v>0</v>
      </c>
      <c r="P17" t="str">
        <f t="shared" si="2"/>
        <v>16|5||003|Finstrom|||0|0||</v>
      </c>
      <c r="R17" s="24">
        <v>16</v>
      </c>
      <c r="S17" s="24">
        <v>12</v>
      </c>
      <c r="T17" s="24">
        <v>5</v>
      </c>
      <c r="U17" s="173" t="str">
        <f t="shared" si="0"/>
        <v>16|12|5</v>
      </c>
      <c r="V17" s="24"/>
      <c r="W17" s="6">
        <v>16</v>
      </c>
      <c r="X17" s="6">
        <v>11</v>
      </c>
      <c r="Y17" s="6">
        <v>2</v>
      </c>
      <c r="Z17" t="str">
        <f t="shared" si="1"/>
        <v>16|11|2</v>
      </c>
    </row>
    <row r="18" spans="2:26">
      <c r="B18">
        <f>dxcc!C18</f>
        <v>16</v>
      </c>
      <c r="C18" t="str">
        <f>dxcc!D18</f>
        <v>NEW ZEALAND SUBANTARCTIC ISLANDS</v>
      </c>
      <c r="E18" s="18">
        <v>17</v>
      </c>
      <c r="F18" s="158">
        <f>'pas5'!C5</f>
        <v>5</v>
      </c>
      <c r="H18" s="18" t="str">
        <f>'pas5'!D5</f>
        <v>004</v>
      </c>
      <c r="I18" s="43" t="str">
        <f>'pas5'!E5</f>
        <v>Foglo</v>
      </c>
      <c r="L18" s="160">
        <v>0</v>
      </c>
      <c r="M18" s="160">
        <v>0</v>
      </c>
      <c r="P18" t="str">
        <f t="shared" si="2"/>
        <v>17|5||004|Foglo|||0|0||</v>
      </c>
      <c r="R18" s="24">
        <v>17</v>
      </c>
      <c r="S18" s="24">
        <v>13</v>
      </c>
      <c r="T18" s="24">
        <v>2</v>
      </c>
      <c r="U18" s="173" t="str">
        <f t="shared" si="0"/>
        <v>17|13|2</v>
      </c>
      <c r="V18" s="24"/>
      <c r="W18" s="6">
        <v>17</v>
      </c>
      <c r="X18" s="6">
        <v>12</v>
      </c>
      <c r="Y18" s="6">
        <v>9</v>
      </c>
      <c r="Z18" t="str">
        <f t="shared" si="1"/>
        <v>17|12|9</v>
      </c>
    </row>
    <row r="19" spans="2:26">
      <c r="B19">
        <f>dxcc!C19</f>
        <v>17</v>
      </c>
      <c r="C19" t="str">
        <f>dxcc!D19</f>
        <v>AVES I.</v>
      </c>
      <c r="E19" s="18">
        <v>18</v>
      </c>
      <c r="F19" s="158">
        <f>'pas5'!C6</f>
        <v>5</v>
      </c>
      <c r="H19" s="18" t="str">
        <f>'pas5'!D6</f>
        <v>005</v>
      </c>
      <c r="I19" s="43" t="str">
        <f>'pas5'!E6</f>
        <v>Geta</v>
      </c>
      <c r="L19" s="160">
        <v>0</v>
      </c>
      <c r="M19" s="160">
        <v>0</v>
      </c>
      <c r="P19" t="str">
        <f t="shared" si="2"/>
        <v>18|5||005|Geta|||0|0||</v>
      </c>
      <c r="R19" s="172">
        <v>18</v>
      </c>
      <c r="S19" s="32">
        <f>E32</f>
        <v>31</v>
      </c>
      <c r="T19" s="32">
        <v>18</v>
      </c>
      <c r="U19" s="173" t="str">
        <f t="shared" si="0"/>
        <v>18|31|18</v>
      </c>
      <c r="V19" s="32"/>
      <c r="W19" s="6">
        <v>18</v>
      </c>
      <c r="X19" s="6">
        <v>13</v>
      </c>
      <c r="Y19" s="6">
        <v>4</v>
      </c>
      <c r="Z19" t="str">
        <f t="shared" si="1"/>
        <v>18|13|4</v>
      </c>
    </row>
    <row r="20" spans="2:26">
      <c r="B20">
        <f>dxcc!C20</f>
        <v>18</v>
      </c>
      <c r="C20" t="str">
        <f>dxcc!D20</f>
        <v>AZERBAIJAN</v>
      </c>
      <c r="E20" s="18">
        <v>19</v>
      </c>
      <c r="F20" s="158">
        <f>'pas5'!C7</f>
        <v>5</v>
      </c>
      <c r="H20" s="18" t="str">
        <f>'pas5'!D7</f>
        <v>006</v>
      </c>
      <c r="I20" s="43" t="str">
        <f>'pas5'!E7</f>
        <v>Hammarland</v>
      </c>
      <c r="L20" s="160">
        <v>0</v>
      </c>
      <c r="M20" s="160">
        <v>0</v>
      </c>
      <c r="P20" t="str">
        <f t="shared" si="2"/>
        <v>19|5||006|Hammarland|||0|0||</v>
      </c>
      <c r="R20" s="24">
        <v>19</v>
      </c>
      <c r="S20" s="169">
        <f t="shared" ref="S20:S57" si="4">E33</f>
        <v>32</v>
      </c>
      <c r="T20" s="6">
        <v>18</v>
      </c>
      <c r="U20" s="173" t="str">
        <f t="shared" si="0"/>
        <v>19|32|18</v>
      </c>
      <c r="V20" s="6"/>
      <c r="W20" s="6">
        <v>19</v>
      </c>
      <c r="X20" s="6">
        <v>13</v>
      </c>
      <c r="Y20" s="6">
        <v>9</v>
      </c>
      <c r="Z20" t="str">
        <f t="shared" si="1"/>
        <v>19|13|9</v>
      </c>
    </row>
    <row r="21" spans="2:26">
      <c r="B21">
        <f>dxcc!C21</f>
        <v>19</v>
      </c>
      <c r="C21" t="str">
        <f>dxcc!D21</f>
        <v>BAJO NUEVO</v>
      </c>
      <c r="E21" s="18">
        <v>20</v>
      </c>
      <c r="F21" s="158">
        <f>'pas5'!C8</f>
        <v>5</v>
      </c>
      <c r="H21" s="18" t="str">
        <f>'pas5'!D8</f>
        <v>007</v>
      </c>
      <c r="I21" s="43" t="str">
        <f>'pas5'!E8</f>
        <v>Jomala</v>
      </c>
      <c r="L21" s="160">
        <v>0</v>
      </c>
      <c r="M21" s="160">
        <v>0</v>
      </c>
      <c r="P21" t="str">
        <f t="shared" si="2"/>
        <v>20|5||007|Jomala|||0|0||</v>
      </c>
      <c r="R21" s="24">
        <v>20</v>
      </c>
      <c r="S21" s="169">
        <f t="shared" si="4"/>
        <v>33</v>
      </c>
      <c r="T21" s="6">
        <v>17</v>
      </c>
      <c r="U21" s="173" t="str">
        <f t="shared" si="0"/>
        <v>20|33|17</v>
      </c>
      <c r="V21" s="6"/>
      <c r="W21" s="32">
        <v>20</v>
      </c>
      <c r="X21" s="32">
        <f>E32</f>
        <v>31</v>
      </c>
      <c r="Y21" s="32">
        <v>32</v>
      </c>
      <c r="Z21" t="str">
        <f t="shared" si="1"/>
        <v>20|31|32</v>
      </c>
    </row>
    <row r="22" spans="2:26">
      <c r="B22">
        <f>dxcc!C22</f>
        <v>20</v>
      </c>
      <c r="C22" t="str">
        <f>dxcc!D22</f>
        <v>BAKER &amp; HOWLAND IS.</v>
      </c>
      <c r="E22" s="152">
        <v>21</v>
      </c>
      <c r="F22" s="158">
        <f>'pas5'!C9</f>
        <v>5</v>
      </c>
      <c r="H22" s="18" t="str">
        <f>'pas5'!D9</f>
        <v>008</v>
      </c>
      <c r="I22" s="43" t="str">
        <f>'pas5'!E9</f>
        <v>Kumlinge</v>
      </c>
      <c r="L22" s="160">
        <v>0</v>
      </c>
      <c r="M22" s="160">
        <v>0</v>
      </c>
      <c r="P22" t="str">
        <f t="shared" si="2"/>
        <v>21|5||008|Kumlinge|||0|0||</v>
      </c>
      <c r="R22" s="24">
        <v>21</v>
      </c>
      <c r="S22" s="169">
        <f t="shared" si="4"/>
        <v>34</v>
      </c>
      <c r="T22" s="6">
        <v>17</v>
      </c>
      <c r="U22" s="173" t="str">
        <f t="shared" si="0"/>
        <v>21|34|17</v>
      </c>
      <c r="V22" s="6"/>
      <c r="W22" s="6">
        <v>21</v>
      </c>
      <c r="X22" s="169">
        <f t="shared" ref="X22:X58" si="5">E33</f>
        <v>32</v>
      </c>
      <c r="Y22" s="6">
        <v>33</v>
      </c>
      <c r="Z22" t="str">
        <f t="shared" si="1"/>
        <v>21|32|33</v>
      </c>
    </row>
    <row r="23" spans="2:26">
      <c r="B23">
        <f>dxcc!C23</f>
        <v>21</v>
      </c>
      <c r="C23" t="str">
        <f>dxcc!D23</f>
        <v>BALEARIC IS.</v>
      </c>
      <c r="E23" s="18">
        <v>22</v>
      </c>
      <c r="F23" s="158">
        <f>'pas5'!C10</f>
        <v>5</v>
      </c>
      <c r="H23" s="18" t="str">
        <f>'pas5'!D10</f>
        <v>009</v>
      </c>
      <c r="I23" s="43" t="str">
        <f>'pas5'!E10</f>
        <v>Kokar</v>
      </c>
      <c r="L23" s="160">
        <v>0</v>
      </c>
      <c r="M23" s="160">
        <v>0</v>
      </c>
      <c r="P23" t="str">
        <f t="shared" si="2"/>
        <v>22|5||009|Kokar|||0|0||</v>
      </c>
      <c r="R23" s="24">
        <v>22</v>
      </c>
      <c r="S23" s="169">
        <f t="shared" si="4"/>
        <v>35</v>
      </c>
      <c r="T23" s="6">
        <v>17</v>
      </c>
      <c r="U23" s="173" t="str">
        <f t="shared" si="0"/>
        <v>22|35|17</v>
      </c>
      <c r="V23" s="6"/>
      <c r="W23" s="6">
        <v>22</v>
      </c>
      <c r="X23" s="169">
        <f t="shared" si="5"/>
        <v>33</v>
      </c>
      <c r="Y23" s="6">
        <v>30</v>
      </c>
      <c r="Z23" t="str">
        <f t="shared" si="1"/>
        <v>22|33|30</v>
      </c>
    </row>
    <row r="24" spans="2:26">
      <c r="B24">
        <f>dxcc!C24</f>
        <v>22</v>
      </c>
      <c r="C24" t="str">
        <f>dxcc!D24</f>
        <v>PALAU</v>
      </c>
      <c r="E24" s="18">
        <v>23</v>
      </c>
      <c r="F24" s="158">
        <f>'pas5'!C11</f>
        <v>5</v>
      </c>
      <c r="H24" s="18" t="str">
        <f>'pas5'!D11</f>
        <v>010</v>
      </c>
      <c r="I24" s="43" t="str">
        <f>'pas5'!E11</f>
        <v>Lemland</v>
      </c>
      <c r="L24" s="160">
        <v>0</v>
      </c>
      <c r="M24" s="160">
        <v>0</v>
      </c>
      <c r="P24" t="str">
        <f t="shared" si="2"/>
        <v>23|5||010|Lemland|||0|0||</v>
      </c>
      <c r="R24" s="24">
        <v>23</v>
      </c>
      <c r="S24" s="169">
        <f t="shared" si="4"/>
        <v>36</v>
      </c>
      <c r="T24" s="6">
        <v>17</v>
      </c>
      <c r="U24" s="173" t="str">
        <f t="shared" si="0"/>
        <v>23|36|17</v>
      </c>
      <c r="V24" s="6"/>
      <c r="W24" s="6">
        <v>23</v>
      </c>
      <c r="X24" s="169">
        <f t="shared" si="5"/>
        <v>34</v>
      </c>
      <c r="Y24" s="6">
        <v>30</v>
      </c>
      <c r="Z24" t="str">
        <f t="shared" si="1"/>
        <v>23|34|30</v>
      </c>
    </row>
    <row r="25" spans="2:26">
      <c r="B25">
        <f>dxcc!C25</f>
        <v>23</v>
      </c>
      <c r="C25" t="str">
        <f>dxcc!D25</f>
        <v>BLENHEIM REEF</v>
      </c>
      <c r="E25" s="18">
        <v>24</v>
      </c>
      <c r="F25" s="158">
        <f>'pas5'!C12</f>
        <v>5</v>
      </c>
      <c r="H25" s="18" t="str">
        <f>'pas5'!D12</f>
        <v>011</v>
      </c>
      <c r="I25" s="43" t="str">
        <f>'pas5'!E12</f>
        <v>Lumparland</v>
      </c>
      <c r="L25" s="160">
        <v>0</v>
      </c>
      <c r="M25" s="160">
        <v>0</v>
      </c>
      <c r="P25" t="str">
        <f t="shared" si="2"/>
        <v>24|5||011|Lumparland|||0|0||</v>
      </c>
      <c r="R25" s="24">
        <v>24</v>
      </c>
      <c r="S25" s="169">
        <f t="shared" si="4"/>
        <v>37</v>
      </c>
      <c r="T25" s="6">
        <v>17</v>
      </c>
      <c r="U25" s="173" t="str">
        <f t="shared" si="0"/>
        <v>24|37|17</v>
      </c>
      <c r="V25" s="6"/>
      <c r="W25" s="6">
        <v>24</v>
      </c>
      <c r="X25" s="169">
        <f t="shared" si="5"/>
        <v>35</v>
      </c>
      <c r="Y25" s="6">
        <v>30</v>
      </c>
      <c r="Z25" t="str">
        <f t="shared" si="1"/>
        <v>24|35|30</v>
      </c>
    </row>
    <row r="26" spans="2:26">
      <c r="B26">
        <f>dxcc!C26</f>
        <v>24</v>
      </c>
      <c r="C26" t="str">
        <f>dxcc!D26</f>
        <v>BOUVET</v>
      </c>
      <c r="E26" s="18">
        <v>25</v>
      </c>
      <c r="F26" s="158">
        <f>'pas5'!C13</f>
        <v>5</v>
      </c>
      <c r="H26" s="18" t="str">
        <f>'pas5'!D13</f>
        <v>012</v>
      </c>
      <c r="I26" s="43" t="str">
        <f>'pas5'!E13</f>
        <v>Maarianhamina</v>
      </c>
      <c r="L26" s="160">
        <v>0</v>
      </c>
      <c r="M26" s="160">
        <v>0</v>
      </c>
      <c r="P26" t="str">
        <f t="shared" si="2"/>
        <v>25|5||012|Maarianhamina|||0|0||</v>
      </c>
      <c r="R26" s="24">
        <v>25</v>
      </c>
      <c r="S26" s="169">
        <f t="shared" si="4"/>
        <v>38</v>
      </c>
      <c r="T26" s="6">
        <v>18</v>
      </c>
      <c r="U26" s="173" t="str">
        <f t="shared" si="0"/>
        <v>25|38|18</v>
      </c>
      <c r="V26" s="6"/>
      <c r="W26" s="6">
        <v>25</v>
      </c>
      <c r="X26" s="169">
        <f t="shared" si="5"/>
        <v>36</v>
      </c>
      <c r="Y26" s="6">
        <v>30</v>
      </c>
      <c r="Z26" t="str">
        <f t="shared" si="1"/>
        <v>25|36|30</v>
      </c>
    </row>
    <row r="27" spans="2:26">
      <c r="B27">
        <f>dxcc!C27</f>
        <v>25</v>
      </c>
      <c r="C27" t="str">
        <f>dxcc!D27</f>
        <v>BRITISH NORTH BORNEO</v>
      </c>
      <c r="E27" s="18">
        <v>26</v>
      </c>
      <c r="F27" s="158">
        <f>'pas5'!C14</f>
        <v>5</v>
      </c>
      <c r="H27" s="18" t="str">
        <f>'pas5'!D14</f>
        <v>013</v>
      </c>
      <c r="I27" s="43" t="str">
        <f>'pas5'!E14</f>
        <v>Saltvik</v>
      </c>
      <c r="L27" s="160">
        <v>0</v>
      </c>
      <c r="M27" s="160">
        <v>0</v>
      </c>
      <c r="P27" t="str">
        <f t="shared" si="2"/>
        <v>26|5||013|Saltvik|||0|0||</v>
      </c>
      <c r="R27" s="24">
        <v>26</v>
      </c>
      <c r="S27" s="169">
        <f t="shared" si="4"/>
        <v>39</v>
      </c>
      <c r="T27" s="6">
        <v>17</v>
      </c>
      <c r="U27" s="173" t="str">
        <f t="shared" si="0"/>
        <v>26|39|17</v>
      </c>
      <c r="V27" s="6"/>
      <c r="W27" s="6">
        <v>26</v>
      </c>
      <c r="X27" s="169">
        <f t="shared" si="5"/>
        <v>37</v>
      </c>
      <c r="Y27" s="6">
        <v>30</v>
      </c>
      <c r="Z27" t="str">
        <f t="shared" si="1"/>
        <v>26|37|30</v>
      </c>
    </row>
    <row r="28" spans="2:26">
      <c r="B28">
        <f>dxcc!C28</f>
        <v>26</v>
      </c>
      <c r="C28" t="str">
        <f>dxcc!D28</f>
        <v>BRITISH SOMALILAND</v>
      </c>
      <c r="E28" s="18">
        <v>27</v>
      </c>
      <c r="F28" s="158">
        <f>'pas5'!C15</f>
        <v>5</v>
      </c>
      <c r="H28" s="18" t="str">
        <f>'pas5'!D15</f>
        <v>014</v>
      </c>
      <c r="I28" s="43" t="str">
        <f>'pas5'!E15</f>
        <v>Sottunga</v>
      </c>
      <c r="L28" s="160">
        <v>0</v>
      </c>
      <c r="M28" s="160">
        <v>0</v>
      </c>
      <c r="P28" t="str">
        <f t="shared" si="2"/>
        <v>27|5||014|Sottunga|||0|0||</v>
      </c>
      <c r="R28" s="24">
        <v>27</v>
      </c>
      <c r="S28" s="169">
        <f t="shared" si="4"/>
        <v>40</v>
      </c>
      <c r="T28" s="6">
        <v>17</v>
      </c>
      <c r="U28" s="173" t="str">
        <f t="shared" si="0"/>
        <v>27|40|17</v>
      </c>
      <c r="V28" s="6"/>
      <c r="W28" s="6">
        <v>27</v>
      </c>
      <c r="X28" s="169">
        <f t="shared" si="5"/>
        <v>38</v>
      </c>
      <c r="Y28" s="6">
        <v>30</v>
      </c>
      <c r="Z28" t="str">
        <f t="shared" si="1"/>
        <v>27|38|30</v>
      </c>
    </row>
    <row r="29" spans="2:26">
      <c r="B29">
        <f>dxcc!C29</f>
        <v>27</v>
      </c>
      <c r="C29" t="str">
        <f>dxcc!D29</f>
        <v>BELARUS</v>
      </c>
      <c r="E29" s="18">
        <v>28</v>
      </c>
      <c r="F29" s="158">
        <f>'pas5'!C16</f>
        <v>5</v>
      </c>
      <c r="H29" s="18" t="str">
        <f>'pas5'!D16</f>
        <v>015</v>
      </c>
      <c r="I29" s="43" t="str">
        <f>'pas5'!E16</f>
        <v>Sund</v>
      </c>
      <c r="L29" s="160">
        <v>0</v>
      </c>
      <c r="M29" s="160">
        <v>0</v>
      </c>
      <c r="P29" t="str">
        <f t="shared" si="2"/>
        <v>28|5||015|Sund|||0|0||</v>
      </c>
      <c r="R29" s="24">
        <v>28</v>
      </c>
      <c r="S29" s="169">
        <f t="shared" si="4"/>
        <v>41</v>
      </c>
      <c r="T29" s="6">
        <v>17</v>
      </c>
      <c r="U29" s="173" t="str">
        <f t="shared" si="0"/>
        <v>28|41|17</v>
      </c>
      <c r="V29" s="6"/>
      <c r="W29" s="6">
        <v>28</v>
      </c>
      <c r="X29" s="169">
        <f t="shared" si="5"/>
        <v>39</v>
      </c>
      <c r="Y29" s="6">
        <v>21</v>
      </c>
      <c r="Z29" t="str">
        <f t="shared" si="1"/>
        <v>28|39|21</v>
      </c>
    </row>
    <row r="30" spans="2:26">
      <c r="B30">
        <f>dxcc!C30</f>
        <v>28</v>
      </c>
      <c r="C30" t="str">
        <f>dxcc!D30</f>
        <v>CANAL ZONE</v>
      </c>
      <c r="E30" s="18">
        <v>29</v>
      </c>
      <c r="F30" s="158">
        <f>'pas5'!C17</f>
        <v>5</v>
      </c>
      <c r="H30" s="18" t="str">
        <f>'pas5'!D17</f>
        <v>016</v>
      </c>
      <c r="I30" s="43" t="str">
        <f>'pas5'!E17</f>
        <v>Vardo</v>
      </c>
      <c r="L30" s="160">
        <v>0</v>
      </c>
      <c r="M30" s="160">
        <v>0</v>
      </c>
      <c r="P30" t="str">
        <f t="shared" si="2"/>
        <v>29|5||016|Vardo|||0|0||</v>
      </c>
      <c r="R30" s="24">
        <v>29</v>
      </c>
      <c r="S30" s="169">
        <f t="shared" si="4"/>
        <v>42</v>
      </c>
      <c r="T30" s="6">
        <v>17</v>
      </c>
      <c r="U30" s="173" t="str">
        <f t="shared" si="0"/>
        <v>29|42|17</v>
      </c>
      <c r="V30" s="6"/>
      <c r="W30" s="6">
        <v>29</v>
      </c>
      <c r="X30" s="169">
        <f t="shared" si="5"/>
        <v>40</v>
      </c>
      <c r="Y30" s="6">
        <v>21</v>
      </c>
      <c r="Z30" t="str">
        <f t="shared" si="1"/>
        <v>29|40|21</v>
      </c>
    </row>
    <row r="31" spans="2:26">
      <c r="B31">
        <f>dxcc!C31</f>
        <v>29</v>
      </c>
      <c r="C31" t="str">
        <f>dxcc!D31</f>
        <v>CANARY IS.</v>
      </c>
      <c r="E31" s="18">
        <v>30</v>
      </c>
      <c r="F31" s="158">
        <f>'pas5'!C18</f>
        <v>5</v>
      </c>
      <c r="H31" s="18" t="str">
        <f>'pas5'!D18</f>
        <v>051</v>
      </c>
      <c r="I31" s="43" t="str">
        <f>'pas5'!E18</f>
        <v>Market</v>
      </c>
      <c r="L31" s="160">
        <v>1</v>
      </c>
      <c r="M31" s="160">
        <v>0</v>
      </c>
      <c r="P31" t="str">
        <f t="shared" si="2"/>
        <v>30|5||051|Market|||1|0||</v>
      </c>
      <c r="R31" s="24">
        <v>30</v>
      </c>
      <c r="S31" s="169">
        <f t="shared" si="4"/>
        <v>43</v>
      </c>
      <c r="T31" s="6">
        <v>18</v>
      </c>
      <c r="U31" s="173" t="str">
        <f t="shared" si="0"/>
        <v>30|43|18</v>
      </c>
      <c r="V31" s="6"/>
      <c r="W31" s="6">
        <v>30</v>
      </c>
      <c r="X31" s="169">
        <f t="shared" si="5"/>
        <v>41</v>
      </c>
      <c r="Y31" s="6">
        <v>30</v>
      </c>
      <c r="Z31" t="str">
        <f t="shared" si="1"/>
        <v>30|41|30</v>
      </c>
    </row>
    <row r="32" spans="2:26">
      <c r="B32">
        <f>dxcc!C32</f>
        <v>30</v>
      </c>
      <c r="C32" t="str">
        <f>dxcc!D32</f>
        <v>CELEBE &amp; MOLUCCA IS.</v>
      </c>
      <c r="D32" s="145" t="str">
        <f t="shared" si="3"/>
        <v>ALASKA</v>
      </c>
      <c r="E32" s="152">
        <v>31</v>
      </c>
      <c r="F32" s="152">
        <v>6</v>
      </c>
      <c r="G32" s="156"/>
      <c r="H32" s="156" t="s">
        <v>472</v>
      </c>
      <c r="I32" s="162" t="s">
        <v>473</v>
      </c>
      <c r="J32" s="152"/>
      <c r="K32" s="155"/>
      <c r="L32" s="152">
        <v>0</v>
      </c>
      <c r="M32" s="156">
        <v>0</v>
      </c>
      <c r="N32" s="157"/>
      <c r="O32" s="157"/>
      <c r="P32" t="str">
        <f t="shared" si="2"/>
        <v>31|6||AK|Alaska|||0|0||</v>
      </c>
      <c r="R32" s="24">
        <v>31</v>
      </c>
      <c r="S32" s="169">
        <f t="shared" si="4"/>
        <v>44</v>
      </c>
      <c r="T32" s="6">
        <v>17</v>
      </c>
      <c r="U32" s="173" t="str">
        <f t="shared" si="0"/>
        <v>31|44|17</v>
      </c>
      <c r="V32" s="6"/>
      <c r="W32" s="6">
        <v>31</v>
      </c>
      <c r="X32" s="169">
        <f t="shared" si="5"/>
        <v>42</v>
      </c>
      <c r="Y32" s="6">
        <v>30</v>
      </c>
      <c r="Z32" t="str">
        <f t="shared" si="1"/>
        <v>31|42|30</v>
      </c>
    </row>
    <row r="33" spans="2:26">
      <c r="B33">
        <f>dxcc!C33</f>
        <v>31</v>
      </c>
      <c r="C33" t="str">
        <f>dxcc!D33</f>
        <v>C. KIRIBATI (BRITISH PHOENIX IS.)</v>
      </c>
      <c r="D33" s="145" t="str">
        <f>VLOOKUP(F33,$B$2:$C$404,2,FALSE)</f>
        <v>ASIATIC RUSSIA</v>
      </c>
      <c r="E33" s="18">
        <v>32</v>
      </c>
      <c r="F33" s="153">
        <f>'pas15'!C2</f>
        <v>15</v>
      </c>
      <c r="G33" s="152"/>
      <c r="H33" s="152" t="str">
        <f>'pas15'!D2</f>
        <v>UO</v>
      </c>
      <c r="I33" s="154" t="str">
        <f>'pas15'!E2</f>
        <v>Ust-Ordynsky Autonomous Okrug</v>
      </c>
      <c r="J33" s="152">
        <f>'pas15'!F2</f>
        <v>174</v>
      </c>
      <c r="K33" s="155"/>
      <c r="L33" s="152">
        <v>0</v>
      </c>
      <c r="M33" s="156">
        <v>0</v>
      </c>
      <c r="N33" s="163">
        <v>39448</v>
      </c>
      <c r="O33" s="157"/>
      <c r="P33" t="str">
        <f t="shared" si="2"/>
        <v>32|15||UO|Ust-Ordynsky Autonomous Okrug|174||0|0|2008-01-01|</v>
      </c>
      <c r="R33" s="24">
        <v>32</v>
      </c>
      <c r="S33" s="169">
        <f t="shared" si="4"/>
        <v>45</v>
      </c>
      <c r="T33" s="6">
        <v>16</v>
      </c>
      <c r="U33" s="173" t="str">
        <f t="shared" si="0"/>
        <v>32|45|16</v>
      </c>
      <c r="V33" s="6"/>
      <c r="W33" s="6">
        <v>32</v>
      </c>
      <c r="X33" s="169">
        <f t="shared" si="5"/>
        <v>43</v>
      </c>
      <c r="Y33" s="6">
        <v>31</v>
      </c>
      <c r="Z33" t="str">
        <f t="shared" si="1"/>
        <v>32|43|31</v>
      </c>
    </row>
    <row r="34" spans="2:26">
      <c r="B34">
        <f>dxcc!C34</f>
        <v>32</v>
      </c>
      <c r="C34" t="str">
        <f>dxcc!D34</f>
        <v>CEUTA &amp; MELILLA</v>
      </c>
      <c r="E34" s="18">
        <v>33</v>
      </c>
      <c r="F34" s="158">
        <f>'pas15'!C3</f>
        <v>15</v>
      </c>
      <c r="H34" s="18" t="str">
        <f>'pas15'!D3</f>
        <v>AB</v>
      </c>
      <c r="I34" s="43" t="str">
        <f>'pas15'!E3</f>
        <v>Aginsky Buryatsky Autonomous Okrug</v>
      </c>
      <c r="J34" s="18">
        <f>'pas15'!F3</f>
        <v>175</v>
      </c>
      <c r="L34" s="18">
        <v>0</v>
      </c>
      <c r="M34" s="160">
        <v>0</v>
      </c>
      <c r="N34" s="164">
        <v>39508</v>
      </c>
      <c r="P34" t="str">
        <f t="shared" si="2"/>
        <v>33|15||AB|Aginsky Buryatsky Autonomous Okrug|175||0|0|2008-03-01|</v>
      </c>
      <c r="R34" s="24">
        <v>33</v>
      </c>
      <c r="S34" s="169">
        <f t="shared" si="4"/>
        <v>46</v>
      </c>
      <c r="T34" s="6">
        <v>17</v>
      </c>
      <c r="U34" s="173" t="str">
        <f t="shared" si="0"/>
        <v>33|46|17</v>
      </c>
      <c r="V34" s="6"/>
      <c r="W34" s="6">
        <v>33</v>
      </c>
      <c r="X34" s="169">
        <f t="shared" si="5"/>
        <v>44</v>
      </c>
      <c r="Y34" s="6">
        <v>30</v>
      </c>
      <c r="Z34" t="str">
        <f t="shared" si="1"/>
        <v>33|44|30</v>
      </c>
    </row>
    <row r="35" spans="2:26">
      <c r="B35">
        <f>dxcc!C35</f>
        <v>33</v>
      </c>
      <c r="C35" t="str">
        <f>dxcc!D35</f>
        <v>CHAGOS IS.</v>
      </c>
      <c r="E35" s="18">
        <v>34</v>
      </c>
      <c r="F35" s="158">
        <f>'pas15'!C4</f>
        <v>15</v>
      </c>
      <c r="H35" s="18" t="str">
        <f>'pas15'!D4</f>
        <v>CB</v>
      </c>
      <c r="I35" s="43" t="str">
        <f>'pas15'!E4</f>
        <v>Chelyabinsk (Chelyabinskaya oblast)</v>
      </c>
      <c r="J35" s="18">
        <f>'pas15'!F4</f>
        <v>165</v>
      </c>
      <c r="L35" s="18">
        <v>0</v>
      </c>
      <c r="M35" s="160">
        <v>0</v>
      </c>
      <c r="N35" s="165"/>
      <c r="P35" t="str">
        <f t="shared" si="2"/>
        <v>34|15||CB|Chelyabinsk (Chelyabinskaya oblast)|165||0|0||</v>
      </c>
      <c r="R35" s="24">
        <v>34</v>
      </c>
      <c r="S35" s="169">
        <f t="shared" si="4"/>
        <v>47</v>
      </c>
      <c r="T35" s="6">
        <v>18</v>
      </c>
      <c r="U35" s="173" t="str">
        <f t="shared" si="0"/>
        <v>34|47|18</v>
      </c>
      <c r="V35" s="6"/>
      <c r="W35" s="6">
        <v>34</v>
      </c>
      <c r="X35" s="169">
        <f t="shared" si="5"/>
        <v>45</v>
      </c>
      <c r="Y35" s="6">
        <v>30</v>
      </c>
      <c r="Z35" t="str">
        <f t="shared" si="1"/>
        <v>34|45|30</v>
      </c>
    </row>
    <row r="36" spans="2:26">
      <c r="B36">
        <f>dxcc!C36</f>
        <v>34</v>
      </c>
      <c r="C36" t="str">
        <f>dxcc!D36</f>
        <v>CHATHAM IS.</v>
      </c>
      <c r="E36" s="18">
        <v>35</v>
      </c>
      <c r="F36" s="158">
        <f>'pas15'!C5</f>
        <v>15</v>
      </c>
      <c r="H36" s="18" t="str">
        <f>'pas15'!D5</f>
        <v>SV</v>
      </c>
      <c r="I36" s="43" t="str">
        <f>'pas15'!E5</f>
        <v>Sverdlovskaya oblast</v>
      </c>
      <c r="J36" s="18">
        <f>'pas15'!F5</f>
        <v>154</v>
      </c>
      <c r="L36" s="18">
        <v>0</v>
      </c>
      <c r="M36" s="160">
        <v>0</v>
      </c>
      <c r="N36" s="165"/>
      <c r="P36" t="str">
        <f t="shared" si="2"/>
        <v>35|15||SV|Sverdlovskaya oblast|154||0|0||</v>
      </c>
      <c r="R36" s="24">
        <v>35</v>
      </c>
      <c r="S36" s="169">
        <f t="shared" si="4"/>
        <v>48</v>
      </c>
      <c r="T36" s="6">
        <v>16</v>
      </c>
      <c r="U36" s="173" t="str">
        <f t="shared" si="0"/>
        <v>35|48|16</v>
      </c>
      <c r="V36" s="6"/>
      <c r="W36" s="6">
        <v>35</v>
      </c>
      <c r="X36" s="169">
        <f t="shared" si="5"/>
        <v>46</v>
      </c>
      <c r="Y36" s="6">
        <v>31</v>
      </c>
      <c r="Z36" t="str">
        <f t="shared" si="1"/>
        <v>35|46|31</v>
      </c>
    </row>
    <row r="37" spans="2:26">
      <c r="B37">
        <f>dxcc!C37</f>
        <v>35</v>
      </c>
      <c r="C37" t="str">
        <f>dxcc!D37</f>
        <v>CHRISTMAS I.</v>
      </c>
      <c r="E37" s="18">
        <v>36</v>
      </c>
      <c r="F37" s="158">
        <f>'pas15'!C6</f>
        <v>15</v>
      </c>
      <c r="H37" s="18" t="str">
        <f>'pas15'!D6</f>
        <v>PM</v>
      </c>
      <c r="I37" s="43" t="str">
        <f>'pas15'!E6</f>
        <v>Perm` (Permskaya oblast)</v>
      </c>
      <c r="J37" s="18">
        <f>'pas15'!F6</f>
        <v>140</v>
      </c>
      <c r="L37" s="18">
        <v>0</v>
      </c>
      <c r="M37" s="160">
        <v>0</v>
      </c>
      <c r="N37" s="164">
        <v>38687</v>
      </c>
      <c r="P37" t="str">
        <f t="shared" si="2"/>
        <v>36|15||PM|Perm` (Permskaya oblast)|140||0|0|2005-12-01|</v>
      </c>
      <c r="R37" s="24">
        <v>36</v>
      </c>
      <c r="S37" s="169">
        <f t="shared" si="4"/>
        <v>49</v>
      </c>
      <c r="T37" s="6">
        <v>17</v>
      </c>
      <c r="U37" s="173" t="str">
        <f t="shared" si="0"/>
        <v>36|49|17</v>
      </c>
      <c r="V37" s="6"/>
      <c r="W37" s="6">
        <v>36</v>
      </c>
      <c r="X37" s="169">
        <f t="shared" si="5"/>
        <v>47</v>
      </c>
      <c r="Y37" s="6">
        <v>30</v>
      </c>
      <c r="Z37" t="str">
        <f t="shared" si="1"/>
        <v>36|47|30</v>
      </c>
    </row>
    <row r="38" spans="2:26">
      <c r="B38">
        <f>dxcc!C38</f>
        <v>36</v>
      </c>
      <c r="C38" t="str">
        <f>dxcc!D38</f>
        <v>CLIPPERTON I.</v>
      </c>
      <c r="E38" s="18">
        <v>37</v>
      </c>
      <c r="F38" s="158">
        <f>'pas15'!C7</f>
        <v>15</v>
      </c>
      <c r="H38" s="18" t="str">
        <f>'pas15'!D7</f>
        <v>PM</v>
      </c>
      <c r="I38" s="43" t="str">
        <f>'pas15'!E7</f>
        <v>Permskaya Kraj</v>
      </c>
      <c r="J38" s="18">
        <f>'pas15'!F7</f>
        <v>140</v>
      </c>
      <c r="L38" s="18">
        <v>0</v>
      </c>
      <c r="M38" s="160">
        <v>0</v>
      </c>
      <c r="N38" s="164">
        <v>38687</v>
      </c>
      <c r="P38" t="str">
        <f t="shared" si="2"/>
        <v>37|15||PM|Permskaya Kraj|140||0|0|2005-12-01|</v>
      </c>
      <c r="R38" s="24">
        <v>37</v>
      </c>
      <c r="S38" s="169">
        <f t="shared" si="4"/>
        <v>50</v>
      </c>
      <c r="T38" s="6">
        <v>18</v>
      </c>
      <c r="U38" s="173" t="str">
        <f>R38&amp;"|"&amp;S38&amp;"|"&amp;T38</f>
        <v>37|50|18</v>
      </c>
      <c r="V38" s="6"/>
      <c r="W38" s="6">
        <v>37</v>
      </c>
      <c r="X38" s="169">
        <f t="shared" si="5"/>
        <v>48</v>
      </c>
      <c r="Y38" s="6">
        <v>20</v>
      </c>
      <c r="Z38" t="str">
        <f t="shared" si="1"/>
        <v>37|48|20</v>
      </c>
    </row>
    <row r="39" spans="2:26">
      <c r="B39">
        <f>dxcc!C39</f>
        <v>37</v>
      </c>
      <c r="C39" t="str">
        <f>dxcc!D39</f>
        <v>COCOS I.</v>
      </c>
      <c r="E39" s="18">
        <v>38</v>
      </c>
      <c r="F39" s="158">
        <f>'pas15'!C8</f>
        <v>15</v>
      </c>
      <c r="H39" s="18" t="str">
        <f>'pas15'!D8</f>
        <v>KP</v>
      </c>
      <c r="I39" s="43" t="str">
        <f>'pas15'!E8</f>
        <v>Komi-Permyatsky Autonomous Okrug</v>
      </c>
      <c r="J39" s="18">
        <f>'pas15'!F8</f>
        <v>141</v>
      </c>
      <c r="L39" s="18">
        <v>0</v>
      </c>
      <c r="M39" s="160">
        <v>0</v>
      </c>
      <c r="N39" s="164">
        <v>38687</v>
      </c>
      <c r="P39" t="str">
        <f t="shared" si="2"/>
        <v>38|15||KP|Komi-Permyatsky Autonomous Okrug|141||0|0|2005-12-01|</v>
      </c>
      <c r="R39" s="24">
        <v>38</v>
      </c>
      <c r="S39" s="169">
        <f t="shared" si="4"/>
        <v>51</v>
      </c>
      <c r="T39" s="6">
        <v>18</v>
      </c>
      <c r="U39" s="173" t="str">
        <f t="shared" si="0"/>
        <v>38|51|18</v>
      </c>
      <c r="V39" s="6"/>
      <c r="W39" s="6">
        <v>38</v>
      </c>
      <c r="X39" s="169">
        <f t="shared" si="5"/>
        <v>49</v>
      </c>
      <c r="Y39" s="6">
        <v>31</v>
      </c>
      <c r="Z39" t="str">
        <f t="shared" si="1"/>
        <v>38|49|31</v>
      </c>
    </row>
    <row r="40" spans="2:26">
      <c r="B40">
        <f>dxcc!C40</f>
        <v>38</v>
      </c>
      <c r="C40" t="str">
        <f>dxcc!D40</f>
        <v>COCOS (KEELING) IS.</v>
      </c>
      <c r="E40" s="18">
        <v>39</v>
      </c>
      <c r="F40" s="158">
        <f>'pas15'!C9</f>
        <v>15</v>
      </c>
      <c r="H40" s="18" t="str">
        <f>'pas15'!D9</f>
        <v>TO</v>
      </c>
      <c r="I40" s="43" t="str">
        <f>'pas15'!E9</f>
        <v>Tomsk (Tomskaya oblast)</v>
      </c>
      <c r="J40" s="18">
        <f>'pas15'!F9</f>
        <v>158</v>
      </c>
      <c r="L40" s="18">
        <v>0</v>
      </c>
      <c r="M40" s="160">
        <v>0</v>
      </c>
      <c r="N40" s="164"/>
      <c r="P40" t="str">
        <f t="shared" si="2"/>
        <v>39|15||TO|Tomsk (Tomskaya oblast)|158||0|0||</v>
      </c>
      <c r="R40" s="24">
        <v>39</v>
      </c>
      <c r="S40" s="169">
        <f t="shared" si="4"/>
        <v>52</v>
      </c>
      <c r="T40" s="6">
        <v>18</v>
      </c>
      <c r="U40" s="173" t="str">
        <f t="shared" si="0"/>
        <v>39|52|18</v>
      </c>
      <c r="V40" s="6"/>
      <c r="W40" s="6">
        <v>39</v>
      </c>
      <c r="X40" s="169">
        <f t="shared" si="5"/>
        <v>50</v>
      </c>
      <c r="Y40" s="6">
        <v>31</v>
      </c>
      <c r="Z40" t="str">
        <f t="shared" si="1"/>
        <v>39|50|31</v>
      </c>
    </row>
    <row r="41" spans="2:26">
      <c r="B41">
        <f>dxcc!C41</f>
        <v>39</v>
      </c>
      <c r="C41" t="str">
        <f>dxcc!D41</f>
        <v>COMOROS</v>
      </c>
      <c r="E41" s="18">
        <v>40</v>
      </c>
      <c r="F41" s="158">
        <f>'pas15'!C10</f>
        <v>15</v>
      </c>
      <c r="H41" s="18" t="str">
        <f>'pas15'!D10</f>
        <v>HM</v>
      </c>
      <c r="I41" s="43" t="str">
        <f>'pas15'!E10</f>
        <v>Khanty-Mansyisky Autonomous Okrug</v>
      </c>
      <c r="J41" s="18">
        <f>'pas15'!F10</f>
        <v>162</v>
      </c>
      <c r="L41" s="18">
        <v>0</v>
      </c>
      <c r="M41" s="160">
        <v>0</v>
      </c>
      <c r="N41" s="164"/>
      <c r="P41" t="str">
        <f t="shared" si="2"/>
        <v>40|15||HM|Khanty-Mansyisky Autonomous Okrug|162||0|0||</v>
      </c>
      <c r="R41" s="24">
        <v>40</v>
      </c>
      <c r="S41" s="169">
        <f t="shared" si="4"/>
        <v>53</v>
      </c>
      <c r="T41" s="6">
        <v>18</v>
      </c>
      <c r="U41" s="173" t="str">
        <f t="shared" si="0"/>
        <v>40|53|18</v>
      </c>
      <c r="V41" s="6"/>
      <c r="W41" s="6">
        <v>40</v>
      </c>
      <c r="X41" s="169">
        <f t="shared" si="5"/>
        <v>51</v>
      </c>
      <c r="Y41" s="6">
        <v>32</v>
      </c>
      <c r="Z41" t="str">
        <f t="shared" si="1"/>
        <v>40|51|32</v>
      </c>
    </row>
    <row r="42" spans="2:26">
      <c r="B42">
        <f>dxcc!C42</f>
        <v>40</v>
      </c>
      <c r="C42" t="str">
        <f>dxcc!D42</f>
        <v>CRETE</v>
      </c>
      <c r="E42" s="152">
        <v>41</v>
      </c>
      <c r="F42" s="158">
        <f>'pas15'!C11</f>
        <v>15</v>
      </c>
      <c r="H42" s="18" t="str">
        <f>'pas15'!D11</f>
        <v>YN</v>
      </c>
      <c r="I42" s="43" t="str">
        <f>'pas15'!E11</f>
        <v>Yamalo-Nenetsky Autonomous Okrug</v>
      </c>
      <c r="J42" s="18">
        <f>'pas15'!F11</f>
        <v>163</v>
      </c>
      <c r="L42" s="18">
        <v>0</v>
      </c>
      <c r="M42" s="160">
        <v>0</v>
      </c>
      <c r="N42" s="164"/>
      <c r="P42" t="str">
        <f t="shared" si="2"/>
        <v>41|15||YN|Yamalo-Nenetsky Autonomous Okrug|163||0|0||</v>
      </c>
      <c r="R42" s="24">
        <v>41</v>
      </c>
      <c r="S42" s="169">
        <f t="shared" si="4"/>
        <v>54</v>
      </c>
      <c r="T42" s="6">
        <v>19</v>
      </c>
      <c r="U42" s="173" t="str">
        <f t="shared" si="0"/>
        <v>41|54|19</v>
      </c>
      <c r="V42" s="6"/>
      <c r="W42" s="6">
        <v>41</v>
      </c>
      <c r="X42" s="169">
        <f t="shared" si="5"/>
        <v>52</v>
      </c>
      <c r="Y42" s="6">
        <v>32</v>
      </c>
      <c r="Z42" t="str">
        <f t="shared" si="1"/>
        <v>41|52|32</v>
      </c>
    </row>
    <row r="43" spans="2:26">
      <c r="B43">
        <f>dxcc!C43</f>
        <v>41</v>
      </c>
      <c r="C43" t="str">
        <f>dxcc!D43</f>
        <v>CROZET I.</v>
      </c>
      <c r="E43" s="18">
        <v>42</v>
      </c>
      <c r="F43" s="158">
        <f>'pas15'!C12</f>
        <v>15</v>
      </c>
      <c r="H43" s="18" t="str">
        <f>'pas15'!D12</f>
        <v>TN</v>
      </c>
      <c r="I43" s="43" t="str">
        <f>'pas15'!E12</f>
        <v>Tyumen' (Tyumenskaya oblast)</v>
      </c>
      <c r="J43" s="18">
        <f>'pas15'!F12</f>
        <v>161</v>
      </c>
      <c r="L43" s="18">
        <v>0</v>
      </c>
      <c r="M43" s="160">
        <v>0</v>
      </c>
      <c r="N43" s="164"/>
      <c r="P43" t="str">
        <f t="shared" si="2"/>
        <v>42|15||TN|Tyumen' (Tyumenskaya oblast)|161||0|0||</v>
      </c>
      <c r="R43" s="24">
        <v>42</v>
      </c>
      <c r="S43" s="169">
        <f t="shared" si="4"/>
        <v>55</v>
      </c>
      <c r="T43" s="6">
        <v>19</v>
      </c>
      <c r="U43" s="173" t="str">
        <f t="shared" si="0"/>
        <v>42|55|19</v>
      </c>
      <c r="V43" s="6"/>
      <c r="W43" s="6">
        <v>42</v>
      </c>
      <c r="X43" s="169">
        <f t="shared" si="5"/>
        <v>53</v>
      </c>
      <c r="Y43" s="6">
        <v>34</v>
      </c>
      <c r="Z43" t="str">
        <f t="shared" si="1"/>
        <v>42|53|34</v>
      </c>
    </row>
    <row r="44" spans="2:26">
      <c r="B44">
        <f>dxcc!C44</f>
        <v>42</v>
      </c>
      <c r="C44" t="str">
        <f>dxcc!D44</f>
        <v>DAMAO DIU</v>
      </c>
      <c r="E44" s="18">
        <v>43</v>
      </c>
      <c r="F44" s="158">
        <f>'pas15'!C13</f>
        <v>15</v>
      </c>
      <c r="H44" s="18" t="str">
        <f>'pas15'!D13</f>
        <v>OM</v>
      </c>
      <c r="I44" s="43" t="str">
        <f>'pas15'!E13</f>
        <v>Omsk (Omskaya oblast)</v>
      </c>
      <c r="J44" s="18">
        <f>'pas15'!F13</f>
        <v>146</v>
      </c>
      <c r="L44" s="18">
        <v>0</v>
      </c>
      <c r="M44" s="160">
        <v>0</v>
      </c>
      <c r="N44" s="164"/>
      <c r="P44" t="str">
        <f t="shared" si="2"/>
        <v>43|15||OM|Omsk (Omskaya oblast)|146||0|0||</v>
      </c>
      <c r="R44" s="24">
        <v>43</v>
      </c>
      <c r="S44" s="169">
        <f t="shared" si="4"/>
        <v>56</v>
      </c>
      <c r="T44" s="6">
        <v>19</v>
      </c>
      <c r="U44" s="173" t="str">
        <f t="shared" si="0"/>
        <v>43|56|19</v>
      </c>
      <c r="V44" s="6"/>
      <c r="W44" s="6">
        <v>43</v>
      </c>
      <c r="X44" s="169">
        <f t="shared" si="5"/>
        <v>54</v>
      </c>
      <c r="Y44" s="6">
        <v>33</v>
      </c>
      <c r="Z44" t="str">
        <f t="shared" si="1"/>
        <v>43|54|33</v>
      </c>
    </row>
    <row r="45" spans="2:26">
      <c r="B45">
        <f>dxcc!C45</f>
        <v>43</v>
      </c>
      <c r="C45" t="str">
        <f>dxcc!D45</f>
        <v>DESECHEO I.</v>
      </c>
      <c r="E45" s="18">
        <v>44</v>
      </c>
      <c r="F45" s="158">
        <f>'pas15'!C14</f>
        <v>15</v>
      </c>
      <c r="H45" s="18" t="str">
        <f>'pas15'!D14</f>
        <v>NS</v>
      </c>
      <c r="I45" s="43" t="str">
        <f>'pas15'!E14</f>
        <v>Novosibirsk (Novosibirskaya oblast)</v>
      </c>
      <c r="J45" s="18">
        <f>'pas15'!F14</f>
        <v>145</v>
      </c>
      <c r="L45" s="18">
        <v>0</v>
      </c>
      <c r="M45" s="160">
        <v>0</v>
      </c>
      <c r="N45" s="164"/>
      <c r="P45" t="str">
        <f t="shared" si="2"/>
        <v>44|15||NS|Novosibirsk (Novosibirskaya oblast)|145||0|0||</v>
      </c>
      <c r="R45" s="24">
        <v>44</v>
      </c>
      <c r="S45" s="169">
        <f t="shared" si="4"/>
        <v>57</v>
      </c>
      <c r="T45" s="6">
        <v>18</v>
      </c>
      <c r="U45" s="173" t="str">
        <f t="shared" si="0"/>
        <v>44|57|18</v>
      </c>
      <c r="V45" s="6"/>
      <c r="W45" s="6">
        <v>44</v>
      </c>
      <c r="X45" s="169">
        <f t="shared" si="5"/>
        <v>55</v>
      </c>
      <c r="Y45" s="6">
        <v>34</v>
      </c>
      <c r="Z45" t="str">
        <f t="shared" si="1"/>
        <v>44|55|34</v>
      </c>
    </row>
    <row r="46" spans="2:26">
      <c r="B46">
        <f>dxcc!C46</f>
        <v>44</v>
      </c>
      <c r="C46" t="str">
        <f>dxcc!D46</f>
        <v>DESROCHES</v>
      </c>
      <c r="E46" s="18">
        <v>45</v>
      </c>
      <c r="F46" s="158">
        <f>'pas15'!C15</f>
        <v>15</v>
      </c>
      <c r="H46" s="18" t="str">
        <f>'pas15'!D15</f>
        <v>KN</v>
      </c>
      <c r="I46" s="43" t="str">
        <f>'pas15'!E15</f>
        <v>Kurgan (Kurganskaya oblast)</v>
      </c>
      <c r="J46" s="18">
        <f>'pas15'!F15</f>
        <v>134</v>
      </c>
      <c r="L46" s="18">
        <v>0</v>
      </c>
      <c r="M46" s="160">
        <v>0</v>
      </c>
      <c r="N46" s="164"/>
      <c r="P46" t="str">
        <f t="shared" si="2"/>
        <v>45|15||KN|Kurgan (Kurganskaya oblast)|134||0|0||</v>
      </c>
      <c r="R46" s="24">
        <v>45</v>
      </c>
      <c r="S46" s="169">
        <f t="shared" si="4"/>
        <v>58</v>
      </c>
      <c r="T46" s="6">
        <v>19</v>
      </c>
      <c r="U46" s="173" t="str">
        <f t="shared" si="0"/>
        <v>45|58|19</v>
      </c>
      <c r="V46" s="6"/>
      <c r="W46" s="6">
        <v>45</v>
      </c>
      <c r="X46" s="169">
        <f t="shared" si="5"/>
        <v>56</v>
      </c>
      <c r="Y46" s="6">
        <v>22</v>
      </c>
      <c r="Z46" t="str">
        <f t="shared" si="1"/>
        <v>45|56|22</v>
      </c>
    </row>
    <row r="47" spans="2:26">
      <c r="B47">
        <f>dxcc!C47</f>
        <v>45</v>
      </c>
      <c r="C47" t="str">
        <f>dxcc!D47</f>
        <v>DODECANESE</v>
      </c>
      <c r="E47" s="18">
        <v>46</v>
      </c>
      <c r="F47" s="158">
        <f>'pas15'!C16</f>
        <v>15</v>
      </c>
      <c r="H47" s="18" t="str">
        <f>'pas15'!D16</f>
        <v>OB</v>
      </c>
      <c r="I47" s="43" t="str">
        <f>'pas15'!E16</f>
        <v>Orenburg (Orenburgskaya oblast)</v>
      </c>
      <c r="J47" s="18">
        <f>'pas15'!F16</f>
        <v>167</v>
      </c>
      <c r="L47" s="18">
        <v>0</v>
      </c>
      <c r="M47" s="160">
        <v>0</v>
      </c>
      <c r="N47" s="164"/>
      <c r="P47" t="str">
        <f t="shared" si="2"/>
        <v>46|15||OB|Orenburg (Orenburgskaya oblast)|167||0|0||</v>
      </c>
      <c r="R47" s="24">
        <v>46</v>
      </c>
      <c r="S47" s="169">
        <f t="shared" si="4"/>
        <v>59</v>
      </c>
      <c r="T47" s="6">
        <v>19</v>
      </c>
      <c r="U47" s="173" t="str">
        <f t="shared" si="0"/>
        <v>46|59|19</v>
      </c>
      <c r="V47" s="6"/>
      <c r="W47" s="6">
        <v>46</v>
      </c>
      <c r="X47" s="169">
        <f t="shared" si="5"/>
        <v>57</v>
      </c>
      <c r="Y47" s="6">
        <v>24</v>
      </c>
      <c r="Z47" t="str">
        <f t="shared" si="1"/>
        <v>46|57|24</v>
      </c>
    </row>
    <row r="48" spans="2:26">
      <c r="B48">
        <f>dxcc!C48</f>
        <v>46</v>
      </c>
      <c r="C48" t="str">
        <f>dxcc!D48</f>
        <v>EAST MALAYSIA</v>
      </c>
      <c r="E48" s="18">
        <v>47</v>
      </c>
      <c r="F48" s="158">
        <f>'pas15'!C17</f>
        <v>15</v>
      </c>
      <c r="H48" s="18" t="str">
        <f>'pas15'!D17</f>
        <v>KE</v>
      </c>
      <c r="I48" s="43" t="str">
        <f>'pas15'!E17</f>
        <v>Kemerovo (Kemerovskaya oblast)</v>
      </c>
      <c r="J48" s="18">
        <f>'pas15'!F17</f>
        <v>130</v>
      </c>
      <c r="L48" s="18">
        <v>0</v>
      </c>
      <c r="M48" s="160">
        <v>0</v>
      </c>
      <c r="N48" s="164"/>
      <c r="P48" t="str">
        <f t="shared" si="2"/>
        <v>47|15||KE|Kemerovo (Kemerovskaya oblast)|130||0|0||</v>
      </c>
      <c r="R48" s="24">
        <v>47</v>
      </c>
      <c r="S48" s="169">
        <f t="shared" si="4"/>
        <v>60</v>
      </c>
      <c r="T48" s="6">
        <v>19</v>
      </c>
      <c r="U48" s="173" t="str">
        <f t="shared" si="0"/>
        <v>47|60|19</v>
      </c>
      <c r="V48" s="6"/>
      <c r="W48" s="6">
        <v>47</v>
      </c>
      <c r="X48" s="169">
        <f t="shared" si="5"/>
        <v>58</v>
      </c>
      <c r="Y48" s="6">
        <v>33</v>
      </c>
      <c r="Z48" t="str">
        <f t="shared" si="1"/>
        <v>47|58|33</v>
      </c>
    </row>
    <row r="49" spans="2:26">
      <c r="B49">
        <f>dxcc!C49</f>
        <v>47</v>
      </c>
      <c r="C49" t="str">
        <f>dxcc!D49</f>
        <v>EASTER I.</v>
      </c>
      <c r="E49" s="18">
        <v>48</v>
      </c>
      <c r="F49" s="158">
        <f>'pas15'!C18</f>
        <v>15</v>
      </c>
      <c r="H49" s="18" t="str">
        <f>'pas15'!D18</f>
        <v>BA</v>
      </c>
      <c r="I49" s="43" t="str">
        <f>'pas15'!E18</f>
        <v>Republic of Bashkortostan</v>
      </c>
      <c r="J49" s="18">
        <f>'pas15'!F18</f>
        <v>84</v>
      </c>
      <c r="L49" s="18">
        <v>0</v>
      </c>
      <c r="M49" s="160">
        <v>0</v>
      </c>
      <c r="N49" s="164"/>
      <c r="P49" t="str">
        <f t="shared" si="2"/>
        <v>48|15||BA|Republic of Bashkortostan|84||0|0||</v>
      </c>
      <c r="R49" s="24">
        <v>48</v>
      </c>
      <c r="S49" s="169">
        <f t="shared" si="4"/>
        <v>61</v>
      </c>
      <c r="T49" s="6">
        <v>19</v>
      </c>
      <c r="U49" s="173" t="str">
        <f t="shared" si="0"/>
        <v>48|61|19</v>
      </c>
      <c r="V49" s="6"/>
      <c r="W49" s="6">
        <v>48</v>
      </c>
      <c r="X49" s="169">
        <f t="shared" si="5"/>
        <v>59</v>
      </c>
      <c r="Y49" s="6">
        <v>26</v>
      </c>
      <c r="Z49" t="str">
        <f t="shared" si="1"/>
        <v>48|59|26</v>
      </c>
    </row>
    <row r="50" spans="2:26">
      <c r="B50">
        <f>dxcc!C50</f>
        <v>48</v>
      </c>
      <c r="C50" t="str">
        <f>dxcc!D50</f>
        <v>E. KIRIBATI (LINE IS.)</v>
      </c>
      <c r="E50" s="18">
        <v>49</v>
      </c>
      <c r="F50" s="158">
        <f>'pas15'!C19</f>
        <v>15</v>
      </c>
      <c r="H50" s="18" t="str">
        <f>'pas15'!D19</f>
        <v>KO</v>
      </c>
      <c r="I50" s="43" t="str">
        <f>'pas15'!E19</f>
        <v>Republic of Komi</v>
      </c>
      <c r="J50" s="18">
        <f>'pas15'!F19</f>
        <v>90</v>
      </c>
      <c r="L50" s="18">
        <v>0</v>
      </c>
      <c r="M50" s="160">
        <v>0</v>
      </c>
      <c r="N50" s="164"/>
      <c r="P50" t="str">
        <f t="shared" si="2"/>
        <v>49|15||KO|Republic of Komi|90||0|0||</v>
      </c>
      <c r="R50" s="24">
        <v>49</v>
      </c>
      <c r="S50" s="169">
        <f t="shared" si="4"/>
        <v>62</v>
      </c>
      <c r="T50" s="6">
        <v>18</v>
      </c>
      <c r="U50" s="173" t="str">
        <f t="shared" si="0"/>
        <v>49|62|18</v>
      </c>
      <c r="V50" s="6"/>
      <c r="W50" s="6">
        <v>49</v>
      </c>
      <c r="X50" s="169">
        <f t="shared" si="5"/>
        <v>60</v>
      </c>
      <c r="Y50" s="6">
        <v>34</v>
      </c>
      <c r="Z50" t="str">
        <f t="shared" si="1"/>
        <v>49|60|34</v>
      </c>
    </row>
    <row r="51" spans="2:26">
      <c r="B51">
        <f>dxcc!C51</f>
        <v>49</v>
      </c>
      <c r="C51" t="str">
        <f>dxcc!D51</f>
        <v>EQUATORIAL GUINEA</v>
      </c>
      <c r="E51" s="18">
        <v>50</v>
      </c>
      <c r="F51" s="158">
        <f>'pas15'!C20</f>
        <v>15</v>
      </c>
      <c r="H51" s="18" t="str">
        <f>'pas15'!D20</f>
        <v>AL</v>
      </c>
      <c r="I51" s="43" t="str">
        <f>'pas15'!E20</f>
        <v>Altaysky Kraj</v>
      </c>
      <c r="J51" s="18">
        <f>'pas15'!F20</f>
        <v>99</v>
      </c>
      <c r="L51" s="18">
        <v>0</v>
      </c>
      <c r="M51" s="160">
        <v>0</v>
      </c>
      <c r="N51" s="164"/>
      <c r="P51" t="str">
        <f t="shared" si="2"/>
        <v>50|15||AL|Altaysky Kraj|99||0|0||</v>
      </c>
      <c r="R51" s="24">
        <v>50</v>
      </c>
      <c r="S51" s="169">
        <f t="shared" si="4"/>
        <v>63</v>
      </c>
      <c r="T51" s="6">
        <v>19</v>
      </c>
      <c r="U51" s="173" t="str">
        <f t="shared" si="0"/>
        <v>50|63|19</v>
      </c>
      <c r="V51" s="6"/>
      <c r="W51" s="6">
        <v>50</v>
      </c>
      <c r="X51" s="169">
        <f t="shared" si="5"/>
        <v>61</v>
      </c>
      <c r="Y51" s="6">
        <v>32</v>
      </c>
      <c r="Z51" t="str">
        <f t="shared" si="1"/>
        <v>50|61|32</v>
      </c>
    </row>
    <row r="52" spans="2:26">
      <c r="B52">
        <f>dxcc!C52</f>
        <v>50</v>
      </c>
      <c r="C52" t="str">
        <f>dxcc!D52</f>
        <v>MEXICO</v>
      </c>
      <c r="E52" s="152">
        <v>51</v>
      </c>
      <c r="F52" s="158">
        <f>'pas15'!C21</f>
        <v>15</v>
      </c>
      <c r="H52" s="18" t="str">
        <f>'pas15'!D21</f>
        <v>GA</v>
      </c>
      <c r="I52" s="43" t="str">
        <f>'pas15'!E21</f>
        <v>Republic Gorny Altay</v>
      </c>
      <c r="J52" s="18">
        <f>'pas15'!F21</f>
        <v>100</v>
      </c>
      <c r="L52" s="18">
        <v>0</v>
      </c>
      <c r="M52" s="160">
        <v>0</v>
      </c>
      <c r="N52" s="164"/>
      <c r="P52" t="str">
        <f t="shared" si="2"/>
        <v>51|15||GA|Republic Gorny Altay|100||0|0||</v>
      </c>
      <c r="R52" s="24">
        <v>51</v>
      </c>
      <c r="S52" s="169">
        <f t="shared" si="4"/>
        <v>64</v>
      </c>
      <c r="T52" s="6">
        <v>18</v>
      </c>
      <c r="U52" s="173" t="str">
        <f t="shared" si="0"/>
        <v>51|64|18</v>
      </c>
      <c r="V52" s="6"/>
      <c r="W52" s="6">
        <v>51</v>
      </c>
      <c r="X52" s="169">
        <f t="shared" si="5"/>
        <v>62</v>
      </c>
      <c r="Y52" s="6">
        <v>32</v>
      </c>
      <c r="Z52" t="str">
        <f t="shared" si="1"/>
        <v>51|62|32</v>
      </c>
    </row>
    <row r="53" spans="2:26">
      <c r="B53">
        <f>dxcc!C53</f>
        <v>51</v>
      </c>
      <c r="C53" t="str">
        <f>dxcc!D53</f>
        <v>ERITREA</v>
      </c>
      <c r="E53" s="18">
        <v>52</v>
      </c>
      <c r="F53" s="158">
        <f>'pas15'!C22</f>
        <v>15</v>
      </c>
      <c r="H53" s="18" t="str">
        <f>'pas15'!D22</f>
        <v>KK</v>
      </c>
      <c r="I53" s="43" t="str">
        <f>'pas15'!E22</f>
        <v>Krasnoyarsk (Krasnoyarsk Kraj)</v>
      </c>
      <c r="J53" s="18">
        <f>'pas15'!F22</f>
        <v>103</v>
      </c>
      <c r="L53" s="18">
        <v>0</v>
      </c>
      <c r="M53" s="160">
        <v>0</v>
      </c>
      <c r="N53" s="164"/>
      <c r="P53" t="str">
        <f t="shared" si="2"/>
        <v>52|15||KK|Krasnoyarsk (Krasnoyarsk Kraj)|103||0|0||</v>
      </c>
      <c r="R53" s="24">
        <v>52</v>
      </c>
      <c r="S53" s="169">
        <f t="shared" si="4"/>
        <v>65</v>
      </c>
      <c r="T53" s="6">
        <v>18</v>
      </c>
      <c r="U53" s="173" t="str">
        <f t="shared" si="0"/>
        <v>52|65|18</v>
      </c>
      <c r="V53" s="6"/>
      <c r="W53" s="6">
        <v>52</v>
      </c>
      <c r="X53" s="169">
        <f t="shared" si="5"/>
        <v>63</v>
      </c>
      <c r="Y53" s="6">
        <v>32</v>
      </c>
      <c r="Z53" t="str">
        <f t="shared" si="1"/>
        <v>52|63|32</v>
      </c>
    </row>
    <row r="54" spans="2:26">
      <c r="B54">
        <f>dxcc!C54</f>
        <v>52</v>
      </c>
      <c r="C54" t="str">
        <f>dxcc!D54</f>
        <v>ESTONIA</v>
      </c>
      <c r="E54" s="18">
        <v>53</v>
      </c>
      <c r="F54" s="158">
        <f>'pas15'!C23</f>
        <v>15</v>
      </c>
      <c r="H54" s="18" t="str">
        <f>'pas15'!D23</f>
        <v>TM</v>
      </c>
      <c r="I54" s="43" t="str">
        <f>'pas15'!E23</f>
        <v>Taymyr Autonomous Okrug</v>
      </c>
      <c r="J54" s="18">
        <f>'pas15'!F23</f>
        <v>105</v>
      </c>
      <c r="L54" s="18">
        <v>0</v>
      </c>
      <c r="M54" s="160">
        <v>0</v>
      </c>
      <c r="N54" s="164">
        <v>39083</v>
      </c>
      <c r="P54" t="str">
        <f t="shared" si="2"/>
        <v>53|15||TM|Taymyr Autonomous Okrug|105||0|0|2007-01-01|</v>
      </c>
      <c r="R54" s="24">
        <v>53</v>
      </c>
      <c r="S54" s="169">
        <f t="shared" si="4"/>
        <v>66</v>
      </c>
      <c r="T54" s="6">
        <v>18</v>
      </c>
      <c r="U54" s="173" t="str">
        <f>R54&amp;"|"&amp;S54&amp;"|"&amp;T54</f>
        <v>53|66|18</v>
      </c>
      <c r="V54" s="6"/>
      <c r="W54" s="6">
        <v>53</v>
      </c>
      <c r="X54" s="169">
        <f t="shared" si="5"/>
        <v>64</v>
      </c>
      <c r="Y54" s="6">
        <v>33</v>
      </c>
      <c r="Z54" t="str">
        <f t="shared" si="1"/>
        <v>53|64|33</v>
      </c>
    </row>
    <row r="55" spans="2:26">
      <c r="B55">
        <f>dxcc!C55</f>
        <v>53</v>
      </c>
      <c r="C55" t="str">
        <f>dxcc!D55</f>
        <v>ETHIOPIA</v>
      </c>
      <c r="E55" s="18">
        <v>54</v>
      </c>
      <c r="F55" s="158">
        <f>'pas15'!C24</f>
        <v>15</v>
      </c>
      <c r="H55" s="18" t="str">
        <f>'pas15'!D24</f>
        <v>HK</v>
      </c>
      <c r="I55" s="43" t="str">
        <f>'pas15'!E24</f>
        <v>Khabarovsk (Khabarovsky Kraj)</v>
      </c>
      <c r="J55" s="18">
        <f>'pas15'!F24</f>
        <v>110</v>
      </c>
      <c r="L55" s="18">
        <v>0</v>
      </c>
      <c r="M55" s="160">
        <v>0</v>
      </c>
      <c r="N55" s="164"/>
      <c r="P55" t="str">
        <f t="shared" si="2"/>
        <v>54|15||HK|Khabarovsk (Khabarovsky Kraj)|110||0|0||</v>
      </c>
      <c r="R55" s="24">
        <v>54</v>
      </c>
      <c r="S55" s="169">
        <f t="shared" si="4"/>
        <v>67</v>
      </c>
      <c r="T55" s="6">
        <v>19</v>
      </c>
      <c r="U55" s="173" t="str">
        <f t="shared" si="0"/>
        <v>54|67|19</v>
      </c>
      <c r="V55" s="6"/>
      <c r="W55" s="6">
        <v>54</v>
      </c>
      <c r="X55" s="169">
        <f t="shared" si="5"/>
        <v>65</v>
      </c>
      <c r="Y55" s="6">
        <v>32</v>
      </c>
      <c r="Z55" t="str">
        <f t="shared" si="1"/>
        <v>54|65|32</v>
      </c>
    </row>
    <row r="56" spans="2:26">
      <c r="B56">
        <f>dxcc!C56</f>
        <v>54</v>
      </c>
      <c r="C56" t="str">
        <f>dxcc!D56</f>
        <v>EUROPEAN RUSSIA</v>
      </c>
      <c r="E56" s="18">
        <v>55</v>
      </c>
      <c r="F56" s="158">
        <f>'pas15'!C25</f>
        <v>15</v>
      </c>
      <c r="H56" s="18" t="str">
        <f>'pas15'!D25</f>
        <v>EA</v>
      </c>
      <c r="I56" s="43" t="str">
        <f>'pas15'!E25</f>
        <v>Yevreyskaya Autonomous Oblast</v>
      </c>
      <c r="J56" s="18">
        <f>'pas15'!F25</f>
        <v>111</v>
      </c>
      <c r="L56" s="18">
        <v>0</v>
      </c>
      <c r="M56" s="160">
        <v>0</v>
      </c>
      <c r="N56" s="164"/>
      <c r="P56" t="str">
        <f t="shared" si="2"/>
        <v>55|15||EA|Yevreyskaya Autonomous Oblast|111||0|0||</v>
      </c>
      <c r="R56" s="24">
        <v>55</v>
      </c>
      <c r="S56" s="169">
        <f t="shared" si="4"/>
        <v>68</v>
      </c>
      <c r="T56" s="6">
        <v>23</v>
      </c>
      <c r="U56" s="173" t="str">
        <f t="shared" si="0"/>
        <v>55|68|23</v>
      </c>
      <c r="V56" s="6"/>
      <c r="W56" s="6">
        <v>55</v>
      </c>
      <c r="X56" s="169">
        <f t="shared" si="5"/>
        <v>66</v>
      </c>
      <c r="Y56" s="6">
        <v>25</v>
      </c>
      <c r="Z56" t="str">
        <f t="shared" si="1"/>
        <v>55|66|25</v>
      </c>
    </row>
    <row r="57" spans="2:26">
      <c r="B57">
        <f>dxcc!C57</f>
        <v>55</v>
      </c>
      <c r="C57" t="str">
        <f>dxcc!D57</f>
        <v>FARQUHAR</v>
      </c>
      <c r="E57" s="18">
        <v>56</v>
      </c>
      <c r="F57" s="158">
        <f>'pas15'!C26</f>
        <v>15</v>
      </c>
      <c r="H57" s="18" t="str">
        <f>'pas15'!D26</f>
        <v>SL</v>
      </c>
      <c r="I57" s="43" t="str">
        <f>'pas15'!E26</f>
        <v>Sakhalin (Sakhalinskaya oblast)</v>
      </c>
      <c r="J57" s="18">
        <f>'pas15'!F26</f>
        <v>153</v>
      </c>
      <c r="L57" s="18">
        <v>0</v>
      </c>
      <c r="M57" s="160">
        <v>0</v>
      </c>
      <c r="N57" s="164"/>
      <c r="P57" t="str">
        <f t="shared" si="2"/>
        <v>56|15||SL|Sakhalin (Sakhalinskaya oblast)|153||0|0||</v>
      </c>
      <c r="R57" s="24">
        <v>56</v>
      </c>
      <c r="S57" s="169">
        <f t="shared" si="4"/>
        <v>69</v>
      </c>
      <c r="T57" s="6">
        <v>19</v>
      </c>
      <c r="U57" s="173" t="str">
        <f t="shared" si="0"/>
        <v>56|69|19</v>
      </c>
      <c r="V57" s="6"/>
      <c r="W57" s="6">
        <v>56</v>
      </c>
      <c r="X57" s="169">
        <f t="shared" si="5"/>
        <v>67</v>
      </c>
      <c r="Y57" s="6">
        <v>32</v>
      </c>
      <c r="Z57" t="str">
        <f t="shared" si="1"/>
        <v>56|67|32</v>
      </c>
    </row>
    <row r="58" spans="2:26">
      <c r="B58">
        <f>dxcc!C58</f>
        <v>56</v>
      </c>
      <c r="C58" t="str">
        <f>dxcc!D58</f>
        <v>FERNANDO DE NORONHA</v>
      </c>
      <c r="E58" s="18">
        <v>57</v>
      </c>
      <c r="F58" s="158">
        <f>'pas15'!C27</f>
        <v>15</v>
      </c>
      <c r="H58" s="18" t="str">
        <f>'pas15'!D27</f>
        <v>EV</v>
      </c>
      <c r="I58" s="43" t="str">
        <f>'pas15'!E27</f>
        <v>Evenkiysky Autonomous Okrug</v>
      </c>
      <c r="J58" s="18">
        <f>'pas15'!F27</f>
        <v>106</v>
      </c>
      <c r="L58" s="18">
        <v>0</v>
      </c>
      <c r="M58" s="160">
        <v>0</v>
      </c>
      <c r="N58" s="164">
        <v>39083</v>
      </c>
      <c r="P58" t="str">
        <f t="shared" si="2"/>
        <v>57|15||EV|Evenkiysky Autonomous Okrug|106||0|0|2007-01-01|</v>
      </c>
      <c r="R58" s="24">
        <v>57</v>
      </c>
      <c r="S58" s="169">
        <f>E130</f>
        <v>129</v>
      </c>
      <c r="T58" s="6">
        <v>16</v>
      </c>
      <c r="U58" s="173" t="str">
        <f t="shared" si="0"/>
        <v>57|129|16</v>
      </c>
      <c r="W58" s="6">
        <v>57</v>
      </c>
      <c r="X58" s="169">
        <f t="shared" si="5"/>
        <v>68</v>
      </c>
      <c r="Y58" s="6">
        <v>35</v>
      </c>
      <c r="Z58" t="str">
        <f t="shared" si="1"/>
        <v>57|68|35</v>
      </c>
    </row>
    <row r="59" spans="2:26">
      <c r="B59">
        <f>dxcc!C59</f>
        <v>57</v>
      </c>
      <c r="C59" t="str">
        <f>dxcc!D59</f>
        <v>FRENCH EQUATORIAL AFRICA</v>
      </c>
      <c r="E59" s="18">
        <v>58</v>
      </c>
      <c r="F59" s="158">
        <f>'pas15'!C28</f>
        <v>15</v>
      </c>
      <c r="H59" s="18" t="str">
        <f>'pas15'!D28</f>
        <v>MG</v>
      </c>
      <c r="I59" s="43" t="str">
        <f>'pas15'!E28</f>
        <v>Magadan (Magadanskaya oblast)</v>
      </c>
      <c r="J59" s="18">
        <f>'pas15'!F28</f>
        <v>138</v>
      </c>
      <c r="L59" s="18">
        <v>0</v>
      </c>
      <c r="M59" s="160">
        <v>0</v>
      </c>
      <c r="N59" s="164"/>
      <c r="P59" t="str">
        <f t="shared" si="2"/>
        <v>58|15||MG|Magadan (Magadanskaya oblast)|138||0|0||</v>
      </c>
      <c r="R59" s="24">
        <v>58</v>
      </c>
      <c r="S59" s="169">
        <f t="shared" ref="S59:S108" si="6">E131</f>
        <v>130</v>
      </c>
      <c r="T59" s="6">
        <v>16</v>
      </c>
      <c r="U59" s="173" t="str">
        <f t="shared" si="0"/>
        <v>58|130|16</v>
      </c>
      <c r="W59" s="6">
        <v>58</v>
      </c>
      <c r="X59" s="169">
        <f>E130</f>
        <v>129</v>
      </c>
      <c r="Y59" s="6">
        <v>29</v>
      </c>
      <c r="Z59" t="str">
        <f t="shared" si="1"/>
        <v>58|129|29</v>
      </c>
    </row>
    <row r="60" spans="2:26">
      <c r="B60">
        <f>dxcc!C60</f>
        <v>58</v>
      </c>
      <c r="C60" t="str">
        <f>dxcc!D60</f>
        <v>FRENCH INDO-CHINA</v>
      </c>
      <c r="E60" s="18">
        <v>59</v>
      </c>
      <c r="F60" s="158">
        <f>'pas15'!C29</f>
        <v>15</v>
      </c>
      <c r="H60" s="18" t="str">
        <f>'pas15'!D29</f>
        <v>AM</v>
      </c>
      <c r="I60" s="43" t="str">
        <f>'pas15'!E29</f>
        <v>Amurskaya oblast</v>
      </c>
      <c r="J60" s="18">
        <f>'pas15'!F29</f>
        <v>112</v>
      </c>
      <c r="L60" s="18">
        <v>0</v>
      </c>
      <c r="M60" s="160">
        <v>0</v>
      </c>
      <c r="N60" s="164"/>
      <c r="P60" t="str">
        <f t="shared" si="2"/>
        <v>59|15||AM|Amurskaya oblast|112||0|0||</v>
      </c>
      <c r="R60" s="24">
        <v>59</v>
      </c>
      <c r="S60" s="169">
        <f t="shared" si="6"/>
        <v>131</v>
      </c>
      <c r="T60" s="6">
        <v>16</v>
      </c>
      <c r="U60" s="173" t="str">
        <f t="shared" si="0"/>
        <v>59|131|16</v>
      </c>
      <c r="W60" s="6">
        <v>59</v>
      </c>
      <c r="X60" s="169">
        <f t="shared" ref="X60:X109" si="7">E131</f>
        <v>130</v>
      </c>
      <c r="Y60" s="6">
        <v>29</v>
      </c>
      <c r="Z60" t="str">
        <f t="shared" si="1"/>
        <v>59|130|29</v>
      </c>
    </row>
    <row r="61" spans="2:26">
      <c r="B61">
        <f>dxcc!C61</f>
        <v>59</v>
      </c>
      <c r="C61" t="str">
        <f>dxcc!D61</f>
        <v>FRENCH WEST AFRICA</v>
      </c>
      <c r="E61" s="18">
        <v>60</v>
      </c>
      <c r="F61" s="158">
        <f>'pas15'!C30</f>
        <v>15</v>
      </c>
      <c r="H61" s="18" t="str">
        <f>'pas15'!D30</f>
        <v>CK</v>
      </c>
      <c r="I61" s="43" t="str">
        <f>'pas15'!E30</f>
        <v>Chukotka Autonomous Okrug</v>
      </c>
      <c r="J61" s="18">
        <f>'pas15'!F30</f>
        <v>139</v>
      </c>
      <c r="L61" s="18">
        <v>0</v>
      </c>
      <c r="M61" s="160">
        <v>0</v>
      </c>
      <c r="N61" s="164"/>
      <c r="P61" t="str">
        <f t="shared" si="2"/>
        <v>60|15||CK|Chukotka Autonomous Okrug|139||0|0||</v>
      </c>
      <c r="R61" s="24">
        <v>60</v>
      </c>
      <c r="S61" s="169">
        <f t="shared" si="6"/>
        <v>132</v>
      </c>
      <c r="T61" s="6">
        <v>16</v>
      </c>
      <c r="U61" s="173" t="str">
        <f t="shared" si="0"/>
        <v>60|132|16</v>
      </c>
      <c r="W61" s="6">
        <v>60</v>
      </c>
      <c r="X61" s="169">
        <f t="shared" si="7"/>
        <v>131</v>
      </c>
      <c r="Y61" s="6">
        <v>19</v>
      </c>
      <c r="Z61" t="str">
        <f t="shared" si="1"/>
        <v>60|131|19</v>
      </c>
    </row>
    <row r="62" spans="2:26">
      <c r="B62">
        <f>dxcc!C62</f>
        <v>60</v>
      </c>
      <c r="C62" t="str">
        <f>dxcc!D62</f>
        <v>BAHAMAS</v>
      </c>
      <c r="E62" s="152">
        <v>61</v>
      </c>
      <c r="F62" s="158">
        <f>'pas15'!C31</f>
        <v>15</v>
      </c>
      <c r="H62" s="18" t="str">
        <f>'pas15'!D31</f>
        <v>PK</v>
      </c>
      <c r="I62" s="43" t="str">
        <f>'pas15'!E31</f>
        <v>Primorsky Kraj</v>
      </c>
      <c r="J62" s="18">
        <f>'pas15'!F31</f>
        <v>107</v>
      </c>
      <c r="L62" s="18">
        <v>0</v>
      </c>
      <c r="M62" s="160">
        <v>0</v>
      </c>
      <c r="N62" s="164"/>
      <c r="P62" t="str">
        <f t="shared" si="2"/>
        <v>61|15||PK|Primorsky Kraj|107||0|0||</v>
      </c>
      <c r="R62" s="24">
        <v>61</v>
      </c>
      <c r="S62" s="169">
        <f t="shared" si="6"/>
        <v>133</v>
      </c>
      <c r="T62" s="6">
        <v>16</v>
      </c>
      <c r="U62" s="173" t="str">
        <f t="shared" si="0"/>
        <v>61|133|16</v>
      </c>
      <c r="W62" s="6">
        <v>61</v>
      </c>
      <c r="X62" s="169">
        <f t="shared" si="7"/>
        <v>132</v>
      </c>
      <c r="Y62" s="6">
        <v>19</v>
      </c>
      <c r="Z62" t="str">
        <f t="shared" si="1"/>
        <v>61|132|19</v>
      </c>
    </row>
    <row r="63" spans="2:26">
      <c r="B63">
        <f>dxcc!C63</f>
        <v>61</v>
      </c>
      <c r="C63" t="str">
        <f>dxcc!D63</f>
        <v>FRANZ JOSEF LAND</v>
      </c>
      <c r="E63" s="18">
        <v>62</v>
      </c>
      <c r="F63" s="158">
        <f>'pas15'!C32</f>
        <v>15</v>
      </c>
      <c r="H63" s="18" t="str">
        <f>'pas15'!D32</f>
        <v>BU</v>
      </c>
      <c r="I63" s="43" t="str">
        <f>'pas15'!E32</f>
        <v>Republic of Buryatia</v>
      </c>
      <c r="J63" s="18">
        <f>'pas15'!F32</f>
        <v>85</v>
      </c>
      <c r="L63" s="18">
        <v>0</v>
      </c>
      <c r="M63" s="160">
        <v>0</v>
      </c>
      <c r="N63" s="164"/>
      <c r="P63" t="str">
        <f t="shared" si="2"/>
        <v>62|15||BU|Republic of Buryatia|85||0|0||</v>
      </c>
      <c r="R63" s="24">
        <v>62</v>
      </c>
      <c r="S63" s="169">
        <f t="shared" si="6"/>
        <v>134</v>
      </c>
      <c r="T63" s="6">
        <v>16</v>
      </c>
      <c r="U63" s="173" t="str">
        <f t="shared" si="0"/>
        <v>62|134|16</v>
      </c>
      <c r="W63" s="6">
        <v>62</v>
      </c>
      <c r="X63" s="169">
        <f t="shared" si="7"/>
        <v>133</v>
      </c>
      <c r="Y63" s="6">
        <v>20</v>
      </c>
      <c r="Z63" t="str">
        <f t="shared" si="1"/>
        <v>62|133|20</v>
      </c>
    </row>
    <row r="64" spans="2:26">
      <c r="B64">
        <f>dxcc!C64</f>
        <v>62</v>
      </c>
      <c r="C64" t="str">
        <f>dxcc!D64</f>
        <v>BARBADOS</v>
      </c>
      <c r="E64" s="18">
        <v>63</v>
      </c>
      <c r="F64" s="158">
        <f>'pas15'!C33</f>
        <v>15</v>
      </c>
      <c r="H64" s="18" t="str">
        <f>'pas15'!D33</f>
        <v>YA</v>
      </c>
      <c r="I64" s="43" t="str">
        <f>'pas15'!E33</f>
        <v>Sakha (Yakut) Republic</v>
      </c>
      <c r="J64" s="18">
        <f>'pas15'!F33</f>
        <v>98</v>
      </c>
      <c r="L64" s="18">
        <v>0</v>
      </c>
      <c r="M64" s="160">
        <v>0</v>
      </c>
      <c r="N64" s="164"/>
      <c r="P64" t="str">
        <f t="shared" si="2"/>
        <v>63|15||YA|Sakha (Yakut) Republic|98||0|0||</v>
      </c>
      <c r="R64" s="24">
        <v>63</v>
      </c>
      <c r="S64" s="169">
        <f t="shared" si="6"/>
        <v>135</v>
      </c>
      <c r="T64" s="6">
        <v>16</v>
      </c>
      <c r="U64" s="173" t="str">
        <f t="shared" si="0"/>
        <v>63|135|16</v>
      </c>
      <c r="W64" s="6">
        <v>63</v>
      </c>
      <c r="X64" s="169">
        <f t="shared" si="7"/>
        <v>134</v>
      </c>
      <c r="Y64" s="6">
        <v>29</v>
      </c>
      <c r="Z64" t="str">
        <f t="shared" si="1"/>
        <v>63|134|29</v>
      </c>
    </row>
    <row r="65" spans="2:26">
      <c r="B65">
        <f>dxcc!C65</f>
        <v>63</v>
      </c>
      <c r="C65" t="str">
        <f>dxcc!D65</f>
        <v>FRENCH GUIANA</v>
      </c>
      <c r="E65" s="18">
        <v>64</v>
      </c>
      <c r="F65" s="158">
        <f>'pas15'!C34</f>
        <v>15</v>
      </c>
      <c r="H65" s="18" t="str">
        <f>'pas15'!D34</f>
        <v>IR</v>
      </c>
      <c r="I65" s="43" t="str">
        <f>'pas15'!E34</f>
        <v>Irkutsk (Irkutskaya oblast)</v>
      </c>
      <c r="J65" s="18">
        <f>'pas15'!F34</f>
        <v>124</v>
      </c>
      <c r="L65" s="18">
        <v>0</v>
      </c>
      <c r="M65" s="160">
        <v>0</v>
      </c>
      <c r="N65" s="164"/>
      <c r="P65" t="str">
        <f t="shared" si="2"/>
        <v>64|15||IR|Irkutsk (Irkutskaya oblast)|124||0|0||</v>
      </c>
      <c r="R65" s="24">
        <v>64</v>
      </c>
      <c r="S65" s="169">
        <f t="shared" si="6"/>
        <v>136</v>
      </c>
      <c r="T65" s="6">
        <v>16</v>
      </c>
      <c r="U65" s="173" t="str">
        <f t="shared" si="0"/>
        <v>64|136|16</v>
      </c>
      <c r="W65" s="6">
        <v>64</v>
      </c>
      <c r="X65" s="169">
        <f t="shared" si="7"/>
        <v>135</v>
      </c>
      <c r="Y65" s="6">
        <v>29</v>
      </c>
      <c r="Z65" t="str">
        <f t="shared" si="1"/>
        <v>64|135|29</v>
      </c>
    </row>
    <row r="66" spans="2:26">
      <c r="B66">
        <f>dxcc!C66</f>
        <v>64</v>
      </c>
      <c r="C66" t="str">
        <f>dxcc!D66</f>
        <v>BERMUDA</v>
      </c>
      <c r="E66" s="18">
        <v>65</v>
      </c>
      <c r="F66" s="158">
        <f>'pas15'!C35</f>
        <v>15</v>
      </c>
      <c r="H66" s="18" t="str">
        <f>'pas15'!D35</f>
        <v>CT</v>
      </c>
      <c r="I66" s="43" t="str">
        <f>'pas15'!E35</f>
        <v>Zabaykalsky Kraj</v>
      </c>
      <c r="J66" s="18">
        <f>'pas15'!F35</f>
        <v>166</v>
      </c>
      <c r="K66" s="159" t="str">
        <f>'pas15'!$H$35</f>
        <v>Chita (Chitinskaya oblast)</v>
      </c>
      <c r="L66" s="18">
        <v>0</v>
      </c>
      <c r="M66" s="160">
        <v>0</v>
      </c>
      <c r="N66" s="164">
        <v>39508</v>
      </c>
      <c r="P66" t="str">
        <f t="shared" si="2"/>
        <v>65|15||CT|Zabaykalsky Kraj|166|Chita (Chitinskaya oblast)|0|0|2008-03-01|</v>
      </c>
      <c r="R66" s="24">
        <v>65</v>
      </c>
      <c r="S66" s="169">
        <f t="shared" si="6"/>
        <v>137</v>
      </c>
      <c r="T66" s="6">
        <v>16</v>
      </c>
      <c r="U66" s="173" t="str">
        <f t="shared" ref="U66:U108" si="8">R66&amp;"|"&amp;S66&amp;"|"&amp;T66</f>
        <v>65|137|16</v>
      </c>
      <c r="W66" s="6">
        <v>65</v>
      </c>
      <c r="X66" s="169">
        <f t="shared" si="7"/>
        <v>136</v>
      </c>
      <c r="Y66" s="6">
        <v>29</v>
      </c>
      <c r="Z66" t="str">
        <f t="shared" ref="Z66:Z109" si="9">W66&amp;"|"&amp;X66&amp;"|"&amp;Y66</f>
        <v>65|136|29</v>
      </c>
    </row>
    <row r="67" spans="2:26">
      <c r="B67">
        <f>dxcc!C67</f>
        <v>65</v>
      </c>
      <c r="C67" t="str">
        <f>dxcc!D67</f>
        <v>BRITISH VIRGIN IS.</v>
      </c>
      <c r="E67" s="18">
        <v>66</v>
      </c>
      <c r="F67" s="158">
        <f>'pas15'!C36</f>
        <v>15</v>
      </c>
      <c r="H67" s="18" t="str">
        <f>'pas15'!D36</f>
        <v>HA</v>
      </c>
      <c r="I67" s="43" t="str">
        <f>'pas15'!E36</f>
        <v>Republic of Khakassia</v>
      </c>
      <c r="J67" s="18">
        <f>'pas15'!F36</f>
        <v>104</v>
      </c>
      <c r="L67" s="18">
        <v>0</v>
      </c>
      <c r="M67" s="160">
        <v>0</v>
      </c>
      <c r="N67" s="164"/>
      <c r="P67" t="str">
        <f t="shared" ref="P67:P130" si="10">E67&amp;"|"&amp;F67&amp;"|"&amp;G67&amp;"|"&amp;H67&amp;"|"&amp;I67&amp;"|"&amp;J67&amp;"|"&amp;K67&amp;"|"&amp;L67&amp;"|"&amp;M67&amp;"|"&amp;IF(N67 &lt;&gt; "",TEXT(N67,"yyyy-mm-dd"),"")&amp;"|"&amp;IF(O67 &lt;&gt; "",TEXT(O67,"yyyy-mm-dd"),"")</f>
        <v>66|15||HA|Republic of Khakassia|104||0|0||</v>
      </c>
      <c r="R67" s="24">
        <v>66</v>
      </c>
      <c r="S67" s="169">
        <f t="shared" si="6"/>
        <v>138</v>
      </c>
      <c r="T67" s="6">
        <v>16</v>
      </c>
      <c r="U67" s="173" t="str">
        <f t="shared" si="8"/>
        <v>66|138|16</v>
      </c>
      <c r="W67" s="6">
        <v>66</v>
      </c>
      <c r="X67" s="169">
        <f t="shared" si="7"/>
        <v>137</v>
      </c>
      <c r="Y67" s="6">
        <v>19</v>
      </c>
      <c r="Z67" t="str">
        <f t="shared" si="9"/>
        <v>66|137|19</v>
      </c>
    </row>
    <row r="68" spans="2:26">
      <c r="B68">
        <f>dxcc!C68</f>
        <v>66</v>
      </c>
      <c r="C68" t="str">
        <f>dxcc!D68</f>
        <v>BELIZE</v>
      </c>
      <c r="E68" s="18">
        <v>67</v>
      </c>
      <c r="F68" s="158">
        <f>'pas15'!C37</f>
        <v>15</v>
      </c>
      <c r="H68" s="18" t="str">
        <f>'pas15'!D37</f>
        <v>KY</v>
      </c>
      <c r="I68" s="43" t="str">
        <f>'pas15'!E37</f>
        <v>Koryaksky Autonomous Okrug</v>
      </c>
      <c r="J68" s="18">
        <f>'pas15'!F37</f>
        <v>129</v>
      </c>
      <c r="L68" s="18">
        <v>0</v>
      </c>
      <c r="M68" s="160">
        <v>0</v>
      </c>
      <c r="N68" s="164">
        <v>39083</v>
      </c>
      <c r="P68" t="str">
        <f t="shared" si="10"/>
        <v>67|15||KY|Koryaksky Autonomous Okrug|129||0|0|2007-01-01|</v>
      </c>
      <c r="R68" s="24">
        <v>67</v>
      </c>
      <c r="S68" s="169">
        <f t="shared" si="6"/>
        <v>139</v>
      </c>
      <c r="T68" s="6">
        <v>16</v>
      </c>
      <c r="U68" s="173" t="str">
        <f t="shared" si="8"/>
        <v>67|139|16</v>
      </c>
      <c r="W68" s="6">
        <v>67</v>
      </c>
      <c r="X68" s="169">
        <f t="shared" si="7"/>
        <v>138</v>
      </c>
      <c r="Y68" s="6">
        <v>29</v>
      </c>
      <c r="Z68" t="str">
        <f t="shared" si="9"/>
        <v>67|138|29</v>
      </c>
    </row>
    <row r="69" spans="2:26">
      <c r="B69">
        <f>dxcc!C69</f>
        <v>67</v>
      </c>
      <c r="C69" t="str">
        <f>dxcc!D69</f>
        <v>FRENCH INDIA</v>
      </c>
      <c r="E69" s="18">
        <v>68</v>
      </c>
      <c r="F69" s="158">
        <f>'pas15'!C38</f>
        <v>15</v>
      </c>
      <c r="H69" s="18" t="str">
        <f>'pas15'!D38</f>
        <v>TU</v>
      </c>
      <c r="I69" s="43" t="str">
        <f>'pas15'!E38</f>
        <v>Republic of Tuva</v>
      </c>
      <c r="J69" s="18">
        <f>'pas15'!F38</f>
        <v>159</v>
      </c>
      <c r="L69" s="18">
        <v>0</v>
      </c>
      <c r="M69" s="160">
        <v>0</v>
      </c>
      <c r="N69" s="164"/>
      <c r="P69" t="str">
        <f t="shared" si="10"/>
        <v>68|15||TU|Republic of Tuva|159||0|0||</v>
      </c>
      <c r="R69" s="24">
        <v>68</v>
      </c>
      <c r="S69" s="169">
        <f t="shared" si="6"/>
        <v>140</v>
      </c>
      <c r="T69" s="6">
        <v>16</v>
      </c>
      <c r="U69" s="173" t="str">
        <f t="shared" si="8"/>
        <v>68|140|16</v>
      </c>
      <c r="W69" s="6">
        <v>68</v>
      </c>
      <c r="X69" s="169">
        <f t="shared" si="7"/>
        <v>139</v>
      </c>
      <c r="Y69" s="6">
        <v>29</v>
      </c>
      <c r="Z69" t="str">
        <f t="shared" si="9"/>
        <v>68|139|29</v>
      </c>
    </row>
    <row r="70" spans="2:26">
      <c r="B70">
        <f>dxcc!C70</f>
        <v>68</v>
      </c>
      <c r="C70" t="str">
        <f>dxcc!D70</f>
        <v>KUWAIT/SAUDI ARABIA NEUTRAL ZONE</v>
      </c>
      <c r="E70" s="18">
        <v>69</v>
      </c>
      <c r="F70" s="158">
        <f>'pas15'!C39</f>
        <v>15</v>
      </c>
      <c r="H70" s="18" t="str">
        <f>'pas15'!D39</f>
        <v>KT</v>
      </c>
      <c r="I70" s="43" t="str">
        <f>'pas15'!E39</f>
        <v>Kamchatka (Kamchatskaya oblast)</v>
      </c>
      <c r="J70" s="18">
        <f>'pas15'!F39</f>
        <v>128</v>
      </c>
      <c r="L70" s="18">
        <v>0</v>
      </c>
      <c r="M70" s="160">
        <v>0</v>
      </c>
      <c r="N70" s="164"/>
      <c r="P70" t="str">
        <f t="shared" si="10"/>
        <v>69|15||KT|Kamchatka (Kamchatskaya oblast)|128||0|0||</v>
      </c>
      <c r="R70" s="24">
        <v>69</v>
      </c>
      <c r="S70" s="169">
        <f t="shared" si="6"/>
        <v>141</v>
      </c>
      <c r="T70" s="6">
        <v>16</v>
      </c>
      <c r="U70" s="173" t="str">
        <f t="shared" si="8"/>
        <v>69|141|16</v>
      </c>
      <c r="W70" s="6">
        <v>69</v>
      </c>
      <c r="X70" s="169">
        <f t="shared" si="7"/>
        <v>140</v>
      </c>
      <c r="Y70" s="6">
        <v>29</v>
      </c>
      <c r="Z70" t="str">
        <f t="shared" si="9"/>
        <v>69|140|29</v>
      </c>
    </row>
    <row r="71" spans="2:26">
      <c r="B71">
        <f>dxcc!C71</f>
        <v>69</v>
      </c>
      <c r="C71" t="str">
        <f>dxcc!D71</f>
        <v>CAYMAN IS.</v>
      </c>
      <c r="D71" s="145" t="str">
        <f t="shared" ref="D71:D83" si="11">VLOOKUP(F71,$B$2:$C$404,2,FALSE)</f>
        <v>BALEARIC IS.</v>
      </c>
      <c r="E71" s="18">
        <v>70</v>
      </c>
      <c r="F71" s="153">
        <f>'pas21'!C2</f>
        <v>21</v>
      </c>
      <c r="G71" s="152"/>
      <c r="H71" s="152" t="str">
        <f>'pas21'!D2</f>
        <v>IB</v>
      </c>
      <c r="I71" s="154" t="str">
        <f>'pas21'!E2</f>
        <v>Baleares</v>
      </c>
      <c r="J71" s="152"/>
      <c r="K71" s="155"/>
      <c r="L71" s="152"/>
      <c r="M71" s="152"/>
      <c r="N71" s="157"/>
      <c r="P71" t="str">
        <f t="shared" si="10"/>
        <v>70|21||IB|Baleares||||||</v>
      </c>
      <c r="R71" s="24">
        <v>70</v>
      </c>
      <c r="S71" s="169">
        <f t="shared" si="6"/>
        <v>142</v>
      </c>
      <c r="T71" s="6">
        <v>16</v>
      </c>
      <c r="U71" s="173" t="str">
        <f t="shared" si="8"/>
        <v>70|142|16</v>
      </c>
      <c r="W71" s="6">
        <v>70</v>
      </c>
      <c r="X71" s="169">
        <f t="shared" si="7"/>
        <v>141</v>
      </c>
      <c r="Y71" s="6">
        <v>29</v>
      </c>
      <c r="Z71" t="str">
        <f t="shared" si="9"/>
        <v>70|141|29</v>
      </c>
    </row>
    <row r="72" spans="2:26">
      <c r="B72">
        <f>dxcc!C72</f>
        <v>70</v>
      </c>
      <c r="C72" t="str">
        <f>dxcc!D72</f>
        <v>CUBA</v>
      </c>
      <c r="D72" s="145" t="str">
        <f t="shared" si="11"/>
        <v>BELARUS</v>
      </c>
      <c r="E72" s="152">
        <v>71</v>
      </c>
      <c r="F72" s="153">
        <f>'pas27'!C2</f>
        <v>27</v>
      </c>
      <c r="G72" s="152"/>
      <c r="H72" s="152" t="str">
        <f>'pas27'!D2</f>
        <v>MI</v>
      </c>
      <c r="I72" s="154" t="str">
        <f>'pas27'!E2</f>
        <v>Minsk (Minskaya voblasts')</v>
      </c>
      <c r="J72" s="152"/>
      <c r="K72" s="155"/>
      <c r="L72" s="152"/>
      <c r="M72" s="152"/>
      <c r="N72" s="157"/>
      <c r="P72" t="str">
        <f t="shared" si="10"/>
        <v>71|27||MI|Minsk (Minskaya voblasts')||||||</v>
      </c>
      <c r="R72" s="24">
        <v>71</v>
      </c>
      <c r="S72" s="169">
        <f t="shared" si="6"/>
        <v>143</v>
      </c>
      <c r="T72" s="6">
        <v>16</v>
      </c>
      <c r="U72" s="173" t="str">
        <f t="shared" si="8"/>
        <v>71|143|16</v>
      </c>
      <c r="W72" s="6">
        <v>71</v>
      </c>
      <c r="X72" s="169">
        <f t="shared" si="7"/>
        <v>142</v>
      </c>
      <c r="Y72" s="6">
        <v>29</v>
      </c>
      <c r="Z72" t="str">
        <f t="shared" si="9"/>
        <v>71|142|29</v>
      </c>
    </row>
    <row r="73" spans="2:26">
      <c r="B73">
        <f>dxcc!C73</f>
        <v>71</v>
      </c>
      <c r="C73" t="str">
        <f>dxcc!D73</f>
        <v>GALAPAGOS IS.</v>
      </c>
      <c r="E73" s="18">
        <v>72</v>
      </c>
      <c r="F73" s="158">
        <f>'pas27'!C3</f>
        <v>27</v>
      </c>
      <c r="H73" s="18" t="str">
        <f>'pas27'!D3</f>
        <v>BR</v>
      </c>
      <c r="I73" s="43" t="str">
        <f>'pas27'!E3</f>
        <v>Brest (Brestskaya voblasts')</v>
      </c>
      <c r="P73" t="str">
        <f t="shared" si="10"/>
        <v>72|27||BR|Brest (Brestskaya voblasts')||||||</v>
      </c>
      <c r="R73" s="24">
        <v>72</v>
      </c>
      <c r="S73" s="169">
        <f t="shared" si="6"/>
        <v>144</v>
      </c>
      <c r="T73" s="6">
        <v>16</v>
      </c>
      <c r="U73" s="173" t="str">
        <f t="shared" si="8"/>
        <v>72|144|16</v>
      </c>
      <c r="W73" s="6">
        <v>72</v>
      </c>
      <c r="X73" s="169">
        <f t="shared" si="7"/>
        <v>143</v>
      </c>
      <c r="Y73" s="6">
        <v>29</v>
      </c>
      <c r="Z73" t="str">
        <f t="shared" si="9"/>
        <v>72|143|29</v>
      </c>
    </row>
    <row r="74" spans="2:26">
      <c r="B74">
        <f>dxcc!C74</f>
        <v>72</v>
      </c>
      <c r="C74" t="str">
        <f>dxcc!D74</f>
        <v>DOMINICAN REPUBLIC</v>
      </c>
      <c r="E74" s="18">
        <v>73</v>
      </c>
      <c r="F74" s="158">
        <f>'pas27'!C4</f>
        <v>27</v>
      </c>
      <c r="H74" s="18" t="str">
        <f>'pas27'!D4</f>
        <v>HR</v>
      </c>
      <c r="I74" s="43" t="str">
        <f>'pas27'!E4</f>
        <v>Grodno (Hrodzenskaya voblasts')</v>
      </c>
      <c r="P74" t="str">
        <f t="shared" si="10"/>
        <v>73|27||HR|Grodno (Hrodzenskaya voblasts')||||||</v>
      </c>
      <c r="R74" s="24">
        <v>73</v>
      </c>
      <c r="S74" s="169">
        <f t="shared" si="6"/>
        <v>145</v>
      </c>
      <c r="T74" s="6">
        <v>16</v>
      </c>
      <c r="U74" s="173" t="str">
        <f t="shared" si="8"/>
        <v>73|145|16</v>
      </c>
      <c r="W74" s="6">
        <v>73</v>
      </c>
      <c r="X74" s="169">
        <f t="shared" si="7"/>
        <v>144</v>
      </c>
      <c r="Y74" s="6">
        <v>29</v>
      </c>
      <c r="Z74" t="str">
        <f t="shared" si="9"/>
        <v>73|144|29</v>
      </c>
    </row>
    <row r="75" spans="2:26">
      <c r="B75">
        <f>dxcc!C75</f>
        <v>74</v>
      </c>
      <c r="C75" t="str">
        <f>dxcc!D75</f>
        <v>EL SALVADOR</v>
      </c>
      <c r="E75" s="18">
        <v>74</v>
      </c>
      <c r="F75" s="158">
        <f>'pas27'!C5</f>
        <v>27</v>
      </c>
      <c r="H75" s="18" t="str">
        <f>'pas27'!D5</f>
        <v>VI</v>
      </c>
      <c r="I75" s="43" t="str">
        <f>'pas27'!E5</f>
        <v>Vitebsk (Vitsyebskaya voblasts')</v>
      </c>
      <c r="P75" t="str">
        <f t="shared" si="10"/>
        <v>74|27||VI|Vitebsk (Vitsyebskaya voblasts')||||||</v>
      </c>
      <c r="R75" s="24">
        <v>74</v>
      </c>
      <c r="S75" s="169">
        <f t="shared" si="6"/>
        <v>146</v>
      </c>
      <c r="T75" s="6">
        <v>16</v>
      </c>
      <c r="U75" s="173" t="str">
        <f t="shared" si="8"/>
        <v>74|146|16</v>
      </c>
      <c r="W75" s="6">
        <v>74</v>
      </c>
      <c r="X75" s="169">
        <f t="shared" si="7"/>
        <v>145</v>
      </c>
      <c r="Y75" s="6">
        <v>29</v>
      </c>
      <c r="Z75" t="str">
        <f t="shared" si="9"/>
        <v>74|145|29</v>
      </c>
    </row>
    <row r="76" spans="2:26">
      <c r="B76">
        <f>dxcc!C76</f>
        <v>75</v>
      </c>
      <c r="C76" t="str">
        <f>dxcc!D76</f>
        <v>GEORGIA</v>
      </c>
      <c r="E76" s="18">
        <v>75</v>
      </c>
      <c r="F76" s="158">
        <f>'pas27'!C6</f>
        <v>27</v>
      </c>
      <c r="H76" s="18" t="str">
        <f>'pas27'!D6</f>
        <v>MA</v>
      </c>
      <c r="I76" s="43" t="str">
        <f>'pas27'!E6</f>
        <v>Mogilev (Mahilyowskaya voblasts')</v>
      </c>
      <c r="P76" t="str">
        <f t="shared" si="10"/>
        <v>75|27||MA|Mogilev (Mahilyowskaya voblasts')||||||</v>
      </c>
      <c r="R76" s="24">
        <v>75</v>
      </c>
      <c r="S76" s="169">
        <f t="shared" si="6"/>
        <v>147</v>
      </c>
      <c r="T76" s="6">
        <v>16</v>
      </c>
      <c r="U76" s="173" t="str">
        <f t="shared" si="8"/>
        <v>75|147|16</v>
      </c>
      <c r="W76" s="6">
        <v>75</v>
      </c>
      <c r="X76" s="169">
        <f t="shared" si="7"/>
        <v>146</v>
      </c>
      <c r="Y76" s="6">
        <v>29</v>
      </c>
      <c r="Z76" t="str">
        <f t="shared" si="9"/>
        <v>75|146|29</v>
      </c>
    </row>
    <row r="77" spans="2:26">
      <c r="B77">
        <f>dxcc!C77</f>
        <v>76</v>
      </c>
      <c r="C77" t="str">
        <f>dxcc!D77</f>
        <v>GUATEMALA</v>
      </c>
      <c r="E77" s="18">
        <v>76</v>
      </c>
      <c r="F77" s="158">
        <f>'pas27'!C7</f>
        <v>27</v>
      </c>
      <c r="H77" s="18" t="str">
        <f>'pas27'!D7</f>
        <v>HO</v>
      </c>
      <c r="I77" s="43" t="str">
        <f>'pas27'!E7</f>
        <v>Gomel (Homyel'skaya voblasts')</v>
      </c>
      <c r="P77" t="str">
        <f t="shared" si="10"/>
        <v>76|27||HO|Gomel (Homyel'skaya voblasts')||||||</v>
      </c>
      <c r="R77" s="24">
        <v>76</v>
      </c>
      <c r="S77" s="169">
        <f t="shared" si="6"/>
        <v>148</v>
      </c>
      <c r="T77" s="6">
        <v>16</v>
      </c>
      <c r="U77" s="173" t="str">
        <f t="shared" si="8"/>
        <v>76|148|16</v>
      </c>
      <c r="W77" s="6">
        <v>76</v>
      </c>
      <c r="X77" s="169">
        <f t="shared" si="7"/>
        <v>147</v>
      </c>
      <c r="Y77" s="6">
        <v>29</v>
      </c>
      <c r="Z77" t="str">
        <f t="shared" si="9"/>
        <v>76|147|29</v>
      </c>
    </row>
    <row r="78" spans="2:26">
      <c r="B78">
        <f>dxcc!C78</f>
        <v>77</v>
      </c>
      <c r="C78" t="str">
        <f>dxcc!D78</f>
        <v>GRENADA</v>
      </c>
      <c r="E78" s="18">
        <v>77</v>
      </c>
      <c r="F78" s="158">
        <f>'pas27'!C8</f>
        <v>27</v>
      </c>
      <c r="H78" s="18" t="str">
        <f>'pas27'!D8</f>
        <v>HM</v>
      </c>
      <c r="I78" s="43" t="str">
        <f>'pas27'!E8</f>
        <v>Horad Minsk</v>
      </c>
      <c r="P78" t="str">
        <f t="shared" si="10"/>
        <v>77|27||HM|Horad Minsk||||||</v>
      </c>
      <c r="R78" s="24">
        <v>77</v>
      </c>
      <c r="S78" s="169">
        <f t="shared" si="6"/>
        <v>149</v>
      </c>
      <c r="T78" s="6">
        <v>16</v>
      </c>
      <c r="U78" s="173" t="str">
        <f t="shared" si="8"/>
        <v>77|149|16</v>
      </c>
      <c r="W78" s="6">
        <v>77</v>
      </c>
      <c r="X78" s="169">
        <f t="shared" si="7"/>
        <v>148</v>
      </c>
      <c r="Y78" s="6">
        <v>29</v>
      </c>
      <c r="Z78" t="str">
        <f t="shared" si="9"/>
        <v>77|148|29</v>
      </c>
    </row>
    <row r="79" spans="2:26">
      <c r="B79">
        <f>dxcc!C79</f>
        <v>78</v>
      </c>
      <c r="C79" t="str">
        <f>dxcc!D79</f>
        <v>HAITI</v>
      </c>
      <c r="D79" s="145" t="str">
        <f t="shared" si="11"/>
        <v>CANARY IS.</v>
      </c>
      <c r="E79" s="18">
        <v>78</v>
      </c>
      <c r="F79" s="153">
        <f>'pas29'!C2</f>
        <v>29</v>
      </c>
      <c r="G79" s="152"/>
      <c r="H79" s="152" t="str">
        <f>'pas29'!D2</f>
        <v>GC</v>
      </c>
      <c r="I79" s="154" t="str">
        <f>'pas29'!E2</f>
        <v>Las Palmas</v>
      </c>
      <c r="J79" s="152"/>
      <c r="K79" s="155"/>
      <c r="L79" s="152"/>
      <c r="M79" s="152"/>
      <c r="N79" s="157"/>
      <c r="P79" t="str">
        <f t="shared" si="10"/>
        <v>78|29||GC|Las Palmas||||||</v>
      </c>
      <c r="R79" s="24">
        <v>78</v>
      </c>
      <c r="S79" s="169">
        <f t="shared" si="6"/>
        <v>150</v>
      </c>
      <c r="T79" s="6">
        <v>16</v>
      </c>
      <c r="U79" s="173" t="str">
        <f t="shared" si="8"/>
        <v>78|150|16</v>
      </c>
      <c r="W79" s="6">
        <v>78</v>
      </c>
      <c r="X79" s="169">
        <f t="shared" si="7"/>
        <v>149</v>
      </c>
      <c r="Y79" s="6">
        <v>29</v>
      </c>
      <c r="Z79" t="str">
        <f t="shared" si="9"/>
        <v>78|149|29</v>
      </c>
    </row>
    <row r="80" spans="2:26">
      <c r="B80">
        <f>dxcc!C80</f>
        <v>79</v>
      </c>
      <c r="C80" t="str">
        <f>dxcc!D80</f>
        <v>GUADELOUPE</v>
      </c>
      <c r="D80" s="145" t="str">
        <f t="shared" si="11"/>
        <v>CANARY IS.</v>
      </c>
      <c r="E80" s="18">
        <v>79</v>
      </c>
      <c r="F80" s="153">
        <f>'pas29'!C3</f>
        <v>29</v>
      </c>
      <c r="G80" s="152"/>
      <c r="H80" s="152" t="str">
        <f>'pas29'!D3</f>
        <v>TF</v>
      </c>
      <c r="I80" s="154" t="str">
        <f>'pas29'!E3</f>
        <v>Tenerife</v>
      </c>
      <c r="P80" t="str">
        <f t="shared" si="10"/>
        <v>79|29||TF|Tenerife||||||</v>
      </c>
      <c r="R80" s="24">
        <v>79</v>
      </c>
      <c r="S80" s="169">
        <f t="shared" si="6"/>
        <v>151</v>
      </c>
      <c r="T80" s="6">
        <v>16</v>
      </c>
      <c r="U80" s="173" t="str">
        <f t="shared" si="8"/>
        <v>79|151|16</v>
      </c>
      <c r="W80" s="6">
        <v>79</v>
      </c>
      <c r="X80" s="169">
        <f t="shared" si="7"/>
        <v>150</v>
      </c>
      <c r="Y80" s="6">
        <v>29</v>
      </c>
      <c r="Z80" t="str">
        <f t="shared" si="9"/>
        <v>79|150|29</v>
      </c>
    </row>
    <row r="81" spans="2:26">
      <c r="B81">
        <f>dxcc!C81</f>
        <v>80</v>
      </c>
      <c r="C81" t="str">
        <f>dxcc!D81</f>
        <v>HONDURAS</v>
      </c>
      <c r="D81" s="145" t="str">
        <f t="shared" si="11"/>
        <v>CEUTA &amp; MELILLA</v>
      </c>
      <c r="E81" s="18">
        <v>80</v>
      </c>
      <c r="F81" s="153">
        <f>'pas32'!C2</f>
        <v>32</v>
      </c>
      <c r="G81" s="152"/>
      <c r="H81" s="152" t="str">
        <f>'pas32'!D2</f>
        <v>CE</v>
      </c>
      <c r="I81" s="154" t="str">
        <f>'pas32'!E2</f>
        <v>Ceuta</v>
      </c>
      <c r="J81" s="152"/>
      <c r="K81" s="155"/>
      <c r="L81" s="152"/>
      <c r="M81" s="152"/>
      <c r="N81" s="157"/>
      <c r="P81" t="str">
        <f t="shared" si="10"/>
        <v>80|32||CE|Ceuta||||||</v>
      </c>
      <c r="R81" s="24">
        <v>80</v>
      </c>
      <c r="S81" s="169">
        <f t="shared" si="6"/>
        <v>152</v>
      </c>
      <c r="T81" s="6">
        <v>16</v>
      </c>
      <c r="U81" s="173" t="str">
        <f t="shared" si="8"/>
        <v>80|152|16</v>
      </c>
      <c r="W81" s="6">
        <v>80</v>
      </c>
      <c r="X81" s="169">
        <f t="shared" si="7"/>
        <v>151</v>
      </c>
      <c r="Y81" s="6">
        <v>29</v>
      </c>
      <c r="Z81" t="str">
        <f t="shared" si="9"/>
        <v>80|151|29</v>
      </c>
    </row>
    <row r="82" spans="2:26">
      <c r="B82">
        <f>dxcc!C82</f>
        <v>81</v>
      </c>
      <c r="C82" t="str">
        <f>dxcc!D82</f>
        <v>GERMANY</v>
      </c>
      <c r="E82" s="152">
        <v>81</v>
      </c>
      <c r="F82" s="158">
        <f>'pas32'!C3</f>
        <v>32</v>
      </c>
      <c r="H82" s="18" t="str">
        <f>'pas32'!D3</f>
        <v>ML</v>
      </c>
      <c r="I82" s="43" t="str">
        <f>'pas32'!E3</f>
        <v>Melilla</v>
      </c>
      <c r="P82" t="str">
        <f t="shared" si="10"/>
        <v>81|32||ML|Melilla||||||</v>
      </c>
      <c r="R82" s="24">
        <v>81</v>
      </c>
      <c r="S82" s="169">
        <f t="shared" si="6"/>
        <v>153</v>
      </c>
      <c r="T82" s="6">
        <v>16</v>
      </c>
      <c r="U82" s="173" t="str">
        <f t="shared" si="8"/>
        <v>81|153|16</v>
      </c>
      <c r="W82" s="6">
        <v>81</v>
      </c>
      <c r="X82" s="169">
        <f t="shared" si="7"/>
        <v>152</v>
      </c>
      <c r="Y82" s="6">
        <v>29</v>
      </c>
      <c r="Z82" t="str">
        <f t="shared" si="9"/>
        <v>81|152|29</v>
      </c>
    </row>
    <row r="83" spans="2:26">
      <c r="B83">
        <f>dxcc!C83</f>
        <v>82</v>
      </c>
      <c r="C83" t="str">
        <f>dxcc!D83</f>
        <v>JAMAICA</v>
      </c>
      <c r="D83" s="145" t="str">
        <f t="shared" si="11"/>
        <v>MEXICO</v>
      </c>
      <c r="E83" s="18">
        <v>82</v>
      </c>
      <c r="F83" s="153">
        <f>'pas50'!C2</f>
        <v>50</v>
      </c>
      <c r="G83" s="152"/>
      <c r="H83" s="152" t="str">
        <f>'pas50'!D2</f>
        <v>COL</v>
      </c>
      <c r="I83" s="154" t="str">
        <f>'pas50'!E2</f>
        <v>Colima</v>
      </c>
      <c r="J83" s="152"/>
      <c r="K83" s="155"/>
      <c r="L83" s="152"/>
      <c r="M83" s="152"/>
      <c r="N83" s="157"/>
      <c r="P83" t="str">
        <f t="shared" si="10"/>
        <v>82|50||COL|Colima||||||</v>
      </c>
      <c r="R83" s="24">
        <v>82</v>
      </c>
      <c r="S83" s="169">
        <f>E155</f>
        <v>154</v>
      </c>
      <c r="T83" s="6">
        <v>16</v>
      </c>
      <c r="U83" s="173" t="str">
        <f t="shared" si="8"/>
        <v>82|154|16</v>
      </c>
      <c r="W83" s="6">
        <v>82</v>
      </c>
      <c r="X83" s="169">
        <f t="shared" si="7"/>
        <v>153</v>
      </c>
      <c r="Y83" s="6">
        <v>29</v>
      </c>
      <c r="Z83" t="str">
        <f t="shared" si="9"/>
        <v>82|153|29</v>
      </c>
    </row>
    <row r="84" spans="2:26">
      <c r="B84">
        <f>dxcc!C84</f>
        <v>84</v>
      </c>
      <c r="C84" t="str">
        <f>dxcc!D84</f>
        <v>MARTINIQUE</v>
      </c>
      <c r="E84" s="18">
        <v>83</v>
      </c>
      <c r="F84" s="158">
        <f>'pas50'!C3</f>
        <v>50</v>
      </c>
      <c r="H84" s="18" t="str">
        <f>'pas50'!D3</f>
        <v>DF</v>
      </c>
      <c r="I84" s="43" t="str">
        <f>'pas50'!E3</f>
        <v>Distrito Federal</v>
      </c>
      <c r="P84" t="str">
        <f t="shared" si="10"/>
        <v>83|50||DF|Distrito Federal||||||</v>
      </c>
      <c r="R84" s="24">
        <v>83</v>
      </c>
      <c r="S84" s="169">
        <f t="shared" si="6"/>
        <v>155</v>
      </c>
      <c r="T84" s="6">
        <v>16</v>
      </c>
      <c r="U84" s="173" t="str">
        <f t="shared" si="8"/>
        <v>83|155|16</v>
      </c>
      <c r="W84" s="6">
        <v>83</v>
      </c>
      <c r="X84" s="169">
        <f t="shared" si="7"/>
        <v>154</v>
      </c>
      <c r="Y84" s="6">
        <v>29</v>
      </c>
      <c r="Z84" t="str">
        <f t="shared" si="9"/>
        <v>83|154|29</v>
      </c>
    </row>
    <row r="85" spans="2:26">
      <c r="B85">
        <f>dxcc!C85</f>
        <v>85</v>
      </c>
      <c r="C85" t="str">
        <f>dxcc!D85</f>
        <v>BONAIRE CURACAO</v>
      </c>
      <c r="E85" s="18">
        <v>84</v>
      </c>
      <c r="F85" s="158">
        <f>'pas50'!C4</f>
        <v>50</v>
      </c>
      <c r="H85" s="18" t="str">
        <f>'pas50'!D4</f>
        <v>EMX</v>
      </c>
      <c r="I85" s="43" t="str">
        <f>'pas50'!E4</f>
        <v>Estado de Mexico</v>
      </c>
      <c r="P85" t="str">
        <f t="shared" si="10"/>
        <v>84|50||EMX|Estado de Mexico||||||</v>
      </c>
      <c r="R85" s="24">
        <v>84</v>
      </c>
      <c r="S85" s="169">
        <f t="shared" si="6"/>
        <v>156</v>
      </c>
      <c r="T85" s="6">
        <v>16</v>
      </c>
      <c r="U85" s="173" t="str">
        <f t="shared" si="8"/>
        <v>84|156|16</v>
      </c>
      <c r="W85" s="6">
        <v>84</v>
      </c>
      <c r="X85" s="169">
        <f t="shared" si="7"/>
        <v>155</v>
      </c>
      <c r="Y85" s="6">
        <v>29</v>
      </c>
      <c r="Z85" t="str">
        <f t="shared" si="9"/>
        <v>84|155|29</v>
      </c>
    </row>
    <row r="86" spans="2:26">
      <c r="B86">
        <f>dxcc!C86</f>
        <v>86</v>
      </c>
      <c r="C86" t="str">
        <f>dxcc!D86</f>
        <v>NICARAGUA</v>
      </c>
      <c r="E86" s="18">
        <v>85</v>
      </c>
      <c r="F86" s="158">
        <f>'pas50'!C5</f>
        <v>50</v>
      </c>
      <c r="H86" s="18" t="str">
        <f>'pas50'!D5</f>
        <v>GTO</v>
      </c>
      <c r="I86" s="43" t="str">
        <f>'pas50'!E5</f>
        <v>Guanajuato</v>
      </c>
      <c r="P86" t="str">
        <f t="shared" si="10"/>
        <v>85|50||GTO|Guanajuato||||||</v>
      </c>
      <c r="R86" s="24">
        <v>85</v>
      </c>
      <c r="S86" s="169">
        <f t="shared" si="6"/>
        <v>157</v>
      </c>
      <c r="T86" s="6">
        <v>16</v>
      </c>
      <c r="U86" s="173" t="str">
        <f t="shared" si="8"/>
        <v>85|157|16</v>
      </c>
      <c r="W86" s="6">
        <v>85</v>
      </c>
      <c r="X86" s="169">
        <f t="shared" si="7"/>
        <v>156</v>
      </c>
      <c r="Y86" s="6">
        <v>29</v>
      </c>
      <c r="Z86" t="str">
        <f t="shared" si="9"/>
        <v>85|156|29</v>
      </c>
    </row>
    <row r="87" spans="2:26">
      <c r="B87">
        <f>dxcc!C87</f>
        <v>88</v>
      </c>
      <c r="C87" t="str">
        <f>dxcc!D87</f>
        <v>PANAMA</v>
      </c>
      <c r="E87" s="18">
        <v>86</v>
      </c>
      <c r="F87" s="158">
        <f>'pas50'!C6</f>
        <v>50</v>
      </c>
      <c r="H87" s="18" t="str">
        <f>'pas50'!D6</f>
        <v>HGO</v>
      </c>
      <c r="I87" s="43" t="str">
        <f>'pas50'!E6</f>
        <v>Hidalgo</v>
      </c>
      <c r="P87" t="str">
        <f t="shared" si="10"/>
        <v>86|50||HGO|Hidalgo||||||</v>
      </c>
      <c r="R87" s="24">
        <v>86</v>
      </c>
      <c r="S87" s="169">
        <f t="shared" si="6"/>
        <v>158</v>
      </c>
      <c r="T87" s="6">
        <v>16</v>
      </c>
      <c r="U87" s="173" t="str">
        <f t="shared" si="8"/>
        <v>86|158|16</v>
      </c>
      <c r="W87" s="6">
        <v>86</v>
      </c>
      <c r="X87" s="169">
        <f t="shared" si="7"/>
        <v>157</v>
      </c>
      <c r="Y87" s="6">
        <v>29</v>
      </c>
      <c r="Z87" t="str">
        <f t="shared" si="9"/>
        <v>86|157|29</v>
      </c>
    </row>
    <row r="88" spans="2:26">
      <c r="B88">
        <f>dxcc!C88</f>
        <v>89</v>
      </c>
      <c r="C88" t="str">
        <f>dxcc!D88</f>
        <v>TURKS &amp; CAICOS IS.</v>
      </c>
      <c r="E88" s="18">
        <v>87</v>
      </c>
      <c r="F88" s="158">
        <f>'pas50'!C7</f>
        <v>50</v>
      </c>
      <c r="H88" s="18" t="str">
        <f>'pas50'!D7</f>
        <v>JAL</v>
      </c>
      <c r="I88" s="43" t="str">
        <f>'pas50'!E7</f>
        <v>Jalisco</v>
      </c>
      <c r="P88" t="str">
        <f t="shared" si="10"/>
        <v>87|50||JAL|Jalisco||||||</v>
      </c>
      <c r="R88" s="24">
        <v>87</v>
      </c>
      <c r="S88" s="169">
        <f t="shared" si="6"/>
        <v>159</v>
      </c>
      <c r="T88" s="6">
        <v>16</v>
      </c>
      <c r="U88" s="173" t="str">
        <f t="shared" si="8"/>
        <v>87|159|16</v>
      </c>
      <c r="W88" s="6">
        <v>87</v>
      </c>
      <c r="X88" s="169">
        <f t="shared" si="7"/>
        <v>158</v>
      </c>
      <c r="Y88" s="6">
        <v>29</v>
      </c>
      <c r="Z88" t="str">
        <f t="shared" si="9"/>
        <v>87|158|29</v>
      </c>
    </row>
    <row r="89" spans="2:26">
      <c r="B89">
        <f>dxcc!C89</f>
        <v>90</v>
      </c>
      <c r="C89" t="str">
        <f>dxcc!D89</f>
        <v>TRINIDAD &amp; TOBAGO</v>
      </c>
      <c r="E89" s="18">
        <v>88</v>
      </c>
      <c r="F89" s="158">
        <f>'pas50'!C8</f>
        <v>50</v>
      </c>
      <c r="H89" s="18" t="str">
        <f>'pas50'!D8</f>
        <v>MIC</v>
      </c>
      <c r="I89" s="43" t="str">
        <f>'pas50'!E8</f>
        <v>Michoacean de Ocampo</v>
      </c>
      <c r="P89" t="str">
        <f t="shared" si="10"/>
        <v>88|50||MIC|Michoacean de Ocampo||||||</v>
      </c>
      <c r="R89" s="24">
        <v>88</v>
      </c>
      <c r="S89" s="169">
        <f t="shared" si="6"/>
        <v>160</v>
      </c>
      <c r="T89" s="6">
        <v>16</v>
      </c>
      <c r="U89" s="173" t="str">
        <f t="shared" si="8"/>
        <v>88|160|16</v>
      </c>
      <c r="W89" s="6">
        <v>88</v>
      </c>
      <c r="X89" s="169">
        <f t="shared" si="7"/>
        <v>159</v>
      </c>
      <c r="Y89" s="6">
        <v>29</v>
      </c>
      <c r="Z89" t="str">
        <f t="shared" si="9"/>
        <v>88|159|29</v>
      </c>
    </row>
    <row r="90" spans="2:26">
      <c r="B90">
        <f>dxcc!C90</f>
        <v>91</v>
      </c>
      <c r="C90" t="str">
        <f>dxcc!D90</f>
        <v>ARUBA</v>
      </c>
      <c r="E90" s="18">
        <v>89</v>
      </c>
      <c r="F90" s="158">
        <f>'pas50'!C9</f>
        <v>50</v>
      </c>
      <c r="H90" s="18" t="str">
        <f>'pas50'!D9</f>
        <v>MOR</v>
      </c>
      <c r="I90" s="43" t="str">
        <f>'pas50'!E9</f>
        <v>Morelos</v>
      </c>
      <c r="P90" t="str">
        <f t="shared" si="10"/>
        <v>89|50||MOR|Morelos||||||</v>
      </c>
      <c r="R90" s="24">
        <v>89</v>
      </c>
      <c r="S90" s="169">
        <f t="shared" si="6"/>
        <v>161</v>
      </c>
      <c r="T90" s="6">
        <v>16</v>
      </c>
      <c r="U90" s="173" t="str">
        <f t="shared" si="8"/>
        <v>89|161|16</v>
      </c>
      <c r="W90" s="6">
        <v>89</v>
      </c>
      <c r="X90" s="169">
        <f t="shared" si="7"/>
        <v>160</v>
      </c>
      <c r="Y90" s="6">
        <v>30</v>
      </c>
      <c r="Z90" t="str">
        <f t="shared" si="9"/>
        <v>89|160|30</v>
      </c>
    </row>
    <row r="91" spans="2:26">
      <c r="B91">
        <f>dxcc!C91</f>
        <v>93</v>
      </c>
      <c r="C91" t="str">
        <f>dxcc!D91</f>
        <v>GEYSER REEF</v>
      </c>
      <c r="E91" s="18">
        <v>90</v>
      </c>
      <c r="F91" s="158">
        <f>'pas50'!C10</f>
        <v>50</v>
      </c>
      <c r="H91" s="18" t="str">
        <f>'pas50'!D10</f>
        <v>NAY</v>
      </c>
      <c r="I91" s="43" t="str">
        <f>'pas50'!E10</f>
        <v>Nayarit</v>
      </c>
      <c r="P91" t="str">
        <f t="shared" si="10"/>
        <v>90|50||NAY|Nayarit||||||</v>
      </c>
      <c r="R91" s="24">
        <v>90</v>
      </c>
      <c r="S91" s="169">
        <f t="shared" si="6"/>
        <v>162</v>
      </c>
      <c r="T91" s="6">
        <v>16</v>
      </c>
      <c r="U91" s="173" t="str">
        <f t="shared" si="8"/>
        <v>90|162|16</v>
      </c>
      <c r="W91" s="6">
        <v>90</v>
      </c>
      <c r="X91" s="169">
        <f t="shared" si="7"/>
        <v>161</v>
      </c>
      <c r="Y91" s="6">
        <v>29</v>
      </c>
      <c r="Z91" t="str">
        <f t="shared" si="9"/>
        <v>90|161|29</v>
      </c>
    </row>
    <row r="92" spans="2:26">
      <c r="B92">
        <f>dxcc!C92</f>
        <v>94</v>
      </c>
      <c r="C92" t="str">
        <f>dxcc!D92</f>
        <v>ANTIGUA &amp; BARBUDA</v>
      </c>
      <c r="E92" s="152">
        <v>91</v>
      </c>
      <c r="F92" s="158">
        <f>'pas50'!C11</f>
        <v>50</v>
      </c>
      <c r="H92" s="18" t="str">
        <f>'pas50'!D11</f>
        <v>PUE</v>
      </c>
      <c r="I92" s="43" t="str">
        <f>'pas50'!E11</f>
        <v>Puebla</v>
      </c>
      <c r="P92" t="str">
        <f t="shared" si="10"/>
        <v>91|50||PUE|Puebla||||||</v>
      </c>
      <c r="R92" s="24">
        <v>91</v>
      </c>
      <c r="S92" s="169">
        <f t="shared" si="6"/>
        <v>163</v>
      </c>
      <c r="T92" s="6">
        <v>16</v>
      </c>
      <c r="U92" s="173" t="str">
        <f t="shared" si="8"/>
        <v>91|163|16</v>
      </c>
      <c r="W92" s="6">
        <v>91</v>
      </c>
      <c r="X92" s="169">
        <f t="shared" si="7"/>
        <v>162</v>
      </c>
      <c r="Y92" s="6">
        <v>30</v>
      </c>
      <c r="Z92" t="str">
        <f t="shared" si="9"/>
        <v>91|162|30</v>
      </c>
    </row>
    <row r="93" spans="2:26">
      <c r="B93">
        <f>dxcc!C93</f>
        <v>95</v>
      </c>
      <c r="C93" t="str">
        <f>dxcc!D93</f>
        <v>DOMINICA</v>
      </c>
      <c r="E93" s="18">
        <v>92</v>
      </c>
      <c r="F93" s="158">
        <f>'pas50'!C12</f>
        <v>50</v>
      </c>
      <c r="H93" s="18" t="str">
        <f>'pas50'!D12</f>
        <v>QRO</v>
      </c>
      <c r="I93" s="43" t="str">
        <f>'pas50'!E12</f>
        <v>Queretaro de Arteaga</v>
      </c>
      <c r="P93" t="str">
        <f t="shared" si="10"/>
        <v>92|50||QRO|Queretaro de Arteaga||||||</v>
      </c>
      <c r="R93" s="24">
        <v>92</v>
      </c>
      <c r="S93" s="169">
        <f t="shared" si="6"/>
        <v>164</v>
      </c>
      <c r="T93" s="6">
        <v>16</v>
      </c>
      <c r="U93" s="173" t="str">
        <f t="shared" si="8"/>
        <v>92|164|16</v>
      </c>
      <c r="W93" s="6">
        <v>92</v>
      </c>
      <c r="X93" s="169">
        <f t="shared" si="7"/>
        <v>163</v>
      </c>
      <c r="Y93" s="6">
        <v>30</v>
      </c>
      <c r="Z93" t="str">
        <f t="shared" si="9"/>
        <v>92|163|30</v>
      </c>
    </row>
    <row r="94" spans="2:26">
      <c r="B94">
        <f>dxcc!C94</f>
        <v>96</v>
      </c>
      <c r="C94" t="str">
        <f>dxcc!D94</f>
        <v>MONTSERRAT</v>
      </c>
      <c r="E94" s="18">
        <v>93</v>
      </c>
      <c r="F94" s="158">
        <f>'pas50'!C13</f>
        <v>50</v>
      </c>
      <c r="H94" s="18" t="str">
        <f>'pas50'!D13</f>
        <v>TLX</v>
      </c>
      <c r="I94" s="43" t="str">
        <f>'pas50'!E13</f>
        <v>Tlaxcala</v>
      </c>
      <c r="P94" t="str">
        <f t="shared" si="10"/>
        <v>93|50||TLX|Tlaxcala||||||</v>
      </c>
      <c r="R94" s="24">
        <v>93</v>
      </c>
      <c r="S94" s="169">
        <f t="shared" si="6"/>
        <v>165</v>
      </c>
      <c r="T94" s="6">
        <v>16</v>
      </c>
      <c r="U94" s="173" t="str">
        <f t="shared" si="8"/>
        <v>93|165|16</v>
      </c>
      <c r="W94" s="6">
        <v>93</v>
      </c>
      <c r="X94" s="169">
        <f t="shared" si="7"/>
        <v>164</v>
      </c>
      <c r="Y94" s="6">
        <v>29</v>
      </c>
      <c r="Z94" t="str">
        <f t="shared" si="9"/>
        <v>93|164|29</v>
      </c>
    </row>
    <row r="95" spans="2:26">
      <c r="B95">
        <f>dxcc!C95</f>
        <v>97</v>
      </c>
      <c r="C95" t="str">
        <f>dxcc!D95</f>
        <v>ST. LUCIA</v>
      </c>
      <c r="E95" s="18">
        <v>94</v>
      </c>
      <c r="F95" s="158">
        <f>'pas50'!C14</f>
        <v>50</v>
      </c>
      <c r="H95" s="18" t="str">
        <f>'pas50'!D14</f>
        <v>VER</v>
      </c>
      <c r="I95" s="43" t="str">
        <f>'pas50'!E14</f>
        <v>Veracruz-Llave</v>
      </c>
      <c r="P95" t="str">
        <f t="shared" si="10"/>
        <v>94|50||VER|Veracruz-Llave||||||</v>
      </c>
      <c r="R95" s="24">
        <v>94</v>
      </c>
      <c r="S95" s="169">
        <f t="shared" si="6"/>
        <v>166</v>
      </c>
      <c r="T95" s="6">
        <v>16</v>
      </c>
      <c r="U95" s="173" t="str">
        <f t="shared" si="8"/>
        <v>94|166|16</v>
      </c>
      <c r="W95" s="6">
        <v>94</v>
      </c>
      <c r="X95" s="169">
        <f t="shared" si="7"/>
        <v>165</v>
      </c>
      <c r="Y95" s="6">
        <v>29</v>
      </c>
      <c r="Z95" t="str">
        <f t="shared" si="9"/>
        <v>94|165|29</v>
      </c>
    </row>
    <row r="96" spans="2:26">
      <c r="B96">
        <f>dxcc!C96</f>
        <v>98</v>
      </c>
      <c r="C96" t="str">
        <f>dxcc!D96</f>
        <v>ST. VINCENT</v>
      </c>
      <c r="E96" s="18">
        <v>95</v>
      </c>
      <c r="F96" s="158">
        <f>'pas50'!C15</f>
        <v>50</v>
      </c>
      <c r="H96" s="18" t="str">
        <f>'pas50'!D15</f>
        <v>AGS</v>
      </c>
      <c r="I96" s="43" t="str">
        <f>'pas50'!E15</f>
        <v>Aguascalientes</v>
      </c>
      <c r="P96" t="str">
        <f t="shared" si="10"/>
        <v>95|50||AGS|Aguascalientes||||||</v>
      </c>
      <c r="R96" s="24">
        <v>95</v>
      </c>
      <c r="S96" s="169">
        <f t="shared" si="6"/>
        <v>167</v>
      </c>
      <c r="T96" s="6">
        <v>16</v>
      </c>
      <c r="U96" s="173" t="str">
        <f t="shared" si="8"/>
        <v>95|167|16</v>
      </c>
      <c r="W96" s="6">
        <v>95</v>
      </c>
      <c r="X96" s="169">
        <f t="shared" si="7"/>
        <v>166</v>
      </c>
      <c r="Y96" s="6">
        <v>30</v>
      </c>
      <c r="Z96" t="str">
        <f t="shared" si="9"/>
        <v>95|166|30</v>
      </c>
    </row>
    <row r="97" spans="2:26">
      <c r="B97">
        <f>dxcc!C97</f>
        <v>99</v>
      </c>
      <c r="C97" t="str">
        <f>dxcc!D97</f>
        <v>GLORIOSO IS.</v>
      </c>
      <c r="E97" s="18">
        <v>96</v>
      </c>
      <c r="F97" s="158">
        <f>'pas50'!C16</f>
        <v>50</v>
      </c>
      <c r="H97" s="18" t="str">
        <f>'pas50'!D16</f>
        <v>BC</v>
      </c>
      <c r="I97" s="43" t="str">
        <f>'pas50'!E16</f>
        <v>Baja California</v>
      </c>
      <c r="P97" t="str">
        <f t="shared" si="10"/>
        <v>96|50||BC|Baja California||||||</v>
      </c>
      <c r="R97" s="24">
        <v>96</v>
      </c>
      <c r="S97" s="169">
        <f t="shared" si="6"/>
        <v>168</v>
      </c>
      <c r="T97" s="6">
        <v>16</v>
      </c>
      <c r="U97" s="173" t="str">
        <f t="shared" si="8"/>
        <v>96|168|16</v>
      </c>
      <c r="W97" s="6">
        <v>96</v>
      </c>
      <c r="X97" s="169">
        <f t="shared" si="7"/>
        <v>167</v>
      </c>
      <c r="Y97" s="6">
        <v>29</v>
      </c>
      <c r="Z97" t="str">
        <f t="shared" si="9"/>
        <v>96|167|29</v>
      </c>
    </row>
    <row r="98" spans="2:26">
      <c r="B98">
        <f>dxcc!C98</f>
        <v>100</v>
      </c>
      <c r="C98" t="str">
        <f>dxcc!D98</f>
        <v>ARGENTINA</v>
      </c>
      <c r="E98" s="18">
        <v>97</v>
      </c>
      <c r="F98" s="158">
        <f>'pas50'!C17</f>
        <v>50</v>
      </c>
      <c r="H98" s="18" t="str">
        <f>'pas50'!D17</f>
        <v>BCS</v>
      </c>
      <c r="I98" s="43" t="str">
        <f>'pas50'!E17</f>
        <v>Baja California Sur</v>
      </c>
      <c r="P98" t="str">
        <f t="shared" si="10"/>
        <v>97|50||BCS|Baja California Sur||||||</v>
      </c>
      <c r="R98" s="24">
        <v>97</v>
      </c>
      <c r="S98" s="169">
        <f t="shared" si="6"/>
        <v>169</v>
      </c>
      <c r="T98" s="6">
        <v>16</v>
      </c>
      <c r="U98" s="173" t="str">
        <f t="shared" si="8"/>
        <v>97|169|16</v>
      </c>
      <c r="W98" s="6">
        <v>97</v>
      </c>
      <c r="X98" s="169">
        <f t="shared" si="7"/>
        <v>168</v>
      </c>
      <c r="Y98" s="6">
        <v>29</v>
      </c>
      <c r="Z98" t="str">
        <f t="shared" si="9"/>
        <v>97|168|29</v>
      </c>
    </row>
    <row r="99" spans="2:26">
      <c r="B99">
        <f>dxcc!C99</f>
        <v>101</v>
      </c>
      <c r="C99" t="str">
        <f>dxcc!D99</f>
        <v>GOA</v>
      </c>
      <c r="E99" s="18">
        <v>98</v>
      </c>
      <c r="F99" s="158">
        <f>'pas50'!C18</f>
        <v>50</v>
      </c>
      <c r="H99" s="18" t="str">
        <f>'pas50'!D18</f>
        <v>CHH</v>
      </c>
      <c r="I99" s="43" t="str">
        <f>'pas50'!E18</f>
        <v>Chihuahua</v>
      </c>
      <c r="P99" t="str">
        <f t="shared" si="10"/>
        <v>98|50||CHH|Chihuahua||||||</v>
      </c>
      <c r="R99" s="24">
        <v>98</v>
      </c>
      <c r="S99" s="169">
        <f t="shared" si="6"/>
        <v>170</v>
      </c>
      <c r="T99" s="6">
        <v>16</v>
      </c>
      <c r="U99" s="173" t="str">
        <f t="shared" si="8"/>
        <v>98|170|16</v>
      </c>
      <c r="W99" s="6">
        <v>98</v>
      </c>
      <c r="X99" s="169">
        <f t="shared" si="7"/>
        <v>169</v>
      </c>
      <c r="Y99" s="6">
        <v>29</v>
      </c>
      <c r="Z99" t="str">
        <f t="shared" si="9"/>
        <v>98|169|29</v>
      </c>
    </row>
    <row r="100" spans="2:26">
      <c r="B100">
        <f>dxcc!C100</f>
        <v>102</v>
      </c>
      <c r="C100" t="str">
        <f>dxcc!D100</f>
        <v>GOLD COAST, TOGOLAND</v>
      </c>
      <c r="E100" s="18">
        <v>99</v>
      </c>
      <c r="F100" s="158">
        <f>'pas50'!C19</f>
        <v>50</v>
      </c>
      <c r="H100" s="18" t="str">
        <f>'pas50'!D19</f>
        <v>COA</v>
      </c>
      <c r="I100" s="43" t="str">
        <f>'pas50'!E19</f>
        <v>Coahuila de Zaragoza</v>
      </c>
      <c r="P100" t="str">
        <f t="shared" si="10"/>
        <v>99|50||COA|Coahuila de Zaragoza||||||</v>
      </c>
      <c r="R100" s="24">
        <v>99</v>
      </c>
      <c r="S100" s="169">
        <f t="shared" si="6"/>
        <v>171</v>
      </c>
      <c r="T100" s="6">
        <v>16</v>
      </c>
      <c r="U100" s="173" t="str">
        <f t="shared" si="8"/>
        <v>99|171|16</v>
      </c>
      <c r="W100" s="6">
        <v>99</v>
      </c>
      <c r="X100" s="169">
        <f t="shared" si="7"/>
        <v>170</v>
      </c>
      <c r="Y100" s="6">
        <v>29</v>
      </c>
      <c r="Z100" t="str">
        <f t="shared" si="9"/>
        <v>99|170|29</v>
      </c>
    </row>
    <row r="101" spans="2:26">
      <c r="B101">
        <f>dxcc!C101</f>
        <v>103</v>
      </c>
      <c r="C101" t="str">
        <f>dxcc!D101</f>
        <v>GUAM</v>
      </c>
      <c r="E101" s="18">
        <v>100</v>
      </c>
      <c r="F101" s="158">
        <f>'pas50'!C20</f>
        <v>50</v>
      </c>
      <c r="H101" s="18" t="str">
        <f>'pas50'!D20</f>
        <v>DGO</v>
      </c>
      <c r="I101" s="43" t="str">
        <f>'pas50'!E20</f>
        <v>Durango</v>
      </c>
      <c r="P101" t="str">
        <f t="shared" si="10"/>
        <v>100|50||DGO|Durango||||||</v>
      </c>
      <c r="R101" s="24">
        <v>100</v>
      </c>
      <c r="S101" s="169">
        <f t="shared" si="6"/>
        <v>172</v>
      </c>
      <c r="T101" s="6">
        <v>16</v>
      </c>
      <c r="U101" s="173" t="str">
        <f t="shared" si="8"/>
        <v>100|172|16</v>
      </c>
      <c r="W101" s="6">
        <v>100</v>
      </c>
      <c r="X101" s="169">
        <f t="shared" si="7"/>
        <v>171</v>
      </c>
      <c r="Y101" s="6">
        <v>29</v>
      </c>
      <c r="Z101" t="str">
        <f t="shared" si="9"/>
        <v>100|171|29</v>
      </c>
    </row>
    <row r="102" spans="2:26">
      <c r="B102">
        <f>dxcc!C102</f>
        <v>104</v>
      </c>
      <c r="C102" t="str">
        <f>dxcc!D102</f>
        <v>BOLIVIA</v>
      </c>
      <c r="E102" s="152">
        <v>101</v>
      </c>
      <c r="F102" s="158">
        <f>'pas50'!C21</f>
        <v>50</v>
      </c>
      <c r="H102" s="18" t="str">
        <f>'pas50'!D21</f>
        <v>NL</v>
      </c>
      <c r="I102" s="43" t="str">
        <f>'pas50'!E21</f>
        <v>Nuevo Leon</v>
      </c>
      <c r="P102" t="str">
        <f t="shared" si="10"/>
        <v>101|50||NL|Nuevo Leon||||||</v>
      </c>
      <c r="R102" s="24">
        <v>101</v>
      </c>
      <c r="S102" s="169">
        <f t="shared" si="6"/>
        <v>173</v>
      </c>
      <c r="T102" s="6">
        <v>16</v>
      </c>
      <c r="U102" s="173" t="str">
        <f t="shared" si="8"/>
        <v>101|173|16</v>
      </c>
      <c r="W102" s="6">
        <v>101</v>
      </c>
      <c r="X102" s="169">
        <f t="shared" si="7"/>
        <v>172</v>
      </c>
      <c r="Y102" s="6">
        <v>29</v>
      </c>
      <c r="Z102" t="str">
        <f t="shared" si="9"/>
        <v>101|172|29</v>
      </c>
    </row>
    <row r="103" spans="2:26">
      <c r="B103">
        <f>dxcc!C103</f>
        <v>105</v>
      </c>
      <c r="C103" t="str">
        <f>dxcc!D103</f>
        <v>GUANTANAMO BAY</v>
      </c>
      <c r="E103" s="18">
        <v>102</v>
      </c>
      <c r="F103" s="158">
        <f>'pas50'!C22</f>
        <v>50</v>
      </c>
      <c r="H103" s="18" t="str">
        <f>'pas50'!D22</f>
        <v>SLP</v>
      </c>
      <c r="I103" s="43" t="str">
        <f>'pas50'!E22</f>
        <v>San Luis Potosi</v>
      </c>
      <c r="P103" t="str">
        <f t="shared" si="10"/>
        <v>102|50||SLP|San Luis Potosi||||||</v>
      </c>
      <c r="R103" s="24">
        <v>102</v>
      </c>
      <c r="S103" s="169">
        <f t="shared" si="6"/>
        <v>174</v>
      </c>
      <c r="T103" s="6">
        <v>16</v>
      </c>
      <c r="U103" s="173" t="str">
        <f t="shared" si="8"/>
        <v>102|174|16</v>
      </c>
      <c r="W103" s="6">
        <v>102</v>
      </c>
      <c r="X103" s="169">
        <f t="shared" si="7"/>
        <v>173</v>
      </c>
      <c r="Y103" s="6">
        <v>29</v>
      </c>
      <c r="Z103" t="str">
        <f t="shared" si="9"/>
        <v>102|173|29</v>
      </c>
    </row>
    <row r="104" spans="2:26">
      <c r="B104">
        <f>dxcc!C104</f>
        <v>106</v>
      </c>
      <c r="C104" t="str">
        <f>dxcc!D104</f>
        <v>GUERNSEY</v>
      </c>
      <c r="E104" s="18">
        <v>103</v>
      </c>
      <c r="F104" s="158">
        <f>'pas50'!C23</f>
        <v>50</v>
      </c>
      <c r="H104" s="18" t="str">
        <f>'pas50'!D23</f>
        <v>SIN</v>
      </c>
      <c r="I104" s="43" t="str">
        <f>'pas50'!E23</f>
        <v>Sinaloa</v>
      </c>
      <c r="P104" t="str">
        <f t="shared" si="10"/>
        <v>103|50||SIN|Sinaloa||||||</v>
      </c>
      <c r="R104" s="24">
        <v>103</v>
      </c>
      <c r="S104" s="169">
        <f t="shared" si="6"/>
        <v>175</v>
      </c>
      <c r="T104" s="6">
        <v>16</v>
      </c>
      <c r="U104" s="173" t="str">
        <f t="shared" si="8"/>
        <v>103|175|16</v>
      </c>
      <c r="W104" s="6">
        <v>103</v>
      </c>
      <c r="X104" s="169">
        <f t="shared" si="7"/>
        <v>174</v>
      </c>
      <c r="Y104" s="6">
        <v>29</v>
      </c>
      <c r="Z104" t="str">
        <f t="shared" si="9"/>
        <v>103|174|29</v>
      </c>
    </row>
    <row r="105" spans="2:26">
      <c r="B105">
        <f>dxcc!C105</f>
        <v>107</v>
      </c>
      <c r="C105" t="str">
        <f>dxcc!D105</f>
        <v>GUINEA</v>
      </c>
      <c r="E105" s="18">
        <v>104</v>
      </c>
      <c r="F105" s="158">
        <f>'pas50'!C24</f>
        <v>50</v>
      </c>
      <c r="H105" s="18" t="str">
        <f>'pas50'!D24</f>
        <v>SON</v>
      </c>
      <c r="I105" s="43" t="str">
        <f>'pas50'!E24</f>
        <v>Sonora</v>
      </c>
      <c r="P105" t="str">
        <f t="shared" si="10"/>
        <v>104|50||SON|Sonora||||||</v>
      </c>
      <c r="R105" s="24">
        <v>104</v>
      </c>
      <c r="S105" s="169">
        <f t="shared" si="6"/>
        <v>176</v>
      </c>
      <c r="T105" s="6">
        <v>16</v>
      </c>
      <c r="U105" s="173" t="str">
        <f t="shared" si="8"/>
        <v>104|176|16</v>
      </c>
      <c r="W105" s="6">
        <v>104</v>
      </c>
      <c r="X105" s="169">
        <f t="shared" si="7"/>
        <v>175</v>
      </c>
      <c r="Y105" s="6">
        <v>29</v>
      </c>
      <c r="Z105" t="str">
        <f t="shared" si="9"/>
        <v>104|175|29</v>
      </c>
    </row>
    <row r="106" spans="2:26">
      <c r="B106">
        <f>dxcc!C106</f>
        <v>108</v>
      </c>
      <c r="C106" t="str">
        <f>dxcc!D106</f>
        <v>BRAZIL</v>
      </c>
      <c r="E106" s="18">
        <v>105</v>
      </c>
      <c r="F106" s="158">
        <f>'pas50'!C25</f>
        <v>50</v>
      </c>
      <c r="H106" s="18" t="str">
        <f>'pas50'!D25</f>
        <v>TMS</v>
      </c>
      <c r="I106" s="43" t="str">
        <f>'pas50'!E25</f>
        <v>Tamaulipas</v>
      </c>
      <c r="P106" t="str">
        <f t="shared" si="10"/>
        <v>105|50||TMS|Tamaulipas||||||</v>
      </c>
      <c r="R106" s="24">
        <v>105</v>
      </c>
      <c r="S106" s="169">
        <f t="shared" si="6"/>
        <v>177</v>
      </c>
      <c r="T106" s="6">
        <v>16</v>
      </c>
      <c r="U106" s="173" t="str">
        <f t="shared" si="8"/>
        <v>105|177|16</v>
      </c>
      <c r="W106" s="6">
        <v>105</v>
      </c>
      <c r="X106" s="169">
        <f t="shared" si="7"/>
        <v>176</v>
      </c>
      <c r="Y106" s="6">
        <v>29</v>
      </c>
      <c r="Z106" t="str">
        <f t="shared" si="9"/>
        <v>105|176|29</v>
      </c>
    </row>
    <row r="107" spans="2:26">
      <c r="B107">
        <f>dxcc!C107</f>
        <v>109</v>
      </c>
      <c r="C107" t="str">
        <f>dxcc!D107</f>
        <v>GUINEA-BISSAU</v>
      </c>
      <c r="E107" s="18">
        <v>106</v>
      </c>
      <c r="F107" s="158">
        <f>'pas50'!C26</f>
        <v>50</v>
      </c>
      <c r="H107" s="18" t="str">
        <f>'pas50'!D26</f>
        <v>ZAC</v>
      </c>
      <c r="I107" s="43" t="str">
        <f>'pas50'!E26</f>
        <v>Zacatecas</v>
      </c>
      <c r="P107" t="str">
        <f t="shared" si="10"/>
        <v>106|50||ZAC|Zacatecas||||||</v>
      </c>
      <c r="R107" s="24">
        <v>106</v>
      </c>
      <c r="S107" s="169">
        <f t="shared" si="6"/>
        <v>178</v>
      </c>
      <c r="T107" s="6">
        <v>16</v>
      </c>
      <c r="U107" s="173" t="str">
        <f t="shared" si="8"/>
        <v>106|178|16</v>
      </c>
      <c r="W107" s="6">
        <v>106</v>
      </c>
      <c r="X107" s="169">
        <f t="shared" si="7"/>
        <v>177</v>
      </c>
      <c r="Y107" s="6">
        <v>29</v>
      </c>
      <c r="Z107" t="str">
        <f t="shared" si="9"/>
        <v>106|177|29</v>
      </c>
    </row>
    <row r="108" spans="2:26">
      <c r="B108">
        <f>dxcc!C108</f>
        <v>110</v>
      </c>
      <c r="C108" t="str">
        <f>dxcc!D108</f>
        <v>HAWAII</v>
      </c>
      <c r="E108" s="18">
        <v>107</v>
      </c>
      <c r="F108" s="158">
        <f>'pas50'!C27</f>
        <v>50</v>
      </c>
      <c r="H108" s="18" t="str">
        <f>'pas50'!D27</f>
        <v>CAM</v>
      </c>
      <c r="I108" s="43" t="str">
        <f>'pas50'!E27</f>
        <v>Campeche</v>
      </c>
      <c r="P108" t="str">
        <f t="shared" si="10"/>
        <v>107|50||CAM|Campeche||||||</v>
      </c>
      <c r="R108" s="24">
        <v>107</v>
      </c>
      <c r="S108" s="169">
        <f t="shared" si="6"/>
        <v>179</v>
      </c>
      <c r="T108" s="6">
        <v>16</v>
      </c>
      <c r="U108" s="173" t="str">
        <f t="shared" si="8"/>
        <v>107|179|16</v>
      </c>
      <c r="W108" s="6">
        <v>107</v>
      </c>
      <c r="X108" s="169">
        <f t="shared" si="7"/>
        <v>178</v>
      </c>
      <c r="Y108" s="6">
        <v>29</v>
      </c>
      <c r="Z108" t="str">
        <f t="shared" si="9"/>
        <v>107|178|29</v>
      </c>
    </row>
    <row r="109" spans="2:26">
      <c r="B109">
        <f>dxcc!C109</f>
        <v>111</v>
      </c>
      <c r="C109" t="str">
        <f>dxcc!D109</f>
        <v>HEARD I.</v>
      </c>
      <c r="E109" s="18">
        <v>108</v>
      </c>
      <c r="F109" s="158">
        <f>'pas50'!C28</f>
        <v>50</v>
      </c>
      <c r="H109" s="18" t="str">
        <f>'pas50'!D28</f>
        <v>CHS</v>
      </c>
      <c r="I109" s="43" t="str">
        <f>'pas50'!E28</f>
        <v>Chiapas</v>
      </c>
      <c r="P109" t="str">
        <f t="shared" si="10"/>
        <v>108|50||CHS|Chiapas||||||</v>
      </c>
      <c r="R109" s="24"/>
      <c r="S109" s="169"/>
      <c r="W109" s="6">
        <v>108</v>
      </c>
      <c r="X109" s="169">
        <f t="shared" si="7"/>
        <v>179</v>
      </c>
      <c r="Y109" s="6">
        <v>29</v>
      </c>
      <c r="Z109" t="str">
        <f t="shared" si="9"/>
        <v>108|179|29</v>
      </c>
    </row>
    <row r="110" spans="2:26">
      <c r="B110">
        <f>dxcc!C110</f>
        <v>112</v>
      </c>
      <c r="C110" t="str">
        <f>dxcc!D110</f>
        <v>CHILE</v>
      </c>
      <c r="E110" s="18">
        <v>109</v>
      </c>
      <c r="F110" s="158">
        <f>'pas50'!C29</f>
        <v>50</v>
      </c>
      <c r="H110" s="18" t="str">
        <f>'pas50'!D29</f>
        <v>GRO</v>
      </c>
      <c r="I110" s="43" t="str">
        <f>'pas50'!E29</f>
        <v>Guerrero</v>
      </c>
      <c r="P110" t="str">
        <f t="shared" si="10"/>
        <v>109|50||GRO|Guerrero||||||</v>
      </c>
      <c r="R110" s="24"/>
      <c r="S110" s="169"/>
    </row>
    <row r="111" spans="2:26">
      <c r="B111">
        <f>dxcc!C111</f>
        <v>113</v>
      </c>
      <c r="C111" t="str">
        <f>dxcc!D111</f>
        <v>IFNI</v>
      </c>
      <c r="E111" s="18">
        <v>110</v>
      </c>
      <c r="F111" s="158">
        <f>'pas50'!C30</f>
        <v>50</v>
      </c>
      <c r="H111" s="18" t="str">
        <f>'pas50'!D30</f>
        <v>OAX</v>
      </c>
      <c r="I111" s="43" t="str">
        <f>'pas50'!E30</f>
        <v>Oaxaca</v>
      </c>
      <c r="P111" t="str">
        <f t="shared" si="10"/>
        <v>110|50||OAX|Oaxaca||||||</v>
      </c>
      <c r="R111" s="24"/>
      <c r="S111" s="169"/>
    </row>
    <row r="112" spans="2:26">
      <c r="B112">
        <f>dxcc!C112</f>
        <v>114</v>
      </c>
      <c r="C112" t="str">
        <f>dxcc!D112</f>
        <v>ISLE OF MAN</v>
      </c>
      <c r="E112" s="152">
        <v>111</v>
      </c>
      <c r="F112" s="158">
        <f>'pas50'!C31</f>
        <v>50</v>
      </c>
      <c r="H112" s="18" t="str">
        <f>'pas50'!D31</f>
        <v>QTR</v>
      </c>
      <c r="I112" s="43" t="str">
        <f>'pas50'!E31</f>
        <v>Quintana Roo</v>
      </c>
      <c r="P112" t="str">
        <f t="shared" si="10"/>
        <v>111|50||QTR|Quintana Roo||||||</v>
      </c>
      <c r="R112" s="24"/>
      <c r="S112" s="169"/>
    </row>
    <row r="113" spans="2:19">
      <c r="B113">
        <f>dxcc!C113</f>
        <v>115</v>
      </c>
      <c r="C113" t="str">
        <f>dxcc!D113</f>
        <v>ITALIAN SOMALILAND</v>
      </c>
      <c r="E113" s="18">
        <v>112</v>
      </c>
      <c r="F113" s="158">
        <f>'pas50'!C32</f>
        <v>50</v>
      </c>
      <c r="H113" s="18" t="str">
        <f>'pas50'!D32</f>
        <v>TAB</v>
      </c>
      <c r="I113" s="43" t="str">
        <f>'pas50'!E32</f>
        <v>Tabasco</v>
      </c>
      <c r="P113" t="str">
        <f t="shared" si="10"/>
        <v>112|50||TAB|Tabasco||||||</v>
      </c>
      <c r="R113" s="24"/>
      <c r="S113" s="169"/>
    </row>
    <row r="114" spans="2:19">
      <c r="B114">
        <f>dxcc!C114</f>
        <v>116</v>
      </c>
      <c r="C114" t="str">
        <f>dxcc!D114</f>
        <v>COLOMBIA</v>
      </c>
      <c r="E114" s="18">
        <v>113</v>
      </c>
      <c r="F114" s="158">
        <f>'pas50'!C33</f>
        <v>50</v>
      </c>
      <c r="H114" s="18" t="str">
        <f>'pas50'!D33</f>
        <v>YUC</v>
      </c>
      <c r="I114" s="43" t="str">
        <f>'pas50'!E33</f>
        <v>Yucatan</v>
      </c>
      <c r="P114" t="str">
        <f t="shared" si="10"/>
        <v>113|50||YUC|Yucatan||||||</v>
      </c>
      <c r="S114" s="169"/>
    </row>
    <row r="115" spans="2:19">
      <c r="B115">
        <f>dxcc!C115</f>
        <v>117</v>
      </c>
      <c r="C115" t="str">
        <f>dxcc!D115</f>
        <v>ITU HQ</v>
      </c>
      <c r="D115" s="145" t="str">
        <f t="shared" ref="D115:D130" si="12">VLOOKUP(F115,$B$2:$C$404,2,FALSE)</f>
        <v>ESTONIA</v>
      </c>
      <c r="E115" s="18">
        <v>114</v>
      </c>
      <c r="F115" s="153">
        <f>'pas52'!C2</f>
        <v>52</v>
      </c>
      <c r="G115" s="152"/>
      <c r="H115" s="152">
        <f>'pas52'!D2</f>
        <v>37</v>
      </c>
      <c r="I115" s="154" t="str">
        <f>'pas52'!E2</f>
        <v>Harju County (Harjumaa)</v>
      </c>
      <c r="J115" s="152"/>
      <c r="K115" s="155"/>
      <c r="L115" s="152"/>
      <c r="M115" s="152"/>
      <c r="N115" s="157"/>
      <c r="O115" s="157"/>
      <c r="P115" t="str">
        <f t="shared" si="10"/>
        <v>114|52||37|Harju County (Harjumaa)||||||</v>
      </c>
      <c r="S115" s="169"/>
    </row>
    <row r="116" spans="2:19">
      <c r="B116">
        <f>dxcc!C116</f>
        <v>118</v>
      </c>
      <c r="C116" t="str">
        <f>dxcc!D116</f>
        <v>JAN MAYEN</v>
      </c>
      <c r="E116" s="18">
        <v>115</v>
      </c>
      <c r="F116" s="158">
        <f>'pas52'!C3</f>
        <v>52</v>
      </c>
      <c r="H116" s="18">
        <f>'pas52'!D3</f>
        <v>39</v>
      </c>
      <c r="I116" s="43" t="str">
        <f>'pas52'!E3</f>
        <v>Hiiuma County (Hiiumaa)</v>
      </c>
      <c r="P116" t="str">
        <f t="shared" si="10"/>
        <v>115|52||39|Hiiuma County (Hiiumaa)||||||</v>
      </c>
      <c r="S116" s="169"/>
    </row>
    <row r="117" spans="2:19">
      <c r="B117">
        <f>dxcc!C117</f>
        <v>119</v>
      </c>
      <c r="C117" t="str">
        <f>dxcc!D117</f>
        <v>JAVA</v>
      </c>
      <c r="E117" s="18">
        <v>116</v>
      </c>
      <c r="F117" s="158">
        <f>'pas52'!C4</f>
        <v>52</v>
      </c>
      <c r="H117" s="18">
        <f>'pas52'!D4</f>
        <v>44</v>
      </c>
      <c r="I117" s="43" t="str">
        <f>'pas52'!E4</f>
        <v>Ida-Viru County (Ida-Virumaa)</v>
      </c>
      <c r="P117" t="str">
        <f t="shared" si="10"/>
        <v>116|52||44|Ida-Viru County (Ida-Virumaa)||||||</v>
      </c>
      <c r="S117" s="169"/>
    </row>
    <row r="118" spans="2:19">
      <c r="B118">
        <f>dxcc!C118</f>
        <v>120</v>
      </c>
      <c r="C118" t="str">
        <f>dxcc!D118</f>
        <v>ECUADOR</v>
      </c>
      <c r="E118" s="18">
        <v>117</v>
      </c>
      <c r="F118" s="158">
        <f>'pas52'!C5</f>
        <v>52</v>
      </c>
      <c r="H118" s="18">
        <f>'pas52'!D5</f>
        <v>51</v>
      </c>
      <c r="I118" s="43" t="str">
        <f>'pas52'!E5</f>
        <v>Jarva County (Jarvamaa)</v>
      </c>
      <c r="P118" t="str">
        <f t="shared" si="10"/>
        <v>117|52||51|Jarva County (Jarvamaa)||||||</v>
      </c>
      <c r="S118" s="169"/>
    </row>
    <row r="119" spans="2:19">
      <c r="B119">
        <f>dxcc!C119</f>
        <v>122</v>
      </c>
      <c r="C119" t="str">
        <f>dxcc!D119</f>
        <v>JERSEY</v>
      </c>
      <c r="E119" s="18">
        <v>118</v>
      </c>
      <c r="F119" s="158">
        <f>'pas52'!C6</f>
        <v>52</v>
      </c>
      <c r="H119" s="18">
        <f>'pas52'!D6</f>
        <v>49</v>
      </c>
      <c r="I119" s="43" t="str">
        <f>'pas52'!E6</f>
        <v>Joge County (Jogevamaa)</v>
      </c>
      <c r="P119" t="str">
        <f t="shared" si="10"/>
        <v>118|52||49|Joge County (Jogevamaa)||||||</v>
      </c>
      <c r="S119" s="169"/>
    </row>
    <row r="120" spans="2:19">
      <c r="B120">
        <f>dxcc!C120</f>
        <v>123</v>
      </c>
      <c r="C120" t="str">
        <f>dxcc!D120</f>
        <v>JOHNSTON I.</v>
      </c>
      <c r="E120" s="18">
        <v>119</v>
      </c>
      <c r="F120" s="158">
        <f>'pas52'!C7</f>
        <v>52</v>
      </c>
      <c r="H120" s="18">
        <f>'pas52'!D7</f>
        <v>57</v>
      </c>
      <c r="I120" s="43" t="str">
        <f>'pas52'!E7</f>
        <v>Laane County (Laanemaa)</v>
      </c>
      <c r="P120" t="str">
        <f t="shared" si="10"/>
        <v>119|52||57|Laane County (Laanemaa)||||||</v>
      </c>
    </row>
    <row r="121" spans="2:19">
      <c r="B121">
        <f>dxcc!C121</f>
        <v>124</v>
      </c>
      <c r="C121" t="str">
        <f>dxcc!D121</f>
        <v>JUAN DE NOVA, EUROPA</v>
      </c>
      <c r="E121" s="18">
        <v>120</v>
      </c>
      <c r="F121" s="158">
        <f>'pas52'!C8</f>
        <v>52</v>
      </c>
      <c r="H121" s="18">
        <f>'pas52'!D8</f>
        <v>59</v>
      </c>
      <c r="I121" s="43" t="str">
        <f>'pas52'!E8</f>
        <v>Laane-Viru County (Laane-Virumaa)</v>
      </c>
      <c r="P121" t="str">
        <f t="shared" si="10"/>
        <v>120|52||59|Laane-Viru County (Laane-Virumaa)||||||</v>
      </c>
    </row>
    <row r="122" spans="2:19">
      <c r="B122">
        <f>dxcc!C122</f>
        <v>125</v>
      </c>
      <c r="C122" t="str">
        <f>dxcc!D122</f>
        <v>JUAN FERNANDEZ IS.</v>
      </c>
      <c r="E122" s="152">
        <v>121</v>
      </c>
      <c r="F122" s="158">
        <f>'pas52'!C9</f>
        <v>52</v>
      </c>
      <c r="H122" s="18">
        <f>'pas52'!D9</f>
        <v>67</v>
      </c>
      <c r="I122" s="43" t="str">
        <f>'pas52'!E9</f>
        <v>Parrnu County (Parnumaa)</v>
      </c>
      <c r="P122" t="str">
        <f t="shared" si="10"/>
        <v>121|52||67|Parrnu County (Parnumaa)||||||</v>
      </c>
    </row>
    <row r="123" spans="2:19">
      <c r="B123">
        <f>dxcc!C123</f>
        <v>126</v>
      </c>
      <c r="C123" t="str">
        <f>dxcc!D123</f>
        <v>KALININGRAD</v>
      </c>
      <c r="E123" s="18">
        <v>122</v>
      </c>
      <c r="F123" s="158">
        <f>'pas52'!C10</f>
        <v>52</v>
      </c>
      <c r="H123" s="18">
        <f>'pas52'!D10</f>
        <v>65</v>
      </c>
      <c r="I123" s="43" t="str">
        <f>'pas52'!E10</f>
        <v>Polva County (Polvamaa)</v>
      </c>
      <c r="P123" t="str">
        <f t="shared" si="10"/>
        <v>122|52||65|Polva County (Polvamaa)||||||</v>
      </c>
    </row>
    <row r="124" spans="2:19">
      <c r="B124">
        <f>dxcc!C124</f>
        <v>127</v>
      </c>
      <c r="C124" t="str">
        <f>dxcc!D124</f>
        <v>KAMARAN IS.</v>
      </c>
      <c r="E124" s="18">
        <v>123</v>
      </c>
      <c r="F124" s="158">
        <f>'pas52'!C11</f>
        <v>52</v>
      </c>
      <c r="H124" s="18">
        <f>'pas52'!D11</f>
        <v>70</v>
      </c>
      <c r="I124" s="43" t="str">
        <f>'pas52'!E11</f>
        <v>Rapla County (Raplamaa)</v>
      </c>
      <c r="P124" t="str">
        <f t="shared" si="10"/>
        <v>123|52||70|Rapla County (Raplamaa)||||||</v>
      </c>
    </row>
    <row r="125" spans="2:19">
      <c r="B125">
        <f>dxcc!C125</f>
        <v>128</v>
      </c>
      <c r="C125" t="str">
        <f>dxcc!D125</f>
        <v>KARELO-FINNISH REPUBLIC</v>
      </c>
      <c r="E125" s="18">
        <v>124</v>
      </c>
      <c r="F125" s="158">
        <f>'pas52'!C12</f>
        <v>52</v>
      </c>
      <c r="H125" s="18">
        <f>'pas52'!D12</f>
        <v>74</v>
      </c>
      <c r="I125" s="43" t="str">
        <f>'pas52'!E12</f>
        <v>Saare County (Saaremaa)</v>
      </c>
      <c r="P125" t="str">
        <f t="shared" si="10"/>
        <v>124|52||74|Saare County (Saaremaa)||||||</v>
      </c>
    </row>
    <row r="126" spans="2:19">
      <c r="B126">
        <f>dxcc!C126</f>
        <v>129</v>
      </c>
      <c r="C126" t="str">
        <f>dxcc!D126</f>
        <v>GUYANA</v>
      </c>
      <c r="E126" s="18">
        <v>125</v>
      </c>
      <c r="F126" s="158">
        <f>'pas52'!C13</f>
        <v>52</v>
      </c>
      <c r="H126" s="18">
        <f>'pas52'!D13</f>
        <v>78</v>
      </c>
      <c r="I126" s="43" t="str">
        <f>'pas52'!E13</f>
        <v>Tartu County (Tartumaa)</v>
      </c>
      <c r="P126" t="str">
        <f t="shared" si="10"/>
        <v>125|52||78|Tartu County (Tartumaa)||||||</v>
      </c>
    </row>
    <row r="127" spans="2:19">
      <c r="B127">
        <f>dxcc!C127</f>
        <v>130</v>
      </c>
      <c r="C127" t="str">
        <f>dxcc!D127</f>
        <v>KAZAKHSTAN</v>
      </c>
      <c r="E127" s="18">
        <v>126</v>
      </c>
      <c r="F127" s="158">
        <f>'pas52'!C14</f>
        <v>52</v>
      </c>
      <c r="H127" s="18">
        <f>'pas52'!D14</f>
        <v>82</v>
      </c>
      <c r="I127" s="43" t="str">
        <f>'pas52'!E14</f>
        <v>Valga County (Valgamaa)</v>
      </c>
      <c r="P127" t="str">
        <f t="shared" si="10"/>
        <v>126|52||82|Valga County (Valgamaa)||||||</v>
      </c>
    </row>
    <row r="128" spans="2:19">
      <c r="B128">
        <f>dxcc!C128</f>
        <v>131</v>
      </c>
      <c r="C128" t="str">
        <f>dxcc!D128</f>
        <v>KERGUELEN IS.</v>
      </c>
      <c r="E128" s="18">
        <v>127</v>
      </c>
      <c r="F128" s="158">
        <f>'pas52'!C15</f>
        <v>52</v>
      </c>
      <c r="H128" s="18">
        <f>'pas52'!D15</f>
        <v>84</v>
      </c>
      <c r="I128" s="43" t="str">
        <f>'pas52'!E15</f>
        <v>Viljandi County (Viljandimaa)</v>
      </c>
      <c r="P128" t="str">
        <f t="shared" si="10"/>
        <v>127|52||84|Viljandi County (Viljandimaa)||||||</v>
      </c>
    </row>
    <row r="129" spans="2:16">
      <c r="B129">
        <f>dxcc!C129</f>
        <v>132</v>
      </c>
      <c r="C129" t="str">
        <f>dxcc!D129</f>
        <v>PARAGUAY</v>
      </c>
      <c r="E129" s="18">
        <v>128</v>
      </c>
      <c r="F129" s="158">
        <f>'pas52'!C16</f>
        <v>52</v>
      </c>
      <c r="H129" s="18">
        <f>'pas52'!D16</f>
        <v>86</v>
      </c>
      <c r="I129" s="43" t="str">
        <f>'pas52'!E16</f>
        <v>Voru County (Vorumaa)</v>
      </c>
      <c r="P129" t="str">
        <f t="shared" si="10"/>
        <v>128|52||86|Voru County (Vorumaa)||||||</v>
      </c>
    </row>
    <row r="130" spans="2:16">
      <c r="B130">
        <f>dxcc!C130</f>
        <v>133</v>
      </c>
      <c r="C130" t="str">
        <f>dxcc!D130</f>
        <v>KERMADEC IS.</v>
      </c>
      <c r="D130" s="145" t="str">
        <f t="shared" si="12"/>
        <v>EUROPEAN RUSSIA</v>
      </c>
      <c r="E130" s="18">
        <v>129</v>
      </c>
      <c r="F130" s="153">
        <f>'pas54'!C2</f>
        <v>54</v>
      </c>
      <c r="G130" s="152"/>
      <c r="H130" s="152" t="str">
        <f>'pas54'!D2</f>
        <v>SP</v>
      </c>
      <c r="I130" s="154" t="str">
        <f>'pas54'!E2</f>
        <v>City of St. Petersburg</v>
      </c>
      <c r="J130" s="152">
        <f>'pas54'!F2</f>
        <v>169</v>
      </c>
      <c r="K130" s="155"/>
      <c r="L130" s="152"/>
      <c r="M130" s="152"/>
      <c r="N130" s="157"/>
      <c r="O130" s="157"/>
      <c r="P130" t="str">
        <f t="shared" si="10"/>
        <v>129|54||SP|City of St. Petersburg|169|||||</v>
      </c>
    </row>
    <row r="131" spans="2:16">
      <c r="B131">
        <f>dxcc!C131</f>
        <v>134</v>
      </c>
      <c r="C131" t="str">
        <f>dxcc!D131</f>
        <v>KINGMAN REEF</v>
      </c>
      <c r="E131" s="18">
        <v>130</v>
      </c>
      <c r="F131" s="158">
        <f>'pas54'!C3</f>
        <v>54</v>
      </c>
      <c r="H131" s="18" t="str">
        <f>'pas54'!D3</f>
        <v>LO</v>
      </c>
      <c r="I131" s="43" t="str">
        <f>'pas54'!E3</f>
        <v>Leningradskaya oblast</v>
      </c>
      <c r="J131" s="18">
        <f>'pas54'!F3</f>
        <v>136</v>
      </c>
      <c r="P131" t="str">
        <f t="shared" ref="P131:P194" si="13">E131&amp;"|"&amp;F131&amp;"|"&amp;G131&amp;"|"&amp;H131&amp;"|"&amp;I131&amp;"|"&amp;J131&amp;"|"&amp;K131&amp;"|"&amp;L131&amp;"|"&amp;M131&amp;"|"&amp;IF(N131 &lt;&gt; "",TEXT(N131,"yyyy-mm-dd"),"")&amp;"|"&amp;IF(O131 &lt;&gt; "",TEXT(O131,"yyyy-mm-dd"),"")</f>
        <v>130|54||LO|Leningradskaya oblast|136|||||</v>
      </c>
    </row>
    <row r="132" spans="2:16">
      <c r="B132">
        <f>dxcc!C132</f>
        <v>135</v>
      </c>
      <c r="C132" t="str">
        <f>dxcc!D132</f>
        <v>KYRGYZSTAN</v>
      </c>
      <c r="E132" s="152">
        <v>131</v>
      </c>
      <c r="F132" s="158">
        <f>'pas54'!C4</f>
        <v>54</v>
      </c>
      <c r="H132" s="18" t="str">
        <f>'pas54'!D4</f>
        <v>KL</v>
      </c>
      <c r="I132" s="43" t="str">
        <f>'pas54'!E4</f>
        <v>Republic of Karelia</v>
      </c>
      <c r="J132" s="18">
        <f>'pas54'!F4</f>
        <v>88</v>
      </c>
      <c r="P132" t="str">
        <f t="shared" si="13"/>
        <v>131|54||KL|Republic of Karelia|88|||||</v>
      </c>
    </row>
    <row r="133" spans="2:16">
      <c r="B133">
        <f>dxcc!C133</f>
        <v>136</v>
      </c>
      <c r="C133" t="str">
        <f>dxcc!D133</f>
        <v>PERU</v>
      </c>
      <c r="E133" s="18">
        <v>132</v>
      </c>
      <c r="F133" s="158">
        <f>'pas54'!C5</f>
        <v>54</v>
      </c>
      <c r="H133" s="18" t="str">
        <f>'pas54'!D5</f>
        <v>AR</v>
      </c>
      <c r="I133" s="43" t="str">
        <f>'pas54'!E5</f>
        <v>Arkhangelsk (Arkhangelskaya oblast)</v>
      </c>
      <c r="J133" s="18">
        <f>'pas54'!F5</f>
        <v>113</v>
      </c>
      <c r="P133" t="str">
        <f t="shared" si="13"/>
        <v>132|54||AR|Arkhangelsk (Arkhangelskaya oblast)|113|||||</v>
      </c>
    </row>
    <row r="134" spans="2:16">
      <c r="B134">
        <f>dxcc!C134</f>
        <v>137</v>
      </c>
      <c r="C134" t="str">
        <f>dxcc!D134</f>
        <v>REPUBLIC OF KOREA</v>
      </c>
      <c r="E134" s="18">
        <v>133</v>
      </c>
      <c r="F134" s="158">
        <f>'pas54'!C6</f>
        <v>54</v>
      </c>
      <c r="H134" s="18" t="str">
        <f>'pas54'!D6</f>
        <v>NO</v>
      </c>
      <c r="I134" s="43" t="str">
        <f>'pas54'!E6</f>
        <v>Nenetsky Autonomous Okrug</v>
      </c>
      <c r="J134" s="18">
        <f>'pas54'!F6</f>
        <v>114</v>
      </c>
      <c r="P134" t="str">
        <f t="shared" si="13"/>
        <v>133|54||NO|Nenetsky Autonomous Okrug|114|||||</v>
      </c>
    </row>
    <row r="135" spans="2:16">
      <c r="B135">
        <f>dxcc!C135</f>
        <v>138</v>
      </c>
      <c r="C135" t="str">
        <f>dxcc!D135</f>
        <v>KURE I.</v>
      </c>
      <c r="E135" s="18">
        <v>134</v>
      </c>
      <c r="F135" s="158">
        <f>'pas54'!C7</f>
        <v>54</v>
      </c>
      <c r="H135" s="18" t="str">
        <f>'pas54'!D7</f>
        <v>VO</v>
      </c>
      <c r="I135" s="43" t="str">
        <f>'pas54'!E7</f>
        <v>Vologda (Vologodskaya oblast)</v>
      </c>
      <c r="J135" s="18">
        <f>'pas54'!F7</f>
        <v>120</v>
      </c>
      <c r="P135" t="str">
        <f t="shared" si="13"/>
        <v>134|54||VO|Vologda (Vologodskaya oblast)|120|||||</v>
      </c>
    </row>
    <row r="136" spans="2:16">
      <c r="B136">
        <f>dxcc!C136</f>
        <v>139</v>
      </c>
      <c r="C136" t="str">
        <f>dxcc!D136</f>
        <v>KURIA MURIA I.</v>
      </c>
      <c r="E136" s="18">
        <v>135</v>
      </c>
      <c r="F136" s="158">
        <f>'pas54'!C8</f>
        <v>54</v>
      </c>
      <c r="H136" s="18" t="str">
        <f>'pas54'!D8</f>
        <v>NV</v>
      </c>
      <c r="I136" s="43" t="str">
        <f>'pas54'!E8</f>
        <v>Novgorodskaya oblast</v>
      </c>
      <c r="J136" s="18">
        <f>'pas54'!F8</f>
        <v>144</v>
      </c>
      <c r="P136" t="str">
        <f t="shared" si="13"/>
        <v>135|54||NV|Novgorodskaya oblast|144|||||</v>
      </c>
    </row>
    <row r="137" spans="2:16">
      <c r="B137">
        <f>dxcc!C137</f>
        <v>140</v>
      </c>
      <c r="C137" t="str">
        <f>dxcc!D137</f>
        <v>SURINAME</v>
      </c>
      <c r="E137" s="18">
        <v>136</v>
      </c>
      <c r="F137" s="158">
        <f>'pas54'!C9</f>
        <v>54</v>
      </c>
      <c r="H137" s="18" t="str">
        <f>'pas54'!D9</f>
        <v>PS</v>
      </c>
      <c r="I137" s="43" t="str">
        <f>'pas54'!E9</f>
        <v>Pskov (Pskovskaya oblast)</v>
      </c>
      <c r="J137" s="18">
        <f>'pas54'!F9</f>
        <v>149</v>
      </c>
      <c r="P137" t="str">
        <f t="shared" si="13"/>
        <v>136|54||PS|Pskov (Pskovskaya oblast)|149|||||</v>
      </c>
    </row>
    <row r="138" spans="2:16">
      <c r="B138">
        <f>dxcc!C138</f>
        <v>141</v>
      </c>
      <c r="C138" t="str">
        <f>dxcc!D138</f>
        <v>FALKLAND IS.</v>
      </c>
      <c r="E138" s="18">
        <v>137</v>
      </c>
      <c r="F138" s="158">
        <f>'pas54'!C10</f>
        <v>54</v>
      </c>
      <c r="H138" s="18" t="str">
        <f>'pas54'!D10</f>
        <v>MU</v>
      </c>
      <c r="I138" s="43" t="str">
        <f>'pas54'!E10</f>
        <v>Murmansk (Murmanskaya oblast)</v>
      </c>
      <c r="J138" s="18">
        <f>'pas54'!F10</f>
        <v>143</v>
      </c>
      <c r="P138" t="str">
        <f t="shared" si="13"/>
        <v>137|54||MU|Murmansk (Murmanskaya oblast)|143|||||</v>
      </c>
    </row>
    <row r="139" spans="2:16">
      <c r="B139">
        <f>dxcc!C139</f>
        <v>142</v>
      </c>
      <c r="C139" t="str">
        <f>dxcc!D139</f>
        <v>LAKSHADWEEP IS.</v>
      </c>
      <c r="E139" s="18">
        <v>138</v>
      </c>
      <c r="F139" s="158">
        <f>'pas54'!C11</f>
        <v>54</v>
      </c>
      <c r="H139" s="18" t="str">
        <f>'pas54'!D11</f>
        <v>MA</v>
      </c>
      <c r="I139" s="43" t="str">
        <f>'pas54'!E11</f>
        <v>City of Moscow</v>
      </c>
      <c r="J139" s="18">
        <f>'pas54'!F11</f>
        <v>170</v>
      </c>
      <c r="P139" t="str">
        <f t="shared" si="13"/>
        <v>138|54||MA|City of Moscow|170|||||</v>
      </c>
    </row>
    <row r="140" spans="2:16">
      <c r="B140">
        <f>dxcc!C140</f>
        <v>143</v>
      </c>
      <c r="C140" t="str">
        <f>dxcc!D140</f>
        <v>LAOS</v>
      </c>
      <c r="E140" s="18">
        <v>139</v>
      </c>
      <c r="F140" s="158">
        <f>'pas54'!C12</f>
        <v>54</v>
      </c>
      <c r="H140" s="18" t="str">
        <f>'pas54'!D12</f>
        <v>MO</v>
      </c>
      <c r="I140" s="43" t="str">
        <f>'pas54'!E12</f>
        <v>Moscowskaya oblast</v>
      </c>
      <c r="J140" s="18">
        <f>'pas54'!F12</f>
        <v>142</v>
      </c>
      <c r="P140" t="str">
        <f t="shared" si="13"/>
        <v>139|54||MO|Moscowskaya oblast|142|||||</v>
      </c>
    </row>
    <row r="141" spans="2:16">
      <c r="B141">
        <f>dxcc!C141</f>
        <v>144</v>
      </c>
      <c r="C141" t="str">
        <f>dxcc!D141</f>
        <v>URUGUAY</v>
      </c>
      <c r="E141" s="18">
        <v>140</v>
      </c>
      <c r="F141" s="158">
        <f>'pas54'!C13</f>
        <v>54</v>
      </c>
      <c r="H141" s="18" t="str">
        <f>'pas54'!D13</f>
        <v>OR</v>
      </c>
      <c r="I141" s="43" t="str">
        <f>'pas54'!E13</f>
        <v>Oryel (Orlovskaya oblast)</v>
      </c>
      <c r="J141" s="18">
        <f>'pas54'!F13</f>
        <v>147</v>
      </c>
      <c r="P141" t="str">
        <f t="shared" si="13"/>
        <v>140|54||OR|Oryel (Orlovskaya oblast)|147|||||</v>
      </c>
    </row>
    <row r="142" spans="2:16">
      <c r="B142">
        <f>dxcc!C142</f>
        <v>145</v>
      </c>
      <c r="C142" t="str">
        <f>dxcc!D142</f>
        <v>LATVIA</v>
      </c>
      <c r="E142" s="152">
        <v>141</v>
      </c>
      <c r="F142" s="158">
        <f>'pas54'!C14</f>
        <v>54</v>
      </c>
      <c r="H142" s="18" t="str">
        <f>'pas54'!D14</f>
        <v>LP</v>
      </c>
      <c r="I142" s="43" t="str">
        <f>'pas54'!E14</f>
        <v>Lipetsk (Lipetskaya oblast)</v>
      </c>
      <c r="J142" s="18">
        <f>'pas54'!F14</f>
        <v>137</v>
      </c>
      <c r="P142" t="str">
        <f t="shared" si="13"/>
        <v>141|54||LP|Lipetsk (Lipetskaya oblast)|137|||||</v>
      </c>
    </row>
    <row r="143" spans="2:16">
      <c r="B143">
        <f>dxcc!C143</f>
        <v>146</v>
      </c>
      <c r="C143" t="str">
        <f>dxcc!D143</f>
        <v>LITHUANIA</v>
      </c>
      <c r="E143" s="18">
        <v>142</v>
      </c>
      <c r="F143" s="158">
        <f>'pas54'!C15</f>
        <v>54</v>
      </c>
      <c r="H143" s="18" t="str">
        <f>'pas54'!D15</f>
        <v>TV</v>
      </c>
      <c r="I143" s="43" t="str">
        <f>'pas54'!E15</f>
        <v>Tver' (Tverskaya oblast)</v>
      </c>
      <c r="J143" s="18">
        <f>'pas54'!F15</f>
        <v>126</v>
      </c>
      <c r="P143" t="str">
        <f t="shared" si="13"/>
        <v>142|54||TV|Tver' (Tverskaya oblast)|126|||||</v>
      </c>
    </row>
    <row r="144" spans="2:16">
      <c r="B144">
        <f>dxcc!C144</f>
        <v>147</v>
      </c>
      <c r="C144" t="str">
        <f>dxcc!D144</f>
        <v>LORD HOWE I.</v>
      </c>
      <c r="E144" s="18">
        <v>143</v>
      </c>
      <c r="F144" s="158">
        <f>'pas54'!C16</f>
        <v>54</v>
      </c>
      <c r="H144" s="18" t="str">
        <f>'pas54'!D16</f>
        <v>SM</v>
      </c>
      <c r="I144" s="43" t="str">
        <f>'pas54'!E16</f>
        <v>Smolensk (Smolenskaya oblast)</v>
      </c>
      <c r="J144" s="18">
        <f>'pas54'!F16</f>
        <v>155</v>
      </c>
      <c r="P144" t="str">
        <f t="shared" si="13"/>
        <v>143|54||SM|Smolensk (Smolenskaya oblast)|155|||||</v>
      </c>
    </row>
    <row r="145" spans="2:16">
      <c r="B145">
        <f>dxcc!C145</f>
        <v>148</v>
      </c>
      <c r="C145" t="str">
        <f>dxcc!D145</f>
        <v>VENEZUELA</v>
      </c>
      <c r="E145" s="18">
        <v>144</v>
      </c>
      <c r="F145" s="158">
        <f>'pas54'!C17</f>
        <v>54</v>
      </c>
      <c r="H145" s="18" t="str">
        <f>'pas54'!D17</f>
        <v>YR</v>
      </c>
      <c r="I145" s="43" t="str">
        <f>'pas54'!E17</f>
        <v>Yaroslavl (Yaroslavskaya oblast)</v>
      </c>
      <c r="J145" s="18">
        <f>'pas54'!F17</f>
        <v>168</v>
      </c>
      <c r="P145" t="str">
        <f t="shared" si="13"/>
        <v>144|54||YR|Yaroslavl (Yaroslavskaya oblast)|168|||||</v>
      </c>
    </row>
    <row r="146" spans="2:16">
      <c r="B146">
        <f>dxcc!C146</f>
        <v>149</v>
      </c>
      <c r="C146" t="str">
        <f>dxcc!D146</f>
        <v>AZORES</v>
      </c>
      <c r="E146" s="18">
        <v>145</v>
      </c>
      <c r="F146" s="158">
        <f>'pas54'!C18</f>
        <v>54</v>
      </c>
      <c r="H146" s="18" t="str">
        <f>'pas54'!D18</f>
        <v>KS</v>
      </c>
      <c r="I146" s="43" t="str">
        <f>'pas54'!E18</f>
        <v>Kostroma (Kostromskaya oblast)</v>
      </c>
      <c r="J146" s="18">
        <f>'pas54'!F18</f>
        <v>132</v>
      </c>
      <c r="P146" t="str">
        <f t="shared" si="13"/>
        <v>145|54||KS|Kostroma (Kostromskaya oblast)|132|||||</v>
      </c>
    </row>
    <row r="147" spans="2:16">
      <c r="B147">
        <f>dxcc!C147</f>
        <v>150</v>
      </c>
      <c r="C147" t="str">
        <f>dxcc!D147</f>
        <v>AUSTRALIA</v>
      </c>
      <c r="E147" s="18">
        <v>146</v>
      </c>
      <c r="F147" s="158">
        <f>'pas54'!C19</f>
        <v>54</v>
      </c>
      <c r="H147" s="18" t="str">
        <f>'pas54'!D19</f>
        <v>TL</v>
      </c>
      <c r="I147" s="43" t="str">
        <f>'pas54'!E19</f>
        <v>Tula (Tul'skaya oblast)</v>
      </c>
      <c r="J147" s="18">
        <f>'pas54'!F19</f>
        <v>160</v>
      </c>
      <c r="P147" t="str">
        <f t="shared" si="13"/>
        <v>146|54||TL|Tula (Tul'skaya oblast)|160|||||</v>
      </c>
    </row>
    <row r="148" spans="2:16">
      <c r="B148">
        <f>dxcc!C148</f>
        <v>151</v>
      </c>
      <c r="C148" t="str">
        <f>dxcc!D148</f>
        <v>MALYJ VYSOTSKIJ I.</v>
      </c>
      <c r="E148" s="18">
        <v>147</v>
      </c>
      <c r="F148" s="158">
        <f>'pas54'!C20</f>
        <v>54</v>
      </c>
      <c r="H148" s="18" t="str">
        <f>'pas54'!D20</f>
        <v>VR</v>
      </c>
      <c r="I148" s="43" t="str">
        <f>'pas54'!E20</f>
        <v>Voronezh (Voronezhskaya oblast)</v>
      </c>
      <c r="J148" s="18">
        <f>'pas54'!F20</f>
        <v>121</v>
      </c>
      <c r="P148" t="str">
        <f t="shared" si="13"/>
        <v>147|54||VR|Voronezh (Voronezhskaya oblast)|121|||||</v>
      </c>
    </row>
    <row r="149" spans="2:16">
      <c r="B149">
        <f>dxcc!C149</f>
        <v>152</v>
      </c>
      <c r="C149" t="str">
        <f>dxcc!D149</f>
        <v>MACAO</v>
      </c>
      <c r="E149" s="18">
        <v>148</v>
      </c>
      <c r="F149" s="158">
        <f>'pas54'!C21</f>
        <v>54</v>
      </c>
      <c r="H149" s="18" t="str">
        <f>'pas54'!D21</f>
        <v>TB</v>
      </c>
      <c r="I149" s="43" t="str">
        <f>'pas54'!E21</f>
        <v>Tambov (Tambovskaya oblast)</v>
      </c>
      <c r="J149" s="18">
        <f>'pas54'!F21</f>
        <v>157</v>
      </c>
      <c r="P149" t="str">
        <f t="shared" si="13"/>
        <v>148|54||TB|Tambov (Tambovskaya oblast)|157|||||</v>
      </c>
    </row>
    <row r="150" spans="2:16">
      <c r="B150">
        <f>dxcc!C150</f>
        <v>153</v>
      </c>
      <c r="C150" t="str">
        <f>dxcc!D150</f>
        <v>MACQUARIE I.</v>
      </c>
      <c r="E150" s="18">
        <v>149</v>
      </c>
      <c r="F150" s="158">
        <f>'pas54'!C22</f>
        <v>54</v>
      </c>
      <c r="H150" s="18" t="str">
        <f>'pas54'!D22</f>
        <v>RA</v>
      </c>
      <c r="I150" s="43" t="str">
        <f>'pas54'!E22</f>
        <v>Ryazan' (Ryazanskaya oblast)</v>
      </c>
      <c r="J150" s="18">
        <f>'pas54'!F22</f>
        <v>151</v>
      </c>
      <c r="P150" t="str">
        <f t="shared" si="13"/>
        <v>149|54||RA|Ryazan' (Ryazanskaya oblast)|151|||||</v>
      </c>
    </row>
    <row r="151" spans="2:16">
      <c r="B151">
        <f>dxcc!C151</f>
        <v>154</v>
      </c>
      <c r="C151" t="str">
        <f>dxcc!D151</f>
        <v>YEMEN ARAB REPUBLIC</v>
      </c>
      <c r="E151" s="18">
        <v>150</v>
      </c>
      <c r="F151" s="158">
        <f>'pas54'!C23</f>
        <v>54</v>
      </c>
      <c r="H151" s="18" t="str">
        <f>'pas54'!D23</f>
        <v>NN</v>
      </c>
      <c r="I151" s="43" t="str">
        <f>'pas54'!E23</f>
        <v>Nizhni Novgorod (Nizhegorodskaya oblast)</v>
      </c>
      <c r="J151" s="18">
        <f>'pas54'!F23</f>
        <v>122</v>
      </c>
      <c r="P151" t="str">
        <f t="shared" si="13"/>
        <v>150|54||NN|Nizhni Novgorod (Nizhegorodskaya oblast)|122|||||</v>
      </c>
    </row>
    <row r="152" spans="2:16">
      <c r="B152">
        <f>dxcc!C152</f>
        <v>155</v>
      </c>
      <c r="C152" t="str">
        <f>dxcc!D152</f>
        <v>MALAYA</v>
      </c>
      <c r="E152" s="152">
        <v>151</v>
      </c>
      <c r="F152" s="158">
        <f>'pas54'!C24</f>
        <v>54</v>
      </c>
      <c r="H152" s="18" t="str">
        <f>'pas54'!D24</f>
        <v>IV</v>
      </c>
      <c r="I152" s="43" t="str">
        <f>'pas54'!E24</f>
        <v>Ivanovo (Ivanovskaya oblast)</v>
      </c>
      <c r="J152" s="18">
        <f>'pas54'!F24</f>
        <v>123</v>
      </c>
      <c r="P152" t="str">
        <f t="shared" si="13"/>
        <v>151|54||IV|Ivanovo (Ivanovskaya oblast)|123|||||</v>
      </c>
    </row>
    <row r="153" spans="2:16">
      <c r="B153">
        <f>dxcc!C153</f>
        <v>157</v>
      </c>
      <c r="C153" t="str">
        <f>dxcc!D153</f>
        <v>NAURU</v>
      </c>
      <c r="E153" s="18">
        <v>152</v>
      </c>
      <c r="F153" s="158">
        <f>'pas54'!C25</f>
        <v>54</v>
      </c>
      <c r="H153" s="18" t="str">
        <f>'pas54'!D25</f>
        <v>VL</v>
      </c>
      <c r="I153" s="43" t="str">
        <f>'pas54'!E25</f>
        <v>Vladimir (Vladimirskaya oblast)</v>
      </c>
      <c r="J153" s="18">
        <f>'pas54'!F25</f>
        <v>119</v>
      </c>
      <c r="P153" t="str">
        <f t="shared" si="13"/>
        <v>152|54||VL|Vladimir (Vladimirskaya oblast)|119|||||</v>
      </c>
    </row>
    <row r="154" spans="2:16">
      <c r="B154">
        <f>dxcc!C154</f>
        <v>158</v>
      </c>
      <c r="C154" t="str">
        <f>dxcc!D154</f>
        <v>VANUATU</v>
      </c>
      <c r="E154" s="18">
        <v>153</v>
      </c>
      <c r="F154" s="158">
        <f>'pas54'!C26</f>
        <v>54</v>
      </c>
      <c r="H154" s="18" t="str">
        <f>'pas54'!D26</f>
        <v>KU</v>
      </c>
      <c r="I154" s="43" t="str">
        <f>'pas54'!E26</f>
        <v>Kursk (Kurskaya oblast)</v>
      </c>
      <c r="J154" s="18">
        <f>'pas54'!F26</f>
        <v>135</v>
      </c>
      <c r="P154" t="str">
        <f t="shared" si="13"/>
        <v>153|54||KU|Kursk (Kurskaya oblast)|135|||||</v>
      </c>
    </row>
    <row r="155" spans="2:16">
      <c r="B155">
        <f>dxcc!C155</f>
        <v>159</v>
      </c>
      <c r="C155" t="str">
        <f>dxcc!D155</f>
        <v>MALDIVES</v>
      </c>
      <c r="E155" s="18">
        <v>154</v>
      </c>
      <c r="F155" s="158">
        <f>'pas54'!C27</f>
        <v>54</v>
      </c>
      <c r="H155" s="18" t="str">
        <f>'pas54'!D27</f>
        <v>KG</v>
      </c>
      <c r="I155" s="43" t="str">
        <f>'pas54'!E27</f>
        <v>Kaluga (Kaluzhskaya oblast)</v>
      </c>
      <c r="J155" s="18">
        <f>'pas54'!F27</f>
        <v>127</v>
      </c>
      <c r="P155" t="str">
        <f t="shared" si="13"/>
        <v>154|54||KG|Kaluga (Kaluzhskaya oblast)|127|||||</v>
      </c>
    </row>
    <row r="156" spans="2:16">
      <c r="B156">
        <f>dxcc!C156</f>
        <v>160</v>
      </c>
      <c r="C156" t="str">
        <f>dxcc!D156</f>
        <v>TONGA</v>
      </c>
      <c r="E156" s="18">
        <v>155</v>
      </c>
      <c r="F156" s="158">
        <f>'pas54'!C28</f>
        <v>54</v>
      </c>
      <c r="H156" s="18" t="str">
        <f>'pas54'!D28</f>
        <v>BR</v>
      </c>
      <c r="I156" s="43" t="str">
        <f>'pas54'!E28</f>
        <v>Bryansk (Bryanskaya oblast)</v>
      </c>
      <c r="J156" s="18">
        <f>'pas54'!F28</f>
        <v>118</v>
      </c>
      <c r="P156" t="str">
        <f t="shared" si="13"/>
        <v>155|54||BR|Bryansk (Bryanskaya oblast)|118|||||</v>
      </c>
    </row>
    <row r="157" spans="2:16">
      <c r="B157">
        <f>dxcc!C157</f>
        <v>161</v>
      </c>
      <c r="C157" t="str">
        <f>dxcc!D157</f>
        <v>MALPELO I.</v>
      </c>
      <c r="E157" s="18">
        <v>156</v>
      </c>
      <c r="F157" s="158">
        <f>'pas54'!C29</f>
        <v>54</v>
      </c>
      <c r="H157" s="18" t="str">
        <f>'pas54'!D29</f>
        <v>BO</v>
      </c>
      <c r="I157" s="43" t="str">
        <f>'pas54'!E29</f>
        <v>Belgorod (Belgorodskaya oblast)</v>
      </c>
      <c r="J157" s="18">
        <f>'pas54'!F29</f>
        <v>117</v>
      </c>
      <c r="P157" t="str">
        <f t="shared" si="13"/>
        <v>156|54||BO|Belgorod (Belgorodskaya oblast)|117|||||</v>
      </c>
    </row>
    <row r="158" spans="2:16">
      <c r="B158">
        <f>dxcc!C158</f>
        <v>162</v>
      </c>
      <c r="C158" t="str">
        <f>dxcc!D158</f>
        <v>NEW CALEDONIA</v>
      </c>
      <c r="E158" s="18">
        <v>157</v>
      </c>
      <c r="F158" s="158">
        <f>'pas54'!C30</f>
        <v>54</v>
      </c>
      <c r="H158" s="18" t="str">
        <f>'pas54'!D30</f>
        <v>VG</v>
      </c>
      <c r="I158" s="43" t="str">
        <f>'pas54'!E30</f>
        <v>Volgograd (Volgogradskaya oblast)</v>
      </c>
      <c r="J158" s="18">
        <f>'pas54'!F30</f>
        <v>156</v>
      </c>
      <c r="P158" t="str">
        <f t="shared" si="13"/>
        <v>157|54||VG|Volgograd (Volgogradskaya oblast)|156|||||</v>
      </c>
    </row>
    <row r="159" spans="2:16">
      <c r="B159">
        <f>dxcc!C159</f>
        <v>163</v>
      </c>
      <c r="C159" t="str">
        <f>dxcc!D159</f>
        <v>PAPUA NEW GUINEA</v>
      </c>
      <c r="E159" s="18">
        <v>158</v>
      </c>
      <c r="F159" s="158">
        <f>'pas54'!C31</f>
        <v>54</v>
      </c>
      <c r="H159" s="18" t="str">
        <f>'pas54'!D31</f>
        <v>SA</v>
      </c>
      <c r="I159" s="43" t="str">
        <f>'pas54'!E31</f>
        <v>Saratov (Saratovskaya oblast)</v>
      </c>
      <c r="J159" s="18">
        <f>'pas54'!F31</f>
        <v>152</v>
      </c>
      <c r="P159" t="str">
        <f t="shared" si="13"/>
        <v>158|54||SA|Saratov (Saratovskaya oblast)|152|||||</v>
      </c>
    </row>
    <row r="160" spans="2:16">
      <c r="B160">
        <f>dxcc!C160</f>
        <v>164</v>
      </c>
      <c r="C160" t="str">
        <f>dxcc!D160</f>
        <v>MANCHURIA</v>
      </c>
      <c r="E160" s="18">
        <v>159</v>
      </c>
      <c r="F160" s="158">
        <f>'pas54'!C32</f>
        <v>54</v>
      </c>
      <c r="H160" s="18" t="str">
        <f>'pas54'!D32</f>
        <v>PE</v>
      </c>
      <c r="I160" s="43" t="str">
        <f>'pas54'!E32</f>
        <v>Penza (Penzenskaya oblast)</v>
      </c>
      <c r="J160" s="18">
        <f>'pas54'!F32</f>
        <v>148</v>
      </c>
      <c r="P160" t="str">
        <f t="shared" si="13"/>
        <v>159|54||PE|Penza (Penzenskaya oblast)|148|||||</v>
      </c>
    </row>
    <row r="161" spans="2:16">
      <c r="B161">
        <f>dxcc!C161</f>
        <v>165</v>
      </c>
      <c r="C161" t="str">
        <f>dxcc!D161</f>
        <v>MAURITIUS</v>
      </c>
      <c r="E161" s="18">
        <v>160</v>
      </c>
      <c r="F161" s="158">
        <f>'pas54'!C33</f>
        <v>54</v>
      </c>
      <c r="H161" s="18" t="str">
        <f>'pas54'!D33</f>
        <v>SR</v>
      </c>
      <c r="I161" s="43" t="str">
        <f>'pas54'!E33</f>
        <v>Samara (Samarskaya oblast)</v>
      </c>
      <c r="J161" s="18">
        <f>'pas54'!F33</f>
        <v>133</v>
      </c>
      <c r="P161" t="str">
        <f t="shared" si="13"/>
        <v>160|54||SR|Samara (Samarskaya oblast)|133|||||</v>
      </c>
    </row>
    <row r="162" spans="2:16">
      <c r="B162">
        <f>dxcc!C162</f>
        <v>166</v>
      </c>
      <c r="C162" t="str">
        <f>dxcc!D162</f>
        <v>MARIANA IS.</v>
      </c>
      <c r="E162" s="152">
        <v>161</v>
      </c>
      <c r="F162" s="158">
        <f>'pas54'!C34</f>
        <v>54</v>
      </c>
      <c r="H162" s="18" t="str">
        <f>'pas54'!D34</f>
        <v>UL</v>
      </c>
      <c r="I162" s="43" t="str">
        <f>'pas54'!E34</f>
        <v>Ulyanovsk (Ulyanovskaya oblast)</v>
      </c>
      <c r="J162" s="18">
        <f>'pas54'!F34</f>
        <v>164</v>
      </c>
      <c r="P162" t="str">
        <f t="shared" si="13"/>
        <v>161|54||UL|Ulyanovsk (Ulyanovskaya oblast)|164|||||</v>
      </c>
    </row>
    <row r="163" spans="2:16">
      <c r="B163">
        <f>dxcc!C163</f>
        <v>167</v>
      </c>
      <c r="C163" t="str">
        <f>dxcc!D163</f>
        <v>MARKET REEF</v>
      </c>
      <c r="E163" s="18">
        <v>162</v>
      </c>
      <c r="F163" s="158">
        <f>'pas54'!C35</f>
        <v>54</v>
      </c>
      <c r="H163" s="18" t="str">
        <f>'pas54'!D35</f>
        <v>KI</v>
      </c>
      <c r="I163" s="43" t="str">
        <f>'pas54'!E35</f>
        <v>Kirov (Kirovskaya oblast)</v>
      </c>
      <c r="J163" s="18">
        <f>'pas54'!F35</f>
        <v>131</v>
      </c>
      <c r="P163" t="str">
        <f t="shared" si="13"/>
        <v>162|54||KI|Kirov (Kirovskaya oblast)|131|||||</v>
      </c>
    </row>
    <row r="164" spans="2:16">
      <c r="B164">
        <f>dxcc!C164</f>
        <v>168</v>
      </c>
      <c r="C164" t="str">
        <f>dxcc!D164</f>
        <v>MARSHALL IS.</v>
      </c>
      <c r="E164" s="18">
        <v>163</v>
      </c>
      <c r="F164" s="158">
        <f>'pas54'!C36</f>
        <v>54</v>
      </c>
      <c r="H164" s="18" t="str">
        <f>'pas54'!D36</f>
        <v>TA</v>
      </c>
      <c r="I164" s="43" t="str">
        <f>'pas54'!E36</f>
        <v>Republic of Tataria</v>
      </c>
      <c r="J164" s="18">
        <f>'pas54'!F36</f>
        <v>94</v>
      </c>
      <c r="P164" t="str">
        <f t="shared" si="13"/>
        <v>163|54||TA|Republic of Tataria|94|||||</v>
      </c>
    </row>
    <row r="165" spans="2:16">
      <c r="B165">
        <f>dxcc!C165</f>
        <v>169</v>
      </c>
      <c r="C165" t="str">
        <f>dxcc!D165</f>
        <v>MAYOTTE</v>
      </c>
      <c r="E165" s="18">
        <v>164</v>
      </c>
      <c r="F165" s="158">
        <f>'pas54'!C37</f>
        <v>54</v>
      </c>
      <c r="H165" s="18" t="str">
        <f>'pas54'!D37</f>
        <v>MR</v>
      </c>
      <c r="I165" s="43" t="str">
        <f>'pas54'!E37</f>
        <v>Republic of Marij-El</v>
      </c>
      <c r="J165" s="18">
        <f>'pas54'!F37</f>
        <v>91</v>
      </c>
      <c r="P165" t="str">
        <f t="shared" si="13"/>
        <v>164|54||MR|Republic of Marij-El|91|||||</v>
      </c>
    </row>
    <row r="166" spans="2:16">
      <c r="B166">
        <f>dxcc!C166</f>
        <v>170</v>
      </c>
      <c r="C166" t="str">
        <f>dxcc!D166</f>
        <v>NEW ZEALAND</v>
      </c>
      <c r="E166" s="18">
        <v>165</v>
      </c>
      <c r="F166" s="158">
        <f>'pas54'!C38</f>
        <v>54</v>
      </c>
      <c r="H166" s="18" t="str">
        <f>'pas54'!D38</f>
        <v>MD</v>
      </c>
      <c r="I166" s="43" t="str">
        <f>'pas54'!E38</f>
        <v>Republic of Mordovia</v>
      </c>
      <c r="J166" s="18">
        <f>'pas54'!F38</f>
        <v>92</v>
      </c>
      <c r="P166" t="str">
        <f t="shared" si="13"/>
        <v>165|54||MD|Republic of Mordovia|92|||||</v>
      </c>
    </row>
    <row r="167" spans="2:16">
      <c r="B167">
        <f>dxcc!C167</f>
        <v>171</v>
      </c>
      <c r="C167" t="str">
        <f>dxcc!D167</f>
        <v>MELLISH REEF</v>
      </c>
      <c r="E167" s="18">
        <v>166</v>
      </c>
      <c r="F167" s="158">
        <f>'pas54'!C39</f>
        <v>54</v>
      </c>
      <c r="H167" s="18" t="str">
        <f>'pas54'!D39</f>
        <v>UD</v>
      </c>
      <c r="I167" s="43" t="str">
        <f>'pas54'!E39</f>
        <v>Republic of Udmurtia</v>
      </c>
      <c r="J167" s="18">
        <f>'pas54'!F39</f>
        <v>95</v>
      </c>
      <c r="P167" t="str">
        <f t="shared" si="13"/>
        <v>166|54||UD|Republic of Udmurtia|95|||||</v>
      </c>
    </row>
    <row r="168" spans="2:16">
      <c r="B168">
        <f>dxcc!C168</f>
        <v>172</v>
      </c>
      <c r="C168" t="str">
        <f>dxcc!D168</f>
        <v>PITCAIRN I.</v>
      </c>
      <c r="E168" s="18">
        <v>167</v>
      </c>
      <c r="F168" s="158">
        <f>'pas54'!C40</f>
        <v>54</v>
      </c>
      <c r="H168" s="18" t="str">
        <f>'pas54'!D40</f>
        <v>CU</v>
      </c>
      <c r="I168" s="43" t="str">
        <f>'pas54'!E40</f>
        <v>Republic of Chuvashia</v>
      </c>
      <c r="J168" s="18">
        <f>'pas54'!F40</f>
        <v>97</v>
      </c>
      <c r="P168" t="str">
        <f t="shared" si="13"/>
        <v>167|54||CU|Republic of Chuvashia|97|||||</v>
      </c>
    </row>
    <row r="169" spans="2:16">
      <c r="B169">
        <f>dxcc!C169</f>
        <v>173</v>
      </c>
      <c r="C169" t="str">
        <f>dxcc!D169</f>
        <v>MICRONESIA</v>
      </c>
      <c r="E169" s="18">
        <v>168</v>
      </c>
      <c r="F169" s="158">
        <f>'pas54'!C41</f>
        <v>54</v>
      </c>
      <c r="H169" s="18" t="str">
        <f>'pas54'!D41</f>
        <v>KR</v>
      </c>
      <c r="I169" s="43" t="str">
        <f>'pas54'!E41</f>
        <v>Krasnodar (Krasnodarsky Kraj)</v>
      </c>
      <c r="J169" s="18">
        <f>'pas54'!F41</f>
        <v>101</v>
      </c>
      <c r="P169" t="str">
        <f t="shared" si="13"/>
        <v>168|54||KR|Krasnodar (Krasnodarsky Kraj)|101|||||</v>
      </c>
    </row>
    <row r="170" spans="2:16">
      <c r="B170">
        <f>dxcc!C170</f>
        <v>174</v>
      </c>
      <c r="C170" t="str">
        <f>dxcc!D170</f>
        <v>MIDWAY I.</v>
      </c>
      <c r="E170" s="18">
        <v>169</v>
      </c>
      <c r="F170" s="158">
        <f>'pas54'!C42</f>
        <v>54</v>
      </c>
      <c r="H170" s="18" t="str">
        <f>'pas54'!D42</f>
        <v>KC</v>
      </c>
      <c r="I170" s="43" t="str">
        <f>'pas54'!E42</f>
        <v>Republic of Karachaevo-Cherkessia</v>
      </c>
      <c r="J170" s="18">
        <f>'pas54'!F42</f>
        <v>109</v>
      </c>
      <c r="P170" t="str">
        <f t="shared" si="13"/>
        <v>169|54||KC|Republic of Karachaevo-Cherkessia|109|||||</v>
      </c>
    </row>
    <row r="171" spans="2:16">
      <c r="B171">
        <f>dxcc!C171</f>
        <v>175</v>
      </c>
      <c r="C171" t="str">
        <f>dxcc!D171</f>
        <v>FRENCH POLYNESIA</v>
      </c>
      <c r="E171" s="18">
        <v>170</v>
      </c>
      <c r="F171" s="158">
        <f>'pas54'!C43</f>
        <v>54</v>
      </c>
      <c r="H171" s="18" t="str">
        <f>'pas54'!D43</f>
        <v>ST</v>
      </c>
      <c r="I171" s="43" t="str">
        <f>'pas54'!E43</f>
        <v>Stavropol' (Stavropolsky Kraj)</v>
      </c>
      <c r="J171" s="18">
        <f>'pas54'!F43</f>
        <v>108</v>
      </c>
      <c r="P171" t="str">
        <f t="shared" si="13"/>
        <v>170|54||ST|Stavropol' (Stavropolsky Kraj)|108|||||</v>
      </c>
    </row>
    <row r="172" spans="2:16">
      <c r="B172">
        <f>dxcc!C172</f>
        <v>176</v>
      </c>
      <c r="C172" t="str">
        <f>dxcc!D172</f>
        <v>FIJI</v>
      </c>
      <c r="E172" s="152">
        <v>171</v>
      </c>
      <c r="F172" s="158">
        <f>'pas54'!C44</f>
        <v>54</v>
      </c>
      <c r="H172" s="18" t="str">
        <f>'pas54'!D44</f>
        <v>KM</v>
      </c>
      <c r="I172" s="43" t="str">
        <f>'pas54'!E44</f>
        <v>Republic of Kalmykia</v>
      </c>
      <c r="J172" s="18">
        <f>'pas54'!F44</f>
        <v>89</v>
      </c>
      <c r="P172" t="str">
        <f t="shared" si="13"/>
        <v>171|54||KM|Republic of Kalmykia|89|||||</v>
      </c>
    </row>
    <row r="173" spans="2:16">
      <c r="B173">
        <f>dxcc!C173</f>
        <v>177</v>
      </c>
      <c r="C173" t="str">
        <f>dxcc!D173</f>
        <v>MINAMI TORISHIMA</v>
      </c>
      <c r="E173" s="18">
        <v>172</v>
      </c>
      <c r="F173" s="158">
        <f>'pas54'!C45</f>
        <v>54</v>
      </c>
      <c r="H173" s="18" t="str">
        <f>'pas54'!D45</f>
        <v>SO</v>
      </c>
      <c r="I173" s="43" t="str">
        <f>'pas54'!E45</f>
        <v>Republic of Northern Ossetia</v>
      </c>
      <c r="J173" s="18">
        <f>'pas54'!F45</f>
        <v>93</v>
      </c>
      <c r="P173" t="str">
        <f t="shared" si="13"/>
        <v>172|54||SO|Republic of Northern Ossetia|93|||||</v>
      </c>
    </row>
    <row r="174" spans="2:16">
      <c r="B174">
        <f>dxcc!C174</f>
        <v>178</v>
      </c>
      <c r="C174" t="str">
        <f>dxcc!D174</f>
        <v>MINERVA REEF</v>
      </c>
      <c r="E174" s="18">
        <v>173</v>
      </c>
      <c r="F174" s="158">
        <f>'pas54'!C46</f>
        <v>54</v>
      </c>
      <c r="H174" s="18" t="str">
        <f>'pas54'!D46</f>
        <v>RO</v>
      </c>
      <c r="I174" s="43" t="str">
        <f>'pas54'!E46</f>
        <v>Rostov-on-Don (Rostovskaya oblast)</v>
      </c>
      <c r="J174" s="18">
        <f>'pas54'!F46</f>
        <v>150</v>
      </c>
      <c r="P174" t="str">
        <f t="shared" si="13"/>
        <v>173|54||RO|Rostov-on-Don (Rostovskaya oblast)|150|||||</v>
      </c>
    </row>
    <row r="175" spans="2:16">
      <c r="B175">
        <f>dxcc!C175</f>
        <v>179</v>
      </c>
      <c r="C175" t="str">
        <f>dxcc!D175</f>
        <v>MOLDOVA</v>
      </c>
      <c r="E175" s="18">
        <v>174</v>
      </c>
      <c r="F175" s="158">
        <f>'pas54'!C47</f>
        <v>54</v>
      </c>
      <c r="H175" s="18" t="str">
        <f>'pas54'!D47</f>
        <v>CN</v>
      </c>
      <c r="I175" s="43" t="str">
        <f>'pas54'!E47</f>
        <v>Republic Chechnya</v>
      </c>
      <c r="J175" s="18">
        <f>'pas54'!F47</f>
        <v>96</v>
      </c>
      <c r="P175" t="str">
        <f t="shared" si="13"/>
        <v>174|54||CN|Republic Chechnya|96|||||</v>
      </c>
    </row>
    <row r="176" spans="2:16">
      <c r="B176">
        <f>dxcc!C176</f>
        <v>180</v>
      </c>
      <c r="C176" t="str">
        <f>dxcc!D176</f>
        <v>MOUNT ATHOS</v>
      </c>
      <c r="E176" s="18">
        <v>175</v>
      </c>
      <c r="F176" s="158">
        <f>'pas54'!C48</f>
        <v>54</v>
      </c>
      <c r="H176" s="18" t="str">
        <f>'pas54'!D48</f>
        <v>IN</v>
      </c>
      <c r="I176" s="43" t="str">
        <f>'pas54'!E48</f>
        <v>Republic of Ingushetia</v>
      </c>
      <c r="J176" s="18">
        <f>'pas54'!F48</f>
        <v>96</v>
      </c>
      <c r="P176" t="str">
        <f t="shared" si="13"/>
        <v>175|54||IN|Republic of Ingushetia|96|||||</v>
      </c>
    </row>
    <row r="177" spans="2:16">
      <c r="B177">
        <f>dxcc!C177</f>
        <v>181</v>
      </c>
      <c r="C177" t="str">
        <f>dxcc!D177</f>
        <v>MOZAMBIQUE</v>
      </c>
      <c r="E177" s="18">
        <v>176</v>
      </c>
      <c r="F177" s="158">
        <f>'pas54'!C49</f>
        <v>54</v>
      </c>
      <c r="H177" s="18" t="str">
        <f>'pas54'!D49</f>
        <v>AO</v>
      </c>
      <c r="I177" s="43" t="str">
        <f>'pas54'!E49</f>
        <v>Astrakhan' (Astrakhanskaya oblast)</v>
      </c>
      <c r="J177" s="18">
        <f>'pas54'!F49</f>
        <v>115</v>
      </c>
      <c r="P177" t="str">
        <f t="shared" si="13"/>
        <v>176|54||AO|Astrakhan' (Astrakhanskaya oblast)|115|||||</v>
      </c>
    </row>
    <row r="178" spans="2:16">
      <c r="B178">
        <f>dxcc!C178</f>
        <v>182</v>
      </c>
      <c r="C178" t="str">
        <f>dxcc!D178</f>
        <v>NAVASSA I.</v>
      </c>
      <c r="E178" s="18">
        <v>177</v>
      </c>
      <c r="F178" s="158">
        <f>'pas54'!C50</f>
        <v>54</v>
      </c>
      <c r="H178" s="18" t="str">
        <f>'pas54'!D50</f>
        <v>DA</v>
      </c>
      <c r="I178" s="43" t="str">
        <f>'pas54'!E50</f>
        <v>Republic of Daghestan</v>
      </c>
      <c r="J178" s="18">
        <f>'pas54'!F50</f>
        <v>86</v>
      </c>
      <c r="P178" t="str">
        <f t="shared" si="13"/>
        <v>177|54||DA|Republic of Daghestan|86|||||</v>
      </c>
    </row>
    <row r="179" spans="2:16">
      <c r="B179">
        <f>dxcc!C179</f>
        <v>183</v>
      </c>
      <c r="C179" t="str">
        <f>dxcc!D179</f>
        <v>NETHERLANDS BORNEO</v>
      </c>
      <c r="E179" s="18">
        <v>178</v>
      </c>
      <c r="F179" s="158">
        <f>'pas54'!C51</f>
        <v>54</v>
      </c>
      <c r="H179" s="18" t="str">
        <f>'pas54'!D51</f>
        <v>KB</v>
      </c>
      <c r="I179" s="43" t="str">
        <f>'pas54'!E51</f>
        <v>Republic of Kabardino-Balkaria</v>
      </c>
      <c r="J179" s="18">
        <f>'pas54'!F51</f>
        <v>87</v>
      </c>
      <c r="P179" t="str">
        <f t="shared" si="13"/>
        <v>178|54||KB|Republic of Kabardino-Balkaria|87|||||</v>
      </c>
    </row>
    <row r="180" spans="2:16">
      <c r="B180">
        <f>dxcc!C180</f>
        <v>184</v>
      </c>
      <c r="C180" t="str">
        <f>dxcc!D180</f>
        <v>NETHERLANDS NEW GUINEA</v>
      </c>
      <c r="E180" s="18">
        <v>179</v>
      </c>
      <c r="F180" s="158">
        <f>'pas54'!C52</f>
        <v>54</v>
      </c>
      <c r="H180" s="18" t="str">
        <f>'pas54'!D52</f>
        <v>AD</v>
      </c>
      <c r="I180" s="43" t="str">
        <f>'pas54'!E52</f>
        <v>Republic of Adygeya</v>
      </c>
      <c r="J180" s="18">
        <f>'pas54'!F52</f>
        <v>102</v>
      </c>
      <c r="P180" t="str">
        <f t="shared" si="13"/>
        <v>179|54||AD|Republic of Adygeya|102|||||</v>
      </c>
    </row>
    <row r="181" spans="2:16">
      <c r="B181">
        <f>dxcc!C181</f>
        <v>185</v>
      </c>
      <c r="C181" t="str">
        <f>dxcc!D181</f>
        <v>SOLOMON IS.</v>
      </c>
      <c r="D181" s="145" t="str">
        <f t="shared" ref="D181:D212" si="14">VLOOKUP(F181,$B$2:$C$404,2,FALSE)</f>
        <v>FRANZ JOSEF LAND</v>
      </c>
      <c r="E181" s="18">
        <v>180</v>
      </c>
      <c r="F181" s="153">
        <f>'pas61'!C2</f>
        <v>61</v>
      </c>
      <c r="G181" s="152"/>
      <c r="H181" s="152" t="str">
        <f>'pas61'!D2</f>
        <v>R</v>
      </c>
      <c r="I181" s="154" t="str">
        <f>'pas61'!E2</f>
        <v>Arkhangelsk (Arkhangelskaya oblast)</v>
      </c>
      <c r="J181" s="152"/>
      <c r="K181" s="155"/>
      <c r="L181" s="152"/>
      <c r="M181" s="152"/>
      <c r="N181" s="157"/>
      <c r="O181" s="157"/>
      <c r="P181" t="str">
        <f t="shared" si="13"/>
        <v>180|61||R|Arkhangelsk (Arkhangelskaya oblast)||||||</v>
      </c>
    </row>
    <row r="182" spans="2:16">
      <c r="B182">
        <f>dxcc!C182</f>
        <v>186</v>
      </c>
      <c r="C182" t="str">
        <f>dxcc!D182</f>
        <v>NEWFOUNDLAND, LABRADOR</v>
      </c>
      <c r="D182" t="str">
        <f t="shared" si="14"/>
        <v>FRANZ JOSEF LAND</v>
      </c>
      <c r="E182" s="152">
        <v>181</v>
      </c>
      <c r="F182" s="158">
        <f>'pas61'!C3</f>
        <v>61</v>
      </c>
      <c r="H182" s="18" t="str">
        <f>'pas61'!D3</f>
        <v>FJL</v>
      </c>
      <c r="I182" s="43" t="str">
        <f>'pas61'!E3</f>
        <v>Franz Josef Land</v>
      </c>
      <c r="M182" s="18">
        <f>'pas61'!$F$3</f>
        <v>1</v>
      </c>
      <c r="P182" t="str">
        <f t="shared" si="13"/>
        <v>181|61||FJL|Franz Josef Land||||1||</v>
      </c>
    </row>
    <row r="183" spans="2:16">
      <c r="B183">
        <f>dxcc!C183</f>
        <v>187</v>
      </c>
      <c r="C183" t="str">
        <f>dxcc!D183</f>
        <v>NIGER</v>
      </c>
      <c r="D183" s="145" t="str">
        <f t="shared" si="14"/>
        <v>CUBA</v>
      </c>
      <c r="E183" s="18">
        <v>182</v>
      </c>
      <c r="F183" s="153">
        <f>'pas70'!C2</f>
        <v>70</v>
      </c>
      <c r="G183" s="166"/>
      <c r="H183" s="166">
        <v>9</v>
      </c>
      <c r="I183" s="154" t="str">
        <f>'pas70'!E2</f>
        <v>Camaguey</v>
      </c>
      <c r="J183" s="152"/>
      <c r="K183" s="155"/>
      <c r="L183" s="152"/>
      <c r="M183" s="152"/>
      <c r="N183" s="157"/>
      <c r="O183" s="157"/>
      <c r="P183" t="str">
        <f t="shared" si="13"/>
        <v>182|70||9|Camaguey||||||</v>
      </c>
    </row>
    <row r="184" spans="2:16">
      <c r="B184">
        <f>dxcc!C184</f>
        <v>188</v>
      </c>
      <c r="C184" t="str">
        <f>dxcc!D184</f>
        <v>NIUE</v>
      </c>
      <c r="E184" s="18">
        <v>183</v>
      </c>
      <c r="F184" s="158">
        <f>'pas70'!C3</f>
        <v>70</v>
      </c>
      <c r="G184" s="167"/>
      <c r="H184" s="167">
        <v>8</v>
      </c>
      <c r="I184" s="43" t="str">
        <f>'pas70'!E3</f>
        <v>Ciego de vila</v>
      </c>
      <c r="P184" t="str">
        <f t="shared" si="13"/>
        <v>183|70||8|Ciego de vila||||||</v>
      </c>
    </row>
    <row r="185" spans="2:16">
      <c r="B185">
        <f>dxcc!C185</f>
        <v>189</v>
      </c>
      <c r="C185" t="str">
        <f>dxcc!D185</f>
        <v>NORFOLK I.</v>
      </c>
      <c r="E185" s="18">
        <v>184</v>
      </c>
      <c r="F185" s="158">
        <f>'pas70'!C4</f>
        <v>70</v>
      </c>
      <c r="G185" s="167"/>
      <c r="H185" s="167">
        <v>6</v>
      </c>
      <c r="I185" s="43" t="str">
        <f>'pas70'!E4</f>
        <v>Cienfuegos</v>
      </c>
      <c r="P185" t="str">
        <f t="shared" si="13"/>
        <v>184|70||6|Cienfuegos||||||</v>
      </c>
    </row>
    <row r="186" spans="2:16">
      <c r="B186">
        <f>dxcc!C186</f>
        <v>190</v>
      </c>
      <c r="C186" t="str">
        <f>dxcc!D186</f>
        <v>SAMOA</v>
      </c>
      <c r="E186" s="18">
        <v>185</v>
      </c>
      <c r="F186" s="158">
        <f>'pas70'!C5</f>
        <v>70</v>
      </c>
      <c r="G186" s="167"/>
      <c r="H186" s="167">
        <v>3</v>
      </c>
      <c r="I186" s="43" t="str">
        <f>'pas70'!E5</f>
        <v>Ciudad de La Habana</v>
      </c>
      <c r="P186" t="str">
        <f t="shared" si="13"/>
        <v>185|70||3|Ciudad de La Habana||||||</v>
      </c>
    </row>
    <row r="187" spans="2:16">
      <c r="B187">
        <f>dxcc!C187</f>
        <v>191</v>
      </c>
      <c r="C187" t="str">
        <f>dxcc!D187</f>
        <v>NORTH COOK IS.</v>
      </c>
      <c r="E187" s="18">
        <v>186</v>
      </c>
      <c r="F187" s="158">
        <f>'pas70'!C6</f>
        <v>70</v>
      </c>
      <c r="G187" s="167"/>
      <c r="H187" s="167">
        <v>12</v>
      </c>
      <c r="I187" s="43" t="str">
        <f>'pas70'!E6</f>
        <v>Granma</v>
      </c>
      <c r="P187" t="str">
        <f t="shared" si="13"/>
        <v>186|70||12|Granma||||||</v>
      </c>
    </row>
    <row r="188" spans="2:16">
      <c r="B188">
        <f>dxcc!C188</f>
        <v>192</v>
      </c>
      <c r="C188" t="str">
        <f>dxcc!D188</f>
        <v>OGASAWARA</v>
      </c>
      <c r="E188" s="18">
        <v>187</v>
      </c>
      <c r="F188" s="158">
        <f>'pas70'!C7</f>
        <v>70</v>
      </c>
      <c r="G188" s="167"/>
      <c r="H188" s="167">
        <v>14</v>
      </c>
      <c r="I188" s="43" t="str">
        <f>'pas70'!E7</f>
        <v>Guantanamo</v>
      </c>
      <c r="P188" t="str">
        <f t="shared" si="13"/>
        <v>187|70||14|Guantanamo||||||</v>
      </c>
    </row>
    <row r="189" spans="2:16">
      <c r="B189">
        <f>dxcc!C189</f>
        <v>193</v>
      </c>
      <c r="C189" t="str">
        <f>dxcc!D189</f>
        <v>OKINAWA (RYUKYU IS.)</v>
      </c>
      <c r="E189" s="18">
        <v>188</v>
      </c>
      <c r="F189" s="158">
        <f>'pas70'!C8</f>
        <v>70</v>
      </c>
      <c r="G189" s="167"/>
      <c r="H189" s="167">
        <v>11</v>
      </c>
      <c r="I189" s="43" t="str">
        <f>'pas70'!E8</f>
        <v>Holquin</v>
      </c>
      <c r="P189" t="str">
        <f t="shared" si="13"/>
        <v>188|70||11|Holquin||||||</v>
      </c>
    </row>
    <row r="190" spans="2:16">
      <c r="B190">
        <f>dxcc!C190</f>
        <v>194</v>
      </c>
      <c r="C190" t="str">
        <f>dxcc!D190</f>
        <v>OKINO TORI-SHIMA</v>
      </c>
      <c r="E190" s="18">
        <v>189</v>
      </c>
      <c r="F190" s="158">
        <f>'pas70'!C9</f>
        <v>70</v>
      </c>
      <c r="G190" s="167"/>
      <c r="H190" s="167">
        <v>99</v>
      </c>
      <c r="I190" s="43" t="str">
        <f>'pas70'!E9</f>
        <v>Isla de la Juventud</v>
      </c>
      <c r="P190" t="str">
        <f t="shared" si="13"/>
        <v>189|70||99|Isla de la Juventud||||||</v>
      </c>
    </row>
    <row r="191" spans="2:16">
      <c r="B191">
        <f>dxcc!C191</f>
        <v>195</v>
      </c>
      <c r="C191" t="str">
        <f>dxcc!D191</f>
        <v>ANNOBON I.</v>
      </c>
      <c r="E191" s="18">
        <v>190</v>
      </c>
      <c r="F191" s="158">
        <f>'pas70'!C10</f>
        <v>70</v>
      </c>
      <c r="G191" s="167"/>
      <c r="H191" s="167">
        <v>2</v>
      </c>
      <c r="I191" s="43" t="str">
        <f>'pas70'!E10</f>
        <v>La Habana</v>
      </c>
      <c r="P191" t="str">
        <f t="shared" si="13"/>
        <v>190|70||2|La Habana||||||</v>
      </c>
    </row>
    <row r="192" spans="2:16">
      <c r="B192">
        <f>dxcc!C192</f>
        <v>196</v>
      </c>
      <c r="C192" t="str">
        <f>dxcc!D192</f>
        <v>PALESTINE</v>
      </c>
      <c r="E192" s="152">
        <v>191</v>
      </c>
      <c r="F192" s="158">
        <f>'pas70'!C11</f>
        <v>70</v>
      </c>
      <c r="G192" s="167"/>
      <c r="H192" s="167">
        <v>10</v>
      </c>
      <c r="I192" s="43" t="str">
        <f>'pas70'!E11</f>
        <v>Las Tunas</v>
      </c>
      <c r="P192" t="str">
        <f t="shared" si="13"/>
        <v>191|70||10|Las Tunas||||||</v>
      </c>
    </row>
    <row r="193" spans="2:16">
      <c r="B193">
        <f>dxcc!C193</f>
        <v>197</v>
      </c>
      <c r="C193" t="str">
        <f>dxcc!D193</f>
        <v>PALMYRA &amp; JARVIS IS.</v>
      </c>
      <c r="E193" s="18">
        <v>192</v>
      </c>
      <c r="F193" s="158">
        <f>'pas70'!C12</f>
        <v>70</v>
      </c>
      <c r="G193" s="167"/>
      <c r="H193" s="167">
        <v>4</v>
      </c>
      <c r="I193" s="43" t="str">
        <f>'pas70'!E12</f>
        <v>Matanzas</v>
      </c>
      <c r="P193" t="str">
        <f t="shared" si="13"/>
        <v>192|70||4|Matanzas||||||</v>
      </c>
    </row>
    <row r="194" spans="2:16">
      <c r="B194">
        <f>dxcc!C194</f>
        <v>198</v>
      </c>
      <c r="C194" t="str">
        <f>dxcc!D194</f>
        <v>PAPUA TERRITORY</v>
      </c>
      <c r="E194" s="18">
        <v>193</v>
      </c>
      <c r="F194" s="158">
        <f>'pas70'!C13</f>
        <v>70</v>
      </c>
      <c r="G194" s="167"/>
      <c r="H194" s="167">
        <v>1</v>
      </c>
      <c r="I194" s="43" t="str">
        <f>'pas70'!E13</f>
        <v>Pinar del Rio</v>
      </c>
      <c r="P194" t="str">
        <f t="shared" si="13"/>
        <v>193|70||1|Pinar del Rio||||||</v>
      </c>
    </row>
    <row r="195" spans="2:16">
      <c r="B195">
        <f>dxcc!C195</f>
        <v>199</v>
      </c>
      <c r="C195" t="str">
        <f>dxcc!D195</f>
        <v>PETER 1 I.</v>
      </c>
      <c r="E195" s="18">
        <v>194</v>
      </c>
      <c r="F195" s="158">
        <f>'pas70'!C14</f>
        <v>70</v>
      </c>
      <c r="G195" s="167"/>
      <c r="H195" s="167">
        <v>7</v>
      </c>
      <c r="I195" s="43" t="str">
        <f>'pas70'!E14</f>
        <v>Sancti Spiritus</v>
      </c>
      <c r="P195" t="str">
        <f t="shared" ref="P195:P258" si="15">E195&amp;"|"&amp;F195&amp;"|"&amp;G195&amp;"|"&amp;H195&amp;"|"&amp;I195&amp;"|"&amp;J195&amp;"|"&amp;K195&amp;"|"&amp;L195&amp;"|"&amp;M195&amp;"|"&amp;IF(N195 &lt;&gt; "",TEXT(N195,"yyyy-mm-dd"),"")&amp;"|"&amp;IF(O195 &lt;&gt; "",TEXT(O195,"yyyy-mm-dd"),"")</f>
        <v>194|70||7|Sancti Spiritus||||||</v>
      </c>
    </row>
    <row r="196" spans="2:16">
      <c r="B196">
        <f>dxcc!C196</f>
        <v>200</v>
      </c>
      <c r="C196" t="str">
        <f>dxcc!D196</f>
        <v>PORTUGUESE TIMOR</v>
      </c>
      <c r="E196" s="18">
        <v>195</v>
      </c>
      <c r="F196" s="158">
        <f>'pas70'!C15</f>
        <v>70</v>
      </c>
      <c r="G196" s="167"/>
      <c r="H196" s="167">
        <v>13</v>
      </c>
      <c r="I196" s="43" t="str">
        <f>'pas70'!E15</f>
        <v>Santiago de Cuba</v>
      </c>
      <c r="P196" t="str">
        <f t="shared" si="15"/>
        <v>195|70||13|Santiago de Cuba||||||</v>
      </c>
    </row>
    <row r="197" spans="2:16">
      <c r="B197">
        <f>dxcc!C197</f>
        <v>201</v>
      </c>
      <c r="C197" t="str">
        <f>dxcc!D197</f>
        <v>PRINCE EDWARD &amp; MARION IS.</v>
      </c>
      <c r="E197" s="18">
        <v>196</v>
      </c>
      <c r="F197" s="158">
        <f>'pas70'!C16</f>
        <v>70</v>
      </c>
      <c r="G197" s="167"/>
      <c r="H197" s="167">
        <v>5</v>
      </c>
      <c r="I197" s="43" t="str">
        <f>'pas70'!E16</f>
        <v>Villa Clara</v>
      </c>
      <c r="P197" t="str">
        <f t="shared" si="15"/>
        <v>196|70||5|Villa Clara||||||</v>
      </c>
    </row>
    <row r="198" spans="2:16">
      <c r="B198">
        <f>dxcc!C198</f>
        <v>202</v>
      </c>
      <c r="C198" t="str">
        <f>dxcc!D198</f>
        <v>PUERTO RICO</v>
      </c>
      <c r="D198" s="145" t="str">
        <f t="shared" si="14"/>
        <v>EL SALVADOR</v>
      </c>
      <c r="E198" s="18">
        <v>197</v>
      </c>
      <c r="F198" s="153">
        <f>'pas74'!C2</f>
        <v>74</v>
      </c>
      <c r="G198" s="152"/>
      <c r="H198" s="152" t="str">
        <f>'pas74'!D2</f>
        <v>AH</v>
      </c>
      <c r="I198" s="154" t="str">
        <f>'pas74'!E2</f>
        <v>Ahuachapan</v>
      </c>
      <c r="J198" s="152"/>
      <c r="K198" s="155"/>
      <c r="L198" s="152"/>
      <c r="M198" s="152"/>
      <c r="N198" s="157"/>
      <c r="O198" s="157"/>
      <c r="P198" t="str">
        <f t="shared" si="15"/>
        <v>197|74||AH|Ahuachapan||||||</v>
      </c>
    </row>
    <row r="199" spans="2:16">
      <c r="B199">
        <f>dxcc!C199</f>
        <v>203</v>
      </c>
      <c r="C199" t="str">
        <f>dxcc!D199</f>
        <v>ANDORRA</v>
      </c>
      <c r="E199" s="18">
        <v>198</v>
      </c>
      <c r="F199" s="158">
        <f>'pas74'!C3</f>
        <v>74</v>
      </c>
      <c r="H199" s="18" t="str">
        <f>'pas74'!D3</f>
        <v>CA</v>
      </c>
      <c r="I199" s="43" t="str">
        <f>'pas74'!E3</f>
        <v>Cabanas</v>
      </c>
      <c r="P199" t="str">
        <f t="shared" si="15"/>
        <v>198|74||CA|Cabanas||||||</v>
      </c>
    </row>
    <row r="200" spans="2:16">
      <c r="B200">
        <f>dxcc!C200</f>
        <v>204</v>
      </c>
      <c r="C200" t="str">
        <f>dxcc!D200</f>
        <v>REVILLAGIGEDO</v>
      </c>
      <c r="E200" s="18">
        <v>199</v>
      </c>
      <c r="F200" s="158">
        <f>'pas74'!C4</f>
        <v>74</v>
      </c>
      <c r="H200" s="18" t="str">
        <f>'pas74'!D4</f>
        <v>CH</v>
      </c>
      <c r="I200" s="43" t="str">
        <f>'pas74'!E4</f>
        <v>Chalatenango</v>
      </c>
      <c r="P200" t="str">
        <f t="shared" si="15"/>
        <v>199|74||CH|Chalatenango||||||</v>
      </c>
    </row>
    <row r="201" spans="2:16">
      <c r="B201">
        <f>dxcc!C201</f>
        <v>205</v>
      </c>
      <c r="C201" t="str">
        <f>dxcc!D201</f>
        <v>ASCENSION I.</v>
      </c>
      <c r="E201" s="18">
        <v>200</v>
      </c>
      <c r="F201" s="158">
        <f>'pas74'!C5</f>
        <v>74</v>
      </c>
      <c r="H201" s="18" t="str">
        <f>'pas74'!D5</f>
        <v>CU</v>
      </c>
      <c r="I201" s="43" t="str">
        <f>'pas74'!E5</f>
        <v>Cuscatlan</v>
      </c>
      <c r="P201" t="str">
        <f t="shared" si="15"/>
        <v>200|74||CU|Cuscatlan||||||</v>
      </c>
    </row>
    <row r="202" spans="2:16">
      <c r="B202">
        <f>dxcc!C202</f>
        <v>206</v>
      </c>
      <c r="C202" t="str">
        <f>dxcc!D202</f>
        <v>AUSTRIA</v>
      </c>
      <c r="E202" s="152">
        <v>201</v>
      </c>
      <c r="F202" s="158">
        <f>'pas74'!C6</f>
        <v>74</v>
      </c>
      <c r="H202" s="18" t="str">
        <f>'pas74'!D6</f>
        <v>LI</v>
      </c>
      <c r="I202" s="43" t="str">
        <f>'pas74'!E6</f>
        <v>La Libertad</v>
      </c>
      <c r="P202" t="str">
        <f t="shared" si="15"/>
        <v>201|74||LI|La Libertad||||||</v>
      </c>
    </row>
    <row r="203" spans="2:16">
      <c r="B203">
        <f>dxcc!C203</f>
        <v>207</v>
      </c>
      <c r="C203" t="str">
        <f>dxcc!D203</f>
        <v>RODRIGUEZ I.</v>
      </c>
      <c r="E203" s="18">
        <v>202</v>
      </c>
      <c r="F203" s="158">
        <f>'pas74'!C7</f>
        <v>74</v>
      </c>
      <c r="H203" s="18" t="str">
        <f>'pas74'!D7</f>
        <v>PA</v>
      </c>
      <c r="I203" s="43" t="str">
        <f>'pas74'!E7</f>
        <v>La Paz</v>
      </c>
      <c r="P203" t="str">
        <f t="shared" si="15"/>
        <v>202|74||PA|La Paz||||||</v>
      </c>
    </row>
    <row r="204" spans="2:16">
      <c r="B204">
        <f>dxcc!C204</f>
        <v>208</v>
      </c>
      <c r="C204" t="str">
        <f>dxcc!D204</f>
        <v>RUANDA-URUNDI</v>
      </c>
      <c r="E204" s="18">
        <v>203</v>
      </c>
      <c r="F204" s="158">
        <f>'pas74'!C8</f>
        <v>74</v>
      </c>
      <c r="H204" s="18" t="str">
        <f>'pas74'!D8</f>
        <v>UN</v>
      </c>
      <c r="I204" s="43" t="str">
        <f>'pas74'!E8</f>
        <v>La Union</v>
      </c>
      <c r="P204" t="str">
        <f t="shared" si="15"/>
        <v>203|74||UN|La Union||||||</v>
      </c>
    </row>
    <row r="205" spans="2:16">
      <c r="B205">
        <f>dxcc!C205</f>
        <v>209</v>
      </c>
      <c r="C205" t="str">
        <f>dxcc!D205</f>
        <v>BELGIUM</v>
      </c>
      <c r="E205" s="18">
        <v>204</v>
      </c>
      <c r="F205" s="158">
        <f>'pas74'!C9</f>
        <v>74</v>
      </c>
      <c r="H205" s="18" t="str">
        <f>'pas74'!D9</f>
        <v>MO</v>
      </c>
      <c r="I205" s="43" t="str">
        <f>'pas74'!E9</f>
        <v>Morazan</v>
      </c>
      <c r="P205" t="str">
        <f t="shared" si="15"/>
        <v>204|74||MO|Morazan||||||</v>
      </c>
    </row>
    <row r="206" spans="2:16">
      <c r="B206">
        <f>dxcc!C206</f>
        <v>210</v>
      </c>
      <c r="C206" t="str">
        <f>dxcc!D206</f>
        <v>SAAR</v>
      </c>
      <c r="E206" s="18">
        <v>205</v>
      </c>
      <c r="F206" s="158">
        <f>'pas74'!C10</f>
        <v>74</v>
      </c>
      <c r="H206" s="18" t="str">
        <f>'pas74'!D10</f>
        <v>SM</v>
      </c>
      <c r="I206" s="43" t="str">
        <f>'pas74'!E10</f>
        <v>San Miguel</v>
      </c>
      <c r="P206" t="str">
        <f t="shared" si="15"/>
        <v>205|74||SM|San Miguel||||||</v>
      </c>
    </row>
    <row r="207" spans="2:16">
      <c r="B207">
        <f>dxcc!C207</f>
        <v>211</v>
      </c>
      <c r="C207" t="str">
        <f>dxcc!D207</f>
        <v>SABLE I.</v>
      </c>
      <c r="E207" s="18">
        <v>206</v>
      </c>
      <c r="F207" s="158">
        <f>'pas74'!C11</f>
        <v>74</v>
      </c>
      <c r="H207" s="18" t="str">
        <f>'pas74'!D11</f>
        <v>SS</v>
      </c>
      <c r="I207" s="43" t="str">
        <f>'pas74'!E11</f>
        <v>San Salvador</v>
      </c>
      <c r="P207" t="str">
        <f t="shared" si="15"/>
        <v>206|74||SS|San Salvador||||||</v>
      </c>
    </row>
    <row r="208" spans="2:16">
      <c r="B208">
        <f>dxcc!C208</f>
        <v>212</v>
      </c>
      <c r="C208" t="str">
        <f>dxcc!D208</f>
        <v>BULGARIA</v>
      </c>
      <c r="E208" s="18">
        <v>207</v>
      </c>
      <c r="F208" s="158">
        <f>'pas74'!C12</f>
        <v>74</v>
      </c>
      <c r="H208" s="18" t="str">
        <f>'pas74'!D12</f>
        <v>SV</v>
      </c>
      <c r="I208" s="43" t="str">
        <f>'pas74'!E12</f>
        <v>San Vicente</v>
      </c>
      <c r="P208" t="str">
        <f t="shared" si="15"/>
        <v>207|74||SV|San Vicente||||||</v>
      </c>
    </row>
    <row r="209" spans="2:16">
      <c r="B209">
        <f>dxcc!C209</f>
        <v>213</v>
      </c>
      <c r="C209" t="str">
        <f>dxcc!D209</f>
        <v>SAINT MARTIN</v>
      </c>
      <c r="E209" s="18">
        <v>208</v>
      </c>
      <c r="F209" s="158">
        <f>'pas74'!C13</f>
        <v>74</v>
      </c>
      <c r="H209" s="18" t="str">
        <f>'pas74'!D13</f>
        <v>SA</v>
      </c>
      <c r="I209" s="43" t="str">
        <f>'pas74'!E13</f>
        <v>Santa Ana</v>
      </c>
      <c r="P209" t="str">
        <f t="shared" si="15"/>
        <v>208|74||SA|Santa Ana||||||</v>
      </c>
    </row>
    <row r="210" spans="2:16">
      <c r="B210">
        <f>dxcc!C210</f>
        <v>214</v>
      </c>
      <c r="C210" t="str">
        <f>dxcc!D210</f>
        <v>CORSICA</v>
      </c>
      <c r="E210" s="18">
        <v>209</v>
      </c>
      <c r="F210" s="158">
        <f>'pas74'!C14</f>
        <v>74</v>
      </c>
      <c r="H210" s="18" t="str">
        <f>'pas74'!D14</f>
        <v>SO</v>
      </c>
      <c r="I210" s="43" t="str">
        <f>'pas74'!E14</f>
        <v>Sonsonate</v>
      </c>
      <c r="P210" t="str">
        <f t="shared" si="15"/>
        <v>209|74||SO|Sonsonate||||||</v>
      </c>
    </row>
    <row r="211" spans="2:16">
      <c r="B211">
        <f>dxcc!C211</f>
        <v>215</v>
      </c>
      <c r="C211" t="str">
        <f>dxcc!D211</f>
        <v>CYPRUS</v>
      </c>
      <c r="E211" s="18">
        <v>210</v>
      </c>
      <c r="F211" s="158">
        <f>'pas74'!C15</f>
        <v>74</v>
      </c>
      <c r="H211" s="18" t="str">
        <f>'pas74'!D15</f>
        <v>US</v>
      </c>
      <c r="I211" s="43" t="str">
        <f>'pas74'!E15</f>
        <v>Usulutan</v>
      </c>
      <c r="P211" t="str">
        <f t="shared" si="15"/>
        <v>210|74||US|Usulutan||||||</v>
      </c>
    </row>
    <row r="212" spans="2:16">
      <c r="B212">
        <f>dxcc!C212</f>
        <v>216</v>
      </c>
      <c r="C212" t="str">
        <f>dxcc!D212</f>
        <v>SAN ANDRES &amp; PROVIDENCIA</v>
      </c>
      <c r="D212" s="145" t="str">
        <f t="shared" si="14"/>
        <v>NICARAGUA</v>
      </c>
      <c r="E212" s="152">
        <v>211</v>
      </c>
      <c r="F212" s="153">
        <f>'pas86'!C2</f>
        <v>86</v>
      </c>
      <c r="G212" s="152"/>
      <c r="H212" s="152" t="str">
        <f>'pas86'!D2</f>
        <v>BO</v>
      </c>
      <c r="I212" s="154" t="str">
        <f>'pas86'!E2</f>
        <v>Boaco</v>
      </c>
      <c r="J212" s="152"/>
      <c r="K212" s="155"/>
      <c r="L212" s="152"/>
      <c r="M212" s="152"/>
      <c r="N212" s="157"/>
      <c r="O212" s="157"/>
      <c r="P212" t="str">
        <f t="shared" si="15"/>
        <v>211|86||BO|Boaco||||||</v>
      </c>
    </row>
    <row r="213" spans="2:16">
      <c r="B213">
        <f>dxcc!C213</f>
        <v>217</v>
      </c>
      <c r="C213" t="str">
        <f>dxcc!D213</f>
        <v>SAN FELIX &amp; SAN AMBROSIO</v>
      </c>
      <c r="E213" s="18">
        <v>212</v>
      </c>
      <c r="F213" s="158">
        <f>'pas86'!C3</f>
        <v>86</v>
      </c>
      <c r="H213" s="18" t="str">
        <f>'pas86'!D3</f>
        <v>CA</v>
      </c>
      <c r="I213" s="43" t="str">
        <f>'pas86'!E3</f>
        <v>Carazo</v>
      </c>
      <c r="P213" t="str">
        <f t="shared" si="15"/>
        <v>212|86||CA|Carazo||||||</v>
      </c>
    </row>
    <row r="214" spans="2:16">
      <c r="B214">
        <f>dxcc!C214</f>
        <v>218</v>
      </c>
      <c r="C214" t="str">
        <f>dxcc!D214</f>
        <v>CZECHOSLOVAKIA</v>
      </c>
      <c r="E214" s="18">
        <v>213</v>
      </c>
      <c r="F214" s="158">
        <f>'pas86'!C4</f>
        <v>86</v>
      </c>
      <c r="H214" s="18" t="str">
        <f>'pas86'!D4</f>
        <v>CI</v>
      </c>
      <c r="I214" s="43" t="str">
        <f>'pas86'!E4</f>
        <v>Chinandega</v>
      </c>
      <c r="P214" t="str">
        <f t="shared" si="15"/>
        <v>213|86||CI|Chinandega||||||</v>
      </c>
    </row>
    <row r="215" spans="2:16">
      <c r="B215">
        <f>dxcc!C215</f>
        <v>219</v>
      </c>
      <c r="C215" t="str">
        <f>dxcc!D215</f>
        <v>SAO TOME &amp; PRINCIPE</v>
      </c>
      <c r="E215" s="18">
        <v>214</v>
      </c>
      <c r="F215" s="158">
        <f>'pas86'!C5</f>
        <v>86</v>
      </c>
      <c r="H215" s="18" t="str">
        <f>'pas86'!D5</f>
        <v>CO</v>
      </c>
      <c r="I215" s="43" t="str">
        <f>'pas86'!E5</f>
        <v>Chontales</v>
      </c>
      <c r="P215" t="str">
        <f t="shared" si="15"/>
        <v>214|86||CO|Chontales||||||</v>
      </c>
    </row>
    <row r="216" spans="2:16">
      <c r="B216">
        <f>dxcc!C216</f>
        <v>220</v>
      </c>
      <c r="C216" t="str">
        <f>dxcc!D216</f>
        <v>SARAWAK</v>
      </c>
      <c r="E216" s="18">
        <v>215</v>
      </c>
      <c r="F216" s="158">
        <f>'pas86'!C6</f>
        <v>86</v>
      </c>
      <c r="H216" s="18" t="str">
        <f>'pas86'!D6</f>
        <v>ES</v>
      </c>
      <c r="I216" s="43" t="str">
        <f>'pas86'!E6</f>
        <v>Estel</v>
      </c>
      <c r="P216" t="str">
        <f t="shared" si="15"/>
        <v>215|86||ES|Estel||||||</v>
      </c>
    </row>
    <row r="217" spans="2:16">
      <c r="B217">
        <f>dxcc!C217</f>
        <v>221</v>
      </c>
      <c r="C217" t="str">
        <f>dxcc!D217</f>
        <v>DENMARK</v>
      </c>
      <c r="E217" s="18">
        <v>216</v>
      </c>
      <c r="F217" s="158">
        <f>'pas86'!C7</f>
        <v>86</v>
      </c>
      <c r="H217" s="18" t="str">
        <f>'pas86'!D7</f>
        <v>GR</v>
      </c>
      <c r="I217" s="43" t="str">
        <f>'pas86'!E7</f>
        <v>Granada</v>
      </c>
      <c r="P217" t="str">
        <f t="shared" si="15"/>
        <v>216|86||GR|Granada||||||</v>
      </c>
    </row>
    <row r="218" spans="2:16">
      <c r="B218">
        <f>dxcc!C218</f>
        <v>222</v>
      </c>
      <c r="C218" t="str">
        <f>dxcc!D218</f>
        <v>FAROE IS.</v>
      </c>
      <c r="E218" s="18">
        <v>217</v>
      </c>
      <c r="F218" s="158">
        <f>'pas86'!C8</f>
        <v>86</v>
      </c>
      <c r="H218" s="18" t="str">
        <f>'pas86'!D8</f>
        <v>JI</v>
      </c>
      <c r="I218" s="43" t="str">
        <f>'pas86'!E8</f>
        <v>Jinotega</v>
      </c>
      <c r="P218" t="str">
        <f t="shared" si="15"/>
        <v>217|86||JI|Jinotega||||||</v>
      </c>
    </row>
    <row r="219" spans="2:16">
      <c r="B219">
        <f>dxcc!C219</f>
        <v>223</v>
      </c>
      <c r="C219" t="str">
        <f>dxcc!D219</f>
        <v>ENGLAND</v>
      </c>
      <c r="E219" s="18">
        <v>218</v>
      </c>
      <c r="F219" s="158">
        <f>'pas86'!C9</f>
        <v>86</v>
      </c>
      <c r="H219" s="18" t="str">
        <f>'pas86'!D9</f>
        <v>LE</v>
      </c>
      <c r="I219" s="43" t="str">
        <f>'pas86'!E9</f>
        <v>Leon</v>
      </c>
      <c r="P219" t="str">
        <f t="shared" si="15"/>
        <v>218|86||LE|Leon||||||</v>
      </c>
    </row>
    <row r="220" spans="2:16">
      <c r="B220">
        <f>dxcc!C220</f>
        <v>224</v>
      </c>
      <c r="C220" t="str">
        <f>dxcc!D220</f>
        <v>FINLAND</v>
      </c>
      <c r="E220" s="18">
        <v>219</v>
      </c>
      <c r="F220" s="158">
        <f>'pas86'!C10</f>
        <v>86</v>
      </c>
      <c r="H220" s="18" t="str">
        <f>'pas86'!D10</f>
        <v>MD</v>
      </c>
      <c r="I220" s="43" t="str">
        <f>'pas86'!E10</f>
        <v>Madriz</v>
      </c>
      <c r="P220" t="str">
        <f t="shared" si="15"/>
        <v>219|86||MD|Madriz||||||</v>
      </c>
    </row>
    <row r="221" spans="2:16">
      <c r="B221">
        <f>dxcc!C221</f>
        <v>225</v>
      </c>
      <c r="C221" t="str">
        <f>dxcc!D221</f>
        <v>SARDINIA</v>
      </c>
      <c r="E221" s="18">
        <v>220</v>
      </c>
      <c r="F221" s="158">
        <f>'pas86'!C11</f>
        <v>86</v>
      </c>
      <c r="H221" s="18" t="str">
        <f>'pas86'!D11</f>
        <v>MN</v>
      </c>
      <c r="I221" s="43" t="str">
        <f>'pas86'!E11</f>
        <v>Managua</v>
      </c>
      <c r="P221" t="str">
        <f t="shared" si="15"/>
        <v>220|86||MN|Managua||||||</v>
      </c>
    </row>
    <row r="222" spans="2:16">
      <c r="B222">
        <f>dxcc!C222</f>
        <v>226</v>
      </c>
      <c r="C222" t="str">
        <f>dxcc!D222</f>
        <v>SAUDI ARABIA/IRAQ NEUTRAL ZONE</v>
      </c>
      <c r="E222" s="152">
        <v>221</v>
      </c>
      <c r="F222" s="158">
        <f>'pas86'!C12</f>
        <v>86</v>
      </c>
      <c r="H222" s="18" t="str">
        <f>'pas86'!D12</f>
        <v>MS</v>
      </c>
      <c r="I222" s="43" t="str">
        <f>'pas86'!E12</f>
        <v>Masaya</v>
      </c>
      <c r="P222" t="str">
        <f t="shared" si="15"/>
        <v>221|86||MS|Masaya||||||</v>
      </c>
    </row>
    <row r="223" spans="2:16">
      <c r="B223">
        <f>dxcc!C223</f>
        <v>227</v>
      </c>
      <c r="C223" t="str">
        <f>dxcc!D223</f>
        <v>FRANCE</v>
      </c>
      <c r="E223" s="18">
        <v>222</v>
      </c>
      <c r="F223" s="158">
        <f>'pas86'!C13</f>
        <v>86</v>
      </c>
      <c r="H223" s="18" t="str">
        <f>'pas86'!D13</f>
        <v>MT</v>
      </c>
      <c r="I223" s="43" t="str">
        <f>'pas86'!E13</f>
        <v>Matagalpa</v>
      </c>
      <c r="P223" t="str">
        <f t="shared" si="15"/>
        <v>222|86||MT|Matagalpa||||||</v>
      </c>
    </row>
    <row r="224" spans="2:16">
      <c r="B224">
        <f>dxcc!C224</f>
        <v>228</v>
      </c>
      <c r="C224" t="str">
        <f>dxcc!D224</f>
        <v>SERRANA BANK &amp; RONCADOR CAY</v>
      </c>
      <c r="E224" s="18">
        <v>223</v>
      </c>
      <c r="F224" s="158">
        <f>'pas86'!C14</f>
        <v>86</v>
      </c>
      <c r="H224" s="18" t="str">
        <f>'pas86'!D14</f>
        <v>NS</v>
      </c>
      <c r="I224" s="43" t="str">
        <f>'pas86'!E14</f>
        <v>Nueva Segovia</v>
      </c>
      <c r="P224" t="str">
        <f t="shared" si="15"/>
        <v>223|86||NS|Nueva Segovia||||||</v>
      </c>
    </row>
    <row r="225" spans="2:16">
      <c r="B225">
        <f>dxcc!C225</f>
        <v>229</v>
      </c>
      <c r="C225" t="str">
        <f>dxcc!D225</f>
        <v>GERMAN DEMOCRATIC REPUBLIC</v>
      </c>
      <c r="E225" s="18">
        <v>224</v>
      </c>
      <c r="F225" s="158">
        <f>'pas86'!C15</f>
        <v>86</v>
      </c>
      <c r="H225" s="18" t="str">
        <f>'pas86'!D15</f>
        <v>SJ</v>
      </c>
      <c r="I225" s="43" t="str">
        <f>'pas86'!E15</f>
        <v>Rio San Juan</v>
      </c>
      <c r="P225" t="str">
        <f t="shared" si="15"/>
        <v>224|86||SJ|Rio San Juan||||||</v>
      </c>
    </row>
    <row r="226" spans="2:16">
      <c r="B226">
        <f>dxcc!C226</f>
        <v>230</v>
      </c>
      <c r="C226" t="str">
        <f>dxcc!D226</f>
        <v>FEDERAL REPUBLIC OF GERMANY</v>
      </c>
      <c r="E226" s="18">
        <v>225</v>
      </c>
      <c r="F226" s="158">
        <f>'pas86'!C16</f>
        <v>86</v>
      </c>
      <c r="H226" s="18" t="str">
        <f>'pas86'!D16</f>
        <v>RI</v>
      </c>
      <c r="I226" s="43" t="str">
        <f>'pas86'!E16</f>
        <v>Rivas</v>
      </c>
      <c r="P226" t="str">
        <f t="shared" si="15"/>
        <v>225|86||RI|Rivas||||||</v>
      </c>
    </row>
    <row r="227" spans="2:16">
      <c r="B227">
        <f>dxcc!C227</f>
        <v>231</v>
      </c>
      <c r="C227" t="str">
        <f>dxcc!D227</f>
        <v>SIKKIM</v>
      </c>
      <c r="E227" s="18">
        <v>226</v>
      </c>
      <c r="F227" s="158">
        <f>'pas86'!C17</f>
        <v>86</v>
      </c>
      <c r="H227" s="18" t="str">
        <f>'pas86'!D17</f>
        <v>AN</v>
      </c>
      <c r="I227" s="43" t="str">
        <f>'pas86'!E17</f>
        <v>Atlantico Norte</v>
      </c>
      <c r="P227" t="str">
        <f t="shared" si="15"/>
        <v>226|86||AN|Atlantico Norte||||||</v>
      </c>
    </row>
    <row r="228" spans="2:16">
      <c r="B228">
        <f>dxcc!C228</f>
        <v>232</v>
      </c>
      <c r="C228" t="str">
        <f>dxcc!D228</f>
        <v>SOMALIA</v>
      </c>
      <c r="E228" s="18">
        <v>227</v>
      </c>
      <c r="F228" s="158">
        <f>'pas86'!C18</f>
        <v>86</v>
      </c>
      <c r="H228" s="18" t="str">
        <f>'pas86'!D18</f>
        <v>AS</v>
      </c>
      <c r="I228" s="43" t="str">
        <f>'pas86'!E18</f>
        <v>Atlantico Sur</v>
      </c>
      <c r="P228" t="str">
        <f t="shared" si="15"/>
        <v>227|86||AS|Atlantico Sur||||||</v>
      </c>
    </row>
    <row r="229" spans="2:16">
      <c r="B229">
        <f>dxcc!C229</f>
        <v>233</v>
      </c>
      <c r="C229" t="str">
        <f>dxcc!D229</f>
        <v>GIBRALTAR</v>
      </c>
      <c r="D229" s="145" t="str">
        <f t="shared" ref="D229:D289" si="16">VLOOKUP(F229,$B$2:$C$404,2,FALSE)</f>
        <v>ARGENTINA</v>
      </c>
      <c r="E229" s="18">
        <v>228</v>
      </c>
      <c r="F229" s="152">
        <v>100</v>
      </c>
      <c r="G229" s="152"/>
      <c r="H229" s="152" t="s">
        <v>829</v>
      </c>
      <c r="I229" s="154" t="s">
        <v>830</v>
      </c>
      <c r="J229" s="152"/>
      <c r="K229" s="155"/>
      <c r="L229" s="152"/>
      <c r="M229" s="152"/>
      <c r="N229" s="157"/>
      <c r="O229" s="157"/>
      <c r="P229" t="str">
        <f t="shared" si="15"/>
        <v>228|100||C|Capital federal (Buenos Aires City)||||||</v>
      </c>
    </row>
    <row r="230" spans="2:16">
      <c r="B230">
        <f>dxcc!C230</f>
        <v>234</v>
      </c>
      <c r="C230" t="str">
        <f>dxcc!D230</f>
        <v>SOUTH COOK IS.</v>
      </c>
      <c r="E230" s="18">
        <v>229</v>
      </c>
      <c r="F230" s="18">
        <v>100</v>
      </c>
      <c r="H230" s="18" t="s">
        <v>831</v>
      </c>
      <c r="I230" s="43" t="s">
        <v>832</v>
      </c>
      <c r="P230" t="str">
        <f t="shared" si="15"/>
        <v>229|100||B|Buenos Aires Province||||||</v>
      </c>
    </row>
    <row r="231" spans="2:16">
      <c r="B231">
        <f>dxcc!C231</f>
        <v>235</v>
      </c>
      <c r="C231" t="str">
        <f>dxcc!D231</f>
        <v>SOUTH GEORGIA I.</v>
      </c>
      <c r="E231" s="18">
        <v>230</v>
      </c>
      <c r="F231" s="18">
        <v>100</v>
      </c>
      <c r="H231" s="18" t="s">
        <v>833</v>
      </c>
      <c r="I231" s="43" t="s">
        <v>834</v>
      </c>
      <c r="P231" t="str">
        <f t="shared" si="15"/>
        <v>230|100||S|Santa Fe||||||</v>
      </c>
    </row>
    <row r="232" spans="2:16">
      <c r="B232">
        <f>dxcc!C232</f>
        <v>236</v>
      </c>
      <c r="C232" t="str">
        <f>dxcc!D232</f>
        <v>GREECE</v>
      </c>
      <c r="E232" s="152">
        <v>231</v>
      </c>
      <c r="F232" s="18">
        <v>100</v>
      </c>
      <c r="H232" s="18" t="s">
        <v>835</v>
      </c>
      <c r="I232" s="43" t="s">
        <v>836</v>
      </c>
      <c r="P232" t="str">
        <f t="shared" si="15"/>
        <v>231|100||H|Chaco||||||</v>
      </c>
    </row>
    <row r="233" spans="2:16">
      <c r="B233">
        <f>dxcc!C233</f>
        <v>237</v>
      </c>
      <c r="C233" t="str">
        <f>dxcc!D233</f>
        <v>GREENLAND</v>
      </c>
      <c r="E233" s="18">
        <v>232</v>
      </c>
      <c r="F233" s="18">
        <v>100</v>
      </c>
      <c r="H233" s="18" t="s">
        <v>837</v>
      </c>
      <c r="I233" s="43" t="s">
        <v>838</v>
      </c>
      <c r="P233" t="str">
        <f t="shared" si="15"/>
        <v>232|100||P|Formosa||||||</v>
      </c>
    </row>
    <row r="234" spans="2:16">
      <c r="B234">
        <f>dxcc!C234</f>
        <v>238</v>
      </c>
      <c r="C234" t="str">
        <f>dxcc!D234</f>
        <v>SOUTH ORKNEY IS.</v>
      </c>
      <c r="E234" s="18">
        <v>233</v>
      </c>
      <c r="F234" s="18">
        <v>100</v>
      </c>
      <c r="H234" s="18" t="s">
        <v>839</v>
      </c>
      <c r="I234" s="43" t="s">
        <v>840</v>
      </c>
      <c r="P234" t="str">
        <f t="shared" si="15"/>
        <v>233|100||X|Cordoba||||||</v>
      </c>
    </row>
    <row r="235" spans="2:16">
      <c r="B235">
        <f>dxcc!C235</f>
        <v>239</v>
      </c>
      <c r="C235" t="str">
        <f>dxcc!D235</f>
        <v>HUNGARY</v>
      </c>
      <c r="E235" s="18">
        <v>234</v>
      </c>
      <c r="F235" s="18">
        <v>100</v>
      </c>
      <c r="H235" s="18" t="s">
        <v>841</v>
      </c>
      <c r="I235" s="43" t="s">
        <v>842</v>
      </c>
      <c r="P235" t="str">
        <f t="shared" si="15"/>
        <v>234|100||N|Misiones||||||</v>
      </c>
    </row>
    <row r="236" spans="2:16">
      <c r="B236">
        <f>dxcc!C236</f>
        <v>240</v>
      </c>
      <c r="C236" t="str">
        <f>dxcc!D236</f>
        <v>SOUTH SANDWICH IS.</v>
      </c>
      <c r="E236" s="18">
        <v>235</v>
      </c>
      <c r="F236" s="18">
        <v>100</v>
      </c>
      <c r="H236" s="18" t="s">
        <v>843</v>
      </c>
      <c r="I236" s="43" t="s">
        <v>844</v>
      </c>
      <c r="P236" t="str">
        <f t="shared" si="15"/>
        <v>235|100||E|Entre Rios||||||</v>
      </c>
    </row>
    <row r="237" spans="2:16">
      <c r="B237">
        <f>dxcc!C237</f>
        <v>241</v>
      </c>
      <c r="C237" t="str">
        <f>dxcc!D237</f>
        <v>SOUTH SHETLAND IS.</v>
      </c>
      <c r="E237" s="18">
        <v>236</v>
      </c>
      <c r="F237" s="18">
        <v>100</v>
      </c>
      <c r="H237" s="18" t="s">
        <v>845</v>
      </c>
      <c r="I237" s="43" t="s">
        <v>3435</v>
      </c>
      <c r="P237" t="str">
        <f t="shared" si="15"/>
        <v>236|100||T|Tucuman||||||</v>
      </c>
    </row>
    <row r="238" spans="2:16">
      <c r="B238">
        <f>dxcc!C238</f>
        <v>242</v>
      </c>
      <c r="C238" t="str">
        <f>dxcc!D238</f>
        <v>ICELAND</v>
      </c>
      <c r="E238" s="18">
        <v>237</v>
      </c>
      <c r="F238" s="18">
        <v>100</v>
      </c>
      <c r="H238" s="18" t="s">
        <v>846</v>
      </c>
      <c r="I238" s="43" t="s">
        <v>847</v>
      </c>
      <c r="P238" t="str">
        <f t="shared" si="15"/>
        <v>237|100||W|Corrientes||||||</v>
      </c>
    </row>
    <row r="239" spans="2:16">
      <c r="B239">
        <f>dxcc!C239</f>
        <v>243</v>
      </c>
      <c r="C239" t="str">
        <f>dxcc!D239</f>
        <v>PEOPLE'S DEMOCRATIC REP. OF YEMEN</v>
      </c>
      <c r="E239" s="18">
        <v>238</v>
      </c>
      <c r="F239" s="18">
        <v>100</v>
      </c>
      <c r="H239" s="18" t="s">
        <v>848</v>
      </c>
      <c r="I239" s="43" t="s">
        <v>849</v>
      </c>
      <c r="P239" t="str">
        <f t="shared" si="15"/>
        <v>238|100||M|Mendoza||||||</v>
      </c>
    </row>
    <row r="240" spans="2:16">
      <c r="B240">
        <f>dxcc!C240</f>
        <v>244</v>
      </c>
      <c r="C240" t="str">
        <f>dxcc!D240</f>
        <v>SOUTHERN SUDAN</v>
      </c>
      <c r="E240" s="18">
        <v>239</v>
      </c>
      <c r="F240" s="18">
        <v>100</v>
      </c>
      <c r="H240" s="18" t="s">
        <v>850</v>
      </c>
      <c r="I240" s="43" t="s">
        <v>851</v>
      </c>
      <c r="P240" t="str">
        <f t="shared" si="15"/>
        <v>239|100||G|Santiago del Estero||||||</v>
      </c>
    </row>
    <row r="241" spans="2:16">
      <c r="B241">
        <f>dxcc!C241</f>
        <v>245</v>
      </c>
      <c r="C241" t="str">
        <f>dxcc!D241</f>
        <v>IRELAND</v>
      </c>
      <c r="E241" s="18">
        <v>240</v>
      </c>
      <c r="F241" s="18">
        <v>100</v>
      </c>
      <c r="H241" s="18" t="s">
        <v>852</v>
      </c>
      <c r="I241" s="43" t="s">
        <v>853</v>
      </c>
      <c r="P241" t="str">
        <f t="shared" si="15"/>
        <v>240|100||A|Salta||||||</v>
      </c>
    </row>
    <row r="242" spans="2:16">
      <c r="B242">
        <f>dxcc!C242</f>
        <v>246</v>
      </c>
      <c r="C242" t="str">
        <f>dxcc!D242</f>
        <v>SOVEREIGN MILITARY ORDER OF MALTA</v>
      </c>
      <c r="E242" s="152">
        <v>241</v>
      </c>
      <c r="F242" s="18">
        <v>100</v>
      </c>
      <c r="H242" s="18" t="s">
        <v>854</v>
      </c>
      <c r="I242" s="43" t="s">
        <v>855</v>
      </c>
      <c r="P242" t="str">
        <f t="shared" si="15"/>
        <v>241|100||J|San Juan||||||</v>
      </c>
    </row>
    <row r="243" spans="2:16">
      <c r="B243">
        <f>dxcc!C243</f>
        <v>247</v>
      </c>
      <c r="C243" t="str">
        <f>dxcc!D243</f>
        <v>SPRATLY IS.</v>
      </c>
      <c r="E243" s="18">
        <v>242</v>
      </c>
      <c r="F243" s="18">
        <v>100</v>
      </c>
      <c r="H243" s="18" t="s">
        <v>856</v>
      </c>
      <c r="I243" s="43" t="s">
        <v>857</v>
      </c>
      <c r="P243" t="str">
        <f t="shared" si="15"/>
        <v>242|100||D|San Luis||||||</v>
      </c>
    </row>
    <row r="244" spans="2:16">
      <c r="B244">
        <f>dxcc!C244</f>
        <v>248</v>
      </c>
      <c r="C244" t="str">
        <f>dxcc!D244</f>
        <v>ITALY</v>
      </c>
      <c r="E244" s="18">
        <v>243</v>
      </c>
      <c r="F244" s="18">
        <v>100</v>
      </c>
      <c r="H244" s="18" t="s">
        <v>858</v>
      </c>
      <c r="I244" s="43" t="s">
        <v>859</v>
      </c>
      <c r="P244" t="str">
        <f t="shared" si="15"/>
        <v>243|100||K|Catamarca||||||</v>
      </c>
    </row>
    <row r="245" spans="2:16">
      <c r="B245">
        <f>dxcc!C245</f>
        <v>249</v>
      </c>
      <c r="C245" t="str">
        <f>dxcc!D245</f>
        <v>ST. KITTS &amp; NEVIS</v>
      </c>
      <c r="E245" s="18">
        <v>244</v>
      </c>
      <c r="F245" s="18">
        <v>100</v>
      </c>
      <c r="H245" s="18" t="s">
        <v>860</v>
      </c>
      <c r="I245" s="43" t="s">
        <v>861</v>
      </c>
      <c r="P245" t="str">
        <f t="shared" si="15"/>
        <v>244|100||F|La Rioja||||||</v>
      </c>
    </row>
    <row r="246" spans="2:16">
      <c r="B246">
        <f>dxcc!C246</f>
        <v>250</v>
      </c>
      <c r="C246" t="str">
        <f>dxcc!D246</f>
        <v>ST. HELENA</v>
      </c>
      <c r="E246" s="18">
        <v>245</v>
      </c>
      <c r="F246" s="18">
        <v>100</v>
      </c>
      <c r="H246" s="18" t="s">
        <v>406</v>
      </c>
      <c r="I246" s="43" t="s">
        <v>862</v>
      </c>
      <c r="P246" t="str">
        <f t="shared" si="15"/>
        <v>245|100||Y|Jujuy||||||</v>
      </c>
    </row>
    <row r="247" spans="2:16">
      <c r="B247">
        <f>dxcc!C247</f>
        <v>251</v>
      </c>
      <c r="C247" t="str">
        <f>dxcc!D247</f>
        <v>LIECHTENSTEIN</v>
      </c>
      <c r="E247" s="18">
        <v>246</v>
      </c>
      <c r="F247" s="18">
        <v>100</v>
      </c>
      <c r="H247" s="18" t="s">
        <v>863</v>
      </c>
      <c r="I247" s="43" t="s">
        <v>864</v>
      </c>
      <c r="P247" t="str">
        <f t="shared" si="15"/>
        <v>246|100||L|La Pampa||||||</v>
      </c>
    </row>
    <row r="248" spans="2:16">
      <c r="B248">
        <f>dxcc!C248</f>
        <v>252</v>
      </c>
      <c r="C248" t="str">
        <f>dxcc!D248</f>
        <v>ST. PAUL I.</v>
      </c>
      <c r="E248" s="18">
        <v>247</v>
      </c>
      <c r="F248" s="18">
        <v>100</v>
      </c>
      <c r="H248" s="18" t="s">
        <v>768</v>
      </c>
      <c r="I248" s="43" t="s">
        <v>1010</v>
      </c>
      <c r="P248" t="str">
        <f t="shared" si="15"/>
        <v>247|100||R|Rio Negro||||||</v>
      </c>
    </row>
    <row r="249" spans="2:16">
      <c r="B249">
        <f>dxcc!C249</f>
        <v>253</v>
      </c>
      <c r="C249" t="str">
        <f>dxcc!D249</f>
        <v>ST. PETER &amp; ST. PAUL ROCKS</v>
      </c>
      <c r="E249" s="18">
        <v>248</v>
      </c>
      <c r="F249" s="18">
        <v>100</v>
      </c>
      <c r="H249" s="18" t="s">
        <v>865</v>
      </c>
      <c r="I249" s="43" t="s">
        <v>866</v>
      </c>
      <c r="P249" t="str">
        <f t="shared" si="15"/>
        <v>248|100||U|Chubut||||||</v>
      </c>
    </row>
    <row r="250" spans="2:16">
      <c r="B250">
        <f>dxcc!C250</f>
        <v>254</v>
      </c>
      <c r="C250" t="str">
        <f>dxcc!D250</f>
        <v>LUXEMBOURG</v>
      </c>
      <c r="E250" s="18">
        <v>249</v>
      </c>
      <c r="F250" s="18">
        <v>100</v>
      </c>
      <c r="H250" s="18" t="s">
        <v>867</v>
      </c>
      <c r="I250" s="43" t="s">
        <v>868</v>
      </c>
      <c r="P250" t="str">
        <f t="shared" si="15"/>
        <v>249|100||Z|Santa Cruz||||||</v>
      </c>
    </row>
    <row r="251" spans="2:16">
      <c r="B251">
        <f>dxcc!C251</f>
        <v>255</v>
      </c>
      <c r="C251" t="str">
        <f>dxcc!D251</f>
        <v>ST. MAARTEN, SABA ST. EUSTATIUS</v>
      </c>
      <c r="E251" s="18">
        <v>250</v>
      </c>
      <c r="F251" s="18">
        <v>100</v>
      </c>
      <c r="H251" s="18" t="s">
        <v>869</v>
      </c>
      <c r="I251" s="43" t="s">
        <v>870</v>
      </c>
      <c r="P251" t="str">
        <f t="shared" si="15"/>
        <v>250|100||V|Tierra del Fuego||||||</v>
      </c>
    </row>
    <row r="252" spans="2:16">
      <c r="B252">
        <f>dxcc!C252</f>
        <v>256</v>
      </c>
      <c r="C252" t="str">
        <f>dxcc!D252</f>
        <v>MADEIRA IS.</v>
      </c>
      <c r="E252" s="152">
        <v>251</v>
      </c>
      <c r="F252" s="18">
        <v>100</v>
      </c>
      <c r="H252" s="18" t="s">
        <v>871</v>
      </c>
      <c r="I252" s="43" t="s">
        <v>3434</v>
      </c>
      <c r="P252" t="str">
        <f t="shared" si="15"/>
        <v>251|100||Q|Neuquen||||||</v>
      </c>
    </row>
    <row r="253" spans="2:16">
      <c r="B253">
        <f>dxcc!C253</f>
        <v>257</v>
      </c>
      <c r="C253" t="str">
        <f>dxcc!D253</f>
        <v>MALTA</v>
      </c>
      <c r="D253" t="str">
        <f t="shared" si="16"/>
        <v>BOLIVIA</v>
      </c>
      <c r="E253" s="18">
        <v>252</v>
      </c>
      <c r="F253" s="153">
        <f>'pas104'!C2</f>
        <v>104</v>
      </c>
      <c r="G253" s="152"/>
      <c r="H253" s="152" t="str">
        <f>'pas104'!D2</f>
        <v>H</v>
      </c>
      <c r="I253" s="154" t="str">
        <f>'pas104'!E2</f>
        <v>Chuquisaca</v>
      </c>
      <c r="J253" s="152"/>
      <c r="K253" s="155"/>
      <c r="L253" s="152"/>
      <c r="M253" s="152"/>
      <c r="N253" s="157"/>
      <c r="O253" s="157"/>
      <c r="P253" t="str">
        <f t="shared" si="15"/>
        <v>252|104||H|Chuquisaca||||||</v>
      </c>
    </row>
    <row r="254" spans="2:16">
      <c r="B254">
        <f>dxcc!C254</f>
        <v>258</v>
      </c>
      <c r="C254" t="str">
        <f>dxcc!D254</f>
        <v>SUMATRA</v>
      </c>
      <c r="E254" s="18">
        <v>253</v>
      </c>
      <c r="F254" s="158">
        <f>'pas104'!C3</f>
        <v>104</v>
      </c>
      <c r="H254" s="18" t="str">
        <f>'pas104'!D3</f>
        <v>C</v>
      </c>
      <c r="I254" s="43" t="str">
        <f>'pas104'!E3</f>
        <v>Cochabamba</v>
      </c>
      <c r="P254" t="str">
        <f t="shared" si="15"/>
        <v>253|104||C|Cochabamba||||||</v>
      </c>
    </row>
    <row r="255" spans="2:16">
      <c r="B255">
        <f>dxcc!C255</f>
        <v>259</v>
      </c>
      <c r="C255" t="str">
        <f>dxcc!D255</f>
        <v>SVALBARD</v>
      </c>
      <c r="E255" s="18">
        <v>254</v>
      </c>
      <c r="F255" s="158">
        <f>'pas104'!C4</f>
        <v>104</v>
      </c>
      <c r="H255" s="18" t="str">
        <f>'pas104'!D4</f>
        <v>B</v>
      </c>
      <c r="I255" s="43" t="str">
        <f>'pas104'!E4</f>
        <v>El Beni</v>
      </c>
      <c r="P255" t="str">
        <f t="shared" si="15"/>
        <v>254|104||B|El Beni||||||</v>
      </c>
    </row>
    <row r="256" spans="2:16">
      <c r="B256">
        <f>dxcc!C256</f>
        <v>260</v>
      </c>
      <c r="C256" t="str">
        <f>dxcc!D256</f>
        <v>MONACO</v>
      </c>
      <c r="E256" s="18">
        <v>255</v>
      </c>
      <c r="F256" s="158">
        <f>'pas104'!C5</f>
        <v>104</v>
      </c>
      <c r="H256" s="18" t="str">
        <f>'pas104'!D5</f>
        <v>L</v>
      </c>
      <c r="I256" s="43" t="str">
        <f>'pas104'!E5</f>
        <v>La Paz</v>
      </c>
      <c r="P256" t="str">
        <f t="shared" si="15"/>
        <v>255|104||L|La Paz||||||</v>
      </c>
    </row>
    <row r="257" spans="2:16">
      <c r="B257">
        <f>dxcc!C257</f>
        <v>261</v>
      </c>
      <c r="C257" t="str">
        <f>dxcc!D257</f>
        <v>SWAN IS.</v>
      </c>
      <c r="E257" s="18">
        <v>256</v>
      </c>
      <c r="F257" s="158">
        <f>'pas104'!C6</f>
        <v>104</v>
      </c>
      <c r="H257" s="18" t="str">
        <f>'pas104'!D6</f>
        <v>O</v>
      </c>
      <c r="I257" s="43" t="str">
        <f>'pas104'!E6</f>
        <v>Oruro</v>
      </c>
      <c r="P257" t="str">
        <f t="shared" si="15"/>
        <v>256|104||O|Oruro||||||</v>
      </c>
    </row>
    <row r="258" spans="2:16">
      <c r="B258">
        <f>dxcc!C258</f>
        <v>262</v>
      </c>
      <c r="C258" t="str">
        <f>dxcc!D258</f>
        <v>TAJIKISTAN</v>
      </c>
      <c r="E258" s="18">
        <v>257</v>
      </c>
      <c r="F258" s="158">
        <f>'pas104'!C7</f>
        <v>104</v>
      </c>
      <c r="H258" s="18" t="str">
        <f>'pas104'!D7</f>
        <v>N</v>
      </c>
      <c r="I258" s="43" t="str">
        <f>'pas104'!E7</f>
        <v>Pando</v>
      </c>
      <c r="P258" t="str">
        <f t="shared" si="15"/>
        <v>257|104||N|Pando||||||</v>
      </c>
    </row>
    <row r="259" spans="2:16">
      <c r="B259">
        <f>dxcc!C259</f>
        <v>263</v>
      </c>
      <c r="C259" t="str">
        <f>dxcc!D259</f>
        <v>NETHERLANDS</v>
      </c>
      <c r="E259" s="18">
        <v>258</v>
      </c>
      <c r="F259" s="158">
        <f>'pas104'!C8</f>
        <v>104</v>
      </c>
      <c r="H259" s="18" t="str">
        <f>'pas104'!D8</f>
        <v>P</v>
      </c>
      <c r="I259" s="43" t="str">
        <f>'pas104'!E8</f>
        <v>Potosi</v>
      </c>
      <c r="P259" t="str">
        <f t="shared" ref="P259:P322" si="17">E259&amp;"|"&amp;F259&amp;"|"&amp;G259&amp;"|"&amp;H259&amp;"|"&amp;I259&amp;"|"&amp;J259&amp;"|"&amp;K259&amp;"|"&amp;L259&amp;"|"&amp;M259&amp;"|"&amp;IF(N259 &lt;&gt; "",TEXT(N259,"yyyy-mm-dd"),"")&amp;"|"&amp;IF(O259 &lt;&gt; "",TEXT(O259,"yyyy-mm-dd"),"")</f>
        <v>258|104||P|Potosi||||||</v>
      </c>
    </row>
    <row r="260" spans="2:16">
      <c r="B260">
        <f>dxcc!C260</f>
        <v>264</v>
      </c>
      <c r="C260" t="str">
        <f>dxcc!D260</f>
        <v>TANGIER</v>
      </c>
      <c r="E260" s="18">
        <v>259</v>
      </c>
      <c r="F260" s="158">
        <f>'pas104'!C9</f>
        <v>104</v>
      </c>
      <c r="H260" s="18" t="str">
        <f>'pas104'!D9</f>
        <v>S</v>
      </c>
      <c r="I260" s="43" t="str">
        <f>'pas104'!E9</f>
        <v>Santa Cruz</v>
      </c>
      <c r="P260" t="str">
        <f t="shared" si="17"/>
        <v>259|104||S|Santa Cruz||||||</v>
      </c>
    </row>
    <row r="261" spans="2:16">
      <c r="B261">
        <f>dxcc!C261</f>
        <v>265</v>
      </c>
      <c r="C261" t="str">
        <f>dxcc!D261</f>
        <v>NORTHERN IRELAND</v>
      </c>
      <c r="E261" s="18">
        <v>260</v>
      </c>
      <c r="F261" s="158">
        <f>'pas104'!C10</f>
        <v>104</v>
      </c>
      <c r="H261" s="18" t="str">
        <f>'pas104'!D10</f>
        <v>T</v>
      </c>
      <c r="I261" s="43" t="str">
        <f>'pas104'!E10</f>
        <v>Tarija</v>
      </c>
      <c r="P261" t="str">
        <f t="shared" si="17"/>
        <v>260|104||T|Tarija||||||</v>
      </c>
    </row>
    <row r="262" spans="2:16">
      <c r="B262">
        <f>dxcc!C262</f>
        <v>266</v>
      </c>
      <c r="C262" t="str">
        <f>dxcc!D262</f>
        <v>NORWAY</v>
      </c>
      <c r="D262" t="str">
        <f t="shared" si="16"/>
        <v>BRAZIL</v>
      </c>
      <c r="E262" s="152">
        <v>261</v>
      </c>
      <c r="F262" s="153">
        <f>'pas108'!C2</f>
        <v>108</v>
      </c>
      <c r="G262" s="152"/>
      <c r="H262" s="152" t="str">
        <f>'pas108'!D2</f>
        <v>ES</v>
      </c>
      <c r="I262" s="154" t="str">
        <f>'pas108'!E2</f>
        <v>Espirito Santo</v>
      </c>
      <c r="J262" s="152"/>
      <c r="K262" s="155"/>
      <c r="L262" s="152"/>
      <c r="M262" s="152"/>
      <c r="N262" s="157"/>
      <c r="O262" s="157"/>
      <c r="P262" t="str">
        <f t="shared" si="17"/>
        <v>261|108||ES|Espirito Santo||||||</v>
      </c>
    </row>
    <row r="263" spans="2:16">
      <c r="B263">
        <f>dxcc!C263</f>
        <v>267</v>
      </c>
      <c r="C263" t="str">
        <f>dxcc!D263</f>
        <v>TERRITORY OF NEW GUINEA</v>
      </c>
      <c r="E263" s="18">
        <v>262</v>
      </c>
      <c r="F263" s="158">
        <f>'pas108'!C3</f>
        <v>108</v>
      </c>
      <c r="H263" s="18" t="str">
        <f>'pas108'!D3</f>
        <v>GO</v>
      </c>
      <c r="I263" s="43" t="str">
        <f>'pas108'!E3</f>
        <v>Goias</v>
      </c>
      <c r="P263" t="str">
        <f t="shared" si="17"/>
        <v>262|108||GO|Goias||||||</v>
      </c>
    </row>
    <row r="264" spans="2:16">
      <c r="B264">
        <f>dxcc!C264</f>
        <v>268</v>
      </c>
      <c r="C264" t="str">
        <f>dxcc!D264</f>
        <v>TIBET</v>
      </c>
      <c r="E264" s="18">
        <v>263</v>
      </c>
      <c r="F264" s="158">
        <f>'pas108'!C4</f>
        <v>108</v>
      </c>
      <c r="H264" s="18" t="str">
        <f>'pas108'!D4</f>
        <v>SC</v>
      </c>
      <c r="I264" s="43" t="str">
        <f>'pas108'!E4</f>
        <v>Santa Catarina</v>
      </c>
      <c r="P264" t="str">
        <f t="shared" si="17"/>
        <v>263|108||SC|Santa Catarina||||||</v>
      </c>
    </row>
    <row r="265" spans="2:16">
      <c r="B265">
        <f>dxcc!C265</f>
        <v>269</v>
      </c>
      <c r="C265" t="str">
        <f>dxcc!D265</f>
        <v>POLAND</v>
      </c>
      <c r="E265" s="18">
        <v>264</v>
      </c>
      <c r="F265" s="158">
        <f>'pas108'!C5</f>
        <v>108</v>
      </c>
      <c r="H265" s="18" t="str">
        <f>'pas108'!D5</f>
        <v>SE</v>
      </c>
      <c r="I265" s="43" t="str">
        <f>'pas108'!E5</f>
        <v>Sergipe</v>
      </c>
      <c r="P265" t="str">
        <f t="shared" si="17"/>
        <v>264|108||SE|Sergipe||||||</v>
      </c>
    </row>
    <row r="266" spans="2:16">
      <c r="B266">
        <f>dxcc!C266</f>
        <v>270</v>
      </c>
      <c r="C266" t="str">
        <f>dxcc!D266</f>
        <v>TOKELAU IS.</v>
      </c>
      <c r="E266" s="18">
        <v>265</v>
      </c>
      <c r="F266" s="158">
        <f>'pas108'!C6</f>
        <v>108</v>
      </c>
      <c r="H266" s="18" t="str">
        <f>'pas108'!D6</f>
        <v>AL</v>
      </c>
      <c r="I266" s="43" t="str">
        <f>'pas108'!E6</f>
        <v>Alagoas</v>
      </c>
      <c r="P266" t="str">
        <f t="shared" si="17"/>
        <v>265|108||AL|Alagoas||||||</v>
      </c>
    </row>
    <row r="267" spans="2:16">
      <c r="B267">
        <f>dxcc!C267</f>
        <v>271</v>
      </c>
      <c r="C267" t="str">
        <f>dxcc!D267</f>
        <v>TRIESTE</v>
      </c>
      <c r="E267" s="18">
        <v>266</v>
      </c>
      <c r="F267" s="158">
        <f>'pas108'!C7</f>
        <v>108</v>
      </c>
      <c r="H267" s="18" t="str">
        <f>'pas108'!D7</f>
        <v>AM</v>
      </c>
      <c r="I267" s="43" t="str">
        <f>'pas108'!E7</f>
        <v>Amazonas</v>
      </c>
      <c r="P267" t="str">
        <f t="shared" si="17"/>
        <v>266|108||AM|Amazonas||||||</v>
      </c>
    </row>
    <row r="268" spans="2:16">
      <c r="B268">
        <f>dxcc!C268</f>
        <v>272</v>
      </c>
      <c r="C268" t="str">
        <f>dxcc!D268</f>
        <v>PORTUGAL</v>
      </c>
      <c r="E268" s="18">
        <v>267</v>
      </c>
      <c r="F268" s="158">
        <f>'pas108'!C8</f>
        <v>108</v>
      </c>
      <c r="H268" s="18" t="str">
        <f>'pas108'!D8</f>
        <v>TO</v>
      </c>
      <c r="I268" s="43" t="str">
        <f>'pas108'!E8</f>
        <v>Tocantins</v>
      </c>
      <c r="P268" t="str">
        <f t="shared" si="17"/>
        <v>267|108||TO|Tocantins||||||</v>
      </c>
    </row>
    <row r="269" spans="2:16">
      <c r="B269">
        <f>dxcc!C269</f>
        <v>273</v>
      </c>
      <c r="C269" t="str">
        <f>dxcc!D269</f>
        <v>TRINDADE &amp; MARTIM VAZ IS.</v>
      </c>
      <c r="E269" s="18">
        <v>268</v>
      </c>
      <c r="F269" s="158">
        <f>'pas108'!C9</f>
        <v>108</v>
      </c>
      <c r="H269" s="18" t="str">
        <f>'pas108'!D9</f>
        <v>AP</v>
      </c>
      <c r="I269" s="43" t="str">
        <f>'pas108'!E9</f>
        <v>Amapa</v>
      </c>
      <c r="P269" t="str">
        <f t="shared" si="17"/>
        <v>268|108||AP|Amapa||||||</v>
      </c>
    </row>
    <row r="270" spans="2:16">
      <c r="B270">
        <f>dxcc!C270</f>
        <v>274</v>
      </c>
      <c r="C270" t="str">
        <f>dxcc!D270</f>
        <v>TRISTAN DA CUNHA &amp; GOUGH I.</v>
      </c>
      <c r="E270" s="18">
        <v>269</v>
      </c>
      <c r="F270" s="158">
        <f>'pas108'!C10</f>
        <v>108</v>
      </c>
      <c r="H270" s="18" t="str">
        <f>'pas108'!D10</f>
        <v>PB</v>
      </c>
      <c r="I270" s="43" t="str">
        <f>'pas108'!E10</f>
        <v>Paraiba</v>
      </c>
      <c r="P270" t="str">
        <f t="shared" si="17"/>
        <v>269|108||PB|Paraiba||||||</v>
      </c>
    </row>
    <row r="271" spans="2:16">
      <c r="B271">
        <f>dxcc!C271</f>
        <v>275</v>
      </c>
      <c r="C271" t="str">
        <f>dxcc!D271</f>
        <v>ROMANIA</v>
      </c>
      <c r="E271" s="18">
        <v>270</v>
      </c>
      <c r="F271" s="158">
        <f>'pas108'!C11</f>
        <v>108</v>
      </c>
      <c r="H271" s="18" t="str">
        <f>'pas108'!D11</f>
        <v>MA</v>
      </c>
      <c r="I271" s="43" t="str">
        <f>'pas108'!E11</f>
        <v>Maranhao</v>
      </c>
      <c r="P271" t="str">
        <f t="shared" si="17"/>
        <v>270|108||MA|Maranhao||||||</v>
      </c>
    </row>
    <row r="272" spans="2:16">
      <c r="B272">
        <f>dxcc!C272</f>
        <v>276</v>
      </c>
      <c r="C272" t="str">
        <f>dxcc!D272</f>
        <v>TROMELIN I.</v>
      </c>
      <c r="E272" s="152">
        <v>271</v>
      </c>
      <c r="F272" s="158">
        <f>'pas108'!C12</f>
        <v>108</v>
      </c>
      <c r="H272" s="18" t="str">
        <f>'pas108'!D12</f>
        <v>RN</v>
      </c>
      <c r="I272" s="43" t="str">
        <f>'pas108'!E12</f>
        <v>Rio Grande do Norte</v>
      </c>
      <c r="P272" t="str">
        <f t="shared" si="17"/>
        <v>271|108||RN|Rio Grande do Norte||||||</v>
      </c>
    </row>
    <row r="273" spans="2:16">
      <c r="B273">
        <f>dxcc!C273</f>
        <v>277</v>
      </c>
      <c r="C273" t="str">
        <f>dxcc!D273</f>
        <v>ST. PIERRE &amp; MIQUELON</v>
      </c>
      <c r="E273" s="18">
        <v>272</v>
      </c>
      <c r="F273" s="158">
        <f>'pas108'!C13</f>
        <v>108</v>
      </c>
      <c r="H273" s="18" t="str">
        <f>'pas108'!D13</f>
        <v>PI</v>
      </c>
      <c r="I273" s="43" t="str">
        <f>'pas108'!E13</f>
        <v>Piaui</v>
      </c>
      <c r="P273" t="str">
        <f t="shared" si="17"/>
        <v>272|108||PI|Piaui||||||</v>
      </c>
    </row>
    <row r="274" spans="2:16">
      <c r="B274">
        <f>dxcc!C274</f>
        <v>278</v>
      </c>
      <c r="C274" t="str">
        <f>dxcc!D274</f>
        <v>SAN MARINO</v>
      </c>
      <c r="E274" s="18">
        <v>273</v>
      </c>
      <c r="F274" s="158">
        <f>'pas108'!C14</f>
        <v>108</v>
      </c>
      <c r="H274" s="18" t="str">
        <f>'pas108'!D14</f>
        <v>DF</v>
      </c>
      <c r="I274" s="43" t="str">
        <f>'pas108'!E14</f>
        <v>Oietrito Federal (Brasila)</v>
      </c>
      <c r="P274" t="str">
        <f t="shared" si="17"/>
        <v>273|108||DF|Oietrito Federal (Brasila)||||||</v>
      </c>
    </row>
    <row r="275" spans="2:16">
      <c r="B275">
        <f>dxcc!C275</f>
        <v>279</v>
      </c>
      <c r="C275" t="str">
        <f>dxcc!D275</f>
        <v>SCOTLAND</v>
      </c>
      <c r="E275" s="18">
        <v>274</v>
      </c>
      <c r="F275" s="158">
        <f>'pas108'!C15</f>
        <v>108</v>
      </c>
      <c r="H275" s="18" t="str">
        <f>'pas108'!D15</f>
        <v>CE</v>
      </c>
      <c r="I275" s="43" t="str">
        <f>'pas108'!E15</f>
        <v>Ceara</v>
      </c>
      <c r="P275" t="str">
        <f t="shared" si="17"/>
        <v>274|108||CE|Ceara||||||</v>
      </c>
    </row>
    <row r="276" spans="2:16">
      <c r="B276">
        <f>dxcc!C276</f>
        <v>280</v>
      </c>
      <c r="C276" t="str">
        <f>dxcc!D276</f>
        <v>TURKMENISTAN</v>
      </c>
      <c r="E276" s="18">
        <v>275</v>
      </c>
      <c r="F276" s="158">
        <f>'pas108'!C16</f>
        <v>108</v>
      </c>
      <c r="H276" s="18" t="str">
        <f>'pas108'!D16</f>
        <v>AC</v>
      </c>
      <c r="I276" s="43" t="str">
        <f>'pas108'!E16</f>
        <v>Acre</v>
      </c>
      <c r="P276" t="str">
        <f t="shared" si="17"/>
        <v>275|108||AC|Acre||||||</v>
      </c>
    </row>
    <row r="277" spans="2:16">
      <c r="B277">
        <f>dxcc!C277</f>
        <v>281</v>
      </c>
      <c r="C277" t="str">
        <f>dxcc!D277</f>
        <v>SPAIN</v>
      </c>
      <c r="E277" s="18">
        <v>276</v>
      </c>
      <c r="F277" s="158">
        <f>'pas108'!C17</f>
        <v>108</v>
      </c>
      <c r="H277" s="18" t="str">
        <f>'pas108'!D17</f>
        <v>MS</v>
      </c>
      <c r="I277" s="43" t="str">
        <f>'pas108'!E17</f>
        <v>Mato Grosso do Sul</v>
      </c>
      <c r="P277" t="str">
        <f t="shared" si="17"/>
        <v>276|108||MS|Mato Grosso do Sul||||||</v>
      </c>
    </row>
    <row r="278" spans="2:16">
      <c r="B278">
        <f>dxcc!C278</f>
        <v>282</v>
      </c>
      <c r="C278" t="str">
        <f>dxcc!D278</f>
        <v>TUVALU</v>
      </c>
      <c r="E278" s="18">
        <v>277</v>
      </c>
      <c r="F278" s="158">
        <f>'pas108'!C18</f>
        <v>108</v>
      </c>
      <c r="H278" s="18" t="str">
        <f>'pas108'!D18</f>
        <v>RR</v>
      </c>
      <c r="I278" s="43" t="str">
        <f>'pas108'!E18</f>
        <v>Roraima</v>
      </c>
      <c r="P278" t="str">
        <f t="shared" si="17"/>
        <v>277|108||RR|Roraima||||||</v>
      </c>
    </row>
    <row r="279" spans="2:16">
      <c r="B279">
        <f>dxcc!C279</f>
        <v>283</v>
      </c>
      <c r="C279" t="str">
        <f>dxcc!D279</f>
        <v>UK SOVEREIGN BASE AREAS ON CYPRUS</v>
      </c>
      <c r="E279" s="18">
        <v>278</v>
      </c>
      <c r="F279" s="158">
        <f>'pas108'!C19</f>
        <v>108</v>
      </c>
      <c r="H279" s="18" t="str">
        <f>'pas108'!D19</f>
        <v>RO</v>
      </c>
      <c r="I279" s="43" t="str">
        <f>'pas108'!E19</f>
        <v>Rondonia</v>
      </c>
      <c r="P279" t="str">
        <f t="shared" si="17"/>
        <v>278|108||RO|Rondonia||||||</v>
      </c>
    </row>
    <row r="280" spans="2:16">
      <c r="B280">
        <f>dxcc!C280</f>
        <v>284</v>
      </c>
      <c r="C280" t="str">
        <f>dxcc!D280</f>
        <v>SWEDEN</v>
      </c>
      <c r="E280" s="18">
        <v>279</v>
      </c>
      <c r="F280" s="158">
        <f>'pas108'!C20</f>
        <v>108</v>
      </c>
      <c r="H280" s="18" t="str">
        <f>'pas108'!D20</f>
        <v>RJ</v>
      </c>
      <c r="I280" s="43" t="str">
        <f>'pas108'!E20</f>
        <v>Rio de Janeiro</v>
      </c>
      <c r="P280" t="str">
        <f t="shared" si="17"/>
        <v>279|108||RJ|Rio de Janeiro||||||</v>
      </c>
    </row>
    <row r="281" spans="2:16">
      <c r="B281">
        <f>dxcc!C281</f>
        <v>285</v>
      </c>
      <c r="C281" t="str">
        <f>dxcc!D281</f>
        <v>VIRGIN IS.</v>
      </c>
      <c r="E281" s="18">
        <v>280</v>
      </c>
      <c r="F281" s="158">
        <f>'pas108'!C21</f>
        <v>108</v>
      </c>
      <c r="H281" s="18" t="str">
        <f>'pas108'!D21</f>
        <v>SP</v>
      </c>
      <c r="I281" s="43" t="str">
        <f>'pas108'!E21</f>
        <v>Sao Paulo</v>
      </c>
      <c r="P281" t="str">
        <f t="shared" si="17"/>
        <v>280|108||SP|Sao Paulo||||||</v>
      </c>
    </row>
    <row r="282" spans="2:16">
      <c r="B282">
        <f>dxcc!C282</f>
        <v>286</v>
      </c>
      <c r="C282" t="str">
        <f>dxcc!D282</f>
        <v>UGANDA</v>
      </c>
      <c r="E282" s="152">
        <v>281</v>
      </c>
      <c r="F282" s="158">
        <f>'pas108'!C22</f>
        <v>108</v>
      </c>
      <c r="H282" s="18" t="str">
        <f>'pas108'!D22</f>
        <v>RS</v>
      </c>
      <c r="I282" s="43" t="str">
        <f>'pas108'!E22</f>
        <v>Rio Grande do Sul</v>
      </c>
      <c r="P282" t="str">
        <f t="shared" si="17"/>
        <v>281|108||RS|Rio Grande do Sul||||||</v>
      </c>
    </row>
    <row r="283" spans="2:16">
      <c r="B283">
        <f>dxcc!C283</f>
        <v>287</v>
      </c>
      <c r="C283" t="str">
        <f>dxcc!D283</f>
        <v>SWITZERLAND</v>
      </c>
      <c r="E283" s="18">
        <v>282</v>
      </c>
      <c r="F283" s="158">
        <f>'pas108'!C23</f>
        <v>108</v>
      </c>
      <c r="H283" s="18" t="str">
        <f>'pas108'!D23</f>
        <v>MG</v>
      </c>
      <c r="I283" s="43" t="str">
        <f>'pas108'!E23</f>
        <v>Minas Gerais</v>
      </c>
      <c r="P283" t="str">
        <f t="shared" si="17"/>
        <v>282|108||MG|Minas Gerais||||||</v>
      </c>
    </row>
    <row r="284" spans="2:16">
      <c r="B284">
        <f>dxcc!C284</f>
        <v>288</v>
      </c>
      <c r="C284" t="str">
        <f>dxcc!D284</f>
        <v>UKRAINE</v>
      </c>
      <c r="E284" s="18">
        <v>283</v>
      </c>
      <c r="F284" s="158">
        <f>'pas108'!C24</f>
        <v>108</v>
      </c>
      <c r="H284" s="18" t="str">
        <f>'pas108'!D24</f>
        <v>PR</v>
      </c>
      <c r="I284" s="43" t="str">
        <f>'pas108'!E24</f>
        <v>Parana</v>
      </c>
      <c r="P284" t="str">
        <f t="shared" si="17"/>
        <v>283|108||PR|Parana||||||</v>
      </c>
    </row>
    <row r="285" spans="2:16">
      <c r="B285">
        <f>dxcc!C285</f>
        <v>289</v>
      </c>
      <c r="C285" t="str">
        <f>dxcc!D285</f>
        <v>UNITED NATIONS HQ</v>
      </c>
      <c r="E285" s="18">
        <v>284</v>
      </c>
      <c r="F285" s="158">
        <f>'pas108'!C25</f>
        <v>108</v>
      </c>
      <c r="H285" s="18" t="str">
        <f>'pas108'!D25</f>
        <v>BA</v>
      </c>
      <c r="I285" s="43" t="str">
        <f>'pas108'!E25</f>
        <v>Bahia</v>
      </c>
      <c r="P285" t="str">
        <f t="shared" si="17"/>
        <v>284|108||BA|Bahia||||||</v>
      </c>
    </row>
    <row r="286" spans="2:16">
      <c r="B286">
        <f>dxcc!C286</f>
        <v>291</v>
      </c>
      <c r="C286" t="str">
        <f>dxcc!D286</f>
        <v>UNITED STATES OF AMERICA</v>
      </c>
      <c r="E286" s="18">
        <v>285</v>
      </c>
      <c r="F286" s="158">
        <f>'pas108'!C26</f>
        <v>108</v>
      </c>
      <c r="H286" s="18" t="str">
        <f>'pas108'!D26</f>
        <v>PE</v>
      </c>
      <c r="I286" s="43" t="str">
        <f>'pas108'!E26</f>
        <v>Pernambuco</v>
      </c>
      <c r="P286" t="str">
        <f t="shared" si="17"/>
        <v>285|108||PE|Pernambuco||||||</v>
      </c>
    </row>
    <row r="287" spans="2:16">
      <c r="B287">
        <f>dxcc!C287</f>
        <v>292</v>
      </c>
      <c r="C287" t="str">
        <f>dxcc!D287</f>
        <v>UZBEKISTAN</v>
      </c>
      <c r="E287" s="18">
        <v>286</v>
      </c>
      <c r="F287" s="158">
        <f>'pas108'!C27</f>
        <v>108</v>
      </c>
      <c r="H287" s="18" t="str">
        <f>'pas108'!D27</f>
        <v>PA</v>
      </c>
      <c r="I287" s="43" t="str">
        <f>'pas108'!E27</f>
        <v>Para</v>
      </c>
      <c r="P287" t="str">
        <f t="shared" si="17"/>
        <v>286|108||PA|Para||||||</v>
      </c>
    </row>
    <row r="288" spans="2:16">
      <c r="B288">
        <f>dxcc!C288</f>
        <v>293</v>
      </c>
      <c r="C288" t="str">
        <f>dxcc!D288</f>
        <v>VIET NAM</v>
      </c>
      <c r="E288" s="18">
        <v>287</v>
      </c>
      <c r="F288" s="158">
        <f>'pas108'!C28</f>
        <v>108</v>
      </c>
      <c r="H288" s="18" t="str">
        <f>'pas108'!D28</f>
        <v>MT</v>
      </c>
      <c r="I288" s="43" t="str">
        <f>'pas108'!E28</f>
        <v>Mato Grosso</v>
      </c>
      <c r="P288" t="str">
        <f t="shared" si="17"/>
        <v>287|108||MT|Mato Grosso||||||</v>
      </c>
    </row>
    <row r="289" spans="2:16">
      <c r="B289">
        <f>dxcc!C289</f>
        <v>294</v>
      </c>
      <c r="C289" t="str">
        <f>dxcc!D289</f>
        <v>WALES</v>
      </c>
      <c r="D289" t="str">
        <f t="shared" si="16"/>
        <v>HAWAII</v>
      </c>
      <c r="E289" s="18">
        <v>288</v>
      </c>
      <c r="F289" s="153">
        <f>'pas110'!C2</f>
        <v>110</v>
      </c>
      <c r="G289" s="152"/>
      <c r="H289" s="152" t="str">
        <f>'pas110'!D2</f>
        <v>HI</v>
      </c>
      <c r="I289" s="154" t="str">
        <f>'pas110'!E2</f>
        <v>Hawaii</v>
      </c>
      <c r="J289" s="152"/>
      <c r="K289" s="155"/>
      <c r="L289" s="152"/>
      <c r="M289" s="152"/>
      <c r="N289" s="157"/>
      <c r="O289" s="157"/>
      <c r="P289" t="str">
        <f t="shared" si="17"/>
        <v>288|110||HI|Hawaii||||||</v>
      </c>
    </row>
    <row r="290" spans="2:16">
      <c r="B290">
        <f>dxcc!C290</f>
        <v>295</v>
      </c>
      <c r="C290" t="str">
        <f>dxcc!D290</f>
        <v>VATICAN</v>
      </c>
      <c r="D290" t="str">
        <f t="shared" ref="D290:D340" si="18">VLOOKUP(F290,$B$2:$C$404,2,FALSE)</f>
        <v>CHILE</v>
      </c>
      <c r="E290" s="18">
        <v>289</v>
      </c>
      <c r="F290" s="153">
        <f>'pas112'!C2</f>
        <v>112</v>
      </c>
      <c r="G290" s="152"/>
      <c r="H290" s="152" t="str">
        <f>'pas112'!D2</f>
        <v>II</v>
      </c>
      <c r="I290" s="154" t="str">
        <f>'pas112'!E2</f>
        <v>Antofagasta</v>
      </c>
      <c r="J290" s="152"/>
      <c r="K290" s="155"/>
      <c r="L290" s="152"/>
      <c r="M290" s="152"/>
      <c r="N290" s="157"/>
      <c r="O290" s="157"/>
      <c r="P290" t="str">
        <f t="shared" si="17"/>
        <v>289|112||II|Antofagasta||||||</v>
      </c>
    </row>
    <row r="291" spans="2:16">
      <c r="B291">
        <f>dxcc!C291</f>
        <v>296</v>
      </c>
      <c r="C291" t="str">
        <f>dxcc!D291</f>
        <v>SERBIA</v>
      </c>
      <c r="E291" s="18">
        <v>290</v>
      </c>
      <c r="F291" s="158">
        <f>'pas112'!C3</f>
        <v>112</v>
      </c>
      <c r="H291" s="18" t="str">
        <f>'pas112'!D3</f>
        <v>III</v>
      </c>
      <c r="I291" s="43" t="str">
        <f>'pas112'!E3</f>
        <v>Atacama</v>
      </c>
      <c r="P291" t="str">
        <f t="shared" si="17"/>
        <v>290|112||III|Atacama||||||</v>
      </c>
    </row>
    <row r="292" spans="2:16">
      <c r="B292">
        <f>dxcc!C292</f>
        <v>297</v>
      </c>
      <c r="C292" t="str">
        <f>dxcc!D292</f>
        <v>WAKE I.</v>
      </c>
      <c r="E292" s="152">
        <v>291</v>
      </c>
      <c r="F292" s="158">
        <f>'pas112'!C4</f>
        <v>112</v>
      </c>
      <c r="H292" s="18" t="str">
        <f>'pas112'!D4</f>
        <v>I</v>
      </c>
      <c r="I292" s="43" t="str">
        <f>'pas112'!E4</f>
        <v>Tarapaca</v>
      </c>
      <c r="P292" t="str">
        <f t="shared" si="17"/>
        <v>291|112||I|Tarapaca||||||</v>
      </c>
    </row>
    <row r="293" spans="2:16">
      <c r="B293">
        <f>dxcc!C293</f>
        <v>298</v>
      </c>
      <c r="C293" t="str">
        <f>dxcc!D293</f>
        <v>WALLIS &amp; FUTUNA IS.</v>
      </c>
      <c r="E293" s="18">
        <v>292</v>
      </c>
      <c r="F293" s="158">
        <f>'pas112'!C5</f>
        <v>112</v>
      </c>
      <c r="H293" s="18" t="str">
        <f>'pas112'!D5</f>
        <v>XV</v>
      </c>
      <c r="I293" s="43" t="str">
        <f>'pas112'!E5</f>
        <v>Arica y Parinacota</v>
      </c>
      <c r="P293" t="str">
        <f t="shared" si="17"/>
        <v>292|112||XV|Arica y Parinacota||||||</v>
      </c>
    </row>
    <row r="294" spans="2:16">
      <c r="B294">
        <f>dxcc!C294</f>
        <v>299</v>
      </c>
      <c r="C294" t="str">
        <f>dxcc!D294</f>
        <v>WEST MALAYSIA</v>
      </c>
      <c r="E294" s="18">
        <v>293</v>
      </c>
      <c r="F294" s="158">
        <f>'pas112'!C6</f>
        <v>112</v>
      </c>
      <c r="H294" s="18" t="str">
        <f>'pas112'!D6</f>
        <v>IV</v>
      </c>
      <c r="I294" s="43" t="str">
        <f>'pas112'!E6</f>
        <v>Coquimbo</v>
      </c>
      <c r="P294" t="str">
        <f t="shared" si="17"/>
        <v>293|112||IV|Coquimbo||||||</v>
      </c>
    </row>
    <row r="295" spans="2:16">
      <c r="B295">
        <f>dxcc!C295</f>
        <v>301</v>
      </c>
      <c r="C295" t="str">
        <f>dxcc!D295</f>
        <v>W. KIRIBATI (GILBERT IS. )</v>
      </c>
      <c r="E295" s="18">
        <v>294</v>
      </c>
      <c r="F295" s="158">
        <f>'pas112'!C7</f>
        <v>112</v>
      </c>
      <c r="H295" s="18" t="str">
        <f>'pas112'!D7</f>
        <v>V</v>
      </c>
      <c r="I295" s="43" t="str">
        <f>'pas112'!E7</f>
        <v>Valparaiso</v>
      </c>
      <c r="P295" t="str">
        <f t="shared" si="17"/>
        <v>294|112||V|Valparaiso||||||</v>
      </c>
    </row>
    <row r="296" spans="2:16">
      <c r="B296">
        <f>dxcc!C296</f>
        <v>302</v>
      </c>
      <c r="C296" t="str">
        <f>dxcc!D296</f>
        <v>WESTERN SAHARA</v>
      </c>
      <c r="E296" s="18">
        <v>295</v>
      </c>
      <c r="F296" s="158">
        <f>'pas112'!C8</f>
        <v>112</v>
      </c>
      <c r="H296" s="18" t="str">
        <f>'pas112'!D8</f>
        <v>RM</v>
      </c>
      <c r="I296" s="43" t="str">
        <f>'pas112'!E8</f>
        <v>Region Metropolitana de Santiago</v>
      </c>
      <c r="P296" t="str">
        <f t="shared" si="17"/>
        <v>295|112||RM|Region Metropolitana de Santiago||||||</v>
      </c>
    </row>
    <row r="297" spans="2:16">
      <c r="B297">
        <f>dxcc!C297</f>
        <v>303</v>
      </c>
      <c r="C297" t="str">
        <f>dxcc!D297</f>
        <v>WILLIS I.</v>
      </c>
      <c r="E297" s="18">
        <v>296</v>
      </c>
      <c r="F297" s="158">
        <f>'pas112'!C9</f>
        <v>112</v>
      </c>
      <c r="H297" s="18" t="str">
        <f>'pas112'!D9</f>
        <v>VI</v>
      </c>
      <c r="I297" s="43" t="str">
        <f>'pas112'!E9</f>
        <v>Libertador General Bernardo O'Higgins</v>
      </c>
      <c r="P297" t="str">
        <f t="shared" si="17"/>
        <v>296|112||VI|Libertador General Bernardo O'Higgins||||||</v>
      </c>
    </row>
    <row r="298" spans="2:16">
      <c r="B298">
        <f>dxcc!C298</f>
        <v>304</v>
      </c>
      <c r="C298" t="str">
        <f>dxcc!D298</f>
        <v>BAHRAIN</v>
      </c>
      <c r="E298" s="18">
        <v>297</v>
      </c>
      <c r="F298" s="158">
        <f>'pas112'!C10</f>
        <v>112</v>
      </c>
      <c r="H298" s="18" t="str">
        <f>'pas112'!D10</f>
        <v>VII</v>
      </c>
      <c r="I298" s="43" t="str">
        <f>'pas112'!E10</f>
        <v>Maule</v>
      </c>
      <c r="P298" t="str">
        <f t="shared" si="17"/>
        <v>297|112||VII|Maule||||||</v>
      </c>
    </row>
    <row r="299" spans="2:16">
      <c r="B299">
        <f>dxcc!C299</f>
        <v>305</v>
      </c>
      <c r="C299" t="str">
        <f>dxcc!D299</f>
        <v>BANGLADESH</v>
      </c>
      <c r="E299" s="18">
        <v>298</v>
      </c>
      <c r="F299" s="158">
        <f>'pas112'!C11</f>
        <v>112</v>
      </c>
      <c r="H299" s="18" t="str">
        <f>'pas112'!D11</f>
        <v>VIII</v>
      </c>
      <c r="I299" s="43" t="str">
        <f>'pas112'!E11</f>
        <v>Bio-Bio</v>
      </c>
      <c r="P299" t="str">
        <f t="shared" si="17"/>
        <v>298|112||VIII|Bio-Bio||||||</v>
      </c>
    </row>
    <row r="300" spans="2:16">
      <c r="B300">
        <f>dxcc!C300</f>
        <v>306</v>
      </c>
      <c r="C300" t="str">
        <f>dxcc!D300</f>
        <v>BHUTAN</v>
      </c>
      <c r="E300" s="18">
        <v>299</v>
      </c>
      <c r="F300" s="158">
        <f>'pas112'!C12</f>
        <v>112</v>
      </c>
      <c r="H300" s="18" t="str">
        <f>'pas112'!D12</f>
        <v>IX</v>
      </c>
      <c r="I300" s="43" t="str">
        <f>'pas112'!E12</f>
        <v>La Araucania</v>
      </c>
      <c r="P300" t="str">
        <f t="shared" si="17"/>
        <v>299|112||IX|La Araucania||||||</v>
      </c>
    </row>
    <row r="301" spans="2:16">
      <c r="B301">
        <f>dxcc!C301</f>
        <v>307</v>
      </c>
      <c r="C301" t="str">
        <f>dxcc!D301</f>
        <v>ZANZIBAR</v>
      </c>
      <c r="E301" s="18">
        <v>300</v>
      </c>
      <c r="F301" s="158">
        <f>'pas112'!C13</f>
        <v>112</v>
      </c>
      <c r="H301" s="18" t="str">
        <f>'pas112'!D13</f>
        <v>XIV</v>
      </c>
      <c r="I301" s="43" t="str">
        <f>'pas112'!E13</f>
        <v>Los Rios</v>
      </c>
      <c r="P301" t="str">
        <f t="shared" si="17"/>
        <v>300|112||XIV|Los Rios||||||</v>
      </c>
    </row>
    <row r="302" spans="2:16">
      <c r="B302">
        <f>dxcc!C302</f>
        <v>308</v>
      </c>
      <c r="C302" t="str">
        <f>dxcc!D302</f>
        <v>COSTA RICA</v>
      </c>
      <c r="E302" s="152">
        <v>301</v>
      </c>
      <c r="F302" s="158">
        <f>'pas112'!C14</f>
        <v>112</v>
      </c>
      <c r="H302" s="18" t="str">
        <f>'pas112'!D14</f>
        <v>X</v>
      </c>
      <c r="I302" s="43" t="str">
        <f>'pas112'!E14</f>
        <v>Los Lagos</v>
      </c>
      <c r="P302" t="str">
        <f t="shared" si="17"/>
        <v>301|112||X|Los Lagos||||||</v>
      </c>
    </row>
    <row r="303" spans="2:16">
      <c r="B303">
        <f>dxcc!C303</f>
        <v>309</v>
      </c>
      <c r="C303" t="str">
        <f>dxcc!D303</f>
        <v>MYANMAR</v>
      </c>
      <c r="E303" s="18">
        <v>302</v>
      </c>
      <c r="F303" s="158">
        <f>'pas112'!C15</f>
        <v>112</v>
      </c>
      <c r="H303" s="18" t="str">
        <f>'pas112'!D15</f>
        <v>XI</v>
      </c>
      <c r="I303" s="43" t="str">
        <f>'pas112'!E15</f>
        <v>Aisen del General Carlos Ibanez del Campo</v>
      </c>
      <c r="P303" t="str">
        <f t="shared" si="17"/>
        <v>302|112||XI|Aisen del General Carlos Ibanez del Campo||||||</v>
      </c>
    </row>
    <row r="304" spans="2:16">
      <c r="B304">
        <f>dxcc!C304</f>
        <v>312</v>
      </c>
      <c r="C304" t="str">
        <f>dxcc!D304</f>
        <v>CAMBODIA</v>
      </c>
      <c r="E304" s="18">
        <v>303</v>
      </c>
      <c r="F304" s="158">
        <f>'pas112'!C16</f>
        <v>112</v>
      </c>
      <c r="H304" s="18" t="str">
        <f>'pas112'!D16</f>
        <v>XII</v>
      </c>
      <c r="I304" s="43" t="str">
        <f>'pas112'!E16</f>
        <v>Magallanes</v>
      </c>
      <c r="P304" t="str">
        <f t="shared" si="17"/>
        <v>303|112||XII|Magallanes||||||</v>
      </c>
    </row>
    <row r="305" spans="2:16">
      <c r="B305">
        <f>dxcc!C305</f>
        <v>315</v>
      </c>
      <c r="C305" t="str">
        <f>dxcc!D305</f>
        <v>SRI LANKA</v>
      </c>
      <c r="D305" t="str">
        <f t="shared" si="18"/>
        <v>KALININGRAD</v>
      </c>
      <c r="E305" s="18">
        <v>304</v>
      </c>
      <c r="F305" s="153">
        <f>'pas126'!C2</f>
        <v>126</v>
      </c>
      <c r="G305" s="152"/>
      <c r="H305" s="152" t="str">
        <f>'pas126'!D2</f>
        <v>KA</v>
      </c>
      <c r="I305" s="154" t="str">
        <f>'pas126'!E2</f>
        <v>Kalingrad (Kaliningradskaya oblast)</v>
      </c>
      <c r="J305" s="152">
        <f>'pas126'!F2</f>
        <v>125</v>
      </c>
      <c r="K305" s="155"/>
      <c r="L305" s="152"/>
      <c r="M305" s="152"/>
      <c r="N305" s="157"/>
      <c r="O305" s="157"/>
      <c r="P305" t="str">
        <f t="shared" si="17"/>
        <v>304|126||KA|Kalingrad (Kaliningradskaya oblast)|125|||||</v>
      </c>
    </row>
    <row r="306" spans="2:16">
      <c r="B306">
        <f>dxcc!C306</f>
        <v>318</v>
      </c>
      <c r="C306" t="str">
        <f>dxcc!D306</f>
        <v>CHINA</v>
      </c>
      <c r="D306" t="str">
        <f t="shared" si="18"/>
        <v>KAZAKHSTAN</v>
      </c>
      <c r="E306" s="18">
        <v>305</v>
      </c>
      <c r="F306" s="153">
        <f>'pas130'!C2</f>
        <v>130</v>
      </c>
      <c r="G306" s="152"/>
      <c r="H306" s="152" t="str">
        <f>'pas130'!D2</f>
        <v>AK</v>
      </c>
      <c r="I306" s="154" t="str">
        <f>'pas130'!E2</f>
        <v>Akmolinsk</v>
      </c>
      <c r="J306" s="152">
        <f>'pas130'!F2</f>
        <v>1</v>
      </c>
      <c r="K306" s="155"/>
      <c r="L306" s="152"/>
      <c r="M306" s="152"/>
      <c r="N306" s="157"/>
      <c r="O306" s="157"/>
      <c r="P306" t="str">
        <f t="shared" si="17"/>
        <v>305|130||AK|Akmolinsk|1|||||</v>
      </c>
    </row>
    <row r="307" spans="2:16">
      <c r="B307">
        <f>dxcc!C307</f>
        <v>321</v>
      </c>
      <c r="C307" t="str">
        <f>dxcc!D307</f>
        <v>HONG KONG</v>
      </c>
      <c r="E307" s="18">
        <v>306</v>
      </c>
      <c r="F307" s="158">
        <f>'pas130'!C3</f>
        <v>130</v>
      </c>
      <c r="H307" s="18" t="str">
        <f>'pas130'!D3</f>
        <v>AT</v>
      </c>
      <c r="I307" s="43" t="str">
        <f>'pas130'!E3</f>
        <v>Aktyubnsk</v>
      </c>
      <c r="J307" s="18">
        <f>'pas130'!F3</f>
        <v>2</v>
      </c>
      <c r="P307" t="str">
        <f t="shared" si="17"/>
        <v>306|130||AT|Aktyubnsk|2|||||</v>
      </c>
    </row>
    <row r="308" spans="2:16">
      <c r="B308">
        <f>dxcc!C308</f>
        <v>324</v>
      </c>
      <c r="C308" t="str">
        <f>dxcc!D308</f>
        <v>INDIA</v>
      </c>
      <c r="E308" s="18">
        <v>307</v>
      </c>
      <c r="F308" s="158">
        <f>'pas130'!C4</f>
        <v>130</v>
      </c>
      <c r="H308" s="18" t="str">
        <f>'pas130'!D4</f>
        <v>AY</v>
      </c>
      <c r="I308" s="43" t="str">
        <f>'pas130'!E4</f>
        <v>Almaty</v>
      </c>
      <c r="J308" s="18">
        <f>'pas130'!F4</f>
        <v>3</v>
      </c>
      <c r="P308" t="str">
        <f t="shared" si="17"/>
        <v>307|130||AY|Almaty|3|||||</v>
      </c>
    </row>
    <row r="309" spans="2:16">
      <c r="B309">
        <f>dxcc!C309</f>
        <v>327</v>
      </c>
      <c r="C309" t="str">
        <f>dxcc!D309</f>
        <v>INDONESIA</v>
      </c>
      <c r="E309" s="18">
        <v>308</v>
      </c>
      <c r="F309" s="158">
        <f>'pas130'!C5</f>
        <v>130</v>
      </c>
      <c r="H309" s="18" t="str">
        <f>'pas130'!D5</f>
        <v>AR</v>
      </c>
      <c r="I309" s="43" t="str">
        <f>'pas130'!E5</f>
        <v>Atyrau</v>
      </c>
      <c r="J309" s="18">
        <f>'pas130'!F5</f>
        <v>4</v>
      </c>
      <c r="P309" t="str">
        <f t="shared" si="17"/>
        <v>308|130||AR|Atyrau|4|||||</v>
      </c>
    </row>
    <row r="310" spans="2:16">
      <c r="B310">
        <f>dxcc!C310</f>
        <v>330</v>
      </c>
      <c r="C310" t="str">
        <f>dxcc!D310</f>
        <v>IRAN</v>
      </c>
      <c r="E310" s="18">
        <v>309</v>
      </c>
      <c r="F310" s="158">
        <f>'pas130'!C6</f>
        <v>130</v>
      </c>
      <c r="H310" s="18" t="str">
        <f>'pas130'!D6</f>
        <v>SG</v>
      </c>
      <c r="I310" s="43" t="str">
        <f>'pas130'!E6</f>
        <v>East Kazakhstan</v>
      </c>
      <c r="J310" s="18">
        <f>'pas130'!F6</f>
        <v>5</v>
      </c>
      <c r="P310" t="str">
        <f t="shared" si="17"/>
        <v>309|130||SG|East Kazakhstan|5|||||</v>
      </c>
    </row>
    <row r="311" spans="2:16">
      <c r="B311">
        <f>dxcc!C311</f>
        <v>333</v>
      </c>
      <c r="C311" t="str">
        <f>dxcc!D311</f>
        <v>IRAQ</v>
      </c>
      <c r="E311" s="18">
        <v>310</v>
      </c>
      <c r="F311" s="158">
        <f>'pas130'!C7</f>
        <v>130</v>
      </c>
      <c r="H311" s="18" t="str">
        <f>'pas130'!D7</f>
        <v>ZM</v>
      </c>
      <c r="I311" s="43" t="str">
        <f>'pas130'!E7</f>
        <v>Zhambyl</v>
      </c>
      <c r="J311" s="18">
        <f>'pas130'!F7</f>
        <v>6</v>
      </c>
      <c r="P311" t="str">
        <f t="shared" si="17"/>
        <v>310|130||ZM|Zhambyl|6|||||</v>
      </c>
    </row>
    <row r="312" spans="2:16">
      <c r="B312">
        <f>dxcc!C312</f>
        <v>336</v>
      </c>
      <c r="C312" t="str">
        <f>dxcc!D312</f>
        <v>ISRAEL</v>
      </c>
      <c r="E312" s="152">
        <v>311</v>
      </c>
      <c r="F312" s="158">
        <f>'pas130'!C8</f>
        <v>130</v>
      </c>
      <c r="H312" s="18" t="str">
        <f>'pas130'!D8</f>
        <v>BY</v>
      </c>
      <c r="I312" s="43" t="str">
        <f>'pas130'!E8</f>
        <v>West Kazakhstan</v>
      </c>
      <c r="J312" s="18">
        <f>'pas130'!F8</f>
        <v>7</v>
      </c>
      <c r="P312" t="str">
        <f t="shared" si="17"/>
        <v>311|130||BY|West Kazakhstan|7|||||</v>
      </c>
    </row>
    <row r="313" spans="2:16">
      <c r="B313">
        <f>dxcc!C313</f>
        <v>339</v>
      </c>
      <c r="C313" t="str">
        <f>dxcc!D313</f>
        <v>JAPAN</v>
      </c>
      <c r="E313" s="18">
        <v>312</v>
      </c>
      <c r="F313" s="158">
        <f>'pas130'!C9</f>
        <v>130</v>
      </c>
      <c r="H313" s="18" t="str">
        <f>'pas130'!D9</f>
        <v>KG</v>
      </c>
      <c r="I313" s="43" t="str">
        <f>'pas130'!E9</f>
        <v>Karaganda</v>
      </c>
      <c r="J313" s="18">
        <f>'pas130'!F9</f>
        <v>8</v>
      </c>
      <c r="P313" t="str">
        <f t="shared" si="17"/>
        <v>312|130||KG|Karaganda|8|||||</v>
      </c>
    </row>
    <row r="314" spans="2:16">
      <c r="B314">
        <f>dxcc!C314</f>
        <v>342</v>
      </c>
      <c r="C314" t="str">
        <f>dxcc!D314</f>
        <v>JORDAN</v>
      </c>
      <c r="E314" s="18">
        <v>313</v>
      </c>
      <c r="F314" s="158">
        <f>'pas130'!C10</f>
        <v>130</v>
      </c>
      <c r="H314" s="18" t="str">
        <f>'pas130'!D10</f>
        <v>KT</v>
      </c>
      <c r="I314" s="43" t="str">
        <f>'pas130'!E10</f>
        <v>Kostanay</v>
      </c>
      <c r="J314" s="18">
        <f>'pas130'!F10</f>
        <v>9</v>
      </c>
      <c r="P314" t="str">
        <f t="shared" si="17"/>
        <v>313|130||KT|Kostanay|9|||||</v>
      </c>
    </row>
    <row r="315" spans="2:16">
      <c r="B315">
        <f>dxcc!C315</f>
        <v>344</v>
      </c>
      <c r="C315" t="str">
        <f>dxcc!D315</f>
        <v>DEMOCRATIC PEOPLE'S REP. OF KOREA</v>
      </c>
      <c r="E315" s="18">
        <v>314</v>
      </c>
      <c r="F315" s="158">
        <f>'pas130'!C11</f>
        <v>130</v>
      </c>
      <c r="H315" s="18" t="str">
        <f>'pas130'!D11</f>
        <v>KO</v>
      </c>
      <c r="I315" s="43" t="str">
        <f>'pas130'!E11</f>
        <v>Kyzylorda</v>
      </c>
      <c r="J315" s="18">
        <f>'pas130'!F11</f>
        <v>10</v>
      </c>
      <c r="P315" t="str">
        <f t="shared" si="17"/>
        <v>314|130||KO|Kyzylorda|10|||||</v>
      </c>
    </row>
    <row r="316" spans="2:16">
      <c r="B316">
        <f>dxcc!C316</f>
        <v>345</v>
      </c>
      <c r="C316" t="str">
        <f>dxcc!D316</f>
        <v>BRUNEI DARUSSALAM</v>
      </c>
      <c r="E316" s="18">
        <v>315</v>
      </c>
      <c r="F316" s="158">
        <f>'pas130'!C12</f>
        <v>130</v>
      </c>
      <c r="H316" s="18" t="str">
        <f>'pas130'!D12</f>
        <v>MN</v>
      </c>
      <c r="I316" s="43" t="str">
        <f>'pas130'!E12</f>
        <v>Mangystau</v>
      </c>
      <c r="J316" s="18">
        <f>'pas130'!F12</f>
        <v>11</v>
      </c>
      <c r="P316" t="str">
        <f t="shared" si="17"/>
        <v>315|130||MN|Mangystau|11|||||</v>
      </c>
    </row>
    <row r="317" spans="2:16">
      <c r="B317">
        <f>dxcc!C317</f>
        <v>348</v>
      </c>
      <c r="C317" t="str">
        <f>dxcc!D317</f>
        <v>KUWAIT</v>
      </c>
      <c r="E317" s="18">
        <v>316</v>
      </c>
      <c r="F317" s="158">
        <f>'pas130'!C13</f>
        <v>130</v>
      </c>
      <c r="H317" s="18" t="str">
        <f>'pas130'!D13</f>
        <v>PV</v>
      </c>
      <c r="I317" s="43" t="str">
        <f>'pas130'!E13</f>
        <v>Pavlodar</v>
      </c>
      <c r="J317" s="18">
        <f>'pas130'!F13</f>
        <v>12</v>
      </c>
      <c r="P317" t="str">
        <f t="shared" si="17"/>
        <v>316|130||PV|Pavlodar|12|||||</v>
      </c>
    </row>
    <row r="318" spans="2:16">
      <c r="B318">
        <f>dxcc!C318</f>
        <v>354</v>
      </c>
      <c r="C318" t="str">
        <f>dxcc!D318</f>
        <v>LEBANON</v>
      </c>
      <c r="E318" s="18">
        <v>317</v>
      </c>
      <c r="F318" s="158">
        <f>'pas130'!C14</f>
        <v>130</v>
      </c>
      <c r="H318" s="18" t="str">
        <f>'pas130'!D14</f>
        <v>SL</v>
      </c>
      <c r="I318" s="43" t="str">
        <f>'pas130'!E14</f>
        <v>North Kazakhstan</v>
      </c>
      <c r="J318" s="18">
        <f>'pas130'!F14</f>
        <v>13</v>
      </c>
      <c r="P318" t="str">
        <f t="shared" si="17"/>
        <v>317|130||SL|North Kazakhstan|13|||||</v>
      </c>
    </row>
    <row r="319" spans="2:16">
      <c r="B319">
        <f>dxcc!C319</f>
        <v>363</v>
      </c>
      <c r="C319" t="str">
        <f>dxcc!D319</f>
        <v>MONGOLIA</v>
      </c>
      <c r="E319" s="18">
        <v>318</v>
      </c>
      <c r="F319" s="158">
        <f>'pas130'!C15</f>
        <v>130</v>
      </c>
      <c r="H319" s="18" t="str">
        <f>'pas130'!D15</f>
        <v>ON</v>
      </c>
      <c r="I319" s="43" t="str">
        <f>'pas130'!E15</f>
        <v>South Kazakhstan</v>
      </c>
      <c r="J319" s="18">
        <f>'pas130'!F15</f>
        <v>14</v>
      </c>
      <c r="P319" t="str">
        <f t="shared" si="17"/>
        <v>318|130||ON|South Kazakhstan|14|||||</v>
      </c>
    </row>
    <row r="320" spans="2:16">
      <c r="B320">
        <f>dxcc!C320</f>
        <v>369</v>
      </c>
      <c r="C320" t="str">
        <f>dxcc!D320</f>
        <v>NEPAL</v>
      </c>
      <c r="E320" s="18">
        <v>319</v>
      </c>
      <c r="F320" s="158">
        <f>'pas130'!C16</f>
        <v>130</v>
      </c>
      <c r="H320" s="18" t="str">
        <f>'pas130'!D16</f>
        <v>AA</v>
      </c>
      <c r="I320" s="43" t="str">
        <f>'pas130'!E16</f>
        <v>Astana city</v>
      </c>
      <c r="J320" s="18">
        <f>'pas130'!F16</f>
        <v>15</v>
      </c>
      <c r="P320" t="str">
        <f t="shared" si="17"/>
        <v>319|130||AA|Astana city|15|||||</v>
      </c>
    </row>
    <row r="321" spans="2:16">
      <c r="B321">
        <f>dxcc!C321</f>
        <v>370</v>
      </c>
      <c r="C321" t="str">
        <f>dxcc!D321</f>
        <v>OMAN</v>
      </c>
      <c r="E321" s="18">
        <v>320</v>
      </c>
      <c r="F321" s="158">
        <f>'pas130'!C17</f>
        <v>130</v>
      </c>
      <c r="H321" s="18" t="str">
        <f>'pas130'!D17</f>
        <v>AL</v>
      </c>
      <c r="I321" s="43" t="str">
        <f>'pas130'!E17</f>
        <v>Almaty city</v>
      </c>
      <c r="J321" s="18">
        <f>'pas130'!F17</f>
        <v>16</v>
      </c>
      <c r="P321" t="str">
        <f t="shared" si="17"/>
        <v>320|130||AL|Almaty city|16|||||</v>
      </c>
    </row>
    <row r="322" spans="2:16">
      <c r="B322">
        <f>dxcc!C322</f>
        <v>372</v>
      </c>
      <c r="C322" t="str">
        <f>dxcc!D322</f>
        <v>PAKISTAN</v>
      </c>
      <c r="D322" t="str">
        <f t="shared" si="18"/>
        <v>PARAGUAY</v>
      </c>
      <c r="E322" s="152">
        <v>321</v>
      </c>
      <c r="F322" s="153">
        <f>'pas132'!C2</f>
        <v>132</v>
      </c>
      <c r="G322" s="152"/>
      <c r="H322" s="152">
        <f>'pas132'!D2</f>
        <v>16</v>
      </c>
      <c r="I322" s="154" t="str">
        <f>'pas132'!E2</f>
        <v>Alto Paraguay</v>
      </c>
      <c r="J322" s="152"/>
      <c r="K322" s="155"/>
      <c r="L322" s="152"/>
      <c r="M322" s="152"/>
      <c r="N322" s="157"/>
      <c r="O322" s="157"/>
      <c r="P322" t="str">
        <f t="shared" si="17"/>
        <v>321|132||16|Alto Paraguay||||||</v>
      </c>
    </row>
    <row r="323" spans="2:16">
      <c r="B323">
        <f>dxcc!C323</f>
        <v>375</v>
      </c>
      <c r="C323" t="str">
        <f>dxcc!D323</f>
        <v>PHILIPPINES</v>
      </c>
      <c r="E323" s="18">
        <v>322</v>
      </c>
      <c r="F323" s="158">
        <f>'pas132'!C3</f>
        <v>132</v>
      </c>
      <c r="H323" s="18">
        <f>'pas132'!D3</f>
        <v>19</v>
      </c>
      <c r="I323" s="43" t="str">
        <f>'pas132'!E3</f>
        <v>Boqueron</v>
      </c>
      <c r="P323" t="str">
        <f t="shared" ref="P323:P386" si="19">E323&amp;"|"&amp;F323&amp;"|"&amp;G323&amp;"|"&amp;H323&amp;"|"&amp;I323&amp;"|"&amp;J323&amp;"|"&amp;K323&amp;"|"&amp;L323&amp;"|"&amp;M323&amp;"|"&amp;IF(N323 &lt;&gt; "",TEXT(N323,"yyyy-mm-dd"),"")&amp;"|"&amp;IF(O323 &lt;&gt; "",TEXT(O323,"yyyy-mm-dd"),"")</f>
        <v>322|132||19|Boqueron||||||</v>
      </c>
    </row>
    <row r="324" spans="2:16">
      <c r="B324">
        <f>dxcc!C324</f>
        <v>376</v>
      </c>
      <c r="C324" t="str">
        <f>dxcc!D324</f>
        <v>QATAR</v>
      </c>
      <c r="E324" s="18">
        <v>323</v>
      </c>
      <c r="F324" s="158">
        <f>'pas132'!C4</f>
        <v>132</v>
      </c>
      <c r="H324" s="18">
        <f>'pas132'!D4</f>
        <v>15</v>
      </c>
      <c r="I324" s="43" t="str">
        <f>'pas132'!E4</f>
        <v>Presidente Hayes</v>
      </c>
      <c r="P324" t="str">
        <f t="shared" si="19"/>
        <v>323|132||15|Presidente Hayes||||||</v>
      </c>
    </row>
    <row r="325" spans="2:16">
      <c r="B325">
        <f>dxcc!C325</f>
        <v>378</v>
      </c>
      <c r="C325" t="str">
        <f>dxcc!D325</f>
        <v>SAUDI ARABIA</v>
      </c>
      <c r="E325" s="18">
        <v>324</v>
      </c>
      <c r="F325" s="158">
        <f>'pas132'!C5</f>
        <v>132</v>
      </c>
      <c r="H325" s="18">
        <f>'pas132'!D5</f>
        <v>13</v>
      </c>
      <c r="I325" s="43" t="str">
        <f>'pas132'!E5</f>
        <v>Amambay</v>
      </c>
      <c r="P325" t="str">
        <f t="shared" si="19"/>
        <v>324|132||13|Amambay||||||</v>
      </c>
    </row>
    <row r="326" spans="2:16">
      <c r="B326">
        <f>dxcc!C326</f>
        <v>379</v>
      </c>
      <c r="C326" t="str">
        <f>dxcc!D326</f>
        <v>SEYCHELLES</v>
      </c>
      <c r="E326" s="18">
        <v>325</v>
      </c>
      <c r="F326" s="158">
        <f>'pas132'!C6</f>
        <v>132</v>
      </c>
      <c r="H326" s="18">
        <f>'pas132'!D6</f>
        <v>1</v>
      </c>
      <c r="I326" s="43" t="str">
        <f>'pas132'!E6</f>
        <v>Concepcion</v>
      </c>
      <c r="P326" t="str">
        <f t="shared" si="19"/>
        <v>325|132||1|Concepcion||||||</v>
      </c>
    </row>
    <row r="327" spans="2:16">
      <c r="B327">
        <f>dxcc!C327</f>
        <v>381</v>
      </c>
      <c r="C327" t="str">
        <f>dxcc!D327</f>
        <v>SINGAPORE</v>
      </c>
      <c r="E327" s="18">
        <v>326</v>
      </c>
      <c r="F327" s="158">
        <f>'pas132'!C7</f>
        <v>132</v>
      </c>
      <c r="H327" s="18">
        <f>'pas132'!D7</f>
        <v>14</v>
      </c>
      <c r="I327" s="43" t="str">
        <f>'pas132'!E7</f>
        <v>Canindeyu</v>
      </c>
      <c r="P327" t="str">
        <f t="shared" si="19"/>
        <v>326|132||14|Canindeyu||||||</v>
      </c>
    </row>
    <row r="328" spans="2:16">
      <c r="B328">
        <f>dxcc!C328</f>
        <v>382</v>
      </c>
      <c r="C328" t="str">
        <f>dxcc!D328</f>
        <v>DJIBOUTI</v>
      </c>
      <c r="E328" s="18">
        <v>327</v>
      </c>
      <c r="F328" s="158">
        <f>'pas132'!C8</f>
        <v>132</v>
      </c>
      <c r="H328" s="18">
        <f>'pas132'!D8</f>
        <v>2</v>
      </c>
      <c r="I328" s="43" t="str">
        <f>'pas132'!E8</f>
        <v>San Pedro</v>
      </c>
      <c r="P328" t="str">
        <f t="shared" si="19"/>
        <v>327|132||2|San Pedro||||||</v>
      </c>
    </row>
    <row r="329" spans="2:16">
      <c r="B329">
        <f>dxcc!C329</f>
        <v>384</v>
      </c>
      <c r="C329" t="str">
        <f>dxcc!D329</f>
        <v>SYRIA</v>
      </c>
      <c r="E329" s="18">
        <v>328</v>
      </c>
      <c r="F329" s="158">
        <f>'pas132'!C9</f>
        <v>132</v>
      </c>
      <c r="H329" s="18" t="str">
        <f>'pas132'!D9</f>
        <v>ASU</v>
      </c>
      <c r="I329" s="43" t="str">
        <f>'pas132'!E9</f>
        <v>Asuncion</v>
      </c>
      <c r="P329" t="str">
        <f t="shared" si="19"/>
        <v>328|132||ASU|Asuncion||||||</v>
      </c>
    </row>
    <row r="330" spans="2:16">
      <c r="B330">
        <f>dxcc!C330</f>
        <v>386</v>
      </c>
      <c r="C330" t="str">
        <f>dxcc!D330</f>
        <v>TAIWAN</v>
      </c>
      <c r="E330" s="18">
        <v>329</v>
      </c>
      <c r="F330" s="158">
        <f>'pas132'!C10</f>
        <v>132</v>
      </c>
      <c r="H330" s="18">
        <f>'pas132'!D10</f>
        <v>11</v>
      </c>
      <c r="I330" s="43" t="str">
        <f>'pas132'!E10</f>
        <v>Central</v>
      </c>
      <c r="P330" t="str">
        <f t="shared" si="19"/>
        <v>329|132||11|Central||||||</v>
      </c>
    </row>
    <row r="331" spans="2:16">
      <c r="B331">
        <f>dxcc!C331</f>
        <v>387</v>
      </c>
      <c r="C331" t="str">
        <f>dxcc!D331</f>
        <v>THAILAND</v>
      </c>
      <c r="E331" s="18">
        <v>330</v>
      </c>
      <c r="F331" s="158">
        <f>'pas132'!C11</f>
        <v>132</v>
      </c>
      <c r="H331" s="18">
        <f>'pas132'!D11</f>
        <v>3</v>
      </c>
      <c r="I331" s="43" t="str">
        <f>'pas132'!E11</f>
        <v>Cordillera</v>
      </c>
      <c r="P331" t="str">
        <f t="shared" si="19"/>
        <v>330|132||3|Cordillera||||||</v>
      </c>
    </row>
    <row r="332" spans="2:16">
      <c r="B332">
        <f>dxcc!C332</f>
        <v>390</v>
      </c>
      <c r="C332" t="str">
        <f>dxcc!D332</f>
        <v>TURKEY</v>
      </c>
      <c r="E332" s="152">
        <v>331</v>
      </c>
      <c r="F332" s="158">
        <f>'pas132'!C12</f>
        <v>132</v>
      </c>
      <c r="H332" s="18">
        <f>'pas132'!D12</f>
        <v>9</v>
      </c>
      <c r="I332" s="43" t="str">
        <f>'pas132'!E12</f>
        <v>Paraguari</v>
      </c>
      <c r="P332" t="str">
        <f t="shared" si="19"/>
        <v>331|132||9|Paraguari||||||</v>
      </c>
    </row>
    <row r="333" spans="2:16">
      <c r="B333">
        <f>dxcc!C333</f>
        <v>391</v>
      </c>
      <c r="C333" t="str">
        <f>dxcc!D333</f>
        <v>UNITED ARAB EMIRATES</v>
      </c>
      <c r="E333" s="18">
        <v>332</v>
      </c>
      <c r="F333" s="158">
        <f>'pas132'!C13</f>
        <v>132</v>
      </c>
      <c r="H333" s="18">
        <f>'pas132'!D13</f>
        <v>6</v>
      </c>
      <c r="I333" s="43" t="str">
        <f>'pas132'!E13</f>
        <v>Caazapl</v>
      </c>
      <c r="P333" t="str">
        <f t="shared" si="19"/>
        <v>332|132||6|Caazapl||||||</v>
      </c>
    </row>
    <row r="334" spans="2:16">
      <c r="B334">
        <f>dxcc!C334</f>
        <v>400</v>
      </c>
      <c r="C334" t="str">
        <f>dxcc!D334</f>
        <v>ALGERIA</v>
      </c>
      <c r="E334" s="18">
        <v>333</v>
      </c>
      <c r="F334" s="158">
        <f>'pas132'!C14</f>
        <v>132</v>
      </c>
      <c r="H334" s="18">
        <f>'pas132'!D14</f>
        <v>5</v>
      </c>
      <c r="I334" s="43" t="str">
        <f>'pas132'!E14</f>
        <v>Caeguazu</v>
      </c>
      <c r="P334" t="str">
        <f t="shared" si="19"/>
        <v>333|132||5|Caeguazu||||||</v>
      </c>
    </row>
    <row r="335" spans="2:16">
      <c r="B335">
        <f>dxcc!C335</f>
        <v>401</v>
      </c>
      <c r="C335" t="str">
        <f>dxcc!D335</f>
        <v>ANGOLA</v>
      </c>
      <c r="E335" s="18">
        <v>334</v>
      </c>
      <c r="F335" s="158">
        <f>'pas132'!C15</f>
        <v>132</v>
      </c>
      <c r="H335" s="18">
        <f>'pas132'!D15</f>
        <v>4</v>
      </c>
      <c r="I335" s="43" t="str">
        <f>'pas132'!E15</f>
        <v>Guaira</v>
      </c>
      <c r="P335" t="str">
        <f t="shared" si="19"/>
        <v>334|132||4|Guaira||||||</v>
      </c>
    </row>
    <row r="336" spans="2:16">
      <c r="B336">
        <f>dxcc!C336</f>
        <v>402</v>
      </c>
      <c r="C336" t="str">
        <f>dxcc!D336</f>
        <v>BOTSWANA</v>
      </c>
      <c r="E336" s="18">
        <v>335</v>
      </c>
      <c r="F336" s="158">
        <f>'pas132'!C16</f>
        <v>132</v>
      </c>
      <c r="H336" s="18">
        <f>'pas132'!D16</f>
        <v>8</v>
      </c>
      <c r="I336" s="43" t="str">
        <f>'pas132'!E16</f>
        <v>Miaiones</v>
      </c>
      <c r="P336" t="str">
        <f t="shared" si="19"/>
        <v>335|132||8|Miaiones||||||</v>
      </c>
    </row>
    <row r="337" spans="2:16">
      <c r="B337">
        <f>dxcc!C337</f>
        <v>404</v>
      </c>
      <c r="C337" t="str">
        <f>dxcc!D337</f>
        <v>BURUNDI</v>
      </c>
      <c r="E337" s="18">
        <v>336</v>
      </c>
      <c r="F337" s="158">
        <f>'pas132'!C17</f>
        <v>132</v>
      </c>
      <c r="H337" s="18">
        <f>'pas132'!D17</f>
        <v>12</v>
      </c>
      <c r="I337" s="43" t="str">
        <f>'pas132'!E17</f>
        <v>Neembucu</v>
      </c>
      <c r="P337" t="str">
        <f t="shared" si="19"/>
        <v>336|132||12|Neembucu||||||</v>
      </c>
    </row>
    <row r="338" spans="2:16">
      <c r="B338">
        <f>dxcc!C338</f>
        <v>406</v>
      </c>
      <c r="C338" t="str">
        <f>dxcc!D338</f>
        <v>CAMEROON</v>
      </c>
      <c r="E338" s="18">
        <v>337</v>
      </c>
      <c r="F338" s="158">
        <f>'pas132'!C18</f>
        <v>132</v>
      </c>
      <c r="H338" s="18">
        <f>'pas132'!D18</f>
        <v>10</v>
      </c>
      <c r="I338" s="43" t="str">
        <f>'pas132'!E18</f>
        <v>Alto Parana</v>
      </c>
      <c r="P338" t="str">
        <f t="shared" si="19"/>
        <v>337|132||10|Alto Parana||||||</v>
      </c>
    </row>
    <row r="339" spans="2:16">
      <c r="B339">
        <f>dxcc!C339</f>
        <v>408</v>
      </c>
      <c r="C339" t="str">
        <f>dxcc!D339</f>
        <v>CENTRAL AFRICA</v>
      </c>
      <c r="E339" s="18">
        <v>338</v>
      </c>
      <c r="F339" s="158">
        <f>'pas132'!C19</f>
        <v>132</v>
      </c>
      <c r="H339" s="18">
        <f>'pas132'!D19</f>
        <v>7</v>
      </c>
      <c r="I339" s="43" t="str">
        <f>'pas132'!E19</f>
        <v>Itapua</v>
      </c>
      <c r="P339" t="str">
        <f t="shared" si="19"/>
        <v>338|132||7|Itapua||||||</v>
      </c>
    </row>
    <row r="340" spans="2:16">
      <c r="B340">
        <f>dxcc!C340</f>
        <v>409</v>
      </c>
      <c r="C340" t="str">
        <f>dxcc!D340</f>
        <v>CAPE VERDE</v>
      </c>
      <c r="D340" t="str">
        <f t="shared" si="18"/>
        <v>REPUBLIC OF KOREA</v>
      </c>
      <c r="E340" s="18">
        <v>339</v>
      </c>
      <c r="F340" s="153">
        <f>pas_137!C2</f>
        <v>137</v>
      </c>
      <c r="G340" s="152"/>
      <c r="H340" s="152" t="str">
        <f>pas_137!D2</f>
        <v>B</v>
      </c>
      <c r="I340" s="154" t="str">
        <f>pas_137!E2</f>
        <v>Busan Gwang'yeogsi (Pusan Metropolitan City)</v>
      </c>
      <c r="J340" s="152"/>
      <c r="K340" s="155"/>
      <c r="L340" s="152"/>
      <c r="M340" s="152"/>
      <c r="N340" s="157"/>
      <c r="O340" s="157"/>
      <c r="P340" t="str">
        <f t="shared" si="19"/>
        <v>339|137||B|Busan Gwang'yeogsi (Pusan Metropolitan City)||||||</v>
      </c>
    </row>
    <row r="341" spans="2:16">
      <c r="B341">
        <f>dxcc!C341</f>
        <v>410</v>
      </c>
      <c r="C341" t="str">
        <f>dxcc!D341</f>
        <v>CHAD</v>
      </c>
      <c r="E341" s="18">
        <v>340</v>
      </c>
      <c r="F341" s="158">
        <f>pas_137!C3</f>
        <v>137</v>
      </c>
      <c r="H341" s="18" t="str">
        <f>pas_137!D3</f>
        <v>E</v>
      </c>
      <c r="I341" s="43" t="str">
        <f>pas_137!E3</f>
        <v>Choongchungbuk-do (North Chungcheong Province)</v>
      </c>
      <c r="P341" t="str">
        <f t="shared" si="19"/>
        <v>340|137||E|Choongchungbuk-do (North Chungcheong Province)||||||</v>
      </c>
    </row>
    <row r="342" spans="2:16">
      <c r="B342">
        <f>dxcc!C342</f>
        <v>411</v>
      </c>
      <c r="C342" t="str">
        <f>dxcc!D342</f>
        <v>COMOROS</v>
      </c>
      <c r="E342" s="152">
        <v>341</v>
      </c>
      <c r="F342" s="158">
        <f>pas_137!C4</f>
        <v>137</v>
      </c>
      <c r="H342" s="18" t="str">
        <f>pas_137!D4</f>
        <v>F</v>
      </c>
      <c r="I342" s="43" t="str">
        <f>pas_137!E4</f>
        <v>Chungcheongnam-do (South Chungcheong Province)</v>
      </c>
      <c r="P342" t="str">
        <f t="shared" si="19"/>
        <v>341|137||F|Chungcheongnam-do (South Chungcheong Province)||||||</v>
      </c>
    </row>
    <row r="343" spans="2:16">
      <c r="B343">
        <f>dxcc!C343</f>
        <v>412</v>
      </c>
      <c r="C343" t="str">
        <f>dxcc!D343</f>
        <v>REPUBLIC OF THE CONGO</v>
      </c>
      <c r="E343" s="18">
        <v>342</v>
      </c>
      <c r="F343" s="158">
        <f>pas_137!C5</f>
        <v>137</v>
      </c>
      <c r="H343" s="18" t="str">
        <f>pas_137!D5</f>
        <v>P</v>
      </c>
      <c r="I343" s="43" t="str">
        <f>pas_137!E5</f>
        <v>Daegu Gwang'yeogsi (Taegu Metropolitan City)</v>
      </c>
      <c r="P343" t="str">
        <f t="shared" si="19"/>
        <v>342|137||P|Daegu Gwang'yeogsi (Taegu Metropolitan City)||||||</v>
      </c>
    </row>
    <row r="344" spans="2:16">
      <c r="B344">
        <f>dxcc!C344</f>
        <v>414</v>
      </c>
      <c r="C344" t="str">
        <f>dxcc!D344</f>
        <v>DEMOCRATIC REPUBLIC OF THE CONGO</v>
      </c>
      <c r="E344" s="18">
        <v>343</v>
      </c>
      <c r="F344" s="158">
        <f>pas_137!C6</f>
        <v>137</v>
      </c>
      <c r="H344" s="18" t="str">
        <f>pas_137!D6</f>
        <v>R</v>
      </c>
      <c r="I344" s="43" t="str">
        <f>pas_137!E6</f>
        <v>Daejeon Gwang'yeogsi (Daejeon Metropolitan City)</v>
      </c>
      <c r="P344" t="str">
        <f t="shared" si="19"/>
        <v>343|137||R|Daejeon Gwang'yeogsi (Daejeon Metropolitan City)||||||</v>
      </c>
    </row>
    <row r="345" spans="2:16">
      <c r="B345">
        <f>dxcc!C345</f>
        <v>416</v>
      </c>
      <c r="C345" t="str">
        <f>dxcc!D345</f>
        <v>BENIN</v>
      </c>
      <c r="E345" s="18">
        <v>344</v>
      </c>
      <c r="F345" s="158">
        <f>pas_137!C7</f>
        <v>137</v>
      </c>
      <c r="H345" s="18" t="str">
        <f>pas_137!D7</f>
        <v>D</v>
      </c>
      <c r="I345" s="43" t="str">
        <f>pas_137!E7</f>
        <v>Gangwon-do</v>
      </c>
      <c r="P345" t="str">
        <f t="shared" si="19"/>
        <v>344|137||D|Gangwon-do||||||</v>
      </c>
    </row>
    <row r="346" spans="2:16">
      <c r="B346">
        <f>dxcc!C346</f>
        <v>420</v>
      </c>
      <c r="C346" t="str">
        <f>dxcc!D346</f>
        <v>GABON</v>
      </c>
      <c r="E346" s="18">
        <v>345</v>
      </c>
      <c r="F346" s="158">
        <f>pas_137!C8</f>
        <v>137</v>
      </c>
      <c r="H346" s="18" t="str">
        <f>pas_137!D8</f>
        <v>Q</v>
      </c>
      <c r="I346" s="43" t="str">
        <f>pas_137!E8</f>
        <v>Gwangju Gwang'yeogsi (Kwangju Metropolitan City)</v>
      </c>
      <c r="P346" t="str">
        <f t="shared" si="19"/>
        <v>345|137||Q|Gwangju Gwang'yeogsi (Kwangju Metropolitan City)||||||</v>
      </c>
    </row>
    <row r="347" spans="2:16">
      <c r="B347">
        <f>dxcc!C347</f>
        <v>422</v>
      </c>
      <c r="C347" t="str">
        <f>dxcc!D347</f>
        <v>THE GAMBIA</v>
      </c>
      <c r="E347" s="18">
        <v>346</v>
      </c>
      <c r="F347" s="158">
        <f>pas_137!C9</f>
        <v>137</v>
      </c>
      <c r="H347" s="18" t="str">
        <f>pas_137!D9</f>
        <v>C</v>
      </c>
      <c r="I347" s="43" t="str">
        <f>pas_137!E9</f>
        <v>Gyeonggi-do</v>
      </c>
      <c r="P347" t="str">
        <f t="shared" si="19"/>
        <v>346|137||C|Gyeonggi-do||||||</v>
      </c>
    </row>
    <row r="348" spans="2:16">
      <c r="B348">
        <f>dxcc!C348</f>
        <v>424</v>
      </c>
      <c r="C348" t="str">
        <f>dxcc!D348</f>
        <v>GHANA</v>
      </c>
      <c r="E348" s="18">
        <v>347</v>
      </c>
      <c r="F348" s="158">
        <f>pas_137!C10</f>
        <v>137</v>
      </c>
      <c r="H348" s="18" t="str">
        <f>pas_137!D10</f>
        <v>K</v>
      </c>
      <c r="I348" s="43" t="str">
        <f>pas_137!E10</f>
        <v>Gyeongsangbug-do (North Gyeongsang Province)</v>
      </c>
      <c r="P348" t="str">
        <f t="shared" si="19"/>
        <v>347|137||K|Gyeongsangbug-do (North Gyeongsang Province)||||||</v>
      </c>
    </row>
    <row r="349" spans="2:16">
      <c r="B349">
        <f>dxcc!C349</f>
        <v>428</v>
      </c>
      <c r="C349" t="str">
        <f>dxcc!D349</f>
        <v>COTE D'IVOIRE</v>
      </c>
      <c r="E349" s="18">
        <v>348</v>
      </c>
      <c r="F349" s="158">
        <f>pas_137!C11</f>
        <v>137</v>
      </c>
      <c r="H349" s="18" t="str">
        <f>pas_137!D11</f>
        <v>L</v>
      </c>
      <c r="I349" s="43" t="str">
        <f>pas_137!E11</f>
        <v>Gyeongsangnam-do (South Gyeongsang Province)</v>
      </c>
      <c r="P349" t="str">
        <f t="shared" si="19"/>
        <v>348|137||L|Gyeongsangnam-do (South Gyeongsang Province)||||||</v>
      </c>
    </row>
    <row r="350" spans="2:16">
      <c r="B350">
        <f>dxcc!C350</f>
        <v>430</v>
      </c>
      <c r="C350" t="str">
        <f>dxcc!D350</f>
        <v>KENYA</v>
      </c>
      <c r="E350" s="18">
        <v>349</v>
      </c>
      <c r="F350" s="158">
        <f>pas_137!C12</f>
        <v>137</v>
      </c>
      <c r="H350" s="18" t="str">
        <f>pas_137!D12</f>
        <v>N</v>
      </c>
      <c r="I350" s="43" t="str">
        <f>pas_137!E12</f>
        <v>Incheon Gwang'yeogsi (Inchon Metropolitan City)</v>
      </c>
      <c r="P350" t="str">
        <f t="shared" si="19"/>
        <v>349|137||N|Incheon Gwang'yeogsi (Inchon Metropolitan City)||||||</v>
      </c>
    </row>
    <row r="351" spans="2:16">
      <c r="B351">
        <f>dxcc!C351</f>
        <v>432</v>
      </c>
      <c r="C351" t="str">
        <f>dxcc!D351</f>
        <v>LESOTHO</v>
      </c>
      <c r="E351" s="18">
        <v>350</v>
      </c>
      <c r="F351" s="158">
        <f>pas_137!C13</f>
        <v>137</v>
      </c>
      <c r="H351" s="18" t="str">
        <f>pas_137!D13</f>
        <v>M</v>
      </c>
      <c r="I351" s="43" t="str">
        <f>pas_137!E13</f>
        <v>Jeju-do</v>
      </c>
      <c r="P351" t="str">
        <f t="shared" si="19"/>
        <v>350|137||M|Jeju-do||||||</v>
      </c>
    </row>
    <row r="352" spans="2:16">
      <c r="B352">
        <f>dxcc!C352</f>
        <v>434</v>
      </c>
      <c r="C352" t="str">
        <f>dxcc!D352</f>
        <v>LIBERIA</v>
      </c>
      <c r="E352" s="152">
        <v>351</v>
      </c>
      <c r="F352" s="158">
        <f>pas_137!C14</f>
        <v>137</v>
      </c>
      <c r="H352" s="18" t="str">
        <f>pas_137!D14</f>
        <v>G</v>
      </c>
      <c r="I352" s="43" t="str">
        <f>pas_137!E14</f>
        <v>Jeollabuk-do (North Jeolla Province)</v>
      </c>
      <c r="P352" t="str">
        <f t="shared" si="19"/>
        <v>351|137||G|Jeollabuk-do (North Jeolla Province)||||||</v>
      </c>
    </row>
    <row r="353" spans="2:16">
      <c r="B353">
        <f>dxcc!C353</f>
        <v>436</v>
      </c>
      <c r="C353" t="str">
        <f>dxcc!D353</f>
        <v>LIBYA</v>
      </c>
      <c r="E353" s="18">
        <v>352</v>
      </c>
      <c r="F353" s="158">
        <f>pas_137!C15</f>
        <v>137</v>
      </c>
      <c r="H353" s="18" t="str">
        <f>pas_137!D15</f>
        <v>H</v>
      </c>
      <c r="I353" s="43" t="str">
        <f>pas_137!E15</f>
        <v>Jeollanam-do (South Jeolla Province)</v>
      </c>
      <c r="P353" t="str">
        <f t="shared" si="19"/>
        <v>352|137||H|Jeollanam-do (South Jeolla Province)||||||</v>
      </c>
    </row>
    <row r="354" spans="2:16">
      <c r="B354">
        <f>dxcc!C354</f>
        <v>438</v>
      </c>
      <c r="C354" t="str">
        <f>dxcc!D354</f>
        <v>MADAGASCAR</v>
      </c>
      <c r="E354" s="18">
        <v>353</v>
      </c>
      <c r="F354" s="158">
        <f>pas_137!C16</f>
        <v>137</v>
      </c>
      <c r="H354" s="18" t="str">
        <f>pas_137!D16</f>
        <v>A</v>
      </c>
      <c r="I354" s="43" t="str">
        <f>pas_137!E16</f>
        <v>Seoul Teugbyeolsi (Seoul Special City)</v>
      </c>
      <c r="P354" t="str">
        <f t="shared" si="19"/>
        <v>353|137||A|Seoul Teugbyeolsi (Seoul Special City)||||||</v>
      </c>
    </row>
    <row r="355" spans="2:16">
      <c r="B355">
        <f>dxcc!C355</f>
        <v>440</v>
      </c>
      <c r="C355" t="str">
        <f>dxcc!D355</f>
        <v>MALAWI</v>
      </c>
      <c r="E355" s="18">
        <v>354</v>
      </c>
      <c r="F355" s="158">
        <f>pas_137!C17</f>
        <v>137</v>
      </c>
      <c r="H355" s="18" t="str">
        <f>pas_137!D17</f>
        <v>S</v>
      </c>
      <c r="I355" s="43" t="str">
        <f>pas_137!E17</f>
        <v>Ulsan Gwanq'yeogsi (Ulsan Metropolitan City)</v>
      </c>
      <c r="P355" t="str">
        <f t="shared" si="19"/>
        <v>354|137||S|Ulsan Gwanq'yeogsi (Ulsan Metropolitan City)||||||</v>
      </c>
    </row>
    <row r="356" spans="2:16">
      <c r="B356">
        <f>dxcc!C356</f>
        <v>442</v>
      </c>
      <c r="C356" t="str">
        <f>dxcc!D356</f>
        <v>MALI</v>
      </c>
      <c r="D356" t="str">
        <f t="shared" ref="D356:D413" si="20">VLOOKUP(F356,$B$2:$C$404,2,FALSE)</f>
        <v>KURE I.</v>
      </c>
      <c r="E356" s="18">
        <v>355</v>
      </c>
      <c r="F356" s="153">
        <f>'pas138'!C2</f>
        <v>138</v>
      </c>
      <c r="G356" s="152"/>
      <c r="H356" s="152" t="str">
        <f>'pas138'!D2</f>
        <v>KI</v>
      </c>
      <c r="I356" s="154" t="str">
        <f>'pas138'!E2</f>
        <v>Kure Island</v>
      </c>
      <c r="J356" s="152"/>
      <c r="K356" s="155"/>
      <c r="L356" s="152"/>
      <c r="M356" s="152"/>
      <c r="N356" s="157"/>
      <c r="O356" s="157"/>
      <c r="P356" t="str">
        <f t="shared" si="19"/>
        <v>355|138||KI|Kure Island||||||</v>
      </c>
    </row>
    <row r="357" spans="2:16">
      <c r="B357">
        <f>dxcc!C357</f>
        <v>444</v>
      </c>
      <c r="C357" t="str">
        <f>dxcc!D357</f>
        <v>MAURITANIA</v>
      </c>
      <c r="D357" t="str">
        <f t="shared" si="20"/>
        <v>URUGUAY</v>
      </c>
      <c r="E357" s="18">
        <v>356</v>
      </c>
      <c r="F357" s="153">
        <f>'pas144'!C2</f>
        <v>144</v>
      </c>
      <c r="G357" s="152"/>
      <c r="H357" s="152" t="str">
        <f>'pas144'!D2</f>
        <v>MO</v>
      </c>
      <c r="I357" s="154" t="str">
        <f>'pas144'!E2</f>
        <v>Montevideo</v>
      </c>
      <c r="J357" s="152"/>
      <c r="K357" s="155"/>
      <c r="L357" s="152"/>
      <c r="M357" s="152"/>
      <c r="N357" s="157"/>
      <c r="O357" s="157"/>
      <c r="P357" t="str">
        <f t="shared" si="19"/>
        <v>356|144||MO|Montevideo||||||</v>
      </c>
    </row>
    <row r="358" spans="2:16">
      <c r="B358">
        <f>dxcc!C358</f>
        <v>446</v>
      </c>
      <c r="C358" t="str">
        <f>dxcc!D358</f>
        <v>MOROCCO</v>
      </c>
      <c r="E358" s="18">
        <v>357</v>
      </c>
      <c r="F358" s="158">
        <f>'pas144'!C3</f>
        <v>144</v>
      </c>
      <c r="H358" s="18" t="str">
        <f>'pas144'!D3</f>
        <v>CA</v>
      </c>
      <c r="I358" s="43" t="str">
        <f>'pas144'!E3</f>
        <v>Canelones</v>
      </c>
      <c r="P358" t="str">
        <f t="shared" si="19"/>
        <v>357|144||CA|Canelones||||||</v>
      </c>
    </row>
    <row r="359" spans="2:16">
      <c r="B359">
        <f>dxcc!C359</f>
        <v>450</v>
      </c>
      <c r="C359" t="str">
        <f>dxcc!D359</f>
        <v>NIGERIA</v>
      </c>
      <c r="E359" s="18">
        <v>358</v>
      </c>
      <c r="F359" s="158">
        <f>'pas144'!C4</f>
        <v>144</v>
      </c>
      <c r="H359" s="18" t="str">
        <f>'pas144'!D4</f>
        <v>SJ</v>
      </c>
      <c r="I359" s="43" t="str">
        <f>'pas144'!E4</f>
        <v>San Jose</v>
      </c>
      <c r="P359" t="str">
        <f t="shared" si="19"/>
        <v>358|144||SJ|San Jose||||||</v>
      </c>
    </row>
    <row r="360" spans="2:16">
      <c r="B360">
        <f>dxcc!C360</f>
        <v>452</v>
      </c>
      <c r="C360" t="str">
        <f>dxcc!D360</f>
        <v>ZIMBABWE</v>
      </c>
      <c r="E360" s="18">
        <v>359</v>
      </c>
      <c r="F360" s="158">
        <f>'pas144'!C5</f>
        <v>144</v>
      </c>
      <c r="H360" s="18" t="str">
        <f>'pas144'!D5</f>
        <v>CO</v>
      </c>
      <c r="I360" s="43" t="str">
        <f>'pas144'!E5</f>
        <v>Colonia</v>
      </c>
      <c r="P360" t="str">
        <f t="shared" si="19"/>
        <v>359|144||CO|Colonia||||||</v>
      </c>
    </row>
    <row r="361" spans="2:16">
      <c r="B361">
        <f>dxcc!C361</f>
        <v>453</v>
      </c>
      <c r="C361" t="str">
        <f>dxcc!D361</f>
        <v>REUNION I.</v>
      </c>
      <c r="E361" s="18">
        <v>360</v>
      </c>
      <c r="F361" s="158">
        <f>'pas144'!C6</f>
        <v>144</v>
      </c>
      <c r="H361" s="18" t="str">
        <f>'pas144'!D6</f>
        <v>SO</v>
      </c>
      <c r="I361" s="43" t="str">
        <f>'pas144'!E6</f>
        <v>Soriano</v>
      </c>
      <c r="P361" t="str">
        <f t="shared" si="19"/>
        <v>360|144||SO|Soriano||||||</v>
      </c>
    </row>
    <row r="362" spans="2:16">
      <c r="B362">
        <f>dxcc!C362</f>
        <v>454</v>
      </c>
      <c r="C362" t="str">
        <f>dxcc!D362</f>
        <v>RWANDA</v>
      </c>
      <c r="E362" s="152">
        <v>361</v>
      </c>
      <c r="F362" s="158">
        <f>'pas144'!C7</f>
        <v>144</v>
      </c>
      <c r="H362" s="18" t="str">
        <f>'pas144'!D7</f>
        <v>RN</v>
      </c>
      <c r="I362" s="43" t="str">
        <f>'pas144'!E7</f>
        <v>Rio Negro</v>
      </c>
      <c r="P362" t="str">
        <f t="shared" si="19"/>
        <v>361|144||RN|Rio Negro||||||</v>
      </c>
    </row>
    <row r="363" spans="2:16">
      <c r="B363">
        <f>dxcc!C363</f>
        <v>456</v>
      </c>
      <c r="C363" t="str">
        <f>dxcc!D363</f>
        <v>SENEGAL</v>
      </c>
      <c r="E363" s="18">
        <v>362</v>
      </c>
      <c r="F363" s="158">
        <f>'pas144'!C8</f>
        <v>144</v>
      </c>
      <c r="H363" s="18" t="str">
        <f>'pas144'!D8</f>
        <v>PA</v>
      </c>
      <c r="I363" s="43" t="str">
        <f>'pas144'!E8</f>
        <v>Paysandu</v>
      </c>
      <c r="P363" t="str">
        <f t="shared" si="19"/>
        <v>362|144||PA|Paysandu||||||</v>
      </c>
    </row>
    <row r="364" spans="2:16">
      <c r="B364">
        <f>dxcc!C364</f>
        <v>458</v>
      </c>
      <c r="C364" t="str">
        <f>dxcc!D364</f>
        <v>SIERRA LEONE</v>
      </c>
      <c r="E364" s="18">
        <v>363</v>
      </c>
      <c r="F364" s="158">
        <f>'pas144'!C9</f>
        <v>144</v>
      </c>
      <c r="H364" s="18" t="str">
        <f>'pas144'!D9</f>
        <v>SA</v>
      </c>
      <c r="I364" s="43" t="str">
        <f>'pas144'!E9</f>
        <v>Salto</v>
      </c>
      <c r="P364" t="str">
        <f t="shared" si="19"/>
        <v>363|144||SA|Salto||||||</v>
      </c>
    </row>
    <row r="365" spans="2:16">
      <c r="B365">
        <f>dxcc!C365</f>
        <v>460</v>
      </c>
      <c r="C365" t="str">
        <f>dxcc!D365</f>
        <v>ROTUMA I.</v>
      </c>
      <c r="E365" s="18">
        <v>364</v>
      </c>
      <c r="F365" s="158">
        <f>'pas144'!C10</f>
        <v>144</v>
      </c>
      <c r="H365" s="18" t="str">
        <f>'pas144'!D10</f>
        <v>AR</v>
      </c>
      <c r="I365" s="43" t="str">
        <f>'pas144'!E10</f>
        <v>Artigsa</v>
      </c>
      <c r="P365" t="str">
        <f t="shared" si="19"/>
        <v>364|144||AR|Artigsa||||||</v>
      </c>
    </row>
    <row r="366" spans="2:16">
      <c r="B366">
        <f>dxcc!C366</f>
        <v>462</v>
      </c>
      <c r="C366" t="str">
        <f>dxcc!D366</f>
        <v>SOUTH AFRICA</v>
      </c>
      <c r="E366" s="18">
        <v>365</v>
      </c>
      <c r="F366" s="158">
        <f>'pas144'!C11</f>
        <v>144</v>
      </c>
      <c r="H366" s="18" t="str">
        <f>'pas144'!D11</f>
        <v>FD</v>
      </c>
      <c r="I366" s="43" t="str">
        <f>'pas144'!E11</f>
        <v>Florida</v>
      </c>
      <c r="P366" t="str">
        <f t="shared" si="19"/>
        <v>365|144||FD|Florida||||||</v>
      </c>
    </row>
    <row r="367" spans="2:16">
      <c r="B367">
        <f>dxcc!C367</f>
        <v>464</v>
      </c>
      <c r="C367" t="str">
        <f>dxcc!D367</f>
        <v>NAMIBIA</v>
      </c>
      <c r="E367" s="18">
        <v>366</v>
      </c>
      <c r="F367" s="158">
        <f>'pas144'!C12</f>
        <v>144</v>
      </c>
      <c r="H367" s="18" t="str">
        <f>'pas144'!D12</f>
        <v>FS</v>
      </c>
      <c r="I367" s="43" t="str">
        <f>'pas144'!E12</f>
        <v>Flores</v>
      </c>
      <c r="P367" t="str">
        <f t="shared" si="19"/>
        <v>366|144||FS|Flores||||||</v>
      </c>
    </row>
    <row r="368" spans="2:16">
      <c r="B368">
        <f>dxcc!C368</f>
        <v>466</v>
      </c>
      <c r="C368" t="str">
        <f>dxcc!D368</f>
        <v>SUDAN</v>
      </c>
      <c r="E368" s="18">
        <v>367</v>
      </c>
      <c r="F368" s="158">
        <f>'pas144'!C13</f>
        <v>144</v>
      </c>
      <c r="H368" s="18" t="str">
        <f>'pas144'!D13</f>
        <v>DU</v>
      </c>
      <c r="I368" s="43" t="str">
        <f>'pas144'!E13</f>
        <v>Durazno</v>
      </c>
      <c r="P368" t="str">
        <f t="shared" si="19"/>
        <v>367|144||DU|Durazno||||||</v>
      </c>
    </row>
    <row r="369" spans="2:16">
      <c r="B369">
        <f>dxcc!C369</f>
        <v>468</v>
      </c>
      <c r="C369" t="str">
        <f>dxcc!D369</f>
        <v>SWAZILAND</v>
      </c>
      <c r="E369" s="18">
        <v>368</v>
      </c>
      <c r="F369" s="158">
        <f>'pas144'!C14</f>
        <v>144</v>
      </c>
      <c r="H369" s="18" t="str">
        <f>'pas144'!D14</f>
        <v>TA</v>
      </c>
      <c r="I369" s="43" t="str">
        <f>'pas144'!E14</f>
        <v>Tacuarembo</v>
      </c>
      <c r="P369" t="str">
        <f t="shared" si="19"/>
        <v>368|144||TA|Tacuarembo||||||</v>
      </c>
    </row>
    <row r="370" spans="2:16">
      <c r="B370">
        <f>dxcc!C370</f>
        <v>470</v>
      </c>
      <c r="C370" t="str">
        <f>dxcc!D370</f>
        <v>TANZANIA</v>
      </c>
      <c r="E370" s="18">
        <v>369</v>
      </c>
      <c r="F370" s="158">
        <f>'pas144'!C15</f>
        <v>144</v>
      </c>
      <c r="H370" s="18" t="str">
        <f>'pas144'!D15</f>
        <v>RV</v>
      </c>
      <c r="I370" s="43" t="str">
        <f>'pas144'!E15</f>
        <v>Rivera</v>
      </c>
      <c r="P370" t="str">
        <f t="shared" si="19"/>
        <v>369|144||RV|Rivera||||||</v>
      </c>
    </row>
    <row r="371" spans="2:16">
      <c r="B371">
        <f>dxcc!C371</f>
        <v>474</v>
      </c>
      <c r="C371" t="str">
        <f>dxcc!D371</f>
        <v>TUNISIA</v>
      </c>
      <c r="E371" s="18">
        <v>370</v>
      </c>
      <c r="F371" s="158">
        <f>'pas144'!C16</f>
        <v>144</v>
      </c>
      <c r="H371" s="18" t="str">
        <f>'pas144'!D16</f>
        <v>MA</v>
      </c>
      <c r="I371" s="43" t="str">
        <f>'pas144'!E16</f>
        <v>Maldonado</v>
      </c>
      <c r="P371" t="str">
        <f t="shared" si="19"/>
        <v>370|144||MA|Maldonado||||||</v>
      </c>
    </row>
    <row r="372" spans="2:16">
      <c r="B372">
        <f>dxcc!C372</f>
        <v>478</v>
      </c>
      <c r="C372" t="str">
        <f>dxcc!D372</f>
        <v>EGYPT</v>
      </c>
      <c r="E372" s="152">
        <v>371</v>
      </c>
      <c r="F372" s="158">
        <f>'pas144'!C17</f>
        <v>144</v>
      </c>
      <c r="H372" s="18" t="str">
        <f>'pas144'!D17</f>
        <v>LA</v>
      </c>
      <c r="I372" s="43" t="str">
        <f>'pas144'!E17</f>
        <v>Lavalleja</v>
      </c>
      <c r="P372" t="str">
        <f t="shared" si="19"/>
        <v>371|144||LA|Lavalleja||||||</v>
      </c>
    </row>
    <row r="373" spans="2:16">
      <c r="B373">
        <f>dxcc!C373</f>
        <v>480</v>
      </c>
      <c r="C373" t="str">
        <f>dxcc!D373</f>
        <v>BURKINA FASO</v>
      </c>
      <c r="E373" s="18">
        <v>372</v>
      </c>
      <c r="F373" s="158">
        <f>'pas144'!C18</f>
        <v>144</v>
      </c>
      <c r="H373" s="18" t="str">
        <f>'pas144'!D18</f>
        <v>RO</v>
      </c>
      <c r="I373" s="43" t="str">
        <f>'pas144'!E18</f>
        <v>Rocha</v>
      </c>
      <c r="P373" t="str">
        <f t="shared" si="19"/>
        <v>372|144||RO|Rocha||||||</v>
      </c>
    </row>
    <row r="374" spans="2:16">
      <c r="B374">
        <f>dxcc!C374</f>
        <v>482</v>
      </c>
      <c r="C374" t="str">
        <f>dxcc!D374</f>
        <v>ZAMBIA</v>
      </c>
      <c r="E374" s="18">
        <v>373</v>
      </c>
      <c r="F374" s="158">
        <f>'pas144'!C19</f>
        <v>144</v>
      </c>
      <c r="H374" s="18" t="str">
        <f>'pas144'!D19</f>
        <v>TT</v>
      </c>
      <c r="I374" s="43" t="str">
        <f>'pas144'!E19</f>
        <v>Treinta y Tres</v>
      </c>
      <c r="P374" t="str">
        <f t="shared" si="19"/>
        <v>373|144||TT|Treinta y Tres||||||</v>
      </c>
    </row>
    <row r="375" spans="2:16">
      <c r="B375">
        <f>dxcc!C375</f>
        <v>483</v>
      </c>
      <c r="C375" t="str">
        <f>dxcc!D375</f>
        <v>TOGO</v>
      </c>
      <c r="E375" s="18">
        <v>374</v>
      </c>
      <c r="F375" s="158">
        <f>'pas144'!C20</f>
        <v>144</v>
      </c>
      <c r="H375" s="18" t="str">
        <f>'pas144'!D20</f>
        <v>CL</v>
      </c>
      <c r="I375" s="43" t="str">
        <f>'pas144'!E20</f>
        <v>Cerro Largo</v>
      </c>
      <c r="P375" t="str">
        <f t="shared" si="19"/>
        <v>374|144||CL|Cerro Largo||||||</v>
      </c>
    </row>
    <row r="376" spans="2:16">
      <c r="B376">
        <f>dxcc!C376</f>
        <v>488</v>
      </c>
      <c r="C376" t="str">
        <f>dxcc!D376</f>
        <v>WALVIS BAY</v>
      </c>
      <c r="D376" t="str">
        <f t="shared" si="20"/>
        <v>LORD HOWE I.</v>
      </c>
      <c r="E376" s="18">
        <v>375</v>
      </c>
      <c r="F376" s="153">
        <f>'pas147'!C2</f>
        <v>147</v>
      </c>
      <c r="G376" s="152"/>
      <c r="H376" s="152" t="str">
        <f>'pas147'!D2</f>
        <v>LH</v>
      </c>
      <c r="I376" s="154" t="str">
        <f>'pas147'!E2</f>
        <v>Lord Howe Is</v>
      </c>
      <c r="J376" s="152"/>
      <c r="K376" s="155"/>
      <c r="L376" s="152"/>
      <c r="M376" s="152"/>
      <c r="N376" s="157"/>
      <c r="O376" s="157"/>
      <c r="P376" t="str">
        <f t="shared" si="19"/>
        <v>375|147||LH|Lord Howe Is||||||</v>
      </c>
    </row>
    <row r="377" spans="2:16">
      <c r="B377">
        <f>dxcc!C377</f>
        <v>489</v>
      </c>
      <c r="C377" t="str">
        <f>dxcc!D377</f>
        <v>CONWAY REEF</v>
      </c>
      <c r="E377" s="18">
        <v>376</v>
      </c>
      <c r="F377" s="153">
        <f>'pas148'!C2</f>
        <v>148</v>
      </c>
      <c r="G377" s="152"/>
      <c r="H377" s="152" t="str">
        <f>'pas148'!D2</f>
        <v>AM</v>
      </c>
      <c r="I377" s="154" t="str">
        <f>'pas148'!E2</f>
        <v>Amazonas</v>
      </c>
      <c r="J377" s="152"/>
      <c r="K377" s="155"/>
      <c r="L377" s="152"/>
      <c r="M377" s="152"/>
      <c r="N377" s="157"/>
      <c r="O377" s="157"/>
      <c r="P377" t="str">
        <f t="shared" si="19"/>
        <v>376|148||AM|Amazonas||||||</v>
      </c>
    </row>
    <row r="378" spans="2:16">
      <c r="B378">
        <f>dxcc!C378</f>
        <v>490</v>
      </c>
      <c r="C378" t="str">
        <f>dxcc!D378</f>
        <v>BANABA I. (OCEAN I.)</v>
      </c>
      <c r="E378" s="18">
        <v>377</v>
      </c>
      <c r="F378" s="158">
        <f>'pas148'!C3</f>
        <v>148</v>
      </c>
      <c r="H378" s="18" t="str">
        <f>'pas148'!D3</f>
        <v>AN</v>
      </c>
      <c r="I378" s="43" t="str">
        <f>'pas148'!E3</f>
        <v>Anzoategui</v>
      </c>
      <c r="P378" t="str">
        <f t="shared" si="19"/>
        <v>377|148||AN|Anzoategui||||||</v>
      </c>
    </row>
    <row r="379" spans="2:16">
      <c r="B379">
        <f>dxcc!C379</f>
        <v>492</v>
      </c>
      <c r="C379" t="str">
        <f>dxcc!D379</f>
        <v>YEMEN</v>
      </c>
      <c r="E379" s="18">
        <v>378</v>
      </c>
      <c r="F379" s="158">
        <f>'pas148'!C4</f>
        <v>148</v>
      </c>
      <c r="H379" s="18" t="str">
        <f>'pas148'!D4</f>
        <v>AP</v>
      </c>
      <c r="I379" s="43" t="str">
        <f>'pas148'!E4</f>
        <v>Apure</v>
      </c>
      <c r="P379" t="str">
        <f t="shared" si="19"/>
        <v>378|148||AP|Apure||||||</v>
      </c>
    </row>
    <row r="380" spans="2:16">
      <c r="B380">
        <f>dxcc!C380</f>
        <v>493</v>
      </c>
      <c r="C380" t="str">
        <f>dxcc!D380</f>
        <v>PENGUIN IS.</v>
      </c>
      <c r="E380" s="18">
        <v>379</v>
      </c>
      <c r="F380" s="158">
        <f>'pas148'!C5</f>
        <v>148</v>
      </c>
      <c r="H380" s="18" t="str">
        <f>'pas148'!D5</f>
        <v>AR</v>
      </c>
      <c r="I380" s="43" t="str">
        <f>'pas148'!E5</f>
        <v>Aragua</v>
      </c>
      <c r="P380" t="str">
        <f t="shared" si="19"/>
        <v>379|148||AR|Aragua||||||</v>
      </c>
    </row>
    <row r="381" spans="2:16">
      <c r="B381">
        <f>dxcc!C381</f>
        <v>497</v>
      </c>
      <c r="C381" t="str">
        <f>dxcc!D381</f>
        <v>CROATIA</v>
      </c>
      <c r="E381" s="18">
        <v>380</v>
      </c>
      <c r="F381" s="158">
        <f>'pas148'!C6</f>
        <v>148</v>
      </c>
      <c r="H381" s="18" t="str">
        <f>'pas148'!D6</f>
        <v>BA</v>
      </c>
      <c r="I381" s="43" t="str">
        <f>'pas148'!E6</f>
        <v>Barinas</v>
      </c>
      <c r="P381" t="str">
        <f t="shared" si="19"/>
        <v>380|148||BA|Barinas||||||</v>
      </c>
    </row>
    <row r="382" spans="2:16">
      <c r="B382">
        <f>dxcc!C382</f>
        <v>499</v>
      </c>
      <c r="C382" t="str">
        <f>dxcc!D382</f>
        <v>SLOVENIA</v>
      </c>
      <c r="E382" s="152">
        <v>381</v>
      </c>
      <c r="F382" s="158">
        <f>'pas148'!C7</f>
        <v>148</v>
      </c>
      <c r="H382" s="18" t="str">
        <f>'pas148'!D7</f>
        <v>BO</v>
      </c>
      <c r="I382" s="43" t="str">
        <f>'pas148'!E7</f>
        <v>Bolívar</v>
      </c>
      <c r="P382" t="str">
        <f t="shared" si="19"/>
        <v>381|148||BO|Bolívar||||||</v>
      </c>
    </row>
    <row r="383" spans="2:16">
      <c r="B383">
        <f>dxcc!C383</f>
        <v>501</v>
      </c>
      <c r="C383" t="str">
        <f>dxcc!D383</f>
        <v>BOSNIA-HERZEGOVINA</v>
      </c>
      <c r="E383" s="18">
        <v>382</v>
      </c>
      <c r="F383" s="158">
        <f>'pas148'!C8</f>
        <v>148</v>
      </c>
      <c r="H383" s="18" t="str">
        <f>'pas148'!D8</f>
        <v>CA</v>
      </c>
      <c r="I383" s="43" t="str">
        <f>'pas148'!E8</f>
        <v>Carabobo</v>
      </c>
      <c r="P383" t="str">
        <f t="shared" si="19"/>
        <v>382|148||CA|Carabobo||||||</v>
      </c>
    </row>
    <row r="384" spans="2:16">
      <c r="B384">
        <f>dxcc!C384</f>
        <v>502</v>
      </c>
      <c r="C384" t="str">
        <f>dxcc!D384</f>
        <v>MACEDONIA</v>
      </c>
      <c r="E384" s="18">
        <v>383</v>
      </c>
      <c r="F384" s="158">
        <f>'pas148'!C9</f>
        <v>148</v>
      </c>
      <c r="H384" s="18" t="str">
        <f>'pas148'!D9</f>
        <v>CO</v>
      </c>
      <c r="I384" s="43" t="str">
        <f>'pas148'!E9</f>
        <v>Cojedes</v>
      </c>
      <c r="P384" t="str">
        <f t="shared" si="19"/>
        <v>383|148||CO|Cojedes||||||</v>
      </c>
    </row>
    <row r="385" spans="2:16">
      <c r="B385">
        <f>dxcc!C385</f>
        <v>503</v>
      </c>
      <c r="C385" t="str">
        <f>dxcc!D385</f>
        <v>CZECH REPUBLIC</v>
      </c>
      <c r="E385" s="18">
        <v>384</v>
      </c>
      <c r="F385" s="158">
        <f>'pas148'!C10</f>
        <v>148</v>
      </c>
      <c r="H385" s="18" t="str">
        <f>'pas148'!D10</f>
        <v>DA</v>
      </c>
      <c r="I385" s="43" t="str">
        <f>'pas148'!E10</f>
        <v>Delta Amacuro</v>
      </c>
      <c r="P385" t="str">
        <f t="shared" si="19"/>
        <v>384|148||DA|Delta Amacuro||||||</v>
      </c>
    </row>
    <row r="386" spans="2:16">
      <c r="B386">
        <f>dxcc!C386</f>
        <v>504</v>
      </c>
      <c r="C386" t="str">
        <f>dxcc!D386</f>
        <v>SLOVAK REPUBLIC</v>
      </c>
      <c r="E386" s="18">
        <v>385</v>
      </c>
      <c r="F386" s="158">
        <f>'pas148'!C11</f>
        <v>148</v>
      </c>
      <c r="H386" s="18" t="str">
        <f>'pas148'!D11</f>
        <v>DC</v>
      </c>
      <c r="I386" s="43" t="str">
        <f>'pas148'!E11</f>
        <v>Distrito Capital</v>
      </c>
      <c r="P386" t="str">
        <f t="shared" si="19"/>
        <v>385|148||DC|Distrito Capital||||||</v>
      </c>
    </row>
    <row r="387" spans="2:16">
      <c r="B387">
        <f>dxcc!C387</f>
        <v>505</v>
      </c>
      <c r="C387" t="str">
        <f>dxcc!D387</f>
        <v>PRATAS I.</v>
      </c>
      <c r="E387" s="18">
        <v>386</v>
      </c>
      <c r="F387" s="158">
        <f>'pas148'!C12</f>
        <v>148</v>
      </c>
      <c r="H387" s="18" t="str">
        <f>'pas148'!D12</f>
        <v>FA</v>
      </c>
      <c r="I387" s="43" t="str">
        <f>'pas148'!E12</f>
        <v>Falcon</v>
      </c>
      <c r="P387" t="str">
        <f t="shared" ref="P387:P450" si="21">E387&amp;"|"&amp;F387&amp;"|"&amp;G387&amp;"|"&amp;H387&amp;"|"&amp;I387&amp;"|"&amp;J387&amp;"|"&amp;K387&amp;"|"&amp;L387&amp;"|"&amp;M387&amp;"|"&amp;IF(N387 &lt;&gt; "",TEXT(N387,"yyyy-mm-dd"),"")&amp;"|"&amp;IF(O387 &lt;&gt; "",TEXT(O387,"yyyy-mm-dd"),"")</f>
        <v>386|148||FA|Falcon||||||</v>
      </c>
    </row>
    <row r="388" spans="2:16">
      <c r="B388">
        <f>dxcc!C388</f>
        <v>506</v>
      </c>
      <c r="C388" t="str">
        <f>dxcc!D388</f>
        <v>SCARBOROUGH REEF</v>
      </c>
      <c r="E388" s="18">
        <v>387</v>
      </c>
      <c r="F388" s="158">
        <f>'pas148'!C13</f>
        <v>148</v>
      </c>
      <c r="H388" s="18" t="str">
        <f>'pas148'!D13</f>
        <v>GU</v>
      </c>
      <c r="I388" s="43" t="str">
        <f>'pas148'!E13</f>
        <v>Guarico</v>
      </c>
      <c r="P388" t="str">
        <f t="shared" si="21"/>
        <v>387|148||GU|Guarico||||||</v>
      </c>
    </row>
    <row r="389" spans="2:16">
      <c r="B389">
        <f>dxcc!C389</f>
        <v>507</v>
      </c>
      <c r="C389" t="str">
        <f>dxcc!D389</f>
        <v>TEMOTU PROVINCE</v>
      </c>
      <c r="E389" s="18">
        <v>388</v>
      </c>
      <c r="F389" s="158">
        <f>'pas148'!C14</f>
        <v>148</v>
      </c>
      <c r="H389" s="18" t="str">
        <f>'pas148'!D14</f>
        <v>LA</v>
      </c>
      <c r="I389" s="43" t="str">
        <f>'pas148'!E14</f>
        <v>Lara</v>
      </c>
      <c r="P389" t="str">
        <f t="shared" si="21"/>
        <v>388|148||LA|Lara||||||</v>
      </c>
    </row>
    <row r="390" spans="2:16">
      <c r="B390">
        <f>dxcc!C390</f>
        <v>508</v>
      </c>
      <c r="C390" t="str">
        <f>dxcc!D390</f>
        <v>AUSTRAL I.</v>
      </c>
      <c r="E390" s="18">
        <v>389</v>
      </c>
      <c r="F390" s="158">
        <f>'pas148'!C15</f>
        <v>148</v>
      </c>
      <c r="H390" s="18" t="str">
        <f>'pas148'!D15</f>
        <v>ME</v>
      </c>
      <c r="I390" s="43" t="str">
        <f>'pas148'!E15</f>
        <v>Merida</v>
      </c>
      <c r="P390" t="str">
        <f t="shared" si="21"/>
        <v>389|148||ME|Merida||||||</v>
      </c>
    </row>
    <row r="391" spans="2:16">
      <c r="B391">
        <f>dxcc!C391</f>
        <v>509</v>
      </c>
      <c r="C391" t="str">
        <f>dxcc!D391</f>
        <v>MARQUESAS IS.</v>
      </c>
      <c r="E391" s="18">
        <v>390</v>
      </c>
      <c r="F391" s="158">
        <f>'pas148'!C16</f>
        <v>148</v>
      </c>
      <c r="H391" s="18" t="str">
        <f>'pas148'!D16</f>
        <v>MI</v>
      </c>
      <c r="I391" s="43" t="str">
        <f>'pas148'!E16</f>
        <v>Miranda</v>
      </c>
      <c r="P391" t="str">
        <f t="shared" si="21"/>
        <v>390|148||MI|Miranda||||||</v>
      </c>
    </row>
    <row r="392" spans="2:16">
      <c r="B392">
        <f>dxcc!C392</f>
        <v>510</v>
      </c>
      <c r="C392" t="str">
        <f>dxcc!D392</f>
        <v>PALESTINE</v>
      </c>
      <c r="E392" s="152">
        <v>391</v>
      </c>
      <c r="F392" s="158">
        <f>'pas148'!C17</f>
        <v>148</v>
      </c>
      <c r="H392" s="18" t="str">
        <f>'pas148'!D17</f>
        <v>MO</v>
      </c>
      <c r="I392" s="43" t="str">
        <f>'pas148'!E17</f>
        <v>Monagas</v>
      </c>
      <c r="P392" t="str">
        <f t="shared" si="21"/>
        <v>391|148||MO|Monagas||||||</v>
      </c>
    </row>
    <row r="393" spans="2:16">
      <c r="B393">
        <f>dxcc!C393</f>
        <v>511</v>
      </c>
      <c r="C393" t="str">
        <f>dxcc!D393</f>
        <v>TIMOR-LESTE</v>
      </c>
      <c r="E393" s="18">
        <v>392</v>
      </c>
      <c r="F393" s="158">
        <f>'pas148'!C18</f>
        <v>148</v>
      </c>
      <c r="H393" s="18" t="str">
        <f>'pas148'!D18</f>
        <v>NE</v>
      </c>
      <c r="I393" s="43" t="str">
        <f>'pas148'!E18</f>
        <v>Nueva Esparta</v>
      </c>
      <c r="P393" t="str">
        <f t="shared" si="21"/>
        <v>392|148||NE|Nueva Esparta||||||</v>
      </c>
    </row>
    <row r="394" spans="2:16">
      <c r="B394">
        <f>dxcc!C394</f>
        <v>512</v>
      </c>
      <c r="C394" t="str">
        <f>dxcc!D394</f>
        <v>CHESTERFIELD IS.</v>
      </c>
      <c r="E394" s="18">
        <v>393</v>
      </c>
      <c r="F394" s="158">
        <f>'pas148'!C19</f>
        <v>148</v>
      </c>
      <c r="H394" s="18" t="str">
        <f>'pas148'!D19</f>
        <v>PO</v>
      </c>
      <c r="I394" s="43" t="str">
        <f>'pas148'!E19</f>
        <v>Portuguesa</v>
      </c>
      <c r="P394" t="str">
        <f t="shared" si="21"/>
        <v>393|148||PO|Portuguesa||||||</v>
      </c>
    </row>
    <row r="395" spans="2:16">
      <c r="B395">
        <f>dxcc!C395</f>
        <v>513</v>
      </c>
      <c r="C395" t="str">
        <f>dxcc!D395</f>
        <v>DUCIE I.</v>
      </c>
      <c r="E395" s="18">
        <v>394</v>
      </c>
      <c r="F395" s="158">
        <f>'pas148'!C20</f>
        <v>148</v>
      </c>
      <c r="H395" s="18" t="str">
        <f>'pas148'!D20</f>
        <v>SU</v>
      </c>
      <c r="I395" s="43" t="str">
        <f>'pas148'!E20</f>
        <v>Sucre</v>
      </c>
      <c r="P395" t="str">
        <f t="shared" si="21"/>
        <v>394|148||SU|Sucre||||||</v>
      </c>
    </row>
    <row r="396" spans="2:16">
      <c r="B396">
        <f>dxcc!C396</f>
        <v>514</v>
      </c>
      <c r="C396" t="str">
        <f>dxcc!D396</f>
        <v>MONTENEGRO</v>
      </c>
      <c r="E396" s="18">
        <v>395</v>
      </c>
      <c r="F396" s="158">
        <f>'pas148'!C21</f>
        <v>148</v>
      </c>
      <c r="H396" s="18" t="str">
        <f>'pas148'!D21</f>
        <v>TA</v>
      </c>
      <c r="I396" s="43" t="str">
        <f>'pas148'!E21</f>
        <v>Tachira</v>
      </c>
      <c r="P396" t="str">
        <f t="shared" si="21"/>
        <v>395|148||TA|Tachira||||||</v>
      </c>
    </row>
    <row r="397" spans="2:16">
      <c r="B397">
        <f>dxcc!C397</f>
        <v>515</v>
      </c>
      <c r="C397" t="str">
        <f>dxcc!D397</f>
        <v>SWAINS I.</v>
      </c>
      <c r="E397" s="18">
        <v>396</v>
      </c>
      <c r="F397" s="158">
        <f>'pas148'!C22</f>
        <v>148</v>
      </c>
      <c r="H397" s="18" t="str">
        <f>'pas148'!D22</f>
        <v>TR</v>
      </c>
      <c r="I397" s="43" t="str">
        <f>'pas148'!E22</f>
        <v>Trujillo</v>
      </c>
      <c r="P397" t="str">
        <f t="shared" si="21"/>
        <v>396|148||TR|Trujillo||||||</v>
      </c>
    </row>
    <row r="398" spans="2:16">
      <c r="B398">
        <f>dxcc!C398</f>
        <v>516</v>
      </c>
      <c r="C398" t="str">
        <f>dxcc!D398</f>
        <v>SAINT BARTHELEMY</v>
      </c>
      <c r="E398" s="18">
        <v>397</v>
      </c>
      <c r="F398" s="158">
        <f>'pas148'!C23</f>
        <v>148</v>
      </c>
      <c r="H398" s="18" t="str">
        <f>'pas148'!D23</f>
        <v>VA</v>
      </c>
      <c r="I398" s="43" t="str">
        <f>'pas148'!E23</f>
        <v>Vargas</v>
      </c>
      <c r="P398" t="str">
        <f t="shared" si="21"/>
        <v>397|148||VA|Vargas||||||</v>
      </c>
    </row>
    <row r="399" spans="2:16">
      <c r="B399">
        <f>dxcc!C399</f>
        <v>517</v>
      </c>
      <c r="C399" t="str">
        <f>dxcc!D399</f>
        <v>CURACAO</v>
      </c>
      <c r="E399" s="18">
        <v>398</v>
      </c>
      <c r="F399" s="158">
        <f>'pas148'!C24</f>
        <v>148</v>
      </c>
      <c r="H399" s="18" t="str">
        <f>'pas148'!D24</f>
        <v>YA</v>
      </c>
      <c r="I399" s="43" t="str">
        <f>'pas148'!E24</f>
        <v>Yaracuy</v>
      </c>
      <c r="P399" t="str">
        <f t="shared" si="21"/>
        <v>398|148||YA|Yaracuy||||||</v>
      </c>
    </row>
    <row r="400" spans="2:16">
      <c r="B400">
        <f>dxcc!C400</f>
        <v>518</v>
      </c>
      <c r="C400" t="str">
        <f>dxcc!D400</f>
        <v>ST MAARTEN</v>
      </c>
      <c r="E400" s="18">
        <v>399</v>
      </c>
      <c r="F400" s="158">
        <f>'pas148'!C25</f>
        <v>148</v>
      </c>
      <c r="H400" s="18" t="str">
        <f>'pas148'!D25</f>
        <v>ZU</v>
      </c>
      <c r="I400" s="43" t="str">
        <f>'pas148'!E25</f>
        <v>Zulia</v>
      </c>
      <c r="P400" t="str">
        <f t="shared" si="21"/>
        <v>399|148||ZU|Zulia||||||</v>
      </c>
    </row>
    <row r="401" spans="2:16">
      <c r="B401">
        <f>dxcc!C401</f>
        <v>519</v>
      </c>
      <c r="C401" t="str">
        <f>dxcc!D401</f>
        <v>SABA &amp; ST. EUSTATIUS</v>
      </c>
      <c r="D401" t="str">
        <f t="shared" si="20"/>
        <v>AZORES</v>
      </c>
      <c r="E401" s="18">
        <v>400</v>
      </c>
      <c r="F401" s="153">
        <f>'pas149'!C2</f>
        <v>149</v>
      </c>
      <c r="G401" s="152"/>
      <c r="H401" s="152" t="str">
        <f>'pas149'!D2</f>
        <v>AC</v>
      </c>
      <c r="I401" s="154" t="str">
        <f>'pas149'!E2</f>
        <v>Acores</v>
      </c>
      <c r="J401" s="152"/>
      <c r="K401" s="155"/>
      <c r="L401" s="152"/>
      <c r="M401" s="152"/>
      <c r="N401" s="157"/>
      <c r="O401" s="157"/>
      <c r="P401" t="str">
        <f t="shared" si="21"/>
        <v>400|149||AC|Acores||||||</v>
      </c>
    </row>
    <row r="402" spans="2:16">
      <c r="B402">
        <f>dxcc!C402</f>
        <v>520</v>
      </c>
      <c r="C402" t="str">
        <f>dxcc!D402</f>
        <v>BONAIRE</v>
      </c>
      <c r="D402" t="str">
        <f t="shared" si="20"/>
        <v>AUSTRALIA</v>
      </c>
      <c r="E402" s="152">
        <v>401</v>
      </c>
      <c r="F402" s="153">
        <f>'pas150'!C2</f>
        <v>150</v>
      </c>
      <c r="G402" s="152"/>
      <c r="H402" s="152" t="str">
        <f>'pas150'!D2</f>
        <v>ACT</v>
      </c>
      <c r="I402" s="154" t="str">
        <f>'pas150'!E2</f>
        <v>Australian Capital Territory</v>
      </c>
      <c r="J402" s="152"/>
      <c r="K402" s="155"/>
      <c r="L402" s="152"/>
      <c r="M402" s="152"/>
      <c r="N402" s="157"/>
      <c r="O402" s="157"/>
      <c r="P402" t="str">
        <f t="shared" si="21"/>
        <v>401|150||ACT|Australian Capital Territory||||||</v>
      </c>
    </row>
    <row r="403" spans="2:16">
      <c r="B403">
        <f>dxcc!C403</f>
        <v>521</v>
      </c>
      <c r="C403" t="str">
        <f>dxcc!D403</f>
        <v>SOUTH SUDAN (REPUBLIC OF)</v>
      </c>
      <c r="E403" s="18">
        <v>402</v>
      </c>
      <c r="F403" s="158">
        <f>'pas150'!C3</f>
        <v>150</v>
      </c>
      <c r="H403" s="18" t="str">
        <f>'pas150'!D3</f>
        <v>NSW</v>
      </c>
      <c r="I403" s="43" t="str">
        <f>'pas150'!E3</f>
        <v>New South Wales</v>
      </c>
      <c r="P403" t="str">
        <f t="shared" si="21"/>
        <v>402|150||NSW|New South Wales||||||</v>
      </c>
    </row>
    <row r="404" spans="2:16">
      <c r="B404">
        <f>dxcc!C404</f>
        <v>522</v>
      </c>
      <c r="C404" t="str">
        <f>dxcc!D404</f>
        <v>REPUBLIC OF KOSOVO</v>
      </c>
      <c r="E404" s="18">
        <v>403</v>
      </c>
      <c r="F404" s="158">
        <f>'pas150'!C4</f>
        <v>150</v>
      </c>
      <c r="H404" s="18" t="str">
        <f>'pas150'!D4</f>
        <v>VIC</v>
      </c>
      <c r="I404" s="43" t="str">
        <f>'pas150'!E4</f>
        <v>Victoria</v>
      </c>
      <c r="P404" t="str">
        <f t="shared" si="21"/>
        <v>403|150||VIC|Victoria||||||</v>
      </c>
    </row>
    <row r="405" spans="2:16">
      <c r="E405" s="18">
        <v>404</v>
      </c>
      <c r="F405" s="158">
        <f>'pas150'!C5</f>
        <v>150</v>
      </c>
      <c r="H405" s="18" t="str">
        <f>'pas150'!D5</f>
        <v>QLD</v>
      </c>
      <c r="I405" s="43" t="str">
        <f>'pas150'!E5</f>
        <v>Queensland</v>
      </c>
      <c r="P405" t="str">
        <f t="shared" si="21"/>
        <v>404|150||QLD|Queensland||||||</v>
      </c>
    </row>
    <row r="406" spans="2:16">
      <c r="E406" s="18">
        <v>405</v>
      </c>
      <c r="F406" s="158">
        <f>'pas150'!C6</f>
        <v>150</v>
      </c>
      <c r="H406" s="18" t="str">
        <f>'pas150'!D6</f>
        <v>SA</v>
      </c>
      <c r="I406" s="43" t="str">
        <f>'pas150'!E6</f>
        <v>South Australia</v>
      </c>
      <c r="P406" t="str">
        <f t="shared" si="21"/>
        <v>405|150||SA|South Australia||||||</v>
      </c>
    </row>
    <row r="407" spans="2:16">
      <c r="E407" s="18">
        <v>406</v>
      </c>
      <c r="F407" s="158">
        <f>'pas150'!C7</f>
        <v>150</v>
      </c>
      <c r="H407" s="18" t="str">
        <f>'pas150'!D7</f>
        <v>WA</v>
      </c>
      <c r="I407" s="43" t="str">
        <f>'pas150'!E7</f>
        <v>Western Australia</v>
      </c>
      <c r="P407" t="str">
        <f t="shared" si="21"/>
        <v>406|150||WA|Western Australia||||||</v>
      </c>
    </row>
    <row r="408" spans="2:16">
      <c r="E408" s="18">
        <v>407</v>
      </c>
      <c r="F408" s="158">
        <f>'pas150'!C8</f>
        <v>150</v>
      </c>
      <c r="H408" s="18" t="str">
        <f>'pas150'!D8</f>
        <v>TAS</v>
      </c>
      <c r="I408" s="43" t="str">
        <f>'pas150'!E8</f>
        <v>Tasmania</v>
      </c>
      <c r="P408" t="str">
        <f t="shared" si="21"/>
        <v>407|150||TAS|Tasmania||||||</v>
      </c>
    </row>
    <row r="409" spans="2:16">
      <c r="E409" s="18">
        <v>408</v>
      </c>
      <c r="F409" s="158">
        <f>'pas150'!C9</f>
        <v>150</v>
      </c>
      <c r="H409" s="18" t="str">
        <f>'pas150'!D9</f>
        <v>NT</v>
      </c>
      <c r="I409" s="43" t="str">
        <f>'pas150'!E9</f>
        <v>Northern Territory</v>
      </c>
      <c r="P409" t="str">
        <f t="shared" si="21"/>
        <v>408|150||NT|Northern Territory||||||</v>
      </c>
    </row>
    <row r="410" spans="2:16">
      <c r="D410" t="str">
        <f t="shared" si="20"/>
        <v>MALYJ VYSOTSKIJ I.</v>
      </c>
      <c r="E410" s="18">
        <v>409</v>
      </c>
      <c r="F410" s="153">
        <f>'pas151'!C2</f>
        <v>151</v>
      </c>
      <c r="G410" s="152"/>
      <c r="H410" s="152" t="str">
        <f>'pas151'!D2</f>
        <v>LO</v>
      </c>
      <c r="I410" s="154" t="str">
        <f>'pas151'!E2</f>
        <v>Leningradskaya Oblast</v>
      </c>
      <c r="J410" s="152"/>
      <c r="K410" s="155"/>
      <c r="L410" s="152"/>
      <c r="M410" s="152">
        <f>'pas151'!F2</f>
        <v>0</v>
      </c>
      <c r="N410" s="157"/>
      <c r="O410" s="157"/>
      <c r="P410" t="str">
        <f t="shared" si="21"/>
        <v>409|151||LO|Leningradskaya Oblast||||0||</v>
      </c>
    </row>
    <row r="411" spans="2:16">
      <c r="D411" t="str">
        <f t="shared" si="20"/>
        <v>MALYJ VYSOTSKIJ I.</v>
      </c>
      <c r="E411" s="18">
        <v>410</v>
      </c>
      <c r="F411" s="158">
        <f>'pas151'!C3</f>
        <v>151</v>
      </c>
      <c r="H411" s="18" t="str">
        <f>'pas151'!D3</f>
        <v>MV</v>
      </c>
      <c r="I411" s="43" t="str">
        <f>'pas151'!E3</f>
        <v>Malyj Vysotskij</v>
      </c>
      <c r="M411" s="18">
        <f>'pas151'!F3</f>
        <v>1</v>
      </c>
      <c r="P411" t="str">
        <f t="shared" si="21"/>
        <v>410|151||MV|Malyj Vysotskij||||1||</v>
      </c>
    </row>
    <row r="412" spans="2:16">
      <c r="D412" t="str">
        <f t="shared" si="20"/>
        <v>MACQUARIE I.</v>
      </c>
      <c r="E412" s="152">
        <v>411</v>
      </c>
      <c r="F412" s="153">
        <f>'pas153'!C2</f>
        <v>153</v>
      </c>
      <c r="G412" s="152"/>
      <c r="H412" s="152" t="str">
        <f>'pas153'!D2</f>
        <v>MA</v>
      </c>
      <c r="I412" s="154" t="str">
        <f>'pas153'!E2</f>
        <v>Macquarie Is</v>
      </c>
      <c r="J412" s="152"/>
      <c r="K412" s="155"/>
      <c r="L412" s="152"/>
      <c r="M412" s="152"/>
      <c r="N412" s="157"/>
      <c r="O412" s="157"/>
      <c r="P412" t="str">
        <f t="shared" si="21"/>
        <v>411|153||MA|Macquarie Is||||||</v>
      </c>
    </row>
    <row r="413" spans="2:16">
      <c r="D413" t="str">
        <f t="shared" si="20"/>
        <v>PAPUA NEW GUINEA</v>
      </c>
      <c r="E413" s="18">
        <v>412</v>
      </c>
      <c r="F413" s="153">
        <f>'pas163'!C2</f>
        <v>163</v>
      </c>
      <c r="G413" s="152"/>
      <c r="H413" s="152" t="str">
        <f>'pas163'!D2</f>
        <v>NCD</v>
      </c>
      <c r="I413" s="154" t="str">
        <f>'pas163'!E2</f>
        <v>National Capital District (Port Moresby)</v>
      </c>
      <c r="J413" s="152"/>
      <c r="K413" s="155"/>
      <c r="L413" s="152"/>
      <c r="M413" s="152"/>
      <c r="N413" s="157"/>
      <c r="O413" s="157"/>
      <c r="P413" t="str">
        <f t="shared" si="21"/>
        <v>412|163||NCD|National Capital District (Port Moresby)||||||</v>
      </c>
    </row>
    <row r="414" spans="2:16">
      <c r="E414" s="18">
        <v>413</v>
      </c>
      <c r="F414" s="158">
        <f>'pas163'!C3</f>
        <v>163</v>
      </c>
      <c r="H414" s="18" t="str">
        <f>'pas163'!D3</f>
        <v>CPM</v>
      </c>
      <c r="I414" s="43" t="str">
        <f>'pas163'!E3</f>
        <v>Central</v>
      </c>
      <c r="P414" t="str">
        <f t="shared" si="21"/>
        <v>413|163||CPM|Central||||||</v>
      </c>
    </row>
    <row r="415" spans="2:16">
      <c r="E415" s="18">
        <v>414</v>
      </c>
      <c r="F415" s="158">
        <f>'pas163'!C4</f>
        <v>163</v>
      </c>
      <c r="H415" s="18" t="str">
        <f>'pas163'!D4</f>
        <v>CPK</v>
      </c>
      <c r="I415" s="43" t="str">
        <f>'pas163'!E4</f>
        <v>Chimbu</v>
      </c>
      <c r="P415" t="str">
        <f t="shared" si="21"/>
        <v>414|163||CPK|Chimbu||||||</v>
      </c>
    </row>
    <row r="416" spans="2:16">
      <c r="E416" s="18">
        <v>415</v>
      </c>
      <c r="F416" s="158">
        <f>'pas163'!C5</f>
        <v>163</v>
      </c>
      <c r="H416" s="18" t="str">
        <f>'pas163'!D5</f>
        <v>EHG</v>
      </c>
      <c r="I416" s="43" t="str">
        <f>'pas163'!E5</f>
        <v>Eastern Highlands</v>
      </c>
      <c r="P416" t="str">
        <f t="shared" si="21"/>
        <v>415|163||EHG|Eastern Highlands||||||</v>
      </c>
    </row>
    <row r="417" spans="5:16">
      <c r="E417" s="18">
        <v>416</v>
      </c>
      <c r="F417" s="158">
        <f>'pas163'!C6</f>
        <v>163</v>
      </c>
      <c r="H417" s="18" t="str">
        <f>'pas163'!D6</f>
        <v>EBR</v>
      </c>
      <c r="I417" s="43" t="str">
        <f>'pas163'!E6</f>
        <v>East New Britain</v>
      </c>
      <c r="P417" t="str">
        <f t="shared" si="21"/>
        <v>416|163||EBR|East New Britain||||||</v>
      </c>
    </row>
    <row r="418" spans="5:16">
      <c r="E418" s="18">
        <v>417</v>
      </c>
      <c r="F418" s="158">
        <f>'pas163'!C7</f>
        <v>163</v>
      </c>
      <c r="H418" s="18" t="str">
        <f>'pas163'!D7</f>
        <v>ESW</v>
      </c>
      <c r="I418" s="43" t="str">
        <f>'pas163'!E7</f>
        <v>East Sepik</v>
      </c>
      <c r="P418" t="str">
        <f t="shared" si="21"/>
        <v>417|163||ESW|East Sepik||||||</v>
      </c>
    </row>
    <row r="419" spans="5:16">
      <c r="E419" s="18">
        <v>418</v>
      </c>
      <c r="F419" s="158">
        <f>'pas163'!C8</f>
        <v>163</v>
      </c>
      <c r="H419" s="18" t="str">
        <f>'pas163'!D8</f>
        <v>EPW</v>
      </c>
      <c r="I419" s="43" t="str">
        <f>'pas163'!E8</f>
        <v>Enga</v>
      </c>
      <c r="P419" t="str">
        <f t="shared" si="21"/>
        <v>418|163||EPW|Enga||||||</v>
      </c>
    </row>
    <row r="420" spans="5:16">
      <c r="E420" s="18">
        <v>419</v>
      </c>
      <c r="F420" s="158">
        <f>'pas163'!C9</f>
        <v>163</v>
      </c>
      <c r="H420" s="18" t="str">
        <f>'pas163'!D9</f>
        <v>GPK</v>
      </c>
      <c r="I420" s="43" t="str">
        <f>'pas163'!E9</f>
        <v>Gulf</v>
      </c>
      <c r="P420" t="str">
        <f t="shared" si="21"/>
        <v>419|163||GPK|Gulf||||||</v>
      </c>
    </row>
    <row r="421" spans="5:16">
      <c r="E421" s="18">
        <v>420</v>
      </c>
      <c r="F421" s="158">
        <f>'pas163'!C10</f>
        <v>163</v>
      </c>
      <c r="H421" s="18" t="str">
        <f>'pas163'!D10</f>
        <v>MPM</v>
      </c>
      <c r="I421" s="43" t="str">
        <f>'pas163'!E10</f>
        <v>Madang</v>
      </c>
      <c r="P421" t="str">
        <f t="shared" si="21"/>
        <v>420|163||MPM|Madang||||||</v>
      </c>
    </row>
    <row r="422" spans="5:16">
      <c r="E422" s="152">
        <v>421</v>
      </c>
      <c r="F422" s="158">
        <f>'pas163'!C11</f>
        <v>163</v>
      </c>
      <c r="H422" s="18" t="str">
        <f>'pas163'!D11</f>
        <v>MRL</v>
      </c>
      <c r="I422" s="43" t="str">
        <f>'pas163'!E11</f>
        <v>Manus</v>
      </c>
      <c r="P422" t="str">
        <f t="shared" si="21"/>
        <v>421|163||MRL|Manus||||||</v>
      </c>
    </row>
    <row r="423" spans="5:16">
      <c r="E423" s="18">
        <v>422</v>
      </c>
      <c r="F423" s="158">
        <f>'pas163'!C12</f>
        <v>163</v>
      </c>
      <c r="H423" s="18" t="str">
        <f>'pas163'!D12</f>
        <v>MBA</v>
      </c>
      <c r="I423" s="43" t="str">
        <f>'pas163'!E12</f>
        <v>Milne Bay</v>
      </c>
      <c r="P423" t="str">
        <f t="shared" si="21"/>
        <v>422|163||MBA|Milne Bay||||||</v>
      </c>
    </row>
    <row r="424" spans="5:16">
      <c r="E424" s="18">
        <v>423</v>
      </c>
      <c r="F424" s="158">
        <f>'pas163'!C13</f>
        <v>163</v>
      </c>
      <c r="H424" s="18" t="str">
        <f>'pas163'!D13</f>
        <v>MPL</v>
      </c>
      <c r="I424" s="43" t="str">
        <f>'pas163'!E13</f>
        <v>Morobe</v>
      </c>
      <c r="P424" t="str">
        <f t="shared" si="21"/>
        <v>423|163||MPL|Morobe||||||</v>
      </c>
    </row>
    <row r="425" spans="5:16">
      <c r="E425" s="18">
        <v>424</v>
      </c>
      <c r="F425" s="158">
        <f>'pas163'!C14</f>
        <v>163</v>
      </c>
      <c r="H425" s="18" t="str">
        <f>'pas163'!D14</f>
        <v>NIK</v>
      </c>
      <c r="I425" s="43" t="str">
        <f>'pas163'!E14</f>
        <v>New Ireland</v>
      </c>
      <c r="P425" t="str">
        <f t="shared" si="21"/>
        <v>424|163||NIK|New Ireland||||||</v>
      </c>
    </row>
    <row r="426" spans="5:16">
      <c r="E426" s="18">
        <v>425</v>
      </c>
      <c r="F426" s="158">
        <f>'pas163'!C15</f>
        <v>163</v>
      </c>
      <c r="H426" s="18" t="str">
        <f>'pas163'!D15</f>
        <v>NPP</v>
      </c>
      <c r="I426" s="43" t="str">
        <f>'pas163'!E15</f>
        <v>Northern</v>
      </c>
      <c r="P426" t="str">
        <f t="shared" si="21"/>
        <v>425|163||NPP|Northern||||||</v>
      </c>
    </row>
    <row r="427" spans="5:16">
      <c r="E427" s="18">
        <v>426</v>
      </c>
      <c r="F427" s="158">
        <f>'pas163'!C16</f>
        <v>163</v>
      </c>
      <c r="H427" s="18" t="str">
        <f>'pas163'!D16</f>
        <v>NSA</v>
      </c>
      <c r="I427" s="43" t="str">
        <f>'pas163'!E16</f>
        <v>North Solomons</v>
      </c>
      <c r="P427" t="str">
        <f t="shared" si="21"/>
        <v>426|163||NSA|North Solomons||||||</v>
      </c>
    </row>
    <row r="428" spans="5:16">
      <c r="E428" s="18">
        <v>427</v>
      </c>
      <c r="F428" s="158">
        <f>'pas163'!C17</f>
        <v>163</v>
      </c>
      <c r="H428" s="18" t="str">
        <f>'pas163'!D17</f>
        <v>SAN</v>
      </c>
      <c r="I428" s="43" t="str">
        <f>'pas163'!E17</f>
        <v>Santaun</v>
      </c>
      <c r="P428" t="str">
        <f t="shared" si="21"/>
        <v>427|163||SAN|Santaun||||||</v>
      </c>
    </row>
    <row r="429" spans="5:16">
      <c r="E429" s="18">
        <v>428</v>
      </c>
      <c r="F429" s="158">
        <f>'pas163'!C18</f>
        <v>163</v>
      </c>
      <c r="H429" s="18" t="str">
        <f>'pas163'!D18</f>
        <v>SHM</v>
      </c>
      <c r="I429" s="43" t="str">
        <f>'pas163'!E18</f>
        <v>Southern Highlands</v>
      </c>
      <c r="P429" t="str">
        <f t="shared" si="21"/>
        <v>428|163||SHM|Southern Highlands||||||</v>
      </c>
    </row>
    <row r="430" spans="5:16">
      <c r="E430" s="18">
        <v>429</v>
      </c>
      <c r="F430" s="158">
        <f>'pas163'!C19</f>
        <v>163</v>
      </c>
      <c r="H430" s="18" t="str">
        <f>'pas163'!D19</f>
        <v>WPD</v>
      </c>
      <c r="I430" s="43" t="str">
        <f>'pas163'!E19</f>
        <v>Western</v>
      </c>
      <c r="P430" t="str">
        <f t="shared" si="21"/>
        <v>429|163||WPD|Western||||||</v>
      </c>
    </row>
    <row r="431" spans="5:16">
      <c r="E431" s="18">
        <v>430</v>
      </c>
      <c r="F431" s="158">
        <f>'pas163'!C20</f>
        <v>163</v>
      </c>
      <c r="H431" s="18" t="str">
        <f>'pas163'!D20</f>
        <v>WHM</v>
      </c>
      <c r="I431" s="43" t="str">
        <f>'pas163'!E20</f>
        <v>Western Highlands</v>
      </c>
      <c r="P431" t="str">
        <f t="shared" si="21"/>
        <v>430|163||WHM|Western Highlands||||||</v>
      </c>
    </row>
    <row r="432" spans="5:16">
      <c r="E432" s="152">
        <v>431</v>
      </c>
      <c r="F432" s="158">
        <f>'pas163'!C21</f>
        <v>163</v>
      </c>
      <c r="H432" s="18" t="str">
        <f>'pas163'!D21</f>
        <v>WBR</v>
      </c>
      <c r="I432" s="43" t="str">
        <f>'pas163'!E21</f>
        <v>West New Britain</v>
      </c>
      <c r="P432" t="str">
        <f t="shared" si="21"/>
        <v>431|163||WBR|West New Britain||||||</v>
      </c>
    </row>
    <row r="433" spans="4:16">
      <c r="D433" t="str">
        <f t="shared" ref="D433:D450" si="22">VLOOKUP(F433,$B$2:$C$404,2,FALSE)</f>
        <v>NEW ZEALAND</v>
      </c>
      <c r="E433" s="18">
        <v>432</v>
      </c>
      <c r="F433" s="153">
        <f>'pas170'!C2</f>
        <v>170</v>
      </c>
      <c r="G433" s="152"/>
      <c r="H433" s="152" t="str">
        <f>'pas170'!D2</f>
        <v>AUK</v>
      </c>
      <c r="I433" s="154" t="str">
        <f>'pas170'!E2</f>
        <v>Auckland</v>
      </c>
      <c r="J433" s="152"/>
      <c r="K433" s="155"/>
      <c r="L433" s="152"/>
      <c r="M433" s="152"/>
      <c r="N433" s="157"/>
      <c r="O433" s="157"/>
      <c r="P433" t="str">
        <f t="shared" si="21"/>
        <v>432|170||AUK|Auckland||||||</v>
      </c>
    </row>
    <row r="434" spans="4:16">
      <c r="E434" s="18">
        <v>433</v>
      </c>
      <c r="F434" s="158">
        <f>'pas170'!C3</f>
        <v>170</v>
      </c>
      <c r="H434" s="18" t="str">
        <f>'pas170'!D3</f>
        <v>BOP</v>
      </c>
      <c r="I434" s="43" t="str">
        <f>'pas170'!E3</f>
        <v>Bay of Plenty</v>
      </c>
      <c r="P434" t="str">
        <f t="shared" si="21"/>
        <v>433|170||BOP|Bay of Plenty||||||</v>
      </c>
    </row>
    <row r="435" spans="4:16">
      <c r="E435" s="18">
        <v>434</v>
      </c>
      <c r="F435" s="158">
        <f>'pas170'!C4</f>
        <v>170</v>
      </c>
      <c r="H435" s="18" t="str">
        <f>'pas170'!D4</f>
        <v>NTL</v>
      </c>
      <c r="I435" s="43" t="str">
        <f>'pas170'!E4</f>
        <v>Northland</v>
      </c>
      <c r="P435" t="str">
        <f t="shared" si="21"/>
        <v>434|170||NTL|Northland||||||</v>
      </c>
    </row>
    <row r="436" spans="4:16">
      <c r="E436" s="18">
        <v>435</v>
      </c>
      <c r="F436" s="158">
        <f>'pas170'!C5</f>
        <v>170</v>
      </c>
      <c r="H436" s="18" t="str">
        <f>'pas170'!D5</f>
        <v>WKO</v>
      </c>
      <c r="I436" s="43" t="str">
        <f>'pas170'!E5</f>
        <v>Waikato</v>
      </c>
      <c r="P436" t="str">
        <f t="shared" si="21"/>
        <v>435|170||WKO|Waikato||||||</v>
      </c>
    </row>
    <row r="437" spans="4:16">
      <c r="E437" s="18">
        <v>436</v>
      </c>
      <c r="F437" s="158">
        <f>'pas170'!C6</f>
        <v>170</v>
      </c>
      <c r="H437" s="18" t="str">
        <f>'pas170'!D6</f>
        <v>GIS</v>
      </c>
      <c r="I437" s="43" t="str">
        <f>'pas170'!E6</f>
        <v>Gisborne</v>
      </c>
      <c r="P437" t="str">
        <f t="shared" si="21"/>
        <v>436|170||GIS|Gisborne||||||</v>
      </c>
    </row>
    <row r="438" spans="4:16">
      <c r="E438" s="18">
        <v>437</v>
      </c>
      <c r="F438" s="158">
        <f>'pas170'!C7</f>
        <v>170</v>
      </c>
      <c r="H438" s="18" t="str">
        <f>'pas170'!D7</f>
        <v>HKB</v>
      </c>
      <c r="I438" s="43" t="str">
        <f>'pas170'!E7</f>
        <v>Hawkes Bay</v>
      </c>
      <c r="P438" t="str">
        <f t="shared" si="21"/>
        <v>437|170||HKB|Hawkes Bay||||||</v>
      </c>
    </row>
    <row r="439" spans="4:16">
      <c r="E439" s="18">
        <v>438</v>
      </c>
      <c r="F439" s="158">
        <f>'pas170'!C8</f>
        <v>170</v>
      </c>
      <c r="H439" s="18" t="str">
        <f>'pas170'!D8</f>
        <v>MWT</v>
      </c>
      <c r="I439" s="43" t="str">
        <f>'pas170'!E8</f>
        <v>Manawatu-Wanganui</v>
      </c>
      <c r="P439" t="str">
        <f t="shared" si="21"/>
        <v>438|170||MWT|Manawatu-Wanganui||||||</v>
      </c>
    </row>
    <row r="440" spans="4:16">
      <c r="E440" s="18">
        <v>439</v>
      </c>
      <c r="F440" s="158">
        <f>'pas170'!C9</f>
        <v>170</v>
      </c>
      <c r="H440" s="18" t="str">
        <f>'pas170'!D9</f>
        <v>TKI</v>
      </c>
      <c r="I440" s="43" t="str">
        <f>'pas170'!E9</f>
        <v>Taranaki</v>
      </c>
      <c r="P440" t="str">
        <f t="shared" si="21"/>
        <v>439|170||TKI|Taranaki||||||</v>
      </c>
    </row>
    <row r="441" spans="4:16">
      <c r="E441" s="18">
        <v>440</v>
      </c>
      <c r="F441" s="158">
        <f>'pas170'!C10</f>
        <v>170</v>
      </c>
      <c r="H441" s="18" t="str">
        <f>'pas170'!D10</f>
        <v>WGN</v>
      </c>
      <c r="I441" s="43" t="str">
        <f>'pas170'!E10</f>
        <v>Wellington</v>
      </c>
      <c r="P441" t="str">
        <f t="shared" si="21"/>
        <v>440|170||WGN|Wellington||||||</v>
      </c>
    </row>
    <row r="442" spans="4:16">
      <c r="E442" s="152">
        <v>441</v>
      </c>
      <c r="F442" s="158">
        <f>'pas170'!C11</f>
        <v>170</v>
      </c>
      <c r="H442" s="18" t="str">
        <f>'pas170'!D11</f>
        <v>CAN</v>
      </c>
      <c r="I442" s="43" t="str">
        <f>'pas170'!E11</f>
        <v>Canterbury</v>
      </c>
      <c r="P442" t="str">
        <f t="shared" si="21"/>
        <v>441|170||CAN|Canterbury||||||</v>
      </c>
    </row>
    <row r="443" spans="4:16">
      <c r="E443" s="18">
        <v>442</v>
      </c>
      <c r="F443" s="158">
        <f>'pas170'!C12</f>
        <v>170</v>
      </c>
      <c r="H443" s="18" t="str">
        <f>'pas170'!D12</f>
        <v>MBH</v>
      </c>
      <c r="I443" s="43" t="str">
        <f>'pas170'!E12</f>
        <v>Marlborough</v>
      </c>
      <c r="P443" t="str">
        <f t="shared" si="21"/>
        <v>442|170||MBH|Marlborough||||||</v>
      </c>
    </row>
    <row r="444" spans="4:16">
      <c r="E444" s="18">
        <v>443</v>
      </c>
      <c r="F444" s="158">
        <f>'pas170'!C13</f>
        <v>170</v>
      </c>
      <c r="H444" s="18" t="str">
        <f>'pas170'!D13</f>
        <v>NSN</v>
      </c>
      <c r="I444" s="43" t="str">
        <f>'pas170'!E13</f>
        <v>Nelson</v>
      </c>
      <c r="P444" t="str">
        <f t="shared" si="21"/>
        <v>443|170||NSN|Nelson||||||</v>
      </c>
    </row>
    <row r="445" spans="4:16">
      <c r="E445" s="18">
        <v>444</v>
      </c>
      <c r="F445" s="158">
        <f>'pas170'!C14</f>
        <v>170</v>
      </c>
      <c r="H445" s="18" t="str">
        <f>'pas170'!D14</f>
        <v>TAS</v>
      </c>
      <c r="I445" s="43" t="str">
        <f>'pas170'!E14</f>
        <v>Tasman</v>
      </c>
      <c r="P445" t="str">
        <f t="shared" si="21"/>
        <v>444|170||TAS|Tasman||||||</v>
      </c>
    </row>
    <row r="446" spans="4:16">
      <c r="E446" s="18">
        <v>445</v>
      </c>
      <c r="F446" s="158">
        <f>'pas170'!C15</f>
        <v>170</v>
      </c>
      <c r="H446" s="18" t="str">
        <f>'pas170'!D15</f>
        <v>WTC</v>
      </c>
      <c r="I446" s="43" t="str">
        <f>'pas170'!E15</f>
        <v>West Coast</v>
      </c>
      <c r="P446" t="str">
        <f t="shared" si="21"/>
        <v>445|170||WTC|West Coast||||||</v>
      </c>
    </row>
    <row r="447" spans="4:16">
      <c r="E447" s="18">
        <v>446</v>
      </c>
      <c r="F447" s="158">
        <f>'pas170'!C16</f>
        <v>170</v>
      </c>
      <c r="H447" s="18" t="str">
        <f>'pas170'!D16</f>
        <v>OTA</v>
      </c>
      <c r="I447" s="43" t="str">
        <f>'pas170'!E16</f>
        <v>Otago</v>
      </c>
      <c r="P447" t="str">
        <f t="shared" si="21"/>
        <v>446|170||OTA|Otago||||||</v>
      </c>
    </row>
    <row r="448" spans="4:16">
      <c r="E448" s="18">
        <v>447</v>
      </c>
      <c r="F448" s="158">
        <f>'pas170'!C17</f>
        <v>170</v>
      </c>
      <c r="H448" s="18" t="str">
        <f>'pas170'!D17</f>
        <v>STL</v>
      </c>
      <c r="I448" s="43" t="str">
        <f>'pas170'!E17</f>
        <v>Southland</v>
      </c>
      <c r="P448" t="str">
        <f t="shared" si="21"/>
        <v>447|170||STL|Southland||||||</v>
      </c>
    </row>
    <row r="449" spans="4:16">
      <c r="D449" t="str">
        <f t="shared" si="22"/>
        <v>MINAMI TORISHIMA</v>
      </c>
      <c r="E449" s="18">
        <v>448</v>
      </c>
      <c r="F449" s="153">
        <f>'pas177'!C2</f>
        <v>177</v>
      </c>
      <c r="G449" s="152"/>
      <c r="H449" s="152" t="str">
        <f>'pas177'!D2</f>
        <v>MT</v>
      </c>
      <c r="I449" s="154" t="str">
        <f>'pas177'!E2</f>
        <v>Minami Torishima</v>
      </c>
      <c r="J449" s="152"/>
      <c r="K449" s="155"/>
      <c r="L449" s="152"/>
      <c r="M449" s="152"/>
      <c r="N449" s="157"/>
      <c r="O449" s="157"/>
      <c r="P449" t="str">
        <f t="shared" si="21"/>
        <v>448|177||MT|Minami Torishima||||||</v>
      </c>
    </row>
    <row r="450" spans="4:16">
      <c r="D450" t="str">
        <f t="shared" si="22"/>
        <v>MOLDOVA</v>
      </c>
      <c r="E450" s="18">
        <v>449</v>
      </c>
      <c r="F450" s="153">
        <f>'pas179'!C2</f>
        <v>179</v>
      </c>
      <c r="G450" s="152"/>
      <c r="H450" s="152" t="str">
        <f>'pas179'!D2</f>
        <v>ANE</v>
      </c>
      <c r="I450" s="154" t="str">
        <f>'pas179'!E2</f>
        <v>Anenii Noi</v>
      </c>
      <c r="J450" s="152"/>
      <c r="K450" s="155"/>
      <c r="L450" s="152"/>
      <c r="M450" s="152"/>
      <c r="N450" s="157"/>
      <c r="O450" s="157"/>
      <c r="P450" t="str">
        <f t="shared" si="21"/>
        <v>449|179||ANE|Anenii Noi||||||</v>
      </c>
    </row>
    <row r="451" spans="4:16">
      <c r="E451" s="18">
        <v>450</v>
      </c>
      <c r="F451" s="158">
        <f>'pas179'!C3</f>
        <v>179</v>
      </c>
      <c r="H451" s="18" t="str">
        <f>'pas179'!D3</f>
        <v>BA</v>
      </c>
      <c r="I451" s="43" t="str">
        <f>'pas179'!E3</f>
        <v>Balti</v>
      </c>
      <c r="P451" t="str">
        <f t="shared" ref="P451:P514" si="23">E451&amp;"|"&amp;F451&amp;"|"&amp;G451&amp;"|"&amp;H451&amp;"|"&amp;I451&amp;"|"&amp;J451&amp;"|"&amp;K451&amp;"|"&amp;L451&amp;"|"&amp;M451&amp;"|"&amp;IF(N451 &lt;&gt; "",TEXT(N451,"yyyy-mm-dd"),"")&amp;"|"&amp;IF(O451 &lt;&gt; "",TEXT(O451,"yyyy-mm-dd"),"")</f>
        <v>450|179||BA|Balti||||||</v>
      </c>
    </row>
    <row r="452" spans="4:16">
      <c r="E452" s="152">
        <v>451</v>
      </c>
      <c r="F452" s="158">
        <f>'pas179'!C4</f>
        <v>179</v>
      </c>
      <c r="H452" s="18" t="str">
        <f>'pas179'!D4</f>
        <v>BAS</v>
      </c>
      <c r="I452" s="43" t="str">
        <f>'pas179'!E4</f>
        <v>Basarabeasca</v>
      </c>
      <c r="P452" t="str">
        <f t="shared" si="23"/>
        <v>451|179||BAS|Basarabeasca||||||</v>
      </c>
    </row>
    <row r="453" spans="4:16">
      <c r="E453" s="18">
        <v>452</v>
      </c>
      <c r="F453" s="158">
        <f>'pas179'!C5</f>
        <v>179</v>
      </c>
      <c r="H453" s="18" t="str">
        <f>'pas179'!D5</f>
        <v>BRI</v>
      </c>
      <c r="I453" s="43" t="str">
        <f>'pas179'!E5</f>
        <v>Briceni</v>
      </c>
      <c r="P453" t="str">
        <f t="shared" si="23"/>
        <v>452|179||BRI|Briceni||||||</v>
      </c>
    </row>
    <row r="454" spans="4:16">
      <c r="E454" s="18">
        <v>453</v>
      </c>
      <c r="F454" s="158">
        <f>'pas179'!C6</f>
        <v>179</v>
      </c>
      <c r="H454" s="18" t="str">
        <f>'pas179'!D6</f>
        <v>CHL</v>
      </c>
      <c r="I454" s="43" t="str">
        <f>'pas179'!E6</f>
        <v>Cahul</v>
      </c>
      <c r="P454" t="str">
        <f t="shared" si="23"/>
        <v>453|179||CHL|Cahul||||||</v>
      </c>
    </row>
    <row r="455" spans="4:16">
      <c r="E455" s="18">
        <v>454</v>
      </c>
      <c r="F455" s="158">
        <f>'pas179'!C7</f>
        <v>179</v>
      </c>
      <c r="H455" s="18" t="str">
        <f>'pas179'!D7</f>
        <v>CAL</v>
      </c>
      <c r="I455" s="43" t="str">
        <f>'pas179'!E7</f>
        <v>Calarasi</v>
      </c>
      <c r="P455" t="str">
        <f t="shared" si="23"/>
        <v>454|179||CAL|Calarasi||||||</v>
      </c>
    </row>
    <row r="456" spans="4:16">
      <c r="E456" s="18">
        <v>455</v>
      </c>
      <c r="F456" s="158">
        <f>'pas179'!C8</f>
        <v>179</v>
      </c>
      <c r="H456" s="18" t="str">
        <f>'pas179'!D8</f>
        <v>CAN</v>
      </c>
      <c r="I456" s="43" t="str">
        <f>'pas179'!E8</f>
        <v>Cantemir</v>
      </c>
      <c r="P456" t="str">
        <f t="shared" si="23"/>
        <v>455|179||CAN|Cantemir||||||</v>
      </c>
    </row>
    <row r="457" spans="4:16">
      <c r="E457" s="18">
        <v>456</v>
      </c>
      <c r="F457" s="158">
        <f>'pas179'!C9</f>
        <v>179</v>
      </c>
      <c r="H457" s="18" t="str">
        <f>'pas179'!D9</f>
        <v>CAS</v>
      </c>
      <c r="I457" s="43" t="str">
        <f>'pas179'!E9</f>
        <v>Causeni</v>
      </c>
      <c r="P457" t="str">
        <f t="shared" si="23"/>
        <v>456|179||CAS|Causeni||||||</v>
      </c>
    </row>
    <row r="458" spans="4:16">
      <c r="E458" s="18">
        <v>457</v>
      </c>
      <c r="F458" s="158">
        <f>'pas179'!C10</f>
        <v>179</v>
      </c>
      <c r="H458" s="18" t="str">
        <f>'pas179'!D10</f>
        <v>CU</v>
      </c>
      <c r="I458" s="43" t="str">
        <f>'pas179'!E10</f>
        <v>Chisinau</v>
      </c>
      <c r="P458" t="str">
        <f t="shared" si="23"/>
        <v>457|179||CU|Chisinau||||||</v>
      </c>
    </row>
    <row r="459" spans="4:16">
      <c r="E459" s="18">
        <v>458</v>
      </c>
      <c r="F459" s="158">
        <f>'pas179'!C11</f>
        <v>179</v>
      </c>
      <c r="H459" s="18" t="str">
        <f>'pas179'!D11</f>
        <v>CIM</v>
      </c>
      <c r="I459" s="43" t="str">
        <f>'pas179'!E11</f>
        <v>Cimislia</v>
      </c>
      <c r="P459" t="str">
        <f t="shared" si="23"/>
        <v>458|179||CIM|Cimislia||||||</v>
      </c>
    </row>
    <row r="460" spans="4:16">
      <c r="E460" s="18">
        <v>459</v>
      </c>
      <c r="F460" s="158">
        <f>'pas179'!C12</f>
        <v>179</v>
      </c>
      <c r="H460" s="18" t="str">
        <f>'pas179'!D12</f>
        <v>CRI</v>
      </c>
      <c r="I460" s="43" t="str">
        <f>'pas179'!E12</f>
        <v>Criuleni</v>
      </c>
      <c r="P460" t="str">
        <f t="shared" si="23"/>
        <v>459|179||CRI|Criuleni||||||</v>
      </c>
    </row>
    <row r="461" spans="4:16">
      <c r="E461" s="18">
        <v>460</v>
      </c>
      <c r="F461" s="158">
        <f>'pas179'!C13</f>
        <v>179</v>
      </c>
      <c r="H461" s="18" t="str">
        <f>'pas179'!D13</f>
        <v>DON</v>
      </c>
      <c r="I461" s="43" t="str">
        <f>'pas179'!E13</f>
        <v>Donduseni</v>
      </c>
      <c r="P461" t="str">
        <f t="shared" si="23"/>
        <v>460|179||DON|Donduseni||||||</v>
      </c>
    </row>
    <row r="462" spans="4:16">
      <c r="E462" s="152">
        <v>461</v>
      </c>
      <c r="F462" s="158">
        <f>'pas179'!C14</f>
        <v>179</v>
      </c>
      <c r="H462" s="18" t="str">
        <f>'pas179'!D14</f>
        <v>DRO</v>
      </c>
      <c r="I462" s="43" t="str">
        <f>'pas179'!E14</f>
        <v>Drochia</v>
      </c>
      <c r="P462" t="str">
        <f t="shared" si="23"/>
        <v>461|179||DRO|Drochia||||||</v>
      </c>
    </row>
    <row r="463" spans="4:16">
      <c r="E463" s="18">
        <v>462</v>
      </c>
      <c r="F463" s="158">
        <f>'pas179'!C15</f>
        <v>179</v>
      </c>
      <c r="H463" s="18" t="str">
        <f>'pas179'!D15</f>
        <v>DBI</v>
      </c>
      <c r="I463" s="43" t="str">
        <f>'pas179'!E15</f>
        <v>Dubasari</v>
      </c>
      <c r="P463" t="str">
        <f t="shared" si="23"/>
        <v>462|179||DBI|Dubasari||||||</v>
      </c>
    </row>
    <row r="464" spans="4:16">
      <c r="E464" s="18">
        <v>463</v>
      </c>
      <c r="F464" s="158">
        <f>'pas179'!C16</f>
        <v>179</v>
      </c>
      <c r="H464" s="18" t="str">
        <f>'pas179'!D16</f>
        <v>EDI</v>
      </c>
      <c r="I464" s="43" t="str">
        <f>'pas179'!E16</f>
        <v>Edine</v>
      </c>
      <c r="P464" t="str">
        <f t="shared" si="23"/>
        <v>463|179||EDI|Edine||||||</v>
      </c>
    </row>
    <row r="465" spans="5:16">
      <c r="E465" s="18">
        <v>464</v>
      </c>
      <c r="F465" s="158">
        <f>'pas179'!C17</f>
        <v>179</v>
      </c>
      <c r="H465" s="18" t="str">
        <f>'pas179'!D17</f>
        <v>FAL</v>
      </c>
      <c r="I465" s="43" t="str">
        <f>'pas179'!E17</f>
        <v>Falesti</v>
      </c>
      <c r="P465" t="str">
        <f t="shared" si="23"/>
        <v>464|179||FAL|Falesti||||||</v>
      </c>
    </row>
    <row r="466" spans="5:16">
      <c r="E466" s="18">
        <v>465</v>
      </c>
      <c r="F466" s="158">
        <f>'pas179'!C18</f>
        <v>179</v>
      </c>
      <c r="H466" s="18" t="str">
        <f>'pas179'!D18</f>
        <v>FLO</v>
      </c>
      <c r="I466" s="43" t="str">
        <f>'pas179'!E18</f>
        <v>Floresti</v>
      </c>
      <c r="P466" t="str">
        <f t="shared" si="23"/>
        <v>465|179||FLO|Floresti||||||</v>
      </c>
    </row>
    <row r="467" spans="5:16">
      <c r="E467" s="18">
        <v>466</v>
      </c>
      <c r="F467" s="158">
        <f>'pas179'!C19</f>
        <v>179</v>
      </c>
      <c r="H467" s="18" t="str">
        <f>'pas179'!D19</f>
        <v>GA</v>
      </c>
      <c r="I467" s="43" t="str">
        <f>'pas179'!E19</f>
        <v>Gagauzia</v>
      </c>
      <c r="P467" t="str">
        <f t="shared" si="23"/>
        <v>466|179||GA|Gagauzia||||||</v>
      </c>
    </row>
    <row r="468" spans="5:16">
      <c r="E468" s="18">
        <v>467</v>
      </c>
      <c r="F468" s="158">
        <f>'pas179'!C20</f>
        <v>179</v>
      </c>
      <c r="H468" s="18" t="str">
        <f>'pas179'!D20</f>
        <v>GLO</v>
      </c>
      <c r="I468" s="43" t="str">
        <f>'pas179'!E20</f>
        <v>Glodeni</v>
      </c>
      <c r="P468" t="str">
        <f t="shared" si="23"/>
        <v>467|179||GLO|Glodeni||||||</v>
      </c>
    </row>
    <row r="469" spans="5:16">
      <c r="E469" s="18">
        <v>468</v>
      </c>
      <c r="F469" s="158">
        <f>'pas179'!C21</f>
        <v>179</v>
      </c>
      <c r="H469" s="18" t="str">
        <f>'pas179'!D21</f>
        <v>HIN</v>
      </c>
      <c r="I469" s="43" t="str">
        <f>'pas179'!E21</f>
        <v>Hîncesti</v>
      </c>
      <c r="P469" t="str">
        <f t="shared" si="23"/>
        <v>468|179||HIN|Hîncesti||||||</v>
      </c>
    </row>
    <row r="470" spans="5:16">
      <c r="E470" s="18">
        <v>469</v>
      </c>
      <c r="F470" s="158">
        <f>'pas179'!C22</f>
        <v>179</v>
      </c>
      <c r="H470" s="18" t="str">
        <f>'pas179'!D22</f>
        <v>IAL</v>
      </c>
      <c r="I470" s="43" t="str">
        <f>'pas179'!E22</f>
        <v>Ialoveni</v>
      </c>
      <c r="P470" t="str">
        <f t="shared" si="23"/>
        <v>469|179||IAL|Ialoveni||||||</v>
      </c>
    </row>
    <row r="471" spans="5:16">
      <c r="E471" s="18">
        <v>470</v>
      </c>
      <c r="F471" s="158">
        <f>'pas179'!C23</f>
        <v>179</v>
      </c>
      <c r="H471" s="18" t="str">
        <f>'pas179'!D23</f>
        <v>LEO</v>
      </c>
      <c r="I471" s="43" t="str">
        <f>'pas179'!E23</f>
        <v>Leova</v>
      </c>
      <c r="P471" t="str">
        <f t="shared" si="23"/>
        <v>470|179||LEO|Leova||||||</v>
      </c>
    </row>
    <row r="472" spans="5:16">
      <c r="E472" s="152">
        <v>471</v>
      </c>
      <c r="F472" s="158">
        <f>'pas179'!C24</f>
        <v>179</v>
      </c>
      <c r="H472" s="18" t="str">
        <f>'pas179'!D24</f>
        <v>NIS</v>
      </c>
      <c r="I472" s="43" t="str">
        <f>'pas179'!E24</f>
        <v>Nisporeni</v>
      </c>
      <c r="P472" t="str">
        <f t="shared" si="23"/>
        <v>471|179||NIS|Nisporeni||||||</v>
      </c>
    </row>
    <row r="473" spans="5:16">
      <c r="E473" s="18">
        <v>472</v>
      </c>
      <c r="F473" s="158">
        <f>'pas179'!C25</f>
        <v>179</v>
      </c>
      <c r="H473" s="18" t="str">
        <f>'pas179'!D25</f>
        <v>OCN</v>
      </c>
      <c r="I473" s="43" t="str">
        <f>'pas179'!E25</f>
        <v>Ocnita</v>
      </c>
      <c r="P473" t="str">
        <f t="shared" si="23"/>
        <v>472|179||OCN|Ocnita||||||</v>
      </c>
    </row>
    <row r="474" spans="5:16">
      <c r="E474" s="18">
        <v>473</v>
      </c>
      <c r="F474" s="158">
        <f>'pas179'!C26</f>
        <v>179</v>
      </c>
      <c r="H474" s="18" t="str">
        <f>'pas179'!D26</f>
        <v>OHI</v>
      </c>
      <c r="I474" s="43" t="str">
        <f>'pas179'!E26</f>
        <v>Orhei</v>
      </c>
      <c r="P474" t="str">
        <f t="shared" si="23"/>
        <v>473|179||OHI|Orhei||||||</v>
      </c>
    </row>
    <row r="475" spans="5:16">
      <c r="E475" s="18">
        <v>474</v>
      </c>
      <c r="F475" s="158">
        <f>'pas179'!C27</f>
        <v>179</v>
      </c>
      <c r="H475" s="18" t="str">
        <f>'pas179'!D27</f>
        <v>REZ</v>
      </c>
      <c r="I475" s="43" t="str">
        <f>'pas179'!E27</f>
        <v>Rezina</v>
      </c>
      <c r="P475" t="str">
        <f t="shared" si="23"/>
        <v>474|179||REZ|Rezina||||||</v>
      </c>
    </row>
    <row r="476" spans="5:16">
      <c r="E476" s="18">
        <v>475</v>
      </c>
      <c r="F476" s="158">
        <f>'pas179'!C28</f>
        <v>179</v>
      </c>
      <c r="H476" s="18" t="str">
        <f>'pas179'!D28</f>
        <v>RIS</v>
      </c>
      <c r="I476" s="43" t="str">
        <f>'pas179'!E28</f>
        <v>Riscani</v>
      </c>
      <c r="P476" t="str">
        <f t="shared" si="23"/>
        <v>475|179||RIS|Riscani||||||</v>
      </c>
    </row>
    <row r="477" spans="5:16">
      <c r="E477" s="18">
        <v>476</v>
      </c>
      <c r="F477" s="158">
        <f>'pas179'!C29</f>
        <v>179</v>
      </c>
      <c r="H477" s="18" t="str">
        <f>'pas179'!D29</f>
        <v>SIN</v>
      </c>
      <c r="I477" s="43" t="str">
        <f>'pas179'!E29</f>
        <v>Sîngerei</v>
      </c>
      <c r="P477" t="str">
        <f t="shared" si="23"/>
        <v>476|179||SIN|Sîngerei||||||</v>
      </c>
    </row>
    <row r="478" spans="5:16">
      <c r="E478" s="18">
        <v>477</v>
      </c>
      <c r="F478" s="158">
        <f>'pas179'!C30</f>
        <v>179</v>
      </c>
      <c r="H478" s="18" t="str">
        <f>'pas179'!D30</f>
        <v>SOL</v>
      </c>
      <c r="I478" s="43" t="str">
        <f>'pas179'!E30</f>
        <v>Soldanesti</v>
      </c>
      <c r="P478" t="str">
        <f t="shared" si="23"/>
        <v>477|179||SOL|Soldanesti||||||</v>
      </c>
    </row>
    <row r="479" spans="5:16">
      <c r="E479" s="18">
        <v>478</v>
      </c>
      <c r="F479" s="158">
        <f>'pas179'!C31</f>
        <v>179</v>
      </c>
      <c r="H479" s="18" t="str">
        <f>'pas179'!D31</f>
        <v>SOA</v>
      </c>
      <c r="I479" s="43" t="str">
        <f>'pas179'!E31</f>
        <v>Soroca</v>
      </c>
      <c r="P479" t="str">
        <f t="shared" si="23"/>
        <v>478|179||SOA|Soroca||||||</v>
      </c>
    </row>
    <row r="480" spans="5:16">
      <c r="E480" s="18">
        <v>479</v>
      </c>
      <c r="F480" s="158">
        <f>'pas179'!C32</f>
        <v>179</v>
      </c>
      <c r="H480" s="18" t="str">
        <f>'pas179'!D32</f>
        <v>STE</v>
      </c>
      <c r="I480" s="43" t="str">
        <f>'pas179'!E32</f>
        <v>Stefan Voda</v>
      </c>
      <c r="P480" t="str">
        <f t="shared" si="23"/>
        <v>479|179||STE|Stefan Voda||||||</v>
      </c>
    </row>
    <row r="481" spans="4:16">
      <c r="E481" s="18">
        <v>480</v>
      </c>
      <c r="F481" s="158">
        <f>'pas179'!C33</f>
        <v>179</v>
      </c>
      <c r="H481" s="18" t="str">
        <f>'pas179'!D33</f>
        <v>STR</v>
      </c>
      <c r="I481" s="43" t="str">
        <f>'pas179'!E33</f>
        <v>Straseni</v>
      </c>
      <c r="P481" t="str">
        <f t="shared" si="23"/>
        <v>480|179||STR|Straseni||||||</v>
      </c>
    </row>
    <row r="482" spans="4:16">
      <c r="E482" s="152">
        <v>481</v>
      </c>
      <c r="F482" s="158">
        <f>'pas179'!C34</f>
        <v>179</v>
      </c>
      <c r="H482" s="18" t="str">
        <f>'pas179'!D34</f>
        <v>TAR</v>
      </c>
      <c r="I482" s="43" t="str">
        <f>'pas179'!E34</f>
        <v>Taraclia</v>
      </c>
      <c r="P482" t="str">
        <f t="shared" si="23"/>
        <v>481|179||TAR|Taraclia||||||</v>
      </c>
    </row>
    <row r="483" spans="4:16">
      <c r="E483" s="18">
        <v>482</v>
      </c>
      <c r="F483" s="158">
        <f>'pas179'!C35</f>
        <v>179</v>
      </c>
      <c r="H483" s="18" t="str">
        <f>'pas179'!D35</f>
        <v>TEL</v>
      </c>
      <c r="I483" s="43" t="str">
        <f>'pas179'!E35</f>
        <v>Telenesti</v>
      </c>
      <c r="P483" t="str">
        <f t="shared" si="23"/>
        <v>482|179||TEL|Telenesti||||||</v>
      </c>
    </row>
    <row r="484" spans="4:16">
      <c r="E484" s="18">
        <v>483</v>
      </c>
      <c r="F484" s="158">
        <f>'pas179'!C36</f>
        <v>179</v>
      </c>
      <c r="H484" s="18" t="str">
        <f>'pas179'!D36</f>
        <v>TI</v>
      </c>
      <c r="I484" s="43" t="str">
        <f>'pas179'!E36</f>
        <v>Tighina</v>
      </c>
      <c r="P484" t="str">
        <f t="shared" si="23"/>
        <v>483|179||TI|Tighina||||||</v>
      </c>
    </row>
    <row r="485" spans="4:16">
      <c r="E485" s="18">
        <v>484</v>
      </c>
      <c r="F485" s="158">
        <f>'pas179'!C37</f>
        <v>179</v>
      </c>
      <c r="H485" s="18" t="str">
        <f>'pas179'!D37</f>
        <v>SN</v>
      </c>
      <c r="I485" s="43" t="str">
        <f>'pas179'!E37</f>
        <v>Transnistria</v>
      </c>
      <c r="P485" t="str">
        <f t="shared" si="23"/>
        <v>484|179||SN|Transnistria||||||</v>
      </c>
    </row>
    <row r="486" spans="4:16">
      <c r="E486" s="18">
        <v>485</v>
      </c>
      <c r="F486" s="158">
        <f>'pas179'!C38</f>
        <v>179</v>
      </c>
      <c r="H486" s="18" t="str">
        <f>'pas179'!D38</f>
        <v>UGI</v>
      </c>
      <c r="I486" s="43" t="str">
        <f>'pas179'!E38</f>
        <v>Ungheni</v>
      </c>
      <c r="P486" t="str">
        <f t="shared" si="23"/>
        <v>485|179||UGI|Ungheni||||||</v>
      </c>
    </row>
    <row r="487" spans="4:16">
      <c r="D487" t="str">
        <f t="shared" ref="D487:D488" si="24">VLOOKUP(F487,$B$2:$C$404,2,FALSE)</f>
        <v>OGASAWARA</v>
      </c>
      <c r="E487" s="18">
        <v>486</v>
      </c>
      <c r="F487" s="153">
        <f>'pas192'!C2</f>
        <v>192</v>
      </c>
      <c r="G487" s="152"/>
      <c r="H487" s="152" t="str">
        <f>'pas192'!D2</f>
        <v>O</v>
      </c>
      <c r="I487" s="154" t="str">
        <f>'pas192'!E2</f>
        <v>Ogasawara</v>
      </c>
      <c r="J487" s="152"/>
      <c r="K487" s="155"/>
      <c r="L487" s="152"/>
      <c r="M487" s="152"/>
      <c r="N487" s="157"/>
      <c r="O487" s="157"/>
      <c r="P487" t="str">
        <f t="shared" si="23"/>
        <v>486|192||O|Ogasawara||||||</v>
      </c>
    </row>
    <row r="488" spans="4:16">
      <c r="D488" t="str">
        <f t="shared" si="24"/>
        <v>AUSTRIA</v>
      </c>
      <c r="E488" s="18">
        <v>487</v>
      </c>
      <c r="F488" s="153">
        <f>'pas206'!J2</f>
        <v>206</v>
      </c>
      <c r="G488" s="152">
        <f>'pas206'!H2</f>
        <v>1</v>
      </c>
      <c r="H488" s="152" t="str">
        <f>'pas206'!K2</f>
        <v>WC</v>
      </c>
      <c r="I488" s="154" t="str">
        <f>'pas206'!L2</f>
        <v>Wien</v>
      </c>
      <c r="J488" s="152"/>
      <c r="K488" s="155"/>
      <c r="L488" s="152"/>
      <c r="M488" s="152"/>
      <c r="N488" s="157"/>
      <c r="O488" s="157"/>
      <c r="P488" t="str">
        <f t="shared" si="23"/>
        <v>487|206|1|WC|Wien||||||</v>
      </c>
    </row>
    <row r="489" spans="4:16">
      <c r="E489" s="18">
        <v>488</v>
      </c>
      <c r="F489" s="158">
        <f>'pas206'!J3</f>
        <v>206</v>
      </c>
      <c r="G489" s="18">
        <f>'pas206'!H3</f>
        <v>2</v>
      </c>
      <c r="H489" s="18" t="str">
        <f>'pas206'!K3</f>
        <v>HA</v>
      </c>
      <c r="I489" s="43" t="str">
        <f>'pas206'!L3</f>
        <v>Hallein</v>
      </c>
      <c r="P489" t="str">
        <f t="shared" si="23"/>
        <v>488|206|2|HA|Hallein||||||</v>
      </c>
    </row>
    <row r="490" spans="4:16">
      <c r="E490" s="18">
        <v>489</v>
      </c>
      <c r="F490" s="158">
        <f>'pas206'!J4</f>
        <v>206</v>
      </c>
      <c r="G490" s="18">
        <f>'pas206'!H4</f>
        <v>2</v>
      </c>
      <c r="H490" s="18" t="str">
        <f>'pas206'!K4</f>
        <v>JO</v>
      </c>
      <c r="I490" s="43" t="str">
        <f>'pas206'!L4</f>
        <v>St. Johann</v>
      </c>
      <c r="P490" t="str">
        <f t="shared" si="23"/>
        <v>489|206|2|JO|St. Johann||||||</v>
      </c>
    </row>
    <row r="491" spans="4:16">
      <c r="E491" s="18">
        <v>490</v>
      </c>
      <c r="F491" s="158">
        <f>'pas206'!J5</f>
        <v>206</v>
      </c>
      <c r="G491" s="18">
        <f>'pas206'!H5</f>
        <v>2</v>
      </c>
      <c r="H491" s="18" t="str">
        <f>'pas206'!K5</f>
        <v>SC</v>
      </c>
      <c r="I491" s="43" t="str">
        <f>'pas206'!L5</f>
        <v>Salzburg</v>
      </c>
      <c r="P491" t="str">
        <f t="shared" si="23"/>
        <v>490|206|2|SC|Salzburg||||||</v>
      </c>
    </row>
    <row r="492" spans="4:16">
      <c r="E492" s="152">
        <v>491</v>
      </c>
      <c r="F492" s="158">
        <f>'pas206'!J6</f>
        <v>206</v>
      </c>
      <c r="G492" s="18">
        <f>'pas206'!H6</f>
        <v>2</v>
      </c>
      <c r="H492" s="18" t="str">
        <f>'pas206'!K6</f>
        <v>SL</v>
      </c>
      <c r="I492" s="43" t="str">
        <f>'pas206'!L6</f>
        <v>Salzburg-Land</v>
      </c>
      <c r="P492" t="str">
        <f t="shared" si="23"/>
        <v>491|206|2|SL|Salzburg-Land||||||</v>
      </c>
    </row>
    <row r="493" spans="4:16">
      <c r="E493" s="18">
        <v>492</v>
      </c>
      <c r="F493" s="158">
        <f>'pas206'!J7</f>
        <v>206</v>
      </c>
      <c r="G493" s="18">
        <f>'pas206'!H7</f>
        <v>2</v>
      </c>
      <c r="H493" s="18" t="str">
        <f>'pas206'!K7</f>
        <v>TA</v>
      </c>
      <c r="I493" s="43" t="str">
        <f>'pas206'!L7</f>
        <v>Tamsweg</v>
      </c>
      <c r="P493" t="str">
        <f t="shared" si="23"/>
        <v>492|206|2|TA|Tamsweg||||||</v>
      </c>
    </row>
    <row r="494" spans="4:16">
      <c r="E494" s="18">
        <v>493</v>
      </c>
      <c r="F494" s="158">
        <f>'pas206'!J8</f>
        <v>206</v>
      </c>
      <c r="G494" s="18">
        <f>'pas206'!H8</f>
        <v>2</v>
      </c>
      <c r="H494" s="18" t="str">
        <f>'pas206'!K8</f>
        <v>ZE</v>
      </c>
      <c r="I494" s="43" t="str">
        <f>'pas206'!L8</f>
        <v>Zell Am See</v>
      </c>
      <c r="P494" t="str">
        <f t="shared" si="23"/>
        <v>493|206|2|ZE|Zell Am See||||||</v>
      </c>
    </row>
    <row r="495" spans="4:16">
      <c r="E495" s="18">
        <v>494</v>
      </c>
      <c r="F495" s="158">
        <f>'pas206'!J9</f>
        <v>206</v>
      </c>
      <c r="G495" s="18">
        <f>'pas206'!H9</f>
        <v>3</v>
      </c>
      <c r="H495" s="18" t="str">
        <f>'pas206'!K9</f>
        <v>AM</v>
      </c>
      <c r="I495" s="43" t="str">
        <f>'pas206'!L9</f>
        <v>Amstetten</v>
      </c>
      <c r="P495" t="str">
        <f t="shared" si="23"/>
        <v>494|206|3|AM|Amstetten||||||</v>
      </c>
    </row>
    <row r="496" spans="4:16">
      <c r="E496" s="18">
        <v>495</v>
      </c>
      <c r="F496" s="158">
        <f>'pas206'!J10</f>
        <v>206</v>
      </c>
      <c r="G496" s="18">
        <f>'pas206'!H10</f>
        <v>3</v>
      </c>
      <c r="H496" s="18" t="str">
        <f>'pas206'!K10</f>
        <v>BL</v>
      </c>
      <c r="I496" s="43" t="str">
        <f>'pas206'!L10</f>
        <v>Bruck/Leitha</v>
      </c>
      <c r="P496" t="str">
        <f t="shared" si="23"/>
        <v>495|206|3|BL|Bruck/Leitha||||||</v>
      </c>
    </row>
    <row r="497" spans="5:16">
      <c r="E497" s="18">
        <v>496</v>
      </c>
      <c r="F497" s="158">
        <f>'pas206'!J11</f>
        <v>206</v>
      </c>
      <c r="G497" s="18">
        <f>'pas206'!H11</f>
        <v>3</v>
      </c>
      <c r="H497" s="18" t="str">
        <f>'pas206'!K11</f>
        <v>BN</v>
      </c>
      <c r="I497" s="43" t="str">
        <f>'pas206'!L11</f>
        <v>Baden</v>
      </c>
      <c r="P497" t="str">
        <f t="shared" si="23"/>
        <v>496|206|3|BN|Baden||||||</v>
      </c>
    </row>
    <row r="498" spans="5:16">
      <c r="E498" s="18">
        <v>497</v>
      </c>
      <c r="F498" s="158">
        <f>'pas206'!J12</f>
        <v>206</v>
      </c>
      <c r="G498" s="18">
        <f>'pas206'!H12</f>
        <v>3</v>
      </c>
      <c r="H498" s="18" t="str">
        <f>'pas206'!K12</f>
        <v>GD</v>
      </c>
      <c r="I498" s="43" t="str">
        <f>'pas206'!L12</f>
        <v>Gmund</v>
      </c>
      <c r="P498" t="str">
        <f t="shared" si="23"/>
        <v>497|206|3|GD|Gmund||||||</v>
      </c>
    </row>
    <row r="499" spans="5:16">
      <c r="E499" s="18">
        <v>498</v>
      </c>
      <c r="F499" s="158">
        <f>'pas206'!J13</f>
        <v>206</v>
      </c>
      <c r="G499" s="18">
        <f>'pas206'!H13</f>
        <v>3</v>
      </c>
      <c r="H499" s="18" t="str">
        <f>'pas206'!K13</f>
        <v>GF</v>
      </c>
      <c r="I499" s="43" t="str">
        <f>'pas206'!L13</f>
        <v>Ganserndorf</v>
      </c>
      <c r="P499" t="str">
        <f t="shared" si="23"/>
        <v>498|206|3|GF|Ganserndorf||||||</v>
      </c>
    </row>
    <row r="500" spans="5:16">
      <c r="E500" s="18">
        <v>499</v>
      </c>
      <c r="F500" s="158">
        <f>'pas206'!J14</f>
        <v>206</v>
      </c>
      <c r="G500" s="18">
        <f>'pas206'!H14</f>
        <v>3</v>
      </c>
      <c r="H500" s="18" t="str">
        <f>'pas206'!K14</f>
        <v>HL</v>
      </c>
      <c r="I500" s="43" t="str">
        <f>'pas206'!L14</f>
        <v>Hollabrunn</v>
      </c>
      <c r="P500" t="str">
        <f t="shared" si="23"/>
        <v>499|206|3|HL|Hollabrunn||||||</v>
      </c>
    </row>
    <row r="501" spans="5:16">
      <c r="E501" s="18">
        <v>500</v>
      </c>
      <c r="F501" s="158">
        <f>'pas206'!J15</f>
        <v>206</v>
      </c>
      <c r="G501" s="18">
        <f>'pas206'!H15</f>
        <v>3</v>
      </c>
      <c r="H501" s="18" t="str">
        <f>'pas206'!K15</f>
        <v>HO</v>
      </c>
      <c r="I501" s="43" t="str">
        <f>'pas206'!L15</f>
        <v>Horn</v>
      </c>
      <c r="P501" t="str">
        <f t="shared" si="23"/>
        <v>500|206|3|HO|Horn||||||</v>
      </c>
    </row>
    <row r="502" spans="5:16">
      <c r="E502" s="152">
        <v>501</v>
      </c>
      <c r="F502" s="158">
        <f>'pas206'!J16</f>
        <v>206</v>
      </c>
      <c r="G502" s="18">
        <f>'pas206'!H16</f>
        <v>3</v>
      </c>
      <c r="H502" s="18" t="str">
        <f>'pas206'!K16</f>
        <v>KO</v>
      </c>
      <c r="I502" s="43" t="str">
        <f>'pas206'!L16</f>
        <v>Korneuburg</v>
      </c>
      <c r="P502" t="str">
        <f t="shared" si="23"/>
        <v>501|206|3|KO|Korneuburg||||||</v>
      </c>
    </row>
    <row r="503" spans="5:16">
      <c r="E503" s="18">
        <v>502</v>
      </c>
      <c r="F503" s="158">
        <f>'pas206'!J17</f>
        <v>206</v>
      </c>
      <c r="G503" s="18">
        <f>'pas206'!H17</f>
        <v>3</v>
      </c>
      <c r="H503" s="18" t="str">
        <f>'pas206'!K17</f>
        <v>KR</v>
      </c>
      <c r="I503" s="43" t="str">
        <f>'pas206'!L17</f>
        <v>Krems-Region</v>
      </c>
      <c r="P503" t="str">
        <f t="shared" si="23"/>
        <v>502|206|3|KR|Krems-Region||||||</v>
      </c>
    </row>
    <row r="504" spans="5:16">
      <c r="E504" s="18">
        <v>503</v>
      </c>
      <c r="F504" s="158">
        <f>'pas206'!J18</f>
        <v>206</v>
      </c>
      <c r="G504" s="18">
        <f>'pas206'!H18</f>
        <v>3</v>
      </c>
      <c r="H504" s="18" t="str">
        <f>'pas206'!K18</f>
        <v>KS</v>
      </c>
      <c r="I504" s="43" t="str">
        <f>'pas206'!L18</f>
        <v>Krems</v>
      </c>
      <c r="P504" t="str">
        <f t="shared" si="23"/>
        <v>503|206|3|KS|Krems||||||</v>
      </c>
    </row>
    <row r="505" spans="5:16">
      <c r="E505" s="18">
        <v>504</v>
      </c>
      <c r="F505" s="158">
        <f>'pas206'!J19</f>
        <v>206</v>
      </c>
      <c r="G505" s="18">
        <f>'pas206'!H19</f>
        <v>3</v>
      </c>
      <c r="H505" s="18" t="str">
        <f>'pas206'!K19</f>
        <v>LF</v>
      </c>
      <c r="I505" s="43" t="str">
        <f>'pas206'!L19</f>
        <v>Lilienfeld</v>
      </c>
      <c r="P505" t="str">
        <f t="shared" si="23"/>
        <v>504|206|3|LF|Lilienfeld||||||</v>
      </c>
    </row>
    <row r="506" spans="5:16">
      <c r="E506" s="18">
        <v>505</v>
      </c>
      <c r="F506" s="158">
        <f>'pas206'!J20</f>
        <v>206</v>
      </c>
      <c r="G506" s="18">
        <f>'pas206'!H20</f>
        <v>3</v>
      </c>
      <c r="H506" s="18" t="str">
        <f>'pas206'!K20</f>
        <v>MD</v>
      </c>
      <c r="I506" s="43" t="str">
        <f>'pas206'!L20</f>
        <v>Modling</v>
      </c>
      <c r="P506" t="str">
        <f t="shared" si="23"/>
        <v>505|206|3|MD|Modling||||||</v>
      </c>
    </row>
    <row r="507" spans="5:16">
      <c r="E507" s="18">
        <v>506</v>
      </c>
      <c r="F507" s="158">
        <f>'pas206'!J21</f>
        <v>206</v>
      </c>
      <c r="G507" s="18">
        <f>'pas206'!H21</f>
        <v>3</v>
      </c>
      <c r="H507" s="18" t="str">
        <f>'pas206'!K21</f>
        <v>ME</v>
      </c>
      <c r="I507" s="43" t="str">
        <f>'pas206'!L21</f>
        <v>Melk</v>
      </c>
      <c r="P507" t="str">
        <f t="shared" si="23"/>
        <v>506|206|3|ME|Melk||||||</v>
      </c>
    </row>
    <row r="508" spans="5:16">
      <c r="E508" s="18">
        <v>507</v>
      </c>
      <c r="F508" s="158">
        <f>'pas206'!J22</f>
        <v>206</v>
      </c>
      <c r="G508" s="18">
        <f>'pas206'!H22</f>
        <v>3</v>
      </c>
      <c r="H508" s="18" t="str">
        <f>'pas206'!K22</f>
        <v>MI</v>
      </c>
      <c r="I508" s="43" t="str">
        <f>'pas206'!L22</f>
        <v>Mistelbach</v>
      </c>
      <c r="P508" t="str">
        <f t="shared" si="23"/>
        <v>507|206|3|MI|Mistelbach||||||</v>
      </c>
    </row>
    <row r="509" spans="5:16">
      <c r="E509" s="18">
        <v>508</v>
      </c>
      <c r="F509" s="158">
        <f>'pas206'!J23</f>
        <v>206</v>
      </c>
      <c r="G509" s="18">
        <f>'pas206'!H23</f>
        <v>3</v>
      </c>
      <c r="H509" s="18" t="str">
        <f>'pas206'!K23</f>
        <v>NK</v>
      </c>
      <c r="I509" s="43" t="str">
        <f>'pas206'!L23</f>
        <v>Neunkirchen</v>
      </c>
      <c r="P509" t="str">
        <f t="shared" si="23"/>
        <v>508|206|3|NK|Neunkirchen||||||</v>
      </c>
    </row>
    <row r="510" spans="5:16">
      <c r="E510" s="18">
        <v>509</v>
      </c>
      <c r="F510" s="158">
        <f>'pas206'!J24</f>
        <v>206</v>
      </c>
      <c r="G510" s="18">
        <f>'pas206'!H24</f>
        <v>3</v>
      </c>
      <c r="H510" s="18" t="str">
        <f>'pas206'!K24</f>
        <v>PC</v>
      </c>
      <c r="I510" s="43" t="str">
        <f>'pas206'!L24</f>
        <v>St. Polten</v>
      </c>
      <c r="P510" t="str">
        <f t="shared" si="23"/>
        <v>509|206|3|PC|St. Polten||||||</v>
      </c>
    </row>
    <row r="511" spans="5:16">
      <c r="E511" s="18">
        <v>510</v>
      </c>
      <c r="F511" s="158">
        <f>'pas206'!J25</f>
        <v>206</v>
      </c>
      <c r="G511" s="18">
        <f>'pas206'!H25</f>
        <v>3</v>
      </c>
      <c r="H511" s="18" t="str">
        <f>'pas206'!K25</f>
        <v>PL</v>
      </c>
      <c r="I511" s="43" t="str">
        <f>'pas206'!L25</f>
        <v>St. Polten-Land</v>
      </c>
      <c r="P511" t="str">
        <f t="shared" si="23"/>
        <v>510|206|3|PL|St. Polten-Land||||||</v>
      </c>
    </row>
    <row r="512" spans="5:16">
      <c r="E512" s="152">
        <v>511</v>
      </c>
      <c r="F512" s="158">
        <f>'pas206'!J26</f>
        <v>206</v>
      </c>
      <c r="G512" s="18">
        <f>'pas206'!H26</f>
        <v>3</v>
      </c>
      <c r="H512" s="18" t="str">
        <f>'pas206'!K26</f>
        <v>SB</v>
      </c>
      <c r="I512" s="43" t="str">
        <f>'pas206'!L26</f>
        <v>Scheibbs</v>
      </c>
      <c r="P512" t="str">
        <f t="shared" si="23"/>
        <v>511|206|3|SB|Scheibbs||||||</v>
      </c>
    </row>
    <row r="513" spans="5:16">
      <c r="E513" s="18">
        <v>512</v>
      </c>
      <c r="F513" s="158">
        <f>'pas206'!J27</f>
        <v>206</v>
      </c>
      <c r="G513" s="18">
        <f>'pas206'!H27</f>
        <v>3</v>
      </c>
      <c r="H513" s="18" t="str">
        <f>'pas206'!K27</f>
        <v>SW</v>
      </c>
      <c r="I513" s="43" t="str">
        <f>'pas206'!L27</f>
        <v>Schwechat</v>
      </c>
      <c r="P513" t="str">
        <f t="shared" si="23"/>
        <v>512|206|3|SW|Schwechat||||||</v>
      </c>
    </row>
    <row r="514" spans="5:16">
      <c r="E514" s="18">
        <v>513</v>
      </c>
      <c r="F514" s="158">
        <f>'pas206'!J28</f>
        <v>206</v>
      </c>
      <c r="G514" s="18">
        <f>'pas206'!H28</f>
        <v>3</v>
      </c>
      <c r="H514" s="18" t="str">
        <f>'pas206'!K28</f>
        <v>TU</v>
      </c>
      <c r="I514" s="43" t="str">
        <f>'pas206'!L28</f>
        <v>Tulln</v>
      </c>
      <c r="P514" t="str">
        <f t="shared" si="23"/>
        <v>513|206|3|TU|Tulln||||||</v>
      </c>
    </row>
    <row r="515" spans="5:16">
      <c r="E515" s="18">
        <v>514</v>
      </c>
      <c r="F515" s="158">
        <f>'pas206'!J29</f>
        <v>206</v>
      </c>
      <c r="G515" s="18">
        <f>'pas206'!H29</f>
        <v>3</v>
      </c>
      <c r="H515" s="18" t="str">
        <f>'pas206'!K29</f>
        <v>WB</v>
      </c>
      <c r="I515" s="43" t="str">
        <f>'pas206'!L29</f>
        <v>Wr.Neustadt-Bezirk</v>
      </c>
      <c r="P515" t="str">
        <f t="shared" ref="P515:P578" si="25">E515&amp;"|"&amp;F515&amp;"|"&amp;G515&amp;"|"&amp;H515&amp;"|"&amp;I515&amp;"|"&amp;J515&amp;"|"&amp;K515&amp;"|"&amp;L515&amp;"|"&amp;M515&amp;"|"&amp;IF(N515 &lt;&gt; "",TEXT(N515,"yyyy-mm-dd"),"")&amp;"|"&amp;IF(O515 &lt;&gt; "",TEXT(O515,"yyyy-mm-dd"),"")</f>
        <v>514|206|3|WB|Wr.Neustadt-Bezirk||||||</v>
      </c>
    </row>
    <row r="516" spans="5:16">
      <c r="E516" s="18">
        <v>515</v>
      </c>
      <c r="F516" s="158">
        <f>'pas206'!J30</f>
        <v>206</v>
      </c>
      <c r="G516" s="18">
        <f>'pas206'!H30</f>
        <v>3</v>
      </c>
      <c r="H516" s="18" t="str">
        <f>'pas206'!K30</f>
        <v>WN</v>
      </c>
      <c r="I516" s="43" t="str">
        <f>'pas206'!L30</f>
        <v>Wr.Neustadt</v>
      </c>
      <c r="P516" t="str">
        <f t="shared" si="25"/>
        <v>515|206|3|WN|Wr.Neustadt||||||</v>
      </c>
    </row>
    <row r="517" spans="5:16">
      <c r="E517" s="18">
        <v>516</v>
      </c>
      <c r="F517" s="158">
        <f>'pas206'!J31</f>
        <v>206</v>
      </c>
      <c r="G517" s="18">
        <f>'pas206'!H31</f>
        <v>3</v>
      </c>
      <c r="H517" s="18" t="str">
        <f>'pas206'!K31</f>
        <v>WT</v>
      </c>
      <c r="I517" s="43" t="str">
        <f>'pas206'!L31</f>
        <v>Waidhofen/Thaya</v>
      </c>
      <c r="P517" t="str">
        <f t="shared" si="25"/>
        <v>516|206|3|WT|Waidhofen/Thaya||||||</v>
      </c>
    </row>
    <row r="518" spans="5:16">
      <c r="E518" s="18">
        <v>517</v>
      </c>
      <c r="F518" s="158">
        <f>'pas206'!J32</f>
        <v>206</v>
      </c>
      <c r="G518" s="18">
        <f>'pas206'!H32</f>
        <v>3</v>
      </c>
      <c r="H518" s="18" t="str">
        <f>'pas206'!K32</f>
        <v>WU</v>
      </c>
      <c r="I518" s="43" t="str">
        <f>'pas206'!L32</f>
        <v>Wien-Umgebung</v>
      </c>
      <c r="P518" t="str">
        <f t="shared" si="25"/>
        <v>517|206|3|WU|Wien-Umgebung||||||</v>
      </c>
    </row>
    <row r="519" spans="5:16">
      <c r="E519" s="18">
        <v>518</v>
      </c>
      <c r="F519" s="158">
        <f>'pas206'!J33</f>
        <v>206</v>
      </c>
      <c r="G519" s="18">
        <f>'pas206'!H33</f>
        <v>3</v>
      </c>
      <c r="H519" s="18" t="str">
        <f>'pas206'!K33</f>
        <v>WY</v>
      </c>
      <c r="I519" s="43" t="str">
        <f>'pas206'!L33</f>
        <v>Waidhofen/Ybbs</v>
      </c>
      <c r="P519" t="str">
        <f t="shared" si="25"/>
        <v>518|206|3|WY|Waidhofen/Ybbs||||||</v>
      </c>
    </row>
    <row r="520" spans="5:16">
      <c r="E520" s="18">
        <v>519</v>
      </c>
      <c r="F520" s="158">
        <f>'pas206'!J34</f>
        <v>206</v>
      </c>
      <c r="G520" s="18">
        <f>'pas206'!H34</f>
        <v>3</v>
      </c>
      <c r="H520" s="18" t="str">
        <f>'pas206'!K34</f>
        <v>ZT</v>
      </c>
      <c r="I520" s="43" t="str">
        <f>'pas206'!L34</f>
        <v>Zwettl</v>
      </c>
      <c r="P520" t="str">
        <f t="shared" si="25"/>
        <v>519|206|3|ZT|Zwettl||||||</v>
      </c>
    </row>
    <row r="521" spans="5:16">
      <c r="E521" s="18">
        <v>520</v>
      </c>
      <c r="F521" s="158">
        <f>'pas206'!J35</f>
        <v>206</v>
      </c>
      <c r="G521" s="18">
        <f>'pas206'!H35</f>
        <v>4</v>
      </c>
      <c r="H521" s="18" t="str">
        <f>'pas206'!K35</f>
        <v>EC</v>
      </c>
      <c r="I521" s="43" t="str">
        <f>'pas206'!L35</f>
        <v>Eisenstadt</v>
      </c>
      <c r="P521" t="str">
        <f t="shared" si="25"/>
        <v>520|206|4|EC|Eisenstadt||||||</v>
      </c>
    </row>
    <row r="522" spans="5:16">
      <c r="E522" s="152">
        <v>521</v>
      </c>
      <c r="F522" s="158">
        <f>'pas206'!J36</f>
        <v>206</v>
      </c>
      <c r="G522" s="18">
        <f>'pas206'!H36</f>
        <v>4</v>
      </c>
      <c r="H522" s="18" t="str">
        <f>'pas206'!K36</f>
        <v>EU</v>
      </c>
      <c r="I522" s="43" t="str">
        <f>'pas206'!L36</f>
        <v>Eisenstadt-Umgebung</v>
      </c>
      <c r="P522" t="str">
        <f t="shared" si="25"/>
        <v>521|206|4|EU|Eisenstadt-Umgebung||||||</v>
      </c>
    </row>
    <row r="523" spans="5:16">
      <c r="E523" s="18">
        <v>522</v>
      </c>
      <c r="F523" s="158">
        <f>'pas206'!J37</f>
        <v>206</v>
      </c>
      <c r="G523" s="18">
        <f>'pas206'!H37</f>
        <v>4</v>
      </c>
      <c r="H523" s="18" t="str">
        <f>'pas206'!K37</f>
        <v>GS</v>
      </c>
      <c r="I523" s="43" t="str">
        <f>'pas206'!L37</f>
        <v>Gussing</v>
      </c>
      <c r="P523" t="str">
        <f t="shared" si="25"/>
        <v>522|206|4|GS|Gussing||||||</v>
      </c>
    </row>
    <row r="524" spans="5:16">
      <c r="E524" s="18">
        <v>523</v>
      </c>
      <c r="F524" s="158">
        <f>'pas206'!J38</f>
        <v>206</v>
      </c>
      <c r="G524" s="18">
        <f>'pas206'!H38</f>
        <v>4</v>
      </c>
      <c r="H524" s="18" t="str">
        <f>'pas206'!K38</f>
        <v>JE</v>
      </c>
      <c r="I524" s="43" t="str">
        <f>'pas206'!L38</f>
        <v>Jennersdorf</v>
      </c>
      <c r="P524" t="str">
        <f t="shared" si="25"/>
        <v>523|206|4|JE|Jennersdorf||||||</v>
      </c>
    </row>
    <row r="525" spans="5:16">
      <c r="E525" s="18">
        <v>524</v>
      </c>
      <c r="F525" s="158">
        <f>'pas206'!J39</f>
        <v>206</v>
      </c>
      <c r="G525" s="18">
        <f>'pas206'!H39</f>
        <v>4</v>
      </c>
      <c r="H525" s="18" t="str">
        <f>'pas206'!K39</f>
        <v>MA</v>
      </c>
      <c r="I525" s="43" t="str">
        <f>'pas206'!L39</f>
        <v>Mattersburg</v>
      </c>
      <c r="P525" t="str">
        <f t="shared" si="25"/>
        <v>524|206|4|MA|Mattersburg||||||</v>
      </c>
    </row>
    <row r="526" spans="5:16">
      <c r="E526" s="18">
        <v>525</v>
      </c>
      <c r="F526" s="158">
        <f>'pas206'!J40</f>
        <v>206</v>
      </c>
      <c r="G526" s="18">
        <f>'pas206'!H40</f>
        <v>4</v>
      </c>
      <c r="H526" s="18" t="str">
        <f>'pas206'!K40</f>
        <v>ND</v>
      </c>
      <c r="I526" s="43" t="str">
        <f>'pas206'!L40</f>
        <v>Neusiedl/See</v>
      </c>
      <c r="P526" t="str">
        <f t="shared" si="25"/>
        <v>525|206|4|ND|Neusiedl/See||||||</v>
      </c>
    </row>
    <row r="527" spans="5:16">
      <c r="E527" s="18">
        <v>526</v>
      </c>
      <c r="F527" s="158">
        <f>'pas206'!J41</f>
        <v>206</v>
      </c>
      <c r="G527" s="18">
        <f>'pas206'!H41</f>
        <v>4</v>
      </c>
      <c r="H527" s="18" t="str">
        <f>'pas206'!K41</f>
        <v>OP</v>
      </c>
      <c r="I527" s="43" t="str">
        <f>'pas206'!L41</f>
        <v>Oberpullendorf</v>
      </c>
      <c r="P527" t="str">
        <f t="shared" si="25"/>
        <v>526|206|4|OP|Oberpullendorf||||||</v>
      </c>
    </row>
    <row r="528" spans="5:16">
      <c r="E528" s="18">
        <v>527</v>
      </c>
      <c r="F528" s="158">
        <f>'pas206'!J42</f>
        <v>206</v>
      </c>
      <c r="G528" s="18">
        <f>'pas206'!H42</f>
        <v>4</v>
      </c>
      <c r="H528" s="18" t="str">
        <f>'pas206'!K42</f>
        <v>OW</v>
      </c>
      <c r="I528" s="43" t="str">
        <f>'pas206'!L42</f>
        <v>Oberwart</v>
      </c>
      <c r="P528" t="str">
        <f t="shared" si="25"/>
        <v>527|206|4|OW|Oberwart||||||</v>
      </c>
    </row>
    <row r="529" spans="5:16">
      <c r="E529" s="18">
        <v>528</v>
      </c>
      <c r="F529" s="158">
        <f>'pas206'!J43</f>
        <v>206</v>
      </c>
      <c r="G529" s="18">
        <f>'pas206'!H43</f>
        <v>5</v>
      </c>
      <c r="H529" s="18" t="str">
        <f>'pas206'!K43</f>
        <v>BR</v>
      </c>
      <c r="I529" s="43" t="str">
        <f>'pas206'!L43</f>
        <v>Braunau/Inn</v>
      </c>
      <c r="P529" t="str">
        <f t="shared" si="25"/>
        <v>528|206|5|BR|Braunau/Inn||||||</v>
      </c>
    </row>
    <row r="530" spans="5:16">
      <c r="E530" s="18">
        <v>529</v>
      </c>
      <c r="F530" s="158">
        <f>'pas206'!J44</f>
        <v>206</v>
      </c>
      <c r="G530" s="18">
        <f>'pas206'!H44</f>
        <v>5</v>
      </c>
      <c r="H530" s="18" t="str">
        <f>'pas206'!K44</f>
        <v>EF</v>
      </c>
      <c r="I530" s="43" t="str">
        <f>'pas206'!L44</f>
        <v>Eferding</v>
      </c>
      <c r="P530" t="str">
        <f t="shared" si="25"/>
        <v>529|206|5|EF|Eferding||||||</v>
      </c>
    </row>
    <row r="531" spans="5:16">
      <c r="E531" s="18">
        <v>530</v>
      </c>
      <c r="F531" s="158">
        <f>'pas206'!J45</f>
        <v>206</v>
      </c>
      <c r="G531" s="18">
        <f>'pas206'!H45</f>
        <v>5</v>
      </c>
      <c r="H531" s="18" t="str">
        <f>'pas206'!K45</f>
        <v>FR</v>
      </c>
      <c r="I531" s="43" t="str">
        <f>'pas206'!L45</f>
        <v>Freistadt</v>
      </c>
      <c r="P531" t="str">
        <f t="shared" si="25"/>
        <v>530|206|5|FR|Freistadt||||||</v>
      </c>
    </row>
    <row r="532" spans="5:16">
      <c r="E532" s="152">
        <v>531</v>
      </c>
      <c r="F532" s="158">
        <f>'pas206'!J46</f>
        <v>206</v>
      </c>
      <c r="G532" s="18">
        <f>'pas206'!H46</f>
        <v>5</v>
      </c>
      <c r="H532" s="18" t="str">
        <f>'pas206'!K46</f>
        <v>GM</v>
      </c>
      <c r="I532" s="43" t="str">
        <f>'pas206'!L46</f>
        <v>Gmunden</v>
      </c>
      <c r="P532" t="str">
        <f t="shared" si="25"/>
        <v>531|206|5|GM|Gmunden||||||</v>
      </c>
    </row>
    <row r="533" spans="5:16">
      <c r="E533" s="18">
        <v>532</v>
      </c>
      <c r="F533" s="158">
        <f>'pas206'!J47</f>
        <v>206</v>
      </c>
      <c r="G533" s="18">
        <f>'pas206'!H47</f>
        <v>5</v>
      </c>
      <c r="H533" s="18" t="str">
        <f>'pas206'!K47</f>
        <v>GR</v>
      </c>
      <c r="I533" s="43" t="str">
        <f>'pas206'!L47</f>
        <v>Grieskirchen</v>
      </c>
      <c r="P533" t="str">
        <f t="shared" si="25"/>
        <v>532|206|5|GR|Grieskirchen||||||</v>
      </c>
    </row>
    <row r="534" spans="5:16">
      <c r="E534" s="18">
        <v>533</v>
      </c>
      <c r="F534" s="158">
        <f>'pas206'!J48</f>
        <v>206</v>
      </c>
      <c r="G534" s="18">
        <f>'pas206'!H48</f>
        <v>5</v>
      </c>
      <c r="H534" s="18" t="str">
        <f>'pas206'!K48</f>
        <v>KI</v>
      </c>
      <c r="I534" s="43" t="str">
        <f>'pas206'!L48</f>
        <v>Kirchdorf</v>
      </c>
      <c r="P534" t="str">
        <f t="shared" si="25"/>
        <v>533|206|5|KI|Kirchdorf||||||</v>
      </c>
    </row>
    <row r="535" spans="5:16">
      <c r="E535" s="18">
        <v>534</v>
      </c>
      <c r="F535" s="158">
        <f>'pas206'!J49</f>
        <v>206</v>
      </c>
      <c r="G535" s="18">
        <f>'pas206'!H49</f>
        <v>5</v>
      </c>
      <c r="H535" s="18" t="str">
        <f>'pas206'!K49</f>
        <v>LC</v>
      </c>
      <c r="I535" s="43" t="str">
        <f>'pas206'!L49</f>
        <v>Linz</v>
      </c>
      <c r="P535" t="str">
        <f t="shared" si="25"/>
        <v>534|206|5|LC|Linz||||||</v>
      </c>
    </row>
    <row r="536" spans="5:16">
      <c r="E536" s="18">
        <v>535</v>
      </c>
      <c r="F536" s="158">
        <f>'pas206'!J50</f>
        <v>206</v>
      </c>
      <c r="G536" s="18">
        <f>'pas206'!H50</f>
        <v>5</v>
      </c>
      <c r="H536" s="18" t="str">
        <f>'pas206'!K50</f>
        <v>LL</v>
      </c>
      <c r="I536" s="43" t="str">
        <f>'pas206'!L50</f>
        <v>Linz-Land</v>
      </c>
      <c r="P536" t="str">
        <f t="shared" si="25"/>
        <v>535|206|5|LL|Linz-Land||||||</v>
      </c>
    </row>
    <row r="537" spans="5:16">
      <c r="E537" s="18">
        <v>536</v>
      </c>
      <c r="F537" s="158">
        <f>'pas206'!J51</f>
        <v>206</v>
      </c>
      <c r="G537" s="18">
        <f>'pas206'!H51</f>
        <v>5</v>
      </c>
      <c r="H537" s="18" t="str">
        <f>'pas206'!K51</f>
        <v>PE</v>
      </c>
      <c r="I537" s="43" t="str">
        <f>'pas206'!L51</f>
        <v>Perg</v>
      </c>
      <c r="P537" t="str">
        <f t="shared" si="25"/>
        <v>536|206|5|PE|Perg||||||</v>
      </c>
    </row>
    <row r="538" spans="5:16">
      <c r="E538" s="18">
        <v>537</v>
      </c>
      <c r="F538" s="158">
        <f>'pas206'!J52</f>
        <v>206</v>
      </c>
      <c r="G538" s="18">
        <f>'pas206'!H52</f>
        <v>5</v>
      </c>
      <c r="H538" s="18" t="str">
        <f>'pas206'!K52</f>
        <v>RI</v>
      </c>
      <c r="I538" s="43" t="str">
        <f>'pas206'!L52</f>
        <v>Ried/Innkreis</v>
      </c>
      <c r="P538" t="str">
        <f t="shared" si="25"/>
        <v>537|206|5|RI|Ried/Innkreis||||||</v>
      </c>
    </row>
    <row r="539" spans="5:16">
      <c r="E539" s="18">
        <v>538</v>
      </c>
      <c r="F539" s="158">
        <f>'pas206'!J53</f>
        <v>206</v>
      </c>
      <c r="G539" s="18">
        <f>'pas206'!H53</f>
        <v>5</v>
      </c>
      <c r="H539" s="18" t="str">
        <f>'pas206'!K53</f>
        <v>RO</v>
      </c>
      <c r="I539" s="43" t="str">
        <f>'pas206'!L53</f>
        <v>Rohrbach</v>
      </c>
      <c r="P539" t="str">
        <f t="shared" si="25"/>
        <v>538|206|5|RO|Rohrbach||||||</v>
      </c>
    </row>
    <row r="540" spans="5:16">
      <c r="E540" s="18">
        <v>539</v>
      </c>
      <c r="F540" s="158">
        <f>'pas206'!J54</f>
        <v>206</v>
      </c>
      <c r="G540" s="18">
        <f>'pas206'!H54</f>
        <v>5</v>
      </c>
      <c r="H540" s="18" t="str">
        <f>'pas206'!K54</f>
        <v>SD</v>
      </c>
      <c r="I540" s="43" t="str">
        <f>'pas206'!L54</f>
        <v>Scharding</v>
      </c>
      <c r="P540" t="str">
        <f t="shared" si="25"/>
        <v>539|206|5|SD|Scharding||||||</v>
      </c>
    </row>
    <row r="541" spans="5:16">
      <c r="E541" s="18">
        <v>540</v>
      </c>
      <c r="F541" s="158">
        <f>'pas206'!J55</f>
        <v>206</v>
      </c>
      <c r="G541" s="18">
        <f>'pas206'!H55</f>
        <v>5</v>
      </c>
      <c r="H541" s="18" t="str">
        <f>'pas206'!K55</f>
        <v>SE</v>
      </c>
      <c r="I541" s="43" t="str">
        <f>'pas206'!L55</f>
        <v>Steyr-Land</v>
      </c>
      <c r="P541" t="str">
        <f t="shared" si="25"/>
        <v>540|206|5|SE|Steyr-Land||||||</v>
      </c>
    </row>
    <row r="542" spans="5:16">
      <c r="E542" s="152">
        <v>541</v>
      </c>
      <c r="F542" s="158">
        <f>'pas206'!J56</f>
        <v>206</v>
      </c>
      <c r="G542" s="18">
        <f>'pas206'!H56</f>
        <v>5</v>
      </c>
      <c r="H542" s="18" t="str">
        <f>'pas206'!K56</f>
        <v>SR</v>
      </c>
      <c r="I542" s="43" t="str">
        <f>'pas206'!L56</f>
        <v>Steyr</v>
      </c>
      <c r="P542" t="str">
        <f t="shared" si="25"/>
        <v>541|206|5|SR|Steyr||||||</v>
      </c>
    </row>
    <row r="543" spans="5:16">
      <c r="E543" s="18">
        <v>542</v>
      </c>
      <c r="F543" s="158">
        <f>'pas206'!J57</f>
        <v>206</v>
      </c>
      <c r="G543" s="18">
        <f>'pas206'!H57</f>
        <v>5</v>
      </c>
      <c r="H543" s="18" t="str">
        <f>'pas206'!K57</f>
        <v>UU</v>
      </c>
      <c r="I543" s="43" t="str">
        <f>'pas206'!L57</f>
        <v>Urfahr</v>
      </c>
      <c r="P543" t="str">
        <f t="shared" si="25"/>
        <v>542|206|5|UU|Urfahr||||||</v>
      </c>
    </row>
    <row r="544" spans="5:16">
      <c r="E544" s="18">
        <v>543</v>
      </c>
      <c r="F544" s="158">
        <f>'pas206'!J58</f>
        <v>206</v>
      </c>
      <c r="G544" s="18">
        <f>'pas206'!H58</f>
        <v>5</v>
      </c>
      <c r="H544" s="18" t="str">
        <f>'pas206'!K58</f>
        <v>VB</v>
      </c>
      <c r="I544" s="43" t="str">
        <f>'pas206'!L58</f>
        <v>Vocklabruck</v>
      </c>
      <c r="P544" t="str">
        <f t="shared" si="25"/>
        <v>543|206|5|VB|Vocklabruck||||||</v>
      </c>
    </row>
    <row r="545" spans="5:16">
      <c r="E545" s="18">
        <v>544</v>
      </c>
      <c r="F545" s="158">
        <f>'pas206'!J59</f>
        <v>206</v>
      </c>
      <c r="G545" s="18">
        <f>'pas206'!H59</f>
        <v>5</v>
      </c>
      <c r="H545" s="18" t="str">
        <f>'pas206'!K59</f>
        <v>WE</v>
      </c>
      <c r="I545" s="43" t="str">
        <f>'pas206'!L59</f>
        <v>Wels</v>
      </c>
      <c r="P545" t="str">
        <f t="shared" si="25"/>
        <v>544|206|5|WE|Wels||||||</v>
      </c>
    </row>
    <row r="546" spans="5:16">
      <c r="E546" s="18">
        <v>545</v>
      </c>
      <c r="F546" s="158">
        <f>'pas206'!J60</f>
        <v>206</v>
      </c>
      <c r="G546" s="18">
        <f>'pas206'!H60</f>
        <v>5</v>
      </c>
      <c r="H546" s="18" t="str">
        <f>'pas206'!K60</f>
        <v>WL</v>
      </c>
      <c r="I546" s="43" t="str">
        <f>'pas206'!L60</f>
        <v>Wels-Land</v>
      </c>
      <c r="P546" t="str">
        <f t="shared" si="25"/>
        <v>545|206|5|WL|Wels-Land||||||</v>
      </c>
    </row>
    <row r="547" spans="5:16">
      <c r="E547" s="18">
        <v>546</v>
      </c>
      <c r="F547" s="158">
        <f>'pas206'!J61</f>
        <v>206</v>
      </c>
      <c r="G547" s="18">
        <f>'pas206'!H61</f>
        <v>6</v>
      </c>
      <c r="H547" s="18" t="str">
        <f>'pas206'!K61</f>
        <v>BA</v>
      </c>
      <c r="I547" s="43" t="str">
        <f>'pas206'!L61</f>
        <v>Bad Aussee</v>
      </c>
      <c r="N547" s="161">
        <v>40909</v>
      </c>
      <c r="P547" t="str">
        <f t="shared" si="25"/>
        <v>546|206|6|BA|Bad Aussee|||||2012-01-01|</v>
      </c>
    </row>
    <row r="548" spans="5:16">
      <c r="E548" s="18">
        <v>547</v>
      </c>
      <c r="F548" s="158">
        <f>'pas206'!J62</f>
        <v>206</v>
      </c>
      <c r="G548" s="18">
        <f>'pas206'!H62</f>
        <v>6</v>
      </c>
      <c r="H548" s="18" t="str">
        <f>'pas206'!K62</f>
        <v>BM</v>
      </c>
      <c r="I548" s="43" t="str">
        <f>'pas206'!L62</f>
        <v>Bruck/Mur</v>
      </c>
      <c r="O548" s="161">
        <v>41275</v>
      </c>
      <c r="P548" t="str">
        <f t="shared" si="25"/>
        <v>547|206|6|BM|Bruck/Mur||||||2013-01-01</v>
      </c>
    </row>
    <row r="549" spans="5:16">
      <c r="E549" s="18">
        <v>548</v>
      </c>
      <c r="F549" s="158">
        <f>'pas206'!J63</f>
        <v>206</v>
      </c>
      <c r="G549" s="18">
        <f>'pas206'!H63</f>
        <v>6</v>
      </c>
      <c r="H549" s="18" t="str">
        <f>'pas206'!K63</f>
        <v>BM</v>
      </c>
      <c r="I549" s="43" t="str">
        <f>'pas206'!L63</f>
        <v>Bruck-Murzzuschlag</v>
      </c>
      <c r="N549" s="161">
        <v>41275</v>
      </c>
      <c r="P549" t="str">
        <f t="shared" si="25"/>
        <v>548|206|6|BM|Bruck-Murzzuschlag|||||2013-01-01|</v>
      </c>
    </row>
    <row r="550" spans="5:16">
      <c r="E550" s="18">
        <v>549</v>
      </c>
      <c r="F550" s="158">
        <f>'pas206'!J64</f>
        <v>206</v>
      </c>
      <c r="G550" s="18">
        <f>'pas206'!H64</f>
        <v>6</v>
      </c>
      <c r="H550" s="18" t="str">
        <f>'pas206'!K64</f>
        <v>DL</v>
      </c>
      <c r="I550" s="43" t="str">
        <f>'pas206'!L64</f>
        <v>Deutschlandsberg</v>
      </c>
      <c r="P550" t="str">
        <f t="shared" si="25"/>
        <v>549|206|6|DL|Deutschlandsberg||||||</v>
      </c>
    </row>
    <row r="551" spans="5:16">
      <c r="E551" s="18">
        <v>550</v>
      </c>
      <c r="F551" s="158">
        <f>'pas206'!J65</f>
        <v>206</v>
      </c>
      <c r="G551" s="18">
        <f>'pas206'!H65</f>
        <v>6</v>
      </c>
      <c r="H551" s="18" t="str">
        <f>'pas206'!K65</f>
        <v>FB</v>
      </c>
      <c r="I551" s="43" t="str">
        <f>'pas206'!L65</f>
        <v>Feldbach</v>
      </c>
      <c r="N551" s="161">
        <v>41275</v>
      </c>
      <c r="P551" t="str">
        <f t="shared" si="25"/>
        <v>550|206|6|FB|Feldbach|||||2013-01-01|</v>
      </c>
    </row>
    <row r="552" spans="5:16">
      <c r="E552" s="152">
        <v>551</v>
      </c>
      <c r="F552" s="158">
        <f>'pas206'!J66</f>
        <v>206</v>
      </c>
      <c r="G552" s="18">
        <f>'pas206'!H66</f>
        <v>6</v>
      </c>
      <c r="H552" s="18" t="str">
        <f>'pas206'!K66</f>
        <v>FF</v>
      </c>
      <c r="I552" s="43" t="str">
        <f>'pas206'!L66</f>
        <v>Furstenfeld</v>
      </c>
      <c r="N552" s="161">
        <v>41275</v>
      </c>
      <c r="P552" t="str">
        <f t="shared" si="25"/>
        <v>551|206|6|FF|Furstenfeld|||||2013-01-01|</v>
      </c>
    </row>
    <row r="553" spans="5:16">
      <c r="E553" s="18">
        <v>552</v>
      </c>
      <c r="F553" s="158">
        <f>'pas206'!J67</f>
        <v>206</v>
      </c>
      <c r="G553" s="18">
        <f>'pas206'!H67</f>
        <v>6</v>
      </c>
      <c r="H553" s="18" t="str">
        <f>'pas206'!K67</f>
        <v>GB</v>
      </c>
      <c r="I553" s="43" t="str">
        <f>'pas206'!L67</f>
        <v>Grobming</v>
      </c>
      <c r="P553" t="str">
        <f t="shared" si="25"/>
        <v>552|206|6|GB|Grobming||||||</v>
      </c>
    </row>
    <row r="554" spans="5:16">
      <c r="E554" s="18">
        <v>553</v>
      </c>
      <c r="F554" s="158">
        <f>'pas206'!J68</f>
        <v>206</v>
      </c>
      <c r="G554" s="18">
        <f>'pas206'!H68</f>
        <v>6</v>
      </c>
      <c r="H554" s="18" t="str">
        <f>'pas206'!K68</f>
        <v>GC</v>
      </c>
      <c r="I554" s="43" t="str">
        <f>'pas206'!L68</f>
        <v>Graz</v>
      </c>
      <c r="P554" t="str">
        <f t="shared" si="25"/>
        <v>553|206|6|GC|Graz||||||</v>
      </c>
    </row>
    <row r="555" spans="5:16">
      <c r="E555" s="18">
        <v>554</v>
      </c>
      <c r="F555" s="158">
        <f>'pas206'!J69</f>
        <v>206</v>
      </c>
      <c r="G555" s="18">
        <f>'pas206'!H69</f>
        <v>6</v>
      </c>
      <c r="H555" s="18" t="str">
        <f>'pas206'!K69</f>
        <v>GU</v>
      </c>
      <c r="I555" s="43" t="str">
        <f>'pas206'!L69</f>
        <v>Graz-Umgebung</v>
      </c>
      <c r="P555" t="str">
        <f t="shared" si="25"/>
        <v>554|206|6|GU|Graz-Umgebung||||||</v>
      </c>
    </row>
    <row r="556" spans="5:16">
      <c r="E556" s="18">
        <v>555</v>
      </c>
      <c r="F556" s="158">
        <f>'pas206'!J70</f>
        <v>206</v>
      </c>
      <c r="G556" s="18">
        <f>'pas206'!H70</f>
        <v>6</v>
      </c>
      <c r="H556" s="18" t="str">
        <f>'pas206'!K70</f>
        <v>HB</v>
      </c>
      <c r="I556" s="43" t="str">
        <f>'pas206'!L70</f>
        <v>Hartberg</v>
      </c>
      <c r="N556" s="161">
        <v>41275</v>
      </c>
      <c r="P556" t="str">
        <f t="shared" si="25"/>
        <v>555|206|6|HB|Hartberg|||||2013-01-01|</v>
      </c>
    </row>
    <row r="557" spans="5:16">
      <c r="E557" s="18">
        <v>556</v>
      </c>
      <c r="F557" s="158">
        <f>'pas206'!J71</f>
        <v>206</v>
      </c>
      <c r="G557" s="18">
        <f>'pas206'!H71</f>
        <v>6</v>
      </c>
      <c r="H557" s="18" t="str">
        <f>'pas206'!K71</f>
        <v>HF</v>
      </c>
      <c r="I557" s="43" t="str">
        <f>'pas206'!L71</f>
        <v>Hartberg-Furstenfeld</v>
      </c>
      <c r="O557" s="161">
        <v>41275</v>
      </c>
      <c r="P557" t="str">
        <f t="shared" si="25"/>
        <v>556|206|6|HF|Hartberg-Furstenfeld||||||2013-01-01</v>
      </c>
    </row>
    <row r="558" spans="5:16">
      <c r="E558" s="18">
        <v>557</v>
      </c>
      <c r="F558" s="158">
        <f>'pas206'!J72</f>
        <v>206</v>
      </c>
      <c r="G558" s="18">
        <f>'pas206'!H72</f>
        <v>6</v>
      </c>
      <c r="H558" s="18" t="str">
        <f>'pas206'!K72</f>
        <v>JU</v>
      </c>
      <c r="I558" s="43" t="str">
        <f>'pas206'!L72</f>
        <v>Judenburg</v>
      </c>
      <c r="N558" s="161">
        <v>40909</v>
      </c>
      <c r="P558" t="str">
        <f t="shared" si="25"/>
        <v>557|206|6|JU|Judenburg|||||2012-01-01|</v>
      </c>
    </row>
    <row r="559" spans="5:16">
      <c r="E559" s="18">
        <v>558</v>
      </c>
      <c r="F559" s="158">
        <f>'pas206'!J73</f>
        <v>206</v>
      </c>
      <c r="G559" s="18">
        <f>'pas206'!H73</f>
        <v>6</v>
      </c>
      <c r="H559" s="18" t="str">
        <f>'pas206'!K73</f>
        <v>KF</v>
      </c>
      <c r="I559" s="43" t="str">
        <f>'pas206'!L73</f>
        <v>Knittelfeld</v>
      </c>
      <c r="N559" s="161">
        <v>40909</v>
      </c>
      <c r="P559" t="str">
        <f t="shared" si="25"/>
        <v>558|206|6|KF|Knittelfeld|||||2012-01-01|</v>
      </c>
    </row>
    <row r="560" spans="5:16">
      <c r="E560" s="18">
        <v>559</v>
      </c>
      <c r="F560" s="158">
        <f>'pas206'!J74</f>
        <v>206</v>
      </c>
      <c r="G560" s="18">
        <f>'pas206'!H74</f>
        <v>6</v>
      </c>
      <c r="H560" s="18" t="str">
        <f>'pas206'!K74</f>
        <v>LB</v>
      </c>
      <c r="I560" s="43" t="str">
        <f>'pas206'!L74</f>
        <v>Leibnitz</v>
      </c>
      <c r="P560" t="str">
        <f t="shared" si="25"/>
        <v>559|206|6|LB|Leibnitz||||||</v>
      </c>
    </row>
    <row r="561" spans="5:16">
      <c r="E561" s="18">
        <v>560</v>
      </c>
      <c r="F561" s="158">
        <f>'pas206'!J75</f>
        <v>206</v>
      </c>
      <c r="G561" s="18">
        <f>'pas206'!H75</f>
        <v>6</v>
      </c>
      <c r="H561" s="18" t="str">
        <f>'pas206'!K75</f>
        <v>LE</v>
      </c>
      <c r="I561" s="43" t="str">
        <f>'pas206'!L75</f>
        <v>Leoben</v>
      </c>
      <c r="P561" t="str">
        <f t="shared" si="25"/>
        <v>560|206|6|LE|Leoben||||||</v>
      </c>
    </row>
    <row r="562" spans="5:16">
      <c r="E562" s="152">
        <v>561</v>
      </c>
      <c r="F562" s="158">
        <f>'pas206'!J76</f>
        <v>206</v>
      </c>
      <c r="G562" s="18">
        <f>'pas206'!H76</f>
        <v>6</v>
      </c>
      <c r="H562" s="18" t="str">
        <f>'pas206'!K76</f>
        <v>LI</v>
      </c>
      <c r="I562" s="43" t="str">
        <f>'pas206'!L76</f>
        <v>Liezen</v>
      </c>
      <c r="P562" t="str">
        <f t="shared" si="25"/>
        <v>561|206|6|LI|Liezen||||||</v>
      </c>
    </row>
    <row r="563" spans="5:16">
      <c r="E563" s="18">
        <v>562</v>
      </c>
      <c r="F563" s="158">
        <f>'pas206'!J77</f>
        <v>206</v>
      </c>
      <c r="G563" s="18">
        <f>'pas206'!H77</f>
        <v>6</v>
      </c>
      <c r="H563" s="18" t="str">
        <f>'pas206'!K77</f>
        <v>LN</v>
      </c>
      <c r="I563" s="43" t="str">
        <f>'pas206'!L77</f>
        <v>Leoben-Land</v>
      </c>
      <c r="P563" t="str">
        <f t="shared" si="25"/>
        <v>562|206|6|LN|Leoben-Land||||||</v>
      </c>
    </row>
    <row r="564" spans="5:16">
      <c r="E564" s="18">
        <v>563</v>
      </c>
      <c r="F564" s="158">
        <f>'pas206'!J78</f>
        <v>206</v>
      </c>
      <c r="G564" s="18">
        <f>'pas206'!H78</f>
        <v>6</v>
      </c>
      <c r="H564" s="18" t="str">
        <f>'pas206'!K78</f>
        <v>MT</v>
      </c>
      <c r="I564" s="43" t="str">
        <f>'pas206'!L78</f>
        <v>Murtal</v>
      </c>
      <c r="O564" s="161">
        <v>40909</v>
      </c>
      <c r="P564" t="str">
        <f t="shared" si="25"/>
        <v>563|206|6|MT|Murtal||||||2012-01-01</v>
      </c>
    </row>
    <row r="565" spans="5:16">
      <c r="E565" s="18">
        <v>564</v>
      </c>
      <c r="F565" s="158">
        <f>'pas206'!J79</f>
        <v>206</v>
      </c>
      <c r="G565" s="18">
        <f>'pas206'!H79</f>
        <v>6</v>
      </c>
      <c r="H565" s="18" t="str">
        <f>'pas206'!K79</f>
        <v>MU</v>
      </c>
      <c r="I565" s="43" t="str">
        <f>'pas206'!L79</f>
        <v>Murau</v>
      </c>
      <c r="P565" t="str">
        <f t="shared" si="25"/>
        <v>564|206|6|MU|Murau||||||</v>
      </c>
    </row>
    <row r="566" spans="5:16">
      <c r="E566" s="18">
        <v>565</v>
      </c>
      <c r="F566" s="158">
        <f>'pas206'!J80</f>
        <v>206</v>
      </c>
      <c r="G566" s="18">
        <f>'pas206'!H80</f>
        <v>6</v>
      </c>
      <c r="H566" s="18" t="str">
        <f>'pas206'!K80</f>
        <v>MZ</v>
      </c>
      <c r="I566" s="43" t="str">
        <f>'pas206'!L80</f>
        <v>Murzzuschlag</v>
      </c>
      <c r="N566" s="161">
        <v>41275</v>
      </c>
      <c r="P566" t="str">
        <f t="shared" si="25"/>
        <v>565|206|6|MZ|Murzzuschlag|||||2013-01-01|</v>
      </c>
    </row>
    <row r="567" spans="5:16">
      <c r="E567" s="18">
        <v>566</v>
      </c>
      <c r="F567" s="158">
        <f>'pas206'!J81</f>
        <v>206</v>
      </c>
      <c r="G567" s="18">
        <f>'pas206'!H81</f>
        <v>6</v>
      </c>
      <c r="H567" s="18" t="str">
        <f>'pas206'!K81</f>
        <v>RA</v>
      </c>
      <c r="I567" s="43" t="str">
        <f>'pas206'!L81</f>
        <v>Radkersburg</v>
      </c>
      <c r="N567" s="161">
        <v>41275</v>
      </c>
      <c r="P567" t="str">
        <f t="shared" si="25"/>
        <v>566|206|6|RA|Radkersburg|||||2013-01-01|</v>
      </c>
    </row>
    <row r="568" spans="5:16">
      <c r="E568" s="18">
        <v>567</v>
      </c>
      <c r="F568" s="158">
        <f>'pas206'!J82</f>
        <v>206</v>
      </c>
      <c r="G568" s="18">
        <f>'pas206'!H82</f>
        <v>6</v>
      </c>
      <c r="H568" s="18" t="str">
        <f>'pas206'!K82</f>
        <v>SO</v>
      </c>
      <c r="I568" s="43" t="str">
        <f>'pas206'!L82</f>
        <v>Sudoststeiermark</v>
      </c>
      <c r="O568" s="161">
        <v>41275</v>
      </c>
      <c r="P568" t="str">
        <f t="shared" si="25"/>
        <v>567|206|6|SO|Sudoststeiermark||||||2013-01-01</v>
      </c>
    </row>
    <row r="569" spans="5:16">
      <c r="E569" s="18">
        <v>568</v>
      </c>
      <c r="F569" s="158">
        <f>'pas206'!J83</f>
        <v>206</v>
      </c>
      <c r="G569" s="18">
        <f>'pas206'!H83</f>
        <v>6</v>
      </c>
      <c r="H569" s="18" t="str">
        <f>'pas206'!K83</f>
        <v>VO</v>
      </c>
      <c r="I569" s="43" t="str">
        <f>'pas206'!L83</f>
        <v>Voitsberg</v>
      </c>
      <c r="P569" t="str">
        <f t="shared" si="25"/>
        <v>568|206|6|VO|Voitsberg||||||</v>
      </c>
    </row>
    <row r="570" spans="5:16">
      <c r="E570" s="18">
        <v>569</v>
      </c>
      <c r="F570" s="158">
        <f>'pas206'!J84</f>
        <v>206</v>
      </c>
      <c r="G570" s="18">
        <f>'pas206'!H84</f>
        <v>6</v>
      </c>
      <c r="H570" s="18" t="str">
        <f>'pas206'!K84</f>
        <v>WZ</v>
      </c>
      <c r="I570" s="43" t="str">
        <f>'pas206'!L84</f>
        <v>Weiz</v>
      </c>
      <c r="P570" t="str">
        <f t="shared" si="25"/>
        <v>569|206|6|WZ|Weiz||||||</v>
      </c>
    </row>
    <row r="571" spans="5:16">
      <c r="E571" s="18">
        <v>570</v>
      </c>
      <c r="F571" s="158">
        <f>'pas206'!J85</f>
        <v>206</v>
      </c>
      <c r="G571" s="18">
        <f>'pas206'!H85</f>
        <v>7</v>
      </c>
      <c r="H571" s="18" t="str">
        <f>'pas206'!K85</f>
        <v>IC</v>
      </c>
      <c r="I571" s="43" t="str">
        <f>'pas206'!L85</f>
        <v>Innsbruck</v>
      </c>
      <c r="P571" t="str">
        <f t="shared" si="25"/>
        <v>570|206|7|IC|Innsbruck||||||</v>
      </c>
    </row>
    <row r="572" spans="5:16">
      <c r="E572" s="152">
        <v>571</v>
      </c>
      <c r="F572" s="158">
        <f>'pas206'!J86</f>
        <v>206</v>
      </c>
      <c r="G572" s="18">
        <f>'pas206'!H86</f>
        <v>7</v>
      </c>
      <c r="H572" s="18" t="str">
        <f>'pas206'!K86</f>
        <v>IL</v>
      </c>
      <c r="I572" s="43" t="str">
        <f>'pas206'!L86</f>
        <v>Innsbruck-Land</v>
      </c>
      <c r="P572" t="str">
        <f t="shared" si="25"/>
        <v>571|206|7|IL|Innsbruck-Land||||||</v>
      </c>
    </row>
    <row r="573" spans="5:16">
      <c r="E573" s="18">
        <v>572</v>
      </c>
      <c r="F573" s="158">
        <f>'pas206'!J87</f>
        <v>206</v>
      </c>
      <c r="G573" s="18">
        <f>'pas206'!H87</f>
        <v>7</v>
      </c>
      <c r="H573" s="18" t="str">
        <f>'pas206'!K87</f>
        <v>IM</v>
      </c>
      <c r="I573" s="43" t="str">
        <f>'pas206'!L87</f>
        <v>Imst</v>
      </c>
      <c r="P573" t="str">
        <f t="shared" si="25"/>
        <v>572|206|7|IM|Imst||||||</v>
      </c>
    </row>
    <row r="574" spans="5:16">
      <c r="E574" s="18">
        <v>573</v>
      </c>
      <c r="F574" s="158">
        <f>'pas206'!J88</f>
        <v>206</v>
      </c>
      <c r="G574" s="18">
        <f>'pas206'!H88</f>
        <v>7</v>
      </c>
      <c r="H574" s="18" t="str">
        <f>'pas206'!K88</f>
        <v>KB</v>
      </c>
      <c r="I574" s="43" t="str">
        <f>'pas206'!L88</f>
        <v>Kitzbuhel</v>
      </c>
      <c r="P574" t="str">
        <f t="shared" si="25"/>
        <v>573|206|7|KB|Kitzbuhel||||||</v>
      </c>
    </row>
    <row r="575" spans="5:16">
      <c r="E575" s="18">
        <v>574</v>
      </c>
      <c r="F575" s="158">
        <f>'pas206'!J89</f>
        <v>206</v>
      </c>
      <c r="G575" s="18">
        <f>'pas206'!H89</f>
        <v>7</v>
      </c>
      <c r="H575" s="18" t="str">
        <f>'pas206'!K89</f>
        <v>KU</v>
      </c>
      <c r="I575" s="43" t="str">
        <f>'pas206'!L89</f>
        <v>Kufstein</v>
      </c>
      <c r="P575" t="str">
        <f t="shared" si="25"/>
        <v>574|206|7|KU|Kufstein||||||</v>
      </c>
    </row>
    <row r="576" spans="5:16">
      <c r="E576" s="18">
        <v>575</v>
      </c>
      <c r="F576" s="158">
        <f>'pas206'!J90</f>
        <v>206</v>
      </c>
      <c r="G576" s="18">
        <f>'pas206'!H90</f>
        <v>7</v>
      </c>
      <c r="H576" s="18" t="str">
        <f>'pas206'!K90</f>
        <v>LA</v>
      </c>
      <c r="I576" s="43" t="str">
        <f>'pas206'!L90</f>
        <v>Landeck</v>
      </c>
      <c r="P576" t="str">
        <f t="shared" si="25"/>
        <v>575|206|7|LA|Landeck||||||</v>
      </c>
    </row>
    <row r="577" spans="5:16">
      <c r="E577" s="18">
        <v>576</v>
      </c>
      <c r="F577" s="158">
        <f>'pas206'!J91</f>
        <v>206</v>
      </c>
      <c r="G577" s="18">
        <f>'pas206'!H91</f>
        <v>7</v>
      </c>
      <c r="H577" s="18" t="str">
        <f>'pas206'!K91</f>
        <v>LZ</v>
      </c>
      <c r="I577" s="43" t="str">
        <f>'pas206'!L91</f>
        <v>Lienz</v>
      </c>
      <c r="P577" t="str">
        <f t="shared" si="25"/>
        <v>576|206|7|LZ|Lienz||||||</v>
      </c>
    </row>
    <row r="578" spans="5:16">
      <c r="E578" s="18">
        <v>577</v>
      </c>
      <c r="F578" s="158">
        <f>'pas206'!J92</f>
        <v>206</v>
      </c>
      <c r="G578" s="18">
        <f>'pas206'!H92</f>
        <v>7</v>
      </c>
      <c r="H578" s="18" t="str">
        <f>'pas206'!K92</f>
        <v>RE</v>
      </c>
      <c r="I578" s="43" t="str">
        <f>'pas206'!L92</f>
        <v>Reutte</v>
      </c>
      <c r="P578" t="str">
        <f t="shared" si="25"/>
        <v>577|206|7|RE|Reutte||||||</v>
      </c>
    </row>
    <row r="579" spans="5:16">
      <c r="E579" s="18">
        <v>578</v>
      </c>
      <c r="F579" s="158">
        <f>'pas206'!J93</f>
        <v>206</v>
      </c>
      <c r="G579" s="18">
        <f>'pas206'!H93</f>
        <v>7</v>
      </c>
      <c r="H579" s="18" t="str">
        <f>'pas206'!K93</f>
        <v>SZ</v>
      </c>
      <c r="I579" s="43" t="str">
        <f>'pas206'!L93</f>
        <v>Schwaz</v>
      </c>
      <c r="P579" t="str">
        <f t="shared" ref="P579:P642" si="26">E579&amp;"|"&amp;F579&amp;"|"&amp;G579&amp;"|"&amp;H579&amp;"|"&amp;I579&amp;"|"&amp;J579&amp;"|"&amp;K579&amp;"|"&amp;L579&amp;"|"&amp;M579&amp;"|"&amp;IF(N579 &lt;&gt; "",TEXT(N579,"yyyy-mm-dd"),"")&amp;"|"&amp;IF(O579 &lt;&gt; "",TEXT(O579,"yyyy-mm-dd"),"")</f>
        <v>578|206|7|SZ|Schwaz||||||</v>
      </c>
    </row>
    <row r="580" spans="5:16">
      <c r="E580" s="18">
        <v>579</v>
      </c>
      <c r="F580" s="158">
        <f>'pas206'!J94</f>
        <v>206</v>
      </c>
      <c r="G580" s="18">
        <f>'pas206'!H94</f>
        <v>8</v>
      </c>
      <c r="H580" s="18" t="str">
        <f>'pas206'!K94</f>
        <v>FE</v>
      </c>
      <c r="I580" s="43" t="str">
        <f>'pas206'!L94</f>
        <v>Feldkirchen</v>
      </c>
      <c r="P580" t="str">
        <f t="shared" si="26"/>
        <v>579|206|8|FE|Feldkirchen||||||</v>
      </c>
    </row>
    <row r="581" spans="5:16">
      <c r="E581" s="18">
        <v>580</v>
      </c>
      <c r="F581" s="158">
        <f>'pas206'!J95</f>
        <v>206</v>
      </c>
      <c r="G581" s="18">
        <f>'pas206'!H95</f>
        <v>8</v>
      </c>
      <c r="H581" s="18" t="str">
        <f>'pas206'!K95</f>
        <v>HE</v>
      </c>
      <c r="I581" s="43" t="str">
        <f>'pas206'!L95</f>
        <v>Hermagor</v>
      </c>
      <c r="P581" t="str">
        <f t="shared" si="26"/>
        <v>580|206|8|HE|Hermagor||||||</v>
      </c>
    </row>
    <row r="582" spans="5:16">
      <c r="E582" s="152">
        <v>581</v>
      </c>
      <c r="F582" s="158">
        <f>'pas206'!J96</f>
        <v>206</v>
      </c>
      <c r="G582" s="18">
        <f>'pas206'!H96</f>
        <v>8</v>
      </c>
      <c r="H582" s="18" t="str">
        <f>'pas206'!K96</f>
        <v>KC</v>
      </c>
      <c r="I582" s="43" t="str">
        <f>'pas206'!L96</f>
        <v>Klagenfurt</v>
      </c>
      <c r="P582" t="str">
        <f t="shared" si="26"/>
        <v>581|206|8|KC|Klagenfurt||||||</v>
      </c>
    </row>
    <row r="583" spans="5:16">
      <c r="E583" s="18">
        <v>582</v>
      </c>
      <c r="F583" s="158">
        <f>'pas206'!J97</f>
        <v>206</v>
      </c>
      <c r="G583" s="18">
        <f>'pas206'!H97</f>
        <v>8</v>
      </c>
      <c r="H583" s="18" t="str">
        <f>'pas206'!K97</f>
        <v>KL</v>
      </c>
      <c r="I583" s="43" t="str">
        <f>'pas206'!L97</f>
        <v>Klagenfurt-Land</v>
      </c>
      <c r="P583" t="str">
        <f t="shared" si="26"/>
        <v>582|206|8|KL|Klagenfurt-Land||||||</v>
      </c>
    </row>
    <row r="584" spans="5:16">
      <c r="E584" s="18">
        <v>583</v>
      </c>
      <c r="F584" s="158">
        <f>'pas206'!J98</f>
        <v>206</v>
      </c>
      <c r="G584" s="18">
        <f>'pas206'!H98</f>
        <v>8</v>
      </c>
      <c r="H584" s="18" t="str">
        <f>'pas206'!K98</f>
        <v>SP</v>
      </c>
      <c r="I584" s="43" t="str">
        <f>'pas206'!L98</f>
        <v>Spittal/Drau</v>
      </c>
      <c r="P584" t="str">
        <f t="shared" si="26"/>
        <v>583|206|8|SP|Spittal/Drau||||||</v>
      </c>
    </row>
    <row r="585" spans="5:16">
      <c r="E585" s="18">
        <v>584</v>
      </c>
      <c r="F585" s="158">
        <f>'pas206'!J99</f>
        <v>206</v>
      </c>
      <c r="G585" s="18">
        <f>'pas206'!H99</f>
        <v>8</v>
      </c>
      <c r="H585" s="18" t="str">
        <f>'pas206'!K99</f>
        <v>SV</v>
      </c>
      <c r="I585" s="43" t="str">
        <f>'pas206'!L99</f>
        <v>St.Veit/Glan</v>
      </c>
      <c r="P585" t="str">
        <f t="shared" si="26"/>
        <v>584|206|8|SV|St.Veit/Glan||||||</v>
      </c>
    </row>
    <row r="586" spans="5:16">
      <c r="E586" s="18">
        <v>585</v>
      </c>
      <c r="F586" s="158">
        <f>'pas206'!J100</f>
        <v>206</v>
      </c>
      <c r="G586" s="18">
        <f>'pas206'!H100</f>
        <v>8</v>
      </c>
      <c r="H586" s="18" t="str">
        <f>'pas206'!K100</f>
        <v>VI</v>
      </c>
      <c r="I586" s="43" t="str">
        <f>'pas206'!L100</f>
        <v>Villach</v>
      </c>
      <c r="P586" t="str">
        <f t="shared" si="26"/>
        <v>585|206|8|VI|Villach||||||</v>
      </c>
    </row>
    <row r="587" spans="5:16">
      <c r="E587" s="18">
        <v>586</v>
      </c>
      <c r="F587" s="158">
        <f>'pas206'!J101</f>
        <v>206</v>
      </c>
      <c r="G587" s="18">
        <f>'pas206'!H101</f>
        <v>8</v>
      </c>
      <c r="H587" s="18" t="str">
        <f>'pas206'!K101</f>
        <v>VK</v>
      </c>
      <c r="I587" s="43" t="str">
        <f>'pas206'!L101</f>
        <v>Volkermarkt</v>
      </c>
      <c r="P587" t="str">
        <f t="shared" si="26"/>
        <v>586|206|8|VK|Volkermarkt||||||</v>
      </c>
    </row>
    <row r="588" spans="5:16">
      <c r="E588" s="18">
        <v>587</v>
      </c>
      <c r="F588" s="158">
        <f>'pas206'!J102</f>
        <v>206</v>
      </c>
      <c r="G588" s="18">
        <f>'pas206'!H102</f>
        <v>8</v>
      </c>
      <c r="H588" s="18" t="str">
        <f>'pas206'!K102</f>
        <v>VL</v>
      </c>
      <c r="I588" s="43" t="str">
        <f>'pas206'!L102</f>
        <v>Villach-Land</v>
      </c>
      <c r="P588" t="str">
        <f t="shared" si="26"/>
        <v>587|206|8|VL|Villach-Land||||||</v>
      </c>
    </row>
    <row r="589" spans="5:16">
      <c r="E589" s="18">
        <v>588</v>
      </c>
      <c r="F589" s="158">
        <f>'pas206'!J103</f>
        <v>206</v>
      </c>
      <c r="G589" s="18">
        <f>'pas206'!H103</f>
        <v>8</v>
      </c>
      <c r="H589" s="18" t="str">
        <f>'pas206'!K103</f>
        <v>WO</v>
      </c>
      <c r="I589" s="43" t="str">
        <f>'pas206'!L103</f>
        <v>Wolfsberg</v>
      </c>
      <c r="P589" t="str">
        <f t="shared" si="26"/>
        <v>588|206|8|WO|Wolfsberg||||||</v>
      </c>
    </row>
    <row r="590" spans="5:16">
      <c r="E590" s="18">
        <v>589</v>
      </c>
      <c r="F590" s="158">
        <f>'pas206'!J104</f>
        <v>206</v>
      </c>
      <c r="G590" s="18">
        <f>'pas206'!H104</f>
        <v>9</v>
      </c>
      <c r="H590" s="18" t="str">
        <f>'pas206'!K104</f>
        <v>BC</v>
      </c>
      <c r="I590" s="43" t="str">
        <f>'pas206'!L104</f>
        <v>Bregenz</v>
      </c>
      <c r="P590" t="str">
        <f t="shared" si="26"/>
        <v>589|206|9|BC|Bregenz||||||</v>
      </c>
    </row>
    <row r="591" spans="5:16">
      <c r="E591" s="18">
        <v>590</v>
      </c>
      <c r="F591" s="158">
        <f>'pas206'!J105</f>
        <v>206</v>
      </c>
      <c r="G591" s="18">
        <f>'pas206'!H105</f>
        <v>9</v>
      </c>
      <c r="H591" s="18" t="str">
        <f>'pas206'!K105</f>
        <v>BZ</v>
      </c>
      <c r="I591" s="43" t="str">
        <f>'pas206'!L105</f>
        <v>Bludenz</v>
      </c>
      <c r="P591" t="str">
        <f t="shared" si="26"/>
        <v>590|206|9|BZ|Bludenz||||||</v>
      </c>
    </row>
    <row r="592" spans="5:16">
      <c r="E592" s="152">
        <v>591</v>
      </c>
      <c r="F592" s="158">
        <f>'pas206'!J106</f>
        <v>206</v>
      </c>
      <c r="G592" s="18">
        <f>'pas206'!H106</f>
        <v>9</v>
      </c>
      <c r="H592" s="18" t="str">
        <f>'pas206'!K106</f>
        <v>DO</v>
      </c>
      <c r="I592" s="43" t="str">
        <f>'pas206'!L106</f>
        <v>Dornbirn</v>
      </c>
      <c r="P592" t="str">
        <f t="shared" si="26"/>
        <v>591|206|9|DO|Dornbirn||||||</v>
      </c>
    </row>
    <row r="593" spans="4:16">
      <c r="E593" s="18">
        <v>592</v>
      </c>
      <c r="F593" s="158">
        <f>'pas206'!J107</f>
        <v>206</v>
      </c>
      <c r="G593" s="18">
        <f>'pas206'!H107</f>
        <v>9</v>
      </c>
      <c r="H593" s="18" t="str">
        <f>'pas206'!K107</f>
        <v>FK</v>
      </c>
      <c r="I593" s="43" t="str">
        <f>'pas206'!L107</f>
        <v>Feldkirch</v>
      </c>
      <c r="P593" t="str">
        <f t="shared" si="26"/>
        <v>592|206|9|FK|Feldkirch||||||</v>
      </c>
    </row>
    <row r="594" spans="4:16">
      <c r="D594" t="str">
        <f t="shared" ref="D594:D605" si="27">VLOOKUP(F594,$B$2:$C$404,2,FALSE)</f>
        <v>BELGIUM</v>
      </c>
      <c r="E594" s="18">
        <v>593</v>
      </c>
      <c r="F594" s="153">
        <f>'pas209'!C2</f>
        <v>209</v>
      </c>
      <c r="G594" s="152"/>
      <c r="H594" s="152" t="str">
        <f>'pas209'!D2</f>
        <v>AN</v>
      </c>
      <c r="I594" s="154" t="str">
        <f>'pas209'!E2</f>
        <v>Antwerpen</v>
      </c>
      <c r="J594" s="152"/>
      <c r="K594" s="155"/>
      <c r="L594" s="152"/>
      <c r="M594" s="152"/>
      <c r="N594" s="157"/>
      <c r="O594" s="157"/>
      <c r="P594" t="str">
        <f t="shared" si="26"/>
        <v>593|209||AN|Antwerpen||||||</v>
      </c>
    </row>
    <row r="595" spans="4:16">
      <c r="E595" s="18">
        <v>594</v>
      </c>
      <c r="F595" s="158">
        <f>'pas209'!C3</f>
        <v>209</v>
      </c>
      <c r="H595" s="18" t="str">
        <f>'pas209'!D3</f>
        <v>BR</v>
      </c>
      <c r="I595" s="43" t="str">
        <f>'pas209'!E3</f>
        <v>Brussels</v>
      </c>
      <c r="P595" t="str">
        <f t="shared" si="26"/>
        <v>594|209||BR|Brussels||||||</v>
      </c>
    </row>
    <row r="596" spans="4:16">
      <c r="E596" s="18">
        <v>595</v>
      </c>
      <c r="F596" s="158">
        <f>'pas209'!C4</f>
        <v>209</v>
      </c>
      <c r="H596" s="18" t="str">
        <f>'pas209'!D4</f>
        <v>BW</v>
      </c>
      <c r="I596" s="43" t="str">
        <f>'pas209'!E4</f>
        <v>Brabant Wallon</v>
      </c>
      <c r="P596" t="str">
        <f t="shared" si="26"/>
        <v>595|209||BW|Brabant Wallon||||||</v>
      </c>
    </row>
    <row r="597" spans="4:16">
      <c r="E597" s="18">
        <v>596</v>
      </c>
      <c r="F597" s="158">
        <f>'pas209'!C5</f>
        <v>209</v>
      </c>
      <c r="H597" s="18" t="str">
        <f>'pas209'!D5</f>
        <v>HT</v>
      </c>
      <c r="I597" s="43" t="str">
        <f>'pas209'!E5</f>
        <v>Hainaut</v>
      </c>
      <c r="P597" t="str">
        <f t="shared" si="26"/>
        <v>596|209||HT|Hainaut||||||</v>
      </c>
    </row>
    <row r="598" spans="4:16">
      <c r="E598" s="18">
        <v>597</v>
      </c>
      <c r="F598" s="158">
        <f>'pas209'!C6</f>
        <v>209</v>
      </c>
      <c r="H598" s="18" t="str">
        <f>'pas209'!D6</f>
        <v>LB</v>
      </c>
      <c r="I598" s="43" t="str">
        <f>'pas209'!E6</f>
        <v>Limburg</v>
      </c>
      <c r="P598" t="str">
        <f t="shared" si="26"/>
        <v>597|209||LB|Limburg||||||</v>
      </c>
    </row>
    <row r="599" spans="4:16">
      <c r="E599" s="18">
        <v>598</v>
      </c>
      <c r="F599" s="158">
        <f>'pas209'!C7</f>
        <v>209</v>
      </c>
      <c r="H599" s="18" t="str">
        <f>'pas209'!D7</f>
        <v>LG</v>
      </c>
      <c r="I599" s="43" t="str">
        <f>'pas209'!E7</f>
        <v>Liêge</v>
      </c>
      <c r="P599" t="str">
        <f t="shared" si="26"/>
        <v>598|209||LG|Liêge||||||</v>
      </c>
    </row>
    <row r="600" spans="4:16">
      <c r="E600" s="18">
        <v>599</v>
      </c>
      <c r="F600" s="158">
        <f>'pas209'!C8</f>
        <v>209</v>
      </c>
      <c r="H600" s="18" t="str">
        <f>'pas209'!D8</f>
        <v>NM</v>
      </c>
      <c r="I600" s="43" t="str">
        <f>'pas209'!E8</f>
        <v>Namur</v>
      </c>
      <c r="P600" t="str">
        <f t="shared" si="26"/>
        <v>599|209||NM|Namur||||||</v>
      </c>
    </row>
    <row r="601" spans="4:16">
      <c r="E601" s="18">
        <v>600</v>
      </c>
      <c r="F601" s="158">
        <f>'pas209'!C9</f>
        <v>209</v>
      </c>
      <c r="H601" s="18" t="str">
        <f>'pas209'!D9</f>
        <v>LU</v>
      </c>
      <c r="I601" s="43" t="str">
        <f>'pas209'!E9</f>
        <v>Luxembourg</v>
      </c>
      <c r="P601" t="str">
        <f t="shared" si="26"/>
        <v>600|209||LU|Luxembourg||||||</v>
      </c>
    </row>
    <row r="602" spans="4:16">
      <c r="E602" s="152">
        <v>601</v>
      </c>
      <c r="F602" s="158">
        <f>'pas209'!C10</f>
        <v>209</v>
      </c>
      <c r="H602" s="18" t="str">
        <f>'pas209'!D10</f>
        <v>OV</v>
      </c>
      <c r="I602" s="43" t="str">
        <f>'pas209'!E10</f>
        <v>Oost-Vlaanderen</v>
      </c>
      <c r="P602" t="str">
        <f t="shared" si="26"/>
        <v>601|209||OV|Oost-Vlaanderen||||||</v>
      </c>
    </row>
    <row r="603" spans="4:16">
      <c r="E603" s="18">
        <v>602</v>
      </c>
      <c r="F603" s="158">
        <f>'pas209'!C11</f>
        <v>209</v>
      </c>
      <c r="H603" s="18" t="str">
        <f>'pas209'!D11</f>
        <v>VB</v>
      </c>
      <c r="I603" s="43" t="str">
        <f>'pas209'!E11</f>
        <v>Vlaams Brabant</v>
      </c>
      <c r="P603" t="str">
        <f t="shared" si="26"/>
        <v>602|209||VB|Vlaams Brabant||||||</v>
      </c>
    </row>
    <row r="604" spans="4:16">
      <c r="E604" s="18">
        <v>603</v>
      </c>
      <c r="F604" s="158">
        <f>'pas209'!C12</f>
        <v>209</v>
      </c>
      <c r="H604" s="18" t="str">
        <f>'pas209'!D12</f>
        <v>WV</v>
      </c>
      <c r="I604" s="43" t="str">
        <f>'pas209'!E12</f>
        <v>West-Vlaanderen</v>
      </c>
      <c r="P604" t="str">
        <f t="shared" si="26"/>
        <v>603|209||WV|West-Vlaanderen||||||</v>
      </c>
    </row>
    <row r="605" spans="4:16">
      <c r="D605" t="str">
        <f t="shared" si="27"/>
        <v>BULGARIA</v>
      </c>
      <c r="E605" s="18">
        <v>604</v>
      </c>
      <c r="F605" s="153">
        <f>'pas212'!J2</f>
        <v>212</v>
      </c>
      <c r="G605" s="152">
        <v>10</v>
      </c>
      <c r="H605" s="152" t="str">
        <f>'pas212'!K2</f>
        <v>BU</v>
      </c>
      <c r="I605" s="154" t="str">
        <f>'pas212'!L2</f>
        <v>Burgas</v>
      </c>
      <c r="J605" s="152"/>
      <c r="K605" s="155"/>
      <c r="L605" s="152"/>
      <c r="M605" s="152"/>
      <c r="N605" s="157"/>
      <c r="O605" s="157"/>
      <c r="P605" t="str">
        <f t="shared" si="26"/>
        <v>604|212|10|BU|Burgas||||||</v>
      </c>
    </row>
    <row r="606" spans="4:16">
      <c r="E606" s="18">
        <v>605</v>
      </c>
      <c r="F606" s="158">
        <f>'pas212'!J3</f>
        <v>212</v>
      </c>
      <c r="G606" s="18">
        <v>10</v>
      </c>
      <c r="H606" s="18" t="str">
        <f>'pas212'!K3</f>
        <v>SL</v>
      </c>
      <c r="I606" s="43" t="str">
        <f>'pas212'!L3</f>
        <v>Sliven</v>
      </c>
      <c r="P606" t="str">
        <f t="shared" si="26"/>
        <v>605|212|10|SL|Sliven||||||</v>
      </c>
    </row>
    <row r="607" spans="4:16">
      <c r="E607" s="18">
        <v>606</v>
      </c>
      <c r="F607" s="158">
        <f>'pas212'!J4</f>
        <v>212</v>
      </c>
      <c r="G607" s="18">
        <v>10</v>
      </c>
      <c r="H607" s="18" t="str">
        <f>'pas212'!K4</f>
        <v>YA</v>
      </c>
      <c r="I607" s="43" t="str">
        <f>'pas212'!L4</f>
        <v>Yambol (Jambol)</v>
      </c>
      <c r="P607" t="str">
        <f t="shared" si="26"/>
        <v>606|212|10|YA|Yambol (Jambol)||||||</v>
      </c>
    </row>
    <row r="608" spans="4:16">
      <c r="E608" s="18">
        <v>607</v>
      </c>
      <c r="F608" s="158">
        <f>'pas212'!J5</f>
        <v>212</v>
      </c>
      <c r="G608" s="18">
        <v>11</v>
      </c>
      <c r="H608" s="18" t="str">
        <f>'pas212'!K5</f>
        <v>SO</v>
      </c>
      <c r="I608" s="43" t="str">
        <f>'pas212'!L5</f>
        <v>Sofija Grad</v>
      </c>
      <c r="P608" t="str">
        <f t="shared" si="26"/>
        <v>607|212|11|SO|Sofija Grad||||||</v>
      </c>
    </row>
    <row r="609" spans="5:16">
      <c r="E609" s="18">
        <v>608</v>
      </c>
      <c r="F609" s="158">
        <f>'pas212'!J6</f>
        <v>212</v>
      </c>
      <c r="G609" s="18">
        <v>12</v>
      </c>
      <c r="H609" s="18" t="str">
        <f>'pas212'!K6</f>
        <v>HA</v>
      </c>
      <c r="I609" s="43" t="str">
        <f>'pas212'!L6</f>
        <v>Haskovo</v>
      </c>
      <c r="P609" t="str">
        <f t="shared" si="26"/>
        <v>608|212|12|HA|Haskovo||||||</v>
      </c>
    </row>
    <row r="610" spans="5:16">
      <c r="E610" s="18">
        <v>609</v>
      </c>
      <c r="F610" s="158">
        <f>'pas212'!J7</f>
        <v>212</v>
      </c>
      <c r="G610" s="18">
        <v>12</v>
      </c>
      <c r="H610" s="18" t="str">
        <f>'pas212'!K7</f>
        <v>KA</v>
      </c>
      <c r="I610" s="43" t="str">
        <f>'pas212'!L7</f>
        <v>Kardzali</v>
      </c>
      <c r="P610" t="str">
        <f t="shared" si="26"/>
        <v>609|212|12|KA|Kardzali||||||</v>
      </c>
    </row>
    <row r="611" spans="5:16">
      <c r="E611" s="18">
        <v>610</v>
      </c>
      <c r="F611" s="158">
        <f>'pas212'!J8</f>
        <v>212</v>
      </c>
      <c r="G611" s="18">
        <v>12</v>
      </c>
      <c r="H611" s="18" t="str">
        <f>'pas212'!K8</f>
        <v>SZ</v>
      </c>
      <c r="I611" s="43" t="str">
        <f>'pas212'!L8</f>
        <v>Stara Zagora</v>
      </c>
      <c r="P611" t="str">
        <f t="shared" si="26"/>
        <v>610|212|12|SZ|Stara Zagora||||||</v>
      </c>
    </row>
    <row r="612" spans="5:16">
      <c r="E612" s="152">
        <v>611</v>
      </c>
      <c r="F612" s="158">
        <f>'pas212'!J9</f>
        <v>212</v>
      </c>
      <c r="G612" s="18">
        <v>13</v>
      </c>
      <c r="H612" s="18" t="str">
        <f>'pas212'!K9</f>
        <v>PA</v>
      </c>
      <c r="I612" s="43" t="str">
        <f>'pas212'!L9</f>
        <v>Pazardzik</v>
      </c>
      <c r="P612" t="str">
        <f t="shared" si="26"/>
        <v>611|212|13|PA|Pazardzik||||||</v>
      </c>
    </row>
    <row r="613" spans="5:16">
      <c r="E613" s="18">
        <v>612</v>
      </c>
      <c r="F613" s="158">
        <f>'pas212'!J10</f>
        <v>212</v>
      </c>
      <c r="G613" s="18">
        <v>13</v>
      </c>
      <c r="H613" s="18" t="str">
        <f>'pas212'!K10</f>
        <v>PD</v>
      </c>
      <c r="I613" s="43" t="str">
        <f>'pas212'!L10</f>
        <v>Plovdiv</v>
      </c>
      <c r="P613" t="str">
        <f t="shared" si="26"/>
        <v>612|212|13|PD|Plovdiv||||||</v>
      </c>
    </row>
    <row r="614" spans="5:16">
      <c r="E614" s="18">
        <v>613</v>
      </c>
      <c r="F614" s="158">
        <f>'pas212'!J11</f>
        <v>212</v>
      </c>
      <c r="G614" s="18">
        <v>13</v>
      </c>
      <c r="H614" s="18" t="str">
        <f>'pas212'!K11</f>
        <v>SM</v>
      </c>
      <c r="I614" s="43" t="str">
        <f>'pas212'!L11</f>
        <v>Smoljan</v>
      </c>
      <c r="P614" t="str">
        <f t="shared" si="26"/>
        <v>613|212|13|SM|Smoljan||||||</v>
      </c>
    </row>
    <row r="615" spans="5:16">
      <c r="E615" s="18">
        <v>614</v>
      </c>
      <c r="F615" s="158">
        <f>'pas212'!J12</f>
        <v>212</v>
      </c>
      <c r="G615" s="18">
        <v>14</v>
      </c>
      <c r="H615" s="18" t="str">
        <f>'pas212'!K12</f>
        <v>BL</v>
      </c>
      <c r="I615" s="43" t="str">
        <f>'pas212'!L12</f>
        <v>Blagoevgrad</v>
      </c>
      <c r="P615" t="str">
        <f t="shared" si="26"/>
        <v>614|212|14|BL|Blagoevgrad||||||</v>
      </c>
    </row>
    <row r="616" spans="5:16">
      <c r="E616" s="18">
        <v>615</v>
      </c>
      <c r="F616" s="158">
        <f>'pas212'!J13</f>
        <v>212</v>
      </c>
      <c r="G616" s="18">
        <v>14</v>
      </c>
      <c r="H616" s="18" t="str">
        <f>'pas212'!K13</f>
        <v>KD</v>
      </c>
      <c r="I616" s="43" t="str">
        <f>'pas212'!L13</f>
        <v>Kjustendil</v>
      </c>
      <c r="P616" t="str">
        <f t="shared" si="26"/>
        <v>615|212|14|KD|Kjustendil||||||</v>
      </c>
    </row>
    <row r="617" spans="5:16">
      <c r="E617" s="18">
        <v>616</v>
      </c>
      <c r="F617" s="158">
        <f>'pas212'!J14</f>
        <v>212</v>
      </c>
      <c r="G617" s="18">
        <v>14</v>
      </c>
      <c r="H617" s="18" t="str">
        <f>'pas212'!K14</f>
        <v>PK</v>
      </c>
      <c r="I617" s="43" t="str">
        <f>'pas212'!L14</f>
        <v>Pernik</v>
      </c>
      <c r="P617" t="str">
        <f t="shared" si="26"/>
        <v>616|212|14|PK|Pernik||||||</v>
      </c>
    </row>
    <row r="618" spans="5:16">
      <c r="E618" s="18">
        <v>617</v>
      </c>
      <c r="F618" s="158">
        <f>'pas212'!J15</f>
        <v>212</v>
      </c>
      <c r="G618" s="18">
        <v>14</v>
      </c>
      <c r="H618" s="18" t="str">
        <f>'pas212'!K15</f>
        <v>SF</v>
      </c>
      <c r="I618" s="43" t="str">
        <f>'pas212'!L15</f>
        <v>Sofija (Sofia)</v>
      </c>
      <c r="P618" t="str">
        <f t="shared" si="26"/>
        <v>617|212|14|SF|Sofija (Sofia)||||||</v>
      </c>
    </row>
    <row r="619" spans="5:16">
      <c r="E619" s="18">
        <v>618</v>
      </c>
      <c r="F619" s="158">
        <f>'pas212'!J16</f>
        <v>212</v>
      </c>
      <c r="G619" s="18">
        <v>15</v>
      </c>
      <c r="H619" s="18" t="str">
        <f>'pas212'!K16</f>
        <v>GA</v>
      </c>
      <c r="I619" s="43" t="str">
        <f>'pas212'!L16</f>
        <v>Gabrovo</v>
      </c>
      <c r="P619" t="str">
        <f t="shared" si="26"/>
        <v>618|212|15|GA|Gabrovo||||||</v>
      </c>
    </row>
    <row r="620" spans="5:16">
      <c r="E620" s="18">
        <v>619</v>
      </c>
      <c r="F620" s="158">
        <f>'pas212'!J17</f>
        <v>212</v>
      </c>
      <c r="G620" s="18">
        <v>15</v>
      </c>
      <c r="H620" s="18" t="str">
        <f>'pas212'!K17</f>
        <v>LV</v>
      </c>
      <c r="I620" s="43" t="str">
        <f>'pas212'!L17</f>
        <v>Lovec (Lovech)</v>
      </c>
      <c r="P620" t="str">
        <f t="shared" si="26"/>
        <v>619|212|15|LV|Lovec (Lovech)||||||</v>
      </c>
    </row>
    <row r="621" spans="5:16">
      <c r="E621" s="18">
        <v>620</v>
      </c>
      <c r="F621" s="158">
        <f>'pas212'!J18</f>
        <v>212</v>
      </c>
      <c r="G621" s="18">
        <v>15</v>
      </c>
      <c r="H621" s="18" t="str">
        <f>'pas212'!K18</f>
        <v>PL</v>
      </c>
      <c r="I621" s="43" t="str">
        <f>'pas212'!L18</f>
        <v>Pleven</v>
      </c>
      <c r="P621" t="str">
        <f t="shared" si="26"/>
        <v>620|212|15|PL|Pleven||||||</v>
      </c>
    </row>
    <row r="622" spans="5:16">
      <c r="E622" s="152">
        <v>621</v>
      </c>
      <c r="F622" s="158">
        <f>'pas212'!J19</f>
        <v>212</v>
      </c>
      <c r="G622" s="18">
        <v>15</v>
      </c>
      <c r="H622" s="18" t="str">
        <f>'pas212'!K19</f>
        <v>VT</v>
      </c>
      <c r="I622" s="43" t="str">
        <f>'pas212'!L19</f>
        <v>Veliko Tarnovo</v>
      </c>
      <c r="P622" t="str">
        <f t="shared" si="26"/>
        <v>621|212|15|VT|Veliko Tarnovo||||||</v>
      </c>
    </row>
    <row r="623" spans="5:16">
      <c r="E623" s="18">
        <v>622</v>
      </c>
      <c r="F623" s="158">
        <f>'pas212'!J20</f>
        <v>212</v>
      </c>
      <c r="G623" s="18">
        <v>16</v>
      </c>
      <c r="H623" s="18" t="str">
        <f>'pas212'!K20</f>
        <v>MN</v>
      </c>
      <c r="I623" s="43" t="str">
        <f>'pas212'!L20</f>
        <v>Montana</v>
      </c>
      <c r="P623" t="str">
        <f t="shared" si="26"/>
        <v>622|212|16|MN|Montana||||||</v>
      </c>
    </row>
    <row r="624" spans="5:16">
      <c r="E624" s="18">
        <v>623</v>
      </c>
      <c r="F624" s="158">
        <f>'pas212'!J21</f>
        <v>212</v>
      </c>
      <c r="G624" s="18">
        <v>16</v>
      </c>
      <c r="H624" s="18" t="str">
        <f>'pas212'!K21</f>
        <v>VD</v>
      </c>
      <c r="I624" s="43" t="str">
        <f>'pas212'!L21</f>
        <v>Vidin</v>
      </c>
      <c r="P624" t="str">
        <f t="shared" si="26"/>
        <v>623|212|16|VD|Vidin||||||</v>
      </c>
    </row>
    <row r="625" spans="4:16">
      <c r="E625" s="18">
        <v>624</v>
      </c>
      <c r="F625" s="158">
        <f>'pas212'!J22</f>
        <v>212</v>
      </c>
      <c r="G625" s="18">
        <v>16</v>
      </c>
      <c r="H625" s="18" t="str">
        <f>'pas212'!K22</f>
        <v>VR</v>
      </c>
      <c r="I625" s="43" t="str">
        <f>'pas212'!L22</f>
        <v>Vraca</v>
      </c>
      <c r="P625" t="str">
        <f t="shared" si="26"/>
        <v>624|212|16|VR|Vraca||||||</v>
      </c>
    </row>
    <row r="626" spans="4:16">
      <c r="E626" s="18">
        <v>625</v>
      </c>
      <c r="F626" s="158">
        <f>'pas212'!J23</f>
        <v>212</v>
      </c>
      <c r="G626" s="18">
        <v>17</v>
      </c>
      <c r="H626" s="18" t="str">
        <f>'pas212'!K23</f>
        <v>RZ</v>
      </c>
      <c r="I626" s="43" t="str">
        <f>'pas212'!L23</f>
        <v>Razgrad</v>
      </c>
      <c r="P626" t="str">
        <f t="shared" si="26"/>
        <v>625|212|17|RZ|Razgrad||||||</v>
      </c>
    </row>
    <row r="627" spans="4:16">
      <c r="E627" s="18">
        <v>626</v>
      </c>
      <c r="F627" s="158">
        <f>'pas212'!J24</f>
        <v>212</v>
      </c>
      <c r="G627" s="18">
        <v>17</v>
      </c>
      <c r="H627" s="18" t="str">
        <f>'pas212'!K24</f>
        <v>RS</v>
      </c>
      <c r="I627" s="43" t="str">
        <f>'pas212'!L24</f>
        <v>Ruse</v>
      </c>
      <c r="P627" t="str">
        <f t="shared" si="26"/>
        <v>626|212|17|RS|Ruse||||||</v>
      </c>
    </row>
    <row r="628" spans="4:16">
      <c r="E628" s="18">
        <v>627</v>
      </c>
      <c r="F628" s="158">
        <f>'pas212'!J25</f>
        <v>212</v>
      </c>
      <c r="G628" s="18">
        <v>17</v>
      </c>
      <c r="H628" s="18" t="str">
        <f>'pas212'!K25</f>
        <v>SS</v>
      </c>
      <c r="I628" s="43" t="str">
        <f>'pas212'!L25</f>
        <v>Silistra</v>
      </c>
      <c r="P628" t="str">
        <f t="shared" si="26"/>
        <v>627|212|17|SS|Silistra||||||</v>
      </c>
    </row>
    <row r="629" spans="4:16">
      <c r="E629" s="18">
        <v>628</v>
      </c>
      <c r="F629" s="158">
        <f>'pas212'!J26</f>
        <v>212</v>
      </c>
      <c r="G629" s="18">
        <v>17</v>
      </c>
      <c r="H629" s="18" t="str">
        <f>'pas212'!K26</f>
        <v>TA</v>
      </c>
      <c r="I629" s="43" t="str">
        <f>'pas212'!L26</f>
        <v>Targoviste</v>
      </c>
      <c r="P629" t="str">
        <f t="shared" si="26"/>
        <v>628|212|17|TA|Targoviste||||||</v>
      </c>
    </row>
    <row r="630" spans="4:16">
      <c r="E630" s="18">
        <v>629</v>
      </c>
      <c r="F630" s="158">
        <f>'pas212'!J27</f>
        <v>212</v>
      </c>
      <c r="G630" s="18">
        <v>18</v>
      </c>
      <c r="H630" s="18" t="str">
        <f>'pas212'!K27</f>
        <v>DO</v>
      </c>
      <c r="I630" s="43" t="str">
        <f>'pas212'!L27</f>
        <v>Dobric</v>
      </c>
      <c r="P630" t="str">
        <f t="shared" si="26"/>
        <v>629|212|18|DO|Dobric||||||</v>
      </c>
    </row>
    <row r="631" spans="4:16">
      <c r="E631" s="18">
        <v>630</v>
      </c>
      <c r="F631" s="158">
        <f>'pas212'!J28</f>
        <v>212</v>
      </c>
      <c r="G631" s="18">
        <v>18</v>
      </c>
      <c r="H631" s="18" t="str">
        <f>'pas212'!K28</f>
        <v>SN</v>
      </c>
      <c r="I631" s="43" t="str">
        <f>'pas212'!L28</f>
        <v>Sumen</v>
      </c>
      <c r="P631" t="str">
        <f t="shared" si="26"/>
        <v>630|212|18|SN|Sumen||||||</v>
      </c>
    </row>
    <row r="632" spans="4:16">
      <c r="E632" s="152">
        <v>631</v>
      </c>
      <c r="F632" s="158">
        <f>'pas212'!J29</f>
        <v>212</v>
      </c>
      <c r="G632" s="18">
        <v>18</v>
      </c>
      <c r="H632" s="18" t="str">
        <f>'pas212'!K29</f>
        <v>VN</v>
      </c>
      <c r="I632" s="43" t="str">
        <f>'pas212'!L29</f>
        <v>Varna</v>
      </c>
      <c r="P632" t="str">
        <f t="shared" si="26"/>
        <v>631|212|18|VN|Varna||||||</v>
      </c>
    </row>
    <row r="633" spans="4:16">
      <c r="D633" t="str">
        <f t="shared" ref="D633:D651" si="28">VLOOKUP(F633,$B$2:$C$404,2,FALSE)</f>
        <v>CORSICA</v>
      </c>
      <c r="E633" s="18">
        <v>632</v>
      </c>
      <c r="F633" s="153">
        <f>'pas214'!C2</f>
        <v>214</v>
      </c>
      <c r="G633" s="152"/>
      <c r="H633" s="152" t="str">
        <f>'pas214'!D2</f>
        <v>2A</v>
      </c>
      <c r="I633" s="154" t="str">
        <f>'pas214'!E2</f>
        <v>Corse-du-Sud</v>
      </c>
      <c r="J633" s="152"/>
      <c r="K633" s="155"/>
      <c r="L633" s="152"/>
      <c r="M633" s="152"/>
      <c r="N633" s="157"/>
      <c r="O633" s="157"/>
      <c r="P633" t="str">
        <f t="shared" si="26"/>
        <v>632|214||2A|Corse-du-Sud||||||</v>
      </c>
    </row>
    <row r="634" spans="4:16">
      <c r="D634" t="str">
        <f t="shared" si="28"/>
        <v>CORSICA</v>
      </c>
      <c r="E634" s="18">
        <v>633</v>
      </c>
      <c r="F634" s="158">
        <f>'pas214'!C3</f>
        <v>214</v>
      </c>
      <c r="H634" s="18" t="str">
        <f>'pas214'!D3</f>
        <v>2B</v>
      </c>
      <c r="I634" s="43" t="str">
        <f>'pas214'!E3</f>
        <v>Haute-Corse</v>
      </c>
      <c r="P634" t="str">
        <f t="shared" si="26"/>
        <v>633|214||2B|Haute-Corse||||||</v>
      </c>
    </row>
    <row r="635" spans="4:16">
      <c r="D635" t="str">
        <f t="shared" si="28"/>
        <v>DENMARK</v>
      </c>
      <c r="E635" s="18">
        <v>634</v>
      </c>
      <c r="F635" s="153">
        <f>'pas221'!C2</f>
        <v>221</v>
      </c>
      <c r="G635" s="152"/>
      <c r="H635" s="152">
        <f>'pas221'!D2</f>
        <v>15</v>
      </c>
      <c r="I635" s="154" t="str">
        <f>'pas221'!E2</f>
        <v>Koebenhavns amt</v>
      </c>
      <c r="J635" s="152"/>
      <c r="K635" s="155"/>
      <c r="L635" s="152"/>
      <c r="M635" s="152"/>
      <c r="N635" s="157"/>
      <c r="O635" s="157"/>
      <c r="P635" t="str">
        <f t="shared" si="26"/>
        <v>634|221||15|Koebenhavns amt||||||</v>
      </c>
    </row>
    <row r="636" spans="4:16">
      <c r="E636" s="18">
        <v>635</v>
      </c>
      <c r="F636" s="158">
        <f>'pas221'!C3</f>
        <v>221</v>
      </c>
      <c r="H636" s="18">
        <f>'pas221'!D3</f>
        <v>20</v>
      </c>
      <c r="I636" s="43" t="str">
        <f>'pas221'!E3</f>
        <v>Frederiksborg amt</v>
      </c>
      <c r="P636" t="str">
        <f t="shared" si="26"/>
        <v>635|221||20|Frederiksborg amt||||||</v>
      </c>
    </row>
    <row r="637" spans="4:16">
      <c r="E637" s="18">
        <v>636</v>
      </c>
      <c r="F637" s="158">
        <f>'pas221'!C4</f>
        <v>221</v>
      </c>
      <c r="H637" s="18">
        <f>'pas221'!D4</f>
        <v>25</v>
      </c>
      <c r="I637" s="43" t="str">
        <f>'pas221'!E4</f>
        <v>Roskilde amt</v>
      </c>
      <c r="P637" t="str">
        <f t="shared" si="26"/>
        <v>636|221||25|Roskilde amt||||||</v>
      </c>
    </row>
    <row r="638" spans="4:16">
      <c r="E638" s="18">
        <v>637</v>
      </c>
      <c r="F638" s="158">
        <f>'pas221'!C5</f>
        <v>221</v>
      </c>
      <c r="H638" s="18">
        <f>'pas221'!D5</f>
        <v>30</v>
      </c>
      <c r="I638" s="43" t="str">
        <f>'pas221'!E5</f>
        <v>Vestsjaellands amt</v>
      </c>
      <c r="P638" t="str">
        <f t="shared" si="26"/>
        <v>637|221||30|Vestsjaellands amt||||||</v>
      </c>
    </row>
    <row r="639" spans="4:16">
      <c r="E639" s="18">
        <v>638</v>
      </c>
      <c r="F639" s="158">
        <f>'pas221'!C6</f>
        <v>221</v>
      </c>
      <c r="H639" s="18">
        <f>'pas221'!D6</f>
        <v>35</v>
      </c>
      <c r="I639" s="43" t="str">
        <f>'pas221'!E6</f>
        <v>Storstrom amt (Storstroems)</v>
      </c>
      <c r="P639" t="str">
        <f t="shared" si="26"/>
        <v>638|221||35|Storstrom amt (Storstroems)||||||</v>
      </c>
    </row>
    <row r="640" spans="4:16">
      <c r="E640" s="18">
        <v>639</v>
      </c>
      <c r="F640" s="158">
        <f>'pas221'!C7</f>
        <v>221</v>
      </c>
      <c r="H640" s="18">
        <f>'pas221'!D7</f>
        <v>40</v>
      </c>
      <c r="I640" s="43" t="str">
        <f>'pas221'!E7</f>
        <v>Bornholms amt</v>
      </c>
      <c r="P640" t="str">
        <f t="shared" si="26"/>
        <v>639|221||40|Bornholms amt||||||</v>
      </c>
    </row>
    <row r="641" spans="4:16">
      <c r="E641" s="18">
        <v>640</v>
      </c>
      <c r="F641" s="158">
        <f>'pas221'!C8</f>
        <v>221</v>
      </c>
      <c r="H641" s="18">
        <f>'pas221'!D8</f>
        <v>42</v>
      </c>
      <c r="I641" s="43" t="str">
        <f>'pas221'!E8</f>
        <v>Fyns amt</v>
      </c>
      <c r="P641" t="str">
        <f t="shared" si="26"/>
        <v>640|221||42|Fyns amt||||||</v>
      </c>
    </row>
    <row r="642" spans="4:16">
      <c r="E642" s="152">
        <v>641</v>
      </c>
      <c r="F642" s="158">
        <f>'pas221'!C9</f>
        <v>221</v>
      </c>
      <c r="H642" s="18">
        <f>'pas221'!D9</f>
        <v>50</v>
      </c>
      <c r="I642" s="43" t="str">
        <f>'pas221'!E9</f>
        <v>Siinderjylland amt (Sydjyllands)</v>
      </c>
      <c r="P642" t="str">
        <f t="shared" si="26"/>
        <v>641|221||50|Siinderjylland amt (Sydjyllands)||||||</v>
      </c>
    </row>
    <row r="643" spans="4:16">
      <c r="E643" s="18">
        <v>642</v>
      </c>
      <c r="F643" s="158">
        <f>'pas221'!C10</f>
        <v>221</v>
      </c>
      <c r="H643" s="18">
        <f>'pas221'!D10</f>
        <v>55</v>
      </c>
      <c r="I643" s="43" t="str">
        <f>'pas221'!E10</f>
        <v>Ribe amt</v>
      </c>
      <c r="P643" t="str">
        <f t="shared" ref="P643:P706" si="29">E643&amp;"|"&amp;F643&amp;"|"&amp;G643&amp;"|"&amp;H643&amp;"|"&amp;I643&amp;"|"&amp;J643&amp;"|"&amp;K643&amp;"|"&amp;L643&amp;"|"&amp;M643&amp;"|"&amp;IF(N643 &lt;&gt; "",TEXT(N643,"yyyy-mm-dd"),"")&amp;"|"&amp;IF(O643 &lt;&gt; "",TEXT(O643,"yyyy-mm-dd"),"")</f>
        <v>642|221||55|Ribe amt||||||</v>
      </c>
    </row>
    <row r="644" spans="4:16">
      <c r="E644" s="18">
        <v>643</v>
      </c>
      <c r="F644" s="158">
        <f>'pas221'!C11</f>
        <v>221</v>
      </c>
      <c r="H644" s="18">
        <f>'pas221'!D11</f>
        <v>60</v>
      </c>
      <c r="I644" s="43" t="str">
        <f>'pas221'!E11</f>
        <v>Vejle amt</v>
      </c>
      <c r="P644" t="str">
        <f t="shared" si="29"/>
        <v>643|221||60|Vejle amt||||||</v>
      </c>
    </row>
    <row r="645" spans="4:16">
      <c r="E645" s="18">
        <v>644</v>
      </c>
      <c r="F645" s="158">
        <f>'pas221'!C12</f>
        <v>221</v>
      </c>
      <c r="H645" s="18">
        <f>'pas221'!D12</f>
        <v>65</v>
      </c>
      <c r="I645" s="43" t="str">
        <f>'pas221'!E12</f>
        <v>Ringkobing amt (Ringkoebing)</v>
      </c>
      <c r="P645" t="str">
        <f t="shared" si="29"/>
        <v>644|221||65|Ringkobing amt (Ringkoebing)||||||</v>
      </c>
    </row>
    <row r="646" spans="4:16">
      <c r="E646" s="18">
        <v>645</v>
      </c>
      <c r="F646" s="158">
        <f>'pas221'!C13</f>
        <v>221</v>
      </c>
      <c r="H646" s="18">
        <f>'pas221'!D13</f>
        <v>70</v>
      </c>
      <c r="I646" s="43" t="str">
        <f>'pas221'!E13</f>
        <v>Arhus amt (Aarhus)</v>
      </c>
      <c r="P646" t="str">
        <f t="shared" si="29"/>
        <v>645|221||70|Arhus amt (Aarhus)||||||</v>
      </c>
    </row>
    <row r="647" spans="4:16">
      <c r="E647" s="18">
        <v>646</v>
      </c>
      <c r="F647" s="158">
        <f>'pas221'!C14</f>
        <v>221</v>
      </c>
      <c r="H647" s="18">
        <f>'pas221'!D14</f>
        <v>76</v>
      </c>
      <c r="I647" s="43" t="str">
        <f>'pas221'!E14</f>
        <v>Viborg amt</v>
      </c>
      <c r="P647" t="str">
        <f t="shared" si="29"/>
        <v>646|221||76|Viborg amt||||||</v>
      </c>
    </row>
    <row r="648" spans="4:16">
      <c r="E648" s="18">
        <v>647</v>
      </c>
      <c r="F648" s="158">
        <f>'pas221'!C15</f>
        <v>221</v>
      </c>
      <c r="H648" s="18">
        <f>'pas221'!D15</f>
        <v>80</v>
      </c>
      <c r="I648" s="43" t="str">
        <f>'pas221'!E15</f>
        <v>Nordjyllands amt</v>
      </c>
      <c r="P648" t="str">
        <f t="shared" si="29"/>
        <v>647|221||80|Nordjyllands amt||||||</v>
      </c>
    </row>
    <row r="649" spans="4:16">
      <c r="E649" s="18">
        <v>648</v>
      </c>
      <c r="F649" s="158">
        <f>'pas221'!C16</f>
        <v>221</v>
      </c>
      <c r="H649" s="18">
        <f>'pas221'!D16</f>
        <v>101</v>
      </c>
      <c r="I649" s="43" t="str">
        <f>'pas221'!E16</f>
        <v>Copenhagen City</v>
      </c>
      <c r="P649" t="str">
        <f t="shared" si="29"/>
        <v>648|221||101|Copenhagen City||||||</v>
      </c>
    </row>
    <row r="650" spans="4:16">
      <c r="E650" s="18">
        <v>649</v>
      </c>
      <c r="F650" s="158">
        <f>'pas221'!C17</f>
        <v>221</v>
      </c>
      <c r="H650" s="18">
        <f>'pas221'!D17</f>
        <v>147</v>
      </c>
      <c r="I650" s="43" t="str">
        <f>'pas221'!E17</f>
        <v>Frederiksberg</v>
      </c>
      <c r="P650" t="str">
        <f t="shared" si="29"/>
        <v>649|221||147|Frederiksberg||||||</v>
      </c>
    </row>
    <row r="651" spans="4:16">
      <c r="D651" t="str">
        <f t="shared" si="28"/>
        <v>FINLAND</v>
      </c>
      <c r="E651" s="18">
        <v>650</v>
      </c>
      <c r="F651" s="153">
        <f>'pas224'!J2</f>
        <v>224</v>
      </c>
      <c r="G651" s="152">
        <v>19</v>
      </c>
      <c r="H651" s="152">
        <f>'pas224'!K2</f>
        <v>100</v>
      </c>
      <c r="I651" s="154" t="str">
        <f>'pas224'!L2</f>
        <v>Somero</v>
      </c>
      <c r="J651" s="152"/>
      <c r="K651" s="155"/>
      <c r="L651" s="152"/>
      <c r="M651" s="152"/>
      <c r="N651" s="157"/>
      <c r="O651" s="157"/>
      <c r="P651" t="str">
        <f t="shared" si="29"/>
        <v>650|224|19|100|Somero||||||</v>
      </c>
    </row>
    <row r="652" spans="4:16">
      <c r="E652" s="152">
        <v>651</v>
      </c>
      <c r="F652" s="158">
        <f>'pas224'!J3</f>
        <v>224</v>
      </c>
      <c r="G652" s="18">
        <v>19</v>
      </c>
      <c r="H652" s="18">
        <f>'pas224'!K3</f>
        <v>102</v>
      </c>
      <c r="I652" s="43" t="str">
        <f>'pas224'!L3</f>
        <v>Alastaro</v>
      </c>
      <c r="P652" t="str">
        <f t="shared" si="29"/>
        <v>651|224|19|102|Alastaro||||||</v>
      </c>
    </row>
    <row r="653" spans="4:16">
      <c r="E653" s="18">
        <v>652</v>
      </c>
      <c r="F653" s="158">
        <f>'pas224'!J4</f>
        <v>224</v>
      </c>
      <c r="G653" s="18">
        <v>19</v>
      </c>
      <c r="H653" s="18">
        <f>'pas224'!K4</f>
        <v>103</v>
      </c>
      <c r="I653" s="43" t="str">
        <f>'pas224'!L4</f>
        <v>Askainen</v>
      </c>
      <c r="P653" t="str">
        <f t="shared" si="29"/>
        <v>652|224|19|103|Askainen||||||</v>
      </c>
    </row>
    <row r="654" spans="4:16">
      <c r="E654" s="18">
        <v>653</v>
      </c>
      <c r="F654" s="158">
        <f>'pas224'!J5</f>
        <v>224</v>
      </c>
      <c r="G654" s="18">
        <v>19</v>
      </c>
      <c r="H654" s="18">
        <f>'pas224'!K5</f>
        <v>104</v>
      </c>
      <c r="I654" s="43" t="str">
        <f>'pas224'!L5</f>
        <v>Aura</v>
      </c>
      <c r="P654" t="str">
        <f t="shared" si="29"/>
        <v>653|224|19|104|Aura||||||</v>
      </c>
    </row>
    <row r="655" spans="4:16">
      <c r="E655" s="18">
        <v>654</v>
      </c>
      <c r="F655" s="158">
        <f>'pas224'!J6</f>
        <v>224</v>
      </c>
      <c r="G655" s="18">
        <v>19</v>
      </c>
      <c r="H655" s="18">
        <f>'pas224'!K6</f>
        <v>105</v>
      </c>
      <c r="I655" s="43" t="str">
        <f>'pas224'!L6</f>
        <v>Dragsfjard</v>
      </c>
      <c r="P655" t="str">
        <f t="shared" si="29"/>
        <v>654|224|19|105|Dragsfjard||||||</v>
      </c>
    </row>
    <row r="656" spans="4:16">
      <c r="E656" s="18">
        <v>655</v>
      </c>
      <c r="F656" s="158">
        <f>'pas224'!J7</f>
        <v>224</v>
      </c>
      <c r="G656" s="18">
        <v>19</v>
      </c>
      <c r="H656" s="18">
        <f>'pas224'!K7</f>
        <v>106</v>
      </c>
      <c r="I656" s="43" t="str">
        <f>'pas224'!L7</f>
        <v>Eura</v>
      </c>
      <c r="P656" t="str">
        <f t="shared" si="29"/>
        <v>655|224|19|106|Eura||||||</v>
      </c>
    </row>
    <row r="657" spans="5:16">
      <c r="E657" s="18">
        <v>656</v>
      </c>
      <c r="F657" s="158">
        <f>'pas224'!J8</f>
        <v>224</v>
      </c>
      <c r="G657" s="18">
        <v>19</v>
      </c>
      <c r="H657" s="18">
        <f>'pas224'!K8</f>
        <v>107</v>
      </c>
      <c r="I657" s="43" t="str">
        <f>'pas224'!L8</f>
        <v>Eurajoki</v>
      </c>
      <c r="P657" t="str">
        <f t="shared" si="29"/>
        <v>656|224|19|107|Eurajoki||||||</v>
      </c>
    </row>
    <row r="658" spans="5:16">
      <c r="E658" s="18">
        <v>657</v>
      </c>
      <c r="F658" s="158">
        <f>'pas224'!J9</f>
        <v>224</v>
      </c>
      <c r="G658" s="18">
        <v>19</v>
      </c>
      <c r="H658" s="18">
        <f>'pas224'!K9</f>
        <v>108</v>
      </c>
      <c r="I658" s="43" t="str">
        <f>'pas224'!L9</f>
        <v>Halikko</v>
      </c>
      <c r="P658" t="str">
        <f t="shared" si="29"/>
        <v>657|224|19|108|Halikko||||||</v>
      </c>
    </row>
    <row r="659" spans="5:16">
      <c r="E659" s="18">
        <v>658</v>
      </c>
      <c r="F659" s="158">
        <f>'pas224'!J10</f>
        <v>224</v>
      </c>
      <c r="G659" s="18">
        <v>19</v>
      </c>
      <c r="H659" s="18">
        <f>'pas224'!K10</f>
        <v>109</v>
      </c>
      <c r="I659" s="43" t="str">
        <f>'pas224'!L10</f>
        <v>Harjavalta</v>
      </c>
      <c r="P659" t="str">
        <f t="shared" si="29"/>
        <v>658|224|19|109|Harjavalta||||||</v>
      </c>
    </row>
    <row r="660" spans="5:16">
      <c r="E660" s="18">
        <v>659</v>
      </c>
      <c r="F660" s="158">
        <f>'pas224'!J11</f>
        <v>224</v>
      </c>
      <c r="G660" s="18">
        <v>19</v>
      </c>
      <c r="H660" s="18">
        <f>'pas224'!K11</f>
        <v>110</v>
      </c>
      <c r="I660" s="43" t="str">
        <f>'pas224'!L11</f>
        <v>Honkajoki</v>
      </c>
      <c r="P660" t="str">
        <f t="shared" si="29"/>
        <v>659|224|19|110|Honkajoki||||||</v>
      </c>
    </row>
    <row r="661" spans="5:16">
      <c r="E661" s="18">
        <v>660</v>
      </c>
      <c r="F661" s="158">
        <f>'pas224'!J12</f>
        <v>224</v>
      </c>
      <c r="G661" s="18">
        <v>19</v>
      </c>
      <c r="H661" s="18">
        <f>'pas224'!K12</f>
        <v>111</v>
      </c>
      <c r="I661" s="43" t="str">
        <f>'pas224'!L12</f>
        <v>Houtskari</v>
      </c>
      <c r="P661" t="str">
        <f t="shared" si="29"/>
        <v>660|224|19|111|Houtskari||||||</v>
      </c>
    </row>
    <row r="662" spans="5:16">
      <c r="E662" s="152">
        <v>661</v>
      </c>
      <c r="F662" s="158">
        <f>'pas224'!J13</f>
        <v>224</v>
      </c>
      <c r="G662" s="18">
        <v>19</v>
      </c>
      <c r="H662" s="18">
        <f>'pas224'!K13</f>
        <v>112</v>
      </c>
      <c r="I662" s="43" t="str">
        <f>'pas224'!L13</f>
        <v>Huittinen</v>
      </c>
      <c r="P662" t="str">
        <f t="shared" si="29"/>
        <v>661|224|19|112|Huittinen||||||</v>
      </c>
    </row>
    <row r="663" spans="5:16">
      <c r="E663" s="18">
        <v>662</v>
      </c>
      <c r="F663" s="158">
        <f>'pas224'!J14</f>
        <v>224</v>
      </c>
      <c r="G663" s="18">
        <v>19</v>
      </c>
      <c r="H663" s="18">
        <f>'pas224'!K14</f>
        <v>115</v>
      </c>
      <c r="I663" s="43" t="str">
        <f>'pas224'!L14</f>
        <v>Inio</v>
      </c>
      <c r="P663" t="str">
        <f t="shared" si="29"/>
        <v>662|224|19|115|Inio||||||</v>
      </c>
    </row>
    <row r="664" spans="5:16">
      <c r="E664" s="18">
        <v>663</v>
      </c>
      <c r="F664" s="158">
        <f>'pas224'!J15</f>
        <v>224</v>
      </c>
      <c r="G664" s="18">
        <v>19</v>
      </c>
      <c r="H664" s="18">
        <f>'pas224'!K15</f>
        <v>116</v>
      </c>
      <c r="I664" s="43" t="str">
        <f>'pas224'!L15</f>
        <v>Jaijarvi</v>
      </c>
      <c r="P664" t="str">
        <f t="shared" si="29"/>
        <v>663|224|19|116|Jaijarvi||||||</v>
      </c>
    </row>
    <row r="665" spans="5:16">
      <c r="E665" s="18">
        <v>664</v>
      </c>
      <c r="F665" s="158">
        <f>'pas224'!J16</f>
        <v>224</v>
      </c>
      <c r="G665" s="18">
        <v>19</v>
      </c>
      <c r="H665" s="18">
        <f>'pas224'!K16</f>
        <v>117</v>
      </c>
      <c r="I665" s="43" t="str">
        <f>'pas224'!L16</f>
        <v>Kaarina</v>
      </c>
      <c r="P665" t="str">
        <f t="shared" si="29"/>
        <v>664|224|19|117|Kaarina||||||</v>
      </c>
    </row>
    <row r="666" spans="5:16">
      <c r="E666" s="18">
        <v>665</v>
      </c>
      <c r="F666" s="158">
        <f>'pas224'!J17</f>
        <v>224</v>
      </c>
      <c r="G666" s="18">
        <v>19</v>
      </c>
      <c r="H666" s="18">
        <f>'pas224'!K17</f>
        <v>119</v>
      </c>
      <c r="I666" s="43" t="str">
        <f>'pas224'!L17</f>
        <v>Kankaanpaa</v>
      </c>
      <c r="P666" t="str">
        <f t="shared" si="29"/>
        <v>665|224|19|119|Kankaanpaa||||||</v>
      </c>
    </row>
    <row r="667" spans="5:16">
      <c r="E667" s="18">
        <v>666</v>
      </c>
      <c r="F667" s="158">
        <f>'pas224'!J18</f>
        <v>224</v>
      </c>
      <c r="G667" s="18">
        <v>19</v>
      </c>
      <c r="H667" s="18">
        <f>'pas224'!K18</f>
        <v>120</v>
      </c>
      <c r="I667" s="43" t="str">
        <f>'pas224'!L18</f>
        <v>Karinainen</v>
      </c>
      <c r="P667" t="str">
        <f t="shared" si="29"/>
        <v>666|224|19|120|Karinainen||||||</v>
      </c>
    </row>
    <row r="668" spans="5:16">
      <c r="E668" s="18">
        <v>667</v>
      </c>
      <c r="F668" s="158">
        <f>'pas224'!J19</f>
        <v>224</v>
      </c>
      <c r="G668" s="18">
        <v>19</v>
      </c>
      <c r="H668" s="18">
        <f>'pas224'!K19</f>
        <v>122</v>
      </c>
      <c r="I668" s="43" t="str">
        <f>'pas224'!L19</f>
        <v>Karvia</v>
      </c>
      <c r="P668" t="str">
        <f t="shared" si="29"/>
        <v>667|224|19|122|Karvia||||||</v>
      </c>
    </row>
    <row r="669" spans="5:16">
      <c r="E669" s="18">
        <v>668</v>
      </c>
      <c r="F669" s="158">
        <f>'pas224'!J20</f>
        <v>224</v>
      </c>
      <c r="G669" s="18">
        <v>19</v>
      </c>
      <c r="H669" s="18">
        <f>'pas224'!K20</f>
        <v>123</v>
      </c>
      <c r="I669" s="43" t="str">
        <f>'pas224'!L20</f>
        <v>Aetsa</v>
      </c>
      <c r="P669" t="str">
        <f t="shared" si="29"/>
        <v>668|224|19|123|Aetsa||||||</v>
      </c>
    </row>
    <row r="670" spans="5:16">
      <c r="E670" s="18">
        <v>669</v>
      </c>
      <c r="F670" s="158">
        <f>'pas224'!J21</f>
        <v>224</v>
      </c>
      <c r="G670" s="18">
        <v>19</v>
      </c>
      <c r="H670" s="18">
        <f>'pas224'!K21</f>
        <v>124</v>
      </c>
      <c r="I670" s="43" t="str">
        <f>'pas224'!L21</f>
        <v>Kemio</v>
      </c>
      <c r="P670" t="str">
        <f t="shared" si="29"/>
        <v>669|224|19|124|Kemio||||||</v>
      </c>
    </row>
    <row r="671" spans="5:16">
      <c r="E671" s="18">
        <v>670</v>
      </c>
      <c r="F671" s="158">
        <f>'pas224'!J22</f>
        <v>224</v>
      </c>
      <c r="G671" s="18">
        <v>19</v>
      </c>
      <c r="H671" s="18">
        <f>'pas224'!K22</f>
        <v>126</v>
      </c>
      <c r="I671" s="43" t="str">
        <f>'pas224'!L22</f>
        <v>Kiikala</v>
      </c>
      <c r="P671" t="str">
        <f t="shared" si="29"/>
        <v>670|224|19|126|Kiikala||||||</v>
      </c>
    </row>
    <row r="672" spans="5:16">
      <c r="E672" s="152">
        <v>671</v>
      </c>
      <c r="F672" s="158">
        <f>'pas224'!J23</f>
        <v>224</v>
      </c>
      <c r="G672" s="18">
        <v>19</v>
      </c>
      <c r="H672" s="18">
        <f>'pas224'!K23</f>
        <v>128</v>
      </c>
      <c r="I672" s="43" t="str">
        <f>'pas224'!L23</f>
        <v>Kiikoinen</v>
      </c>
      <c r="P672" t="str">
        <f t="shared" si="29"/>
        <v>671|224|19|128|Kiikoinen||||||</v>
      </c>
    </row>
    <row r="673" spans="5:16">
      <c r="E673" s="18">
        <v>672</v>
      </c>
      <c r="F673" s="158">
        <f>'pas224'!J24</f>
        <v>224</v>
      </c>
      <c r="G673" s="18">
        <v>19</v>
      </c>
      <c r="H673" s="18">
        <f>'pas224'!K24</f>
        <v>129</v>
      </c>
      <c r="I673" s="43" t="str">
        <f>'pas224'!L24</f>
        <v>Kisko</v>
      </c>
      <c r="P673" t="str">
        <f t="shared" si="29"/>
        <v>672|224|19|129|Kisko||||||</v>
      </c>
    </row>
    <row r="674" spans="5:16">
      <c r="E674" s="18">
        <v>673</v>
      </c>
      <c r="F674" s="158">
        <f>'pas224'!J25</f>
        <v>224</v>
      </c>
      <c r="G674" s="18">
        <v>19</v>
      </c>
      <c r="H674" s="18">
        <f>'pas224'!K25</f>
        <v>130</v>
      </c>
      <c r="I674" s="43" t="str">
        <f>'pas224'!L25</f>
        <v>Kiukainen</v>
      </c>
      <c r="P674" t="str">
        <f t="shared" si="29"/>
        <v>673|224|19|130|Kiukainen||||||</v>
      </c>
    </row>
    <row r="675" spans="5:16">
      <c r="E675" s="18">
        <v>674</v>
      </c>
      <c r="F675" s="158">
        <f>'pas224'!J26</f>
        <v>224</v>
      </c>
      <c r="G675" s="18">
        <v>19</v>
      </c>
      <c r="H675" s="18">
        <f>'pas224'!K26</f>
        <v>131</v>
      </c>
      <c r="I675" s="43" t="str">
        <f>'pas224'!L26</f>
        <v>Kodisjoki</v>
      </c>
      <c r="P675" t="str">
        <f t="shared" si="29"/>
        <v>674|224|19|131|Kodisjoki||||||</v>
      </c>
    </row>
    <row r="676" spans="5:16">
      <c r="E676" s="18">
        <v>675</v>
      </c>
      <c r="F676" s="158">
        <f>'pas224'!J27</f>
        <v>224</v>
      </c>
      <c r="G676" s="18">
        <v>19</v>
      </c>
      <c r="H676" s="18">
        <f>'pas224'!K27</f>
        <v>132</v>
      </c>
      <c r="I676" s="43" t="str">
        <f>'pas224'!L27</f>
        <v>Kokemaki</v>
      </c>
      <c r="P676" t="str">
        <f t="shared" si="29"/>
        <v>675|224|19|132|Kokemaki||||||</v>
      </c>
    </row>
    <row r="677" spans="5:16">
      <c r="E677" s="18">
        <v>676</v>
      </c>
      <c r="F677" s="158">
        <f>'pas224'!J28</f>
        <v>224</v>
      </c>
      <c r="G677" s="18">
        <v>19</v>
      </c>
      <c r="H677" s="18">
        <f>'pas224'!K28</f>
        <v>133</v>
      </c>
      <c r="I677" s="43" t="str">
        <f>'pas224'!L28</f>
        <v>Korppoo</v>
      </c>
      <c r="P677" t="str">
        <f t="shared" si="29"/>
        <v>676|224|19|133|Korppoo||||||</v>
      </c>
    </row>
    <row r="678" spans="5:16">
      <c r="E678" s="18">
        <v>677</v>
      </c>
      <c r="F678" s="158">
        <f>'pas224'!J29</f>
        <v>224</v>
      </c>
      <c r="G678" s="18">
        <v>19</v>
      </c>
      <c r="H678" s="18">
        <f>'pas224'!K29</f>
        <v>134</v>
      </c>
      <c r="I678" s="43" t="str">
        <f>'pas224'!L29</f>
        <v>Koski tl</v>
      </c>
      <c r="P678" t="str">
        <f t="shared" si="29"/>
        <v>677|224|19|134|Koski tl||||||</v>
      </c>
    </row>
    <row r="679" spans="5:16">
      <c r="E679" s="18">
        <v>678</v>
      </c>
      <c r="F679" s="158">
        <f>'pas224'!J30</f>
        <v>224</v>
      </c>
      <c r="G679" s="18">
        <v>19</v>
      </c>
      <c r="H679" s="18">
        <f>'pas224'!K30</f>
        <v>135</v>
      </c>
      <c r="I679" s="43" t="str">
        <f>'pas224'!L30</f>
        <v>Kullaa</v>
      </c>
      <c r="P679" t="str">
        <f t="shared" si="29"/>
        <v>678|224|19|135|Kullaa||||||</v>
      </c>
    </row>
    <row r="680" spans="5:16">
      <c r="E680" s="18">
        <v>679</v>
      </c>
      <c r="F680" s="158">
        <f>'pas224'!J31</f>
        <v>224</v>
      </c>
      <c r="G680" s="18">
        <v>19</v>
      </c>
      <c r="H680" s="18">
        <f>'pas224'!K31</f>
        <v>136</v>
      </c>
      <c r="I680" s="43" t="str">
        <f>'pas224'!L31</f>
        <v>Kustavi</v>
      </c>
      <c r="P680" t="str">
        <f t="shared" si="29"/>
        <v>679|224|19|136|Kustavi||||||</v>
      </c>
    </row>
    <row r="681" spans="5:16">
      <c r="E681" s="18">
        <v>680</v>
      </c>
      <c r="F681" s="158">
        <f>'pas224'!J32</f>
        <v>224</v>
      </c>
      <c r="G681" s="18">
        <v>19</v>
      </c>
      <c r="H681" s="18">
        <f>'pas224'!K32</f>
        <v>137</v>
      </c>
      <c r="I681" s="43" t="str">
        <f>'pas224'!L32</f>
        <v>Kuusjoki</v>
      </c>
      <c r="P681" t="str">
        <f t="shared" si="29"/>
        <v>680|224|19|137|Kuusjoki||||||</v>
      </c>
    </row>
    <row r="682" spans="5:16">
      <c r="E682" s="152">
        <v>681</v>
      </c>
      <c r="F682" s="158">
        <f>'pas224'!J33</f>
        <v>224</v>
      </c>
      <c r="G682" s="18">
        <v>19</v>
      </c>
      <c r="H682" s="18">
        <f>'pas224'!K33</f>
        <v>138</v>
      </c>
      <c r="I682" s="43" t="str">
        <f>'pas224'!L33</f>
        <v>Koylio</v>
      </c>
      <c r="P682" t="str">
        <f t="shared" si="29"/>
        <v>681|224|19|138|Koylio||||||</v>
      </c>
    </row>
    <row r="683" spans="5:16">
      <c r="E683" s="18">
        <v>682</v>
      </c>
      <c r="F683" s="158">
        <f>'pas224'!J34</f>
        <v>224</v>
      </c>
      <c r="G683" s="18">
        <v>19</v>
      </c>
      <c r="H683" s="18">
        <f>'pas224'!K34</f>
        <v>139</v>
      </c>
      <c r="I683" s="43" t="str">
        <f>'pas224'!L34</f>
        <v>Laitila</v>
      </c>
      <c r="P683" t="str">
        <f t="shared" si="29"/>
        <v>682|224|19|139|Laitila||||||</v>
      </c>
    </row>
    <row r="684" spans="5:16">
      <c r="E684" s="18">
        <v>683</v>
      </c>
      <c r="F684" s="158">
        <f>'pas224'!J35</f>
        <v>224</v>
      </c>
      <c r="G684" s="18">
        <v>19</v>
      </c>
      <c r="H684" s="18">
        <f>'pas224'!K35</f>
        <v>140</v>
      </c>
      <c r="I684" s="43" t="str">
        <f>'pas224'!L35</f>
        <v>Lappi</v>
      </c>
      <c r="P684" t="str">
        <f t="shared" si="29"/>
        <v>683|224|19|140|Lappi||||||</v>
      </c>
    </row>
    <row r="685" spans="5:16">
      <c r="E685" s="18">
        <v>684</v>
      </c>
      <c r="F685" s="158">
        <f>'pas224'!J36</f>
        <v>224</v>
      </c>
      <c r="G685" s="18">
        <v>19</v>
      </c>
      <c r="H685" s="18">
        <f>'pas224'!K36</f>
        <v>141</v>
      </c>
      <c r="I685" s="43" t="str">
        <f>'pas224'!L36</f>
        <v>Lavia</v>
      </c>
      <c r="P685" t="str">
        <f t="shared" si="29"/>
        <v>684|224|19|141|Lavia||||||</v>
      </c>
    </row>
    <row r="686" spans="5:16">
      <c r="E686" s="18">
        <v>685</v>
      </c>
      <c r="F686" s="158">
        <f>'pas224'!J37</f>
        <v>224</v>
      </c>
      <c r="G686" s="18">
        <v>19</v>
      </c>
      <c r="H686" s="18">
        <f>'pas224'!K37</f>
        <v>142</v>
      </c>
      <c r="I686" s="43" t="str">
        <f>'pas224'!L37</f>
        <v>Lemu</v>
      </c>
      <c r="P686" t="str">
        <f t="shared" si="29"/>
        <v>685|224|19|142|Lemu||||||</v>
      </c>
    </row>
    <row r="687" spans="5:16">
      <c r="E687" s="18">
        <v>686</v>
      </c>
      <c r="F687" s="158">
        <f>'pas224'!J38</f>
        <v>224</v>
      </c>
      <c r="G687" s="18">
        <v>19</v>
      </c>
      <c r="H687" s="18">
        <f>'pas224'!K38</f>
        <v>143</v>
      </c>
      <c r="I687" s="43" t="str">
        <f>'pas224'!L38</f>
        <v>Lieto</v>
      </c>
      <c r="P687" t="str">
        <f t="shared" si="29"/>
        <v>686|224|19|143|Lieto||||||</v>
      </c>
    </row>
    <row r="688" spans="5:16">
      <c r="E688" s="18">
        <v>687</v>
      </c>
      <c r="F688" s="158">
        <f>'pas224'!J39</f>
        <v>224</v>
      </c>
      <c r="G688" s="18">
        <v>19</v>
      </c>
      <c r="H688" s="18">
        <f>'pas224'!K39</f>
        <v>144</v>
      </c>
      <c r="I688" s="43" t="str">
        <f>'pas224'!L39</f>
        <v>Loimaa</v>
      </c>
      <c r="P688" t="str">
        <f t="shared" si="29"/>
        <v>687|224|19|144|Loimaa||||||</v>
      </c>
    </row>
    <row r="689" spans="5:16">
      <c r="E689" s="18">
        <v>688</v>
      </c>
      <c r="F689" s="158">
        <f>'pas224'!J40</f>
        <v>224</v>
      </c>
      <c r="G689" s="18">
        <v>19</v>
      </c>
      <c r="H689" s="18">
        <f>'pas224'!K40</f>
        <v>145</v>
      </c>
      <c r="I689" s="43" t="str">
        <f>'pas224'!L40</f>
        <v>Loimaan kunta</v>
      </c>
      <c r="P689" t="str">
        <f t="shared" si="29"/>
        <v>688|224|19|145|Loimaan kunta||||||</v>
      </c>
    </row>
    <row r="690" spans="5:16">
      <c r="E690" s="18">
        <v>689</v>
      </c>
      <c r="F690" s="158">
        <f>'pas224'!J41</f>
        <v>224</v>
      </c>
      <c r="G690" s="18">
        <v>19</v>
      </c>
      <c r="H690" s="18">
        <f>'pas224'!K41</f>
        <v>147</v>
      </c>
      <c r="I690" s="43" t="str">
        <f>'pas224'!L41</f>
        <v>Luvia</v>
      </c>
      <c r="P690" t="str">
        <f t="shared" si="29"/>
        <v>689|224|19|147|Luvia||||||</v>
      </c>
    </row>
    <row r="691" spans="5:16">
      <c r="E691" s="18">
        <v>690</v>
      </c>
      <c r="F691" s="158">
        <f>'pas224'!J42</f>
        <v>224</v>
      </c>
      <c r="G691" s="18">
        <v>19</v>
      </c>
      <c r="H691" s="18">
        <f>'pas224'!K42</f>
        <v>148</v>
      </c>
      <c r="I691" s="43" t="str">
        <f>'pas224'!L42</f>
        <v>Marttila</v>
      </c>
      <c r="P691" t="str">
        <f t="shared" si="29"/>
        <v>690|224|19|148|Marttila||||||</v>
      </c>
    </row>
    <row r="692" spans="5:16">
      <c r="E692" s="152">
        <v>691</v>
      </c>
      <c r="F692" s="158">
        <f>'pas224'!J43</f>
        <v>224</v>
      </c>
      <c r="G692" s="18">
        <v>19</v>
      </c>
      <c r="H692" s="18">
        <f>'pas224'!K43</f>
        <v>149</v>
      </c>
      <c r="I692" s="43" t="str">
        <f>'pas224'!L43</f>
        <v>Masku</v>
      </c>
      <c r="P692" t="str">
        <f t="shared" si="29"/>
        <v>691|224|19|149|Masku||||||</v>
      </c>
    </row>
    <row r="693" spans="5:16">
      <c r="E693" s="18">
        <v>692</v>
      </c>
      <c r="F693" s="158">
        <f>'pas224'!J44</f>
        <v>224</v>
      </c>
      <c r="G693" s="18">
        <v>19</v>
      </c>
      <c r="H693" s="18">
        <f>'pas224'!K44</f>
        <v>150</v>
      </c>
      <c r="I693" s="43" t="str">
        <f>'pas224'!L44</f>
        <v>Mellila</v>
      </c>
      <c r="P693" t="str">
        <f t="shared" si="29"/>
        <v>692|224|19|150|Mellila||||||</v>
      </c>
    </row>
    <row r="694" spans="5:16">
      <c r="E694" s="18">
        <v>693</v>
      </c>
      <c r="F694" s="158">
        <f>'pas224'!J45</f>
        <v>224</v>
      </c>
      <c r="G694" s="18">
        <v>19</v>
      </c>
      <c r="H694" s="18">
        <f>'pas224'!K45</f>
        <v>151</v>
      </c>
      <c r="I694" s="43" t="str">
        <f>'pas224'!L45</f>
        <v>Merikarvia</v>
      </c>
      <c r="P694" t="str">
        <f t="shared" si="29"/>
        <v>693|224|19|151|Merikarvia||||||</v>
      </c>
    </row>
    <row r="695" spans="5:16">
      <c r="E695" s="18">
        <v>694</v>
      </c>
      <c r="F695" s="158">
        <f>'pas224'!J46</f>
        <v>224</v>
      </c>
      <c r="G695" s="18">
        <v>19</v>
      </c>
      <c r="H695" s="18">
        <f>'pas224'!K46</f>
        <v>152</v>
      </c>
      <c r="I695" s="43" t="str">
        <f>'pas224'!L46</f>
        <v>Merimasku</v>
      </c>
      <c r="P695" t="str">
        <f t="shared" si="29"/>
        <v>694|224|19|152|Merimasku||||||</v>
      </c>
    </row>
    <row r="696" spans="5:16">
      <c r="E696" s="18">
        <v>695</v>
      </c>
      <c r="F696" s="158">
        <f>'pas224'!J47</f>
        <v>224</v>
      </c>
      <c r="G696" s="18">
        <v>19</v>
      </c>
      <c r="H696" s="18">
        <f>'pas224'!K47</f>
        <v>154</v>
      </c>
      <c r="I696" s="43" t="str">
        <f>'pas224'!L47</f>
        <v>Mietoinen</v>
      </c>
      <c r="P696" t="str">
        <f t="shared" si="29"/>
        <v>695|224|19|154|Mietoinen||||||</v>
      </c>
    </row>
    <row r="697" spans="5:16">
      <c r="E697" s="18">
        <v>696</v>
      </c>
      <c r="F697" s="158">
        <f>'pas224'!J48</f>
        <v>224</v>
      </c>
      <c r="G697" s="18">
        <v>19</v>
      </c>
      <c r="H697" s="18">
        <f>'pas224'!K48</f>
        <v>156</v>
      </c>
      <c r="I697" s="43" t="str">
        <f>'pas224'!L48</f>
        <v>Muurla</v>
      </c>
      <c r="P697" t="str">
        <f t="shared" si="29"/>
        <v>696|224|19|156|Muurla||||||</v>
      </c>
    </row>
    <row r="698" spans="5:16">
      <c r="E698" s="18">
        <v>697</v>
      </c>
      <c r="F698" s="158">
        <f>'pas224'!J49</f>
        <v>224</v>
      </c>
      <c r="G698" s="18">
        <v>19</v>
      </c>
      <c r="H698" s="18">
        <f>'pas224'!K49</f>
        <v>157</v>
      </c>
      <c r="I698" s="43" t="str">
        <f>'pas224'!L49</f>
        <v>Mynamaki</v>
      </c>
      <c r="P698" t="str">
        <f t="shared" si="29"/>
        <v>697|224|19|157|Mynamaki||||||</v>
      </c>
    </row>
    <row r="699" spans="5:16">
      <c r="E699" s="18">
        <v>698</v>
      </c>
      <c r="F699" s="158">
        <f>'pas224'!J50</f>
        <v>224</v>
      </c>
      <c r="G699" s="18">
        <v>19</v>
      </c>
      <c r="H699" s="18">
        <f>'pas224'!K50</f>
        <v>158</v>
      </c>
      <c r="I699" s="43" t="str">
        <f>'pas224'!L50</f>
        <v>Naantali</v>
      </c>
      <c r="P699" t="str">
        <f t="shared" si="29"/>
        <v>698|224|19|158|Naantali||||||</v>
      </c>
    </row>
    <row r="700" spans="5:16">
      <c r="E700" s="18">
        <v>699</v>
      </c>
      <c r="F700" s="158">
        <f>'pas224'!J51</f>
        <v>224</v>
      </c>
      <c r="G700" s="18">
        <v>19</v>
      </c>
      <c r="H700" s="18">
        <f>'pas224'!K51</f>
        <v>159</v>
      </c>
      <c r="I700" s="43" t="str">
        <f>'pas224'!L51</f>
        <v>Nakkila</v>
      </c>
      <c r="P700" t="str">
        <f t="shared" si="29"/>
        <v>699|224|19|159|Nakkila||||||</v>
      </c>
    </row>
    <row r="701" spans="5:16">
      <c r="E701" s="18">
        <v>700</v>
      </c>
      <c r="F701" s="158">
        <f>'pas224'!J52</f>
        <v>224</v>
      </c>
      <c r="G701" s="18">
        <v>19</v>
      </c>
      <c r="H701" s="18">
        <f>'pas224'!K52</f>
        <v>160</v>
      </c>
      <c r="I701" s="43" t="str">
        <f>'pas224'!L52</f>
        <v>Nauvo</v>
      </c>
      <c r="P701" t="str">
        <f t="shared" si="29"/>
        <v>700|224|19|160|Nauvo||||||</v>
      </c>
    </row>
    <row r="702" spans="5:16">
      <c r="E702" s="152">
        <v>701</v>
      </c>
      <c r="F702" s="158">
        <f>'pas224'!J53</f>
        <v>224</v>
      </c>
      <c r="G702" s="18">
        <v>19</v>
      </c>
      <c r="H702" s="18">
        <f>'pas224'!K53</f>
        <v>161</v>
      </c>
      <c r="I702" s="43" t="str">
        <f>'pas224'!L53</f>
        <v>Noormarkku</v>
      </c>
      <c r="P702" t="str">
        <f t="shared" si="29"/>
        <v>701|224|19|161|Noormarkku||||||</v>
      </c>
    </row>
    <row r="703" spans="5:16">
      <c r="E703" s="18">
        <v>702</v>
      </c>
      <c r="F703" s="158">
        <f>'pas224'!J54</f>
        <v>224</v>
      </c>
      <c r="G703" s="18">
        <v>19</v>
      </c>
      <c r="H703" s="18">
        <f>'pas224'!K54</f>
        <v>162</v>
      </c>
      <c r="I703" s="43" t="str">
        <f>'pas224'!L54</f>
        <v>Nousiainen</v>
      </c>
      <c r="P703" t="str">
        <f t="shared" si="29"/>
        <v>702|224|19|162|Nousiainen||||||</v>
      </c>
    </row>
    <row r="704" spans="5:16">
      <c r="E704" s="18">
        <v>703</v>
      </c>
      <c r="F704" s="158">
        <f>'pas224'!J55</f>
        <v>224</v>
      </c>
      <c r="G704" s="18">
        <v>19</v>
      </c>
      <c r="H704" s="18">
        <f>'pas224'!K55</f>
        <v>163</v>
      </c>
      <c r="I704" s="43" t="str">
        <f>'pas224'!L55</f>
        <v>Oripaa</v>
      </c>
      <c r="P704" t="str">
        <f t="shared" si="29"/>
        <v>703|224|19|163|Oripaa||||||</v>
      </c>
    </row>
    <row r="705" spans="5:16">
      <c r="E705" s="18">
        <v>704</v>
      </c>
      <c r="F705" s="158">
        <f>'pas224'!J56</f>
        <v>224</v>
      </c>
      <c r="G705" s="18">
        <v>19</v>
      </c>
      <c r="H705" s="18">
        <f>'pas224'!K56</f>
        <v>164</v>
      </c>
      <c r="I705" s="43" t="str">
        <f>'pas224'!L56</f>
        <v>Paimio</v>
      </c>
      <c r="P705" t="str">
        <f t="shared" si="29"/>
        <v>704|224|19|164|Paimio||||||</v>
      </c>
    </row>
    <row r="706" spans="5:16">
      <c r="E706" s="18">
        <v>705</v>
      </c>
      <c r="F706" s="158">
        <f>'pas224'!J57</f>
        <v>224</v>
      </c>
      <c r="G706" s="18">
        <v>19</v>
      </c>
      <c r="H706" s="18">
        <f>'pas224'!K57</f>
        <v>165</v>
      </c>
      <c r="I706" s="43" t="str">
        <f>'pas224'!L57</f>
        <v>Parainen</v>
      </c>
      <c r="P706" t="str">
        <f t="shared" si="29"/>
        <v>705|224|19|165|Parainen||||||</v>
      </c>
    </row>
    <row r="707" spans="5:16">
      <c r="E707" s="18">
        <v>706</v>
      </c>
      <c r="F707" s="158">
        <f>'pas224'!J58</f>
        <v>224</v>
      </c>
      <c r="G707" s="18">
        <v>19</v>
      </c>
      <c r="H707" s="18">
        <f>'pas224'!K58</f>
        <v>167</v>
      </c>
      <c r="I707" s="43" t="str">
        <f>'pas224'!L58</f>
        <v>Pernio</v>
      </c>
      <c r="P707" t="str">
        <f t="shared" ref="P707:P770" si="30">E707&amp;"|"&amp;F707&amp;"|"&amp;G707&amp;"|"&amp;H707&amp;"|"&amp;I707&amp;"|"&amp;J707&amp;"|"&amp;K707&amp;"|"&amp;L707&amp;"|"&amp;M707&amp;"|"&amp;IF(N707 &lt;&gt; "",TEXT(N707,"yyyy-mm-dd"),"")&amp;"|"&amp;IF(O707 &lt;&gt; "",TEXT(O707,"yyyy-mm-dd"),"")</f>
        <v>706|224|19|167|Pernio||||||</v>
      </c>
    </row>
    <row r="708" spans="5:16">
      <c r="E708" s="18">
        <v>707</v>
      </c>
      <c r="F708" s="158">
        <f>'pas224'!J59</f>
        <v>224</v>
      </c>
      <c r="G708" s="18">
        <v>19</v>
      </c>
      <c r="H708" s="18">
        <f>'pas224'!K59</f>
        <v>168</v>
      </c>
      <c r="I708" s="43" t="str">
        <f>'pas224'!L59</f>
        <v>Pertteli</v>
      </c>
      <c r="P708" t="str">
        <f t="shared" si="30"/>
        <v>707|224|19|168|Pertteli||||||</v>
      </c>
    </row>
    <row r="709" spans="5:16">
      <c r="E709" s="18">
        <v>708</v>
      </c>
      <c r="F709" s="158">
        <f>'pas224'!J60</f>
        <v>224</v>
      </c>
      <c r="G709" s="18">
        <v>19</v>
      </c>
      <c r="H709" s="18">
        <f>'pas224'!K60</f>
        <v>169</v>
      </c>
      <c r="I709" s="43" t="str">
        <f>'pas224'!L60</f>
        <v>Piikkio</v>
      </c>
      <c r="P709" t="str">
        <f t="shared" si="30"/>
        <v>708|224|19|169|Piikkio||||||</v>
      </c>
    </row>
    <row r="710" spans="5:16">
      <c r="E710" s="18">
        <v>709</v>
      </c>
      <c r="F710" s="158">
        <f>'pas224'!J61</f>
        <v>224</v>
      </c>
      <c r="G710" s="18">
        <v>19</v>
      </c>
      <c r="H710" s="18">
        <f>'pas224'!K61</f>
        <v>170</v>
      </c>
      <c r="I710" s="43" t="str">
        <f>'pas224'!L61</f>
        <v>Pomarkku</v>
      </c>
      <c r="P710" t="str">
        <f t="shared" si="30"/>
        <v>709|224|19|170|Pomarkku||||||</v>
      </c>
    </row>
    <row r="711" spans="5:16">
      <c r="E711" s="18">
        <v>710</v>
      </c>
      <c r="F711" s="158">
        <f>'pas224'!J62</f>
        <v>224</v>
      </c>
      <c r="G711" s="18">
        <v>19</v>
      </c>
      <c r="H711" s="18">
        <f>'pas224'!K62</f>
        <v>171</v>
      </c>
      <c r="I711" s="43" t="str">
        <f>'pas224'!L62</f>
        <v>Pori</v>
      </c>
      <c r="P711" t="str">
        <f t="shared" si="30"/>
        <v>710|224|19|171|Pori||||||</v>
      </c>
    </row>
    <row r="712" spans="5:16">
      <c r="E712" s="152">
        <v>711</v>
      </c>
      <c r="F712" s="158">
        <f>'pas224'!J63</f>
        <v>224</v>
      </c>
      <c r="G712" s="18">
        <v>19</v>
      </c>
      <c r="H712" s="18">
        <f>'pas224'!K63</f>
        <v>172</v>
      </c>
      <c r="I712" s="43" t="str">
        <f>'pas224'!L63</f>
        <v>Punkalaidun</v>
      </c>
      <c r="P712" t="str">
        <f t="shared" si="30"/>
        <v>711|224|19|172|Punkalaidun||||||</v>
      </c>
    </row>
    <row r="713" spans="5:16">
      <c r="E713" s="18">
        <v>712</v>
      </c>
      <c r="F713" s="158">
        <f>'pas224'!J64</f>
        <v>224</v>
      </c>
      <c r="G713" s="18">
        <v>19</v>
      </c>
      <c r="H713" s="18">
        <f>'pas224'!K64</f>
        <v>173</v>
      </c>
      <c r="I713" s="43" t="str">
        <f>'pas224'!L64</f>
        <v>Pyharanta</v>
      </c>
      <c r="P713" t="str">
        <f t="shared" si="30"/>
        <v>712|224|19|173|Pyharanta||||||</v>
      </c>
    </row>
    <row r="714" spans="5:16">
      <c r="E714" s="18">
        <v>713</v>
      </c>
      <c r="F714" s="158">
        <f>'pas224'!J65</f>
        <v>224</v>
      </c>
      <c r="G714" s="18">
        <v>19</v>
      </c>
      <c r="H714" s="18">
        <f>'pas224'!K65</f>
        <v>174</v>
      </c>
      <c r="I714" s="43" t="str">
        <f>'pas224'!L65</f>
        <v>Poytya</v>
      </c>
      <c r="P714" t="str">
        <f t="shared" si="30"/>
        <v>713|224|19|174|Poytya||||||</v>
      </c>
    </row>
    <row r="715" spans="5:16">
      <c r="E715" s="18">
        <v>714</v>
      </c>
      <c r="F715" s="158">
        <f>'pas224'!J66</f>
        <v>224</v>
      </c>
      <c r="G715" s="18">
        <v>19</v>
      </c>
      <c r="H715" s="18">
        <f>'pas224'!K66</f>
        <v>175</v>
      </c>
      <c r="I715" s="43" t="str">
        <f>'pas224'!L66</f>
        <v>Raisio</v>
      </c>
      <c r="P715" t="str">
        <f t="shared" si="30"/>
        <v>714|224|19|175|Raisio||||||</v>
      </c>
    </row>
    <row r="716" spans="5:16">
      <c r="E716" s="18">
        <v>715</v>
      </c>
      <c r="F716" s="158">
        <f>'pas224'!J67</f>
        <v>224</v>
      </c>
      <c r="G716" s="18">
        <v>19</v>
      </c>
      <c r="H716" s="18">
        <f>'pas224'!K67</f>
        <v>176</v>
      </c>
      <c r="I716" s="43" t="str">
        <f>'pas224'!L67</f>
        <v>Rauma</v>
      </c>
      <c r="P716" t="str">
        <f t="shared" si="30"/>
        <v>715|224|19|176|Rauma||||||</v>
      </c>
    </row>
    <row r="717" spans="5:16">
      <c r="E717" s="18">
        <v>716</v>
      </c>
      <c r="F717" s="158">
        <f>'pas224'!J68</f>
        <v>224</v>
      </c>
      <c r="G717" s="18">
        <v>19</v>
      </c>
      <c r="H717" s="18">
        <f>'pas224'!K68</f>
        <v>178</v>
      </c>
      <c r="I717" s="43" t="str">
        <f>'pas224'!L68</f>
        <v>Rusko</v>
      </c>
      <c r="P717" t="str">
        <f t="shared" si="30"/>
        <v>716|224|19|178|Rusko||||||</v>
      </c>
    </row>
    <row r="718" spans="5:16">
      <c r="E718" s="18">
        <v>717</v>
      </c>
      <c r="F718" s="158">
        <f>'pas224'!J69</f>
        <v>224</v>
      </c>
      <c r="G718" s="18">
        <v>19</v>
      </c>
      <c r="H718" s="18">
        <f>'pas224'!K69</f>
        <v>179</v>
      </c>
      <c r="I718" s="43" t="str">
        <f>'pas224'!L69</f>
        <v>Rymattyla</v>
      </c>
      <c r="P718" t="str">
        <f t="shared" si="30"/>
        <v>717|224|19|179|Rymattyla||||||</v>
      </c>
    </row>
    <row r="719" spans="5:16">
      <c r="E719" s="18">
        <v>718</v>
      </c>
      <c r="F719" s="158">
        <f>'pas224'!J70</f>
        <v>224</v>
      </c>
      <c r="G719" s="18">
        <v>19</v>
      </c>
      <c r="H719" s="18">
        <f>'pas224'!K70</f>
        <v>180</v>
      </c>
      <c r="I719" s="43" t="str">
        <f>'pas224'!L70</f>
        <v>Salo</v>
      </c>
      <c r="P719" t="str">
        <f t="shared" si="30"/>
        <v>718|224|19|180|Salo||||||</v>
      </c>
    </row>
    <row r="720" spans="5:16">
      <c r="E720" s="18">
        <v>719</v>
      </c>
      <c r="F720" s="158">
        <f>'pas224'!J71</f>
        <v>224</v>
      </c>
      <c r="G720" s="18">
        <v>19</v>
      </c>
      <c r="H720" s="18">
        <f>'pas224'!K71</f>
        <v>181</v>
      </c>
      <c r="I720" s="43" t="str">
        <f>'pas224'!L71</f>
        <v>Sauvo</v>
      </c>
      <c r="P720" t="str">
        <f t="shared" si="30"/>
        <v>719|224|19|181|Sauvo||||||</v>
      </c>
    </row>
    <row r="721" spans="5:16">
      <c r="E721" s="18">
        <v>720</v>
      </c>
      <c r="F721" s="158">
        <f>'pas224'!J72</f>
        <v>224</v>
      </c>
      <c r="G721" s="18">
        <v>19</v>
      </c>
      <c r="H721" s="18">
        <f>'pas224'!K72</f>
        <v>182</v>
      </c>
      <c r="I721" s="43" t="str">
        <f>'pas224'!L72</f>
        <v>Siikainen</v>
      </c>
      <c r="P721" t="str">
        <f t="shared" si="30"/>
        <v>720|224|19|182|Siikainen||||||</v>
      </c>
    </row>
    <row r="722" spans="5:16">
      <c r="E722" s="152">
        <v>721</v>
      </c>
      <c r="F722" s="158">
        <f>'pas224'!J73</f>
        <v>224</v>
      </c>
      <c r="G722" s="18">
        <v>19</v>
      </c>
      <c r="H722" s="18">
        <f>'pas224'!K73</f>
        <v>183</v>
      </c>
      <c r="I722" s="43" t="str">
        <f>'pas224'!L73</f>
        <v>Suodenniemi</v>
      </c>
      <c r="P722" t="str">
        <f t="shared" si="30"/>
        <v>721|224|19|183|Suodenniemi||||||</v>
      </c>
    </row>
    <row r="723" spans="5:16">
      <c r="E723" s="18">
        <v>722</v>
      </c>
      <c r="F723" s="158">
        <f>'pas224'!J74</f>
        <v>224</v>
      </c>
      <c r="G723" s="18">
        <v>19</v>
      </c>
      <c r="H723" s="18">
        <f>'pas224'!K74</f>
        <v>184</v>
      </c>
      <c r="I723" s="43" t="str">
        <f>'pas224'!L74</f>
        <v>Suomusjarvi</v>
      </c>
      <c r="P723" t="str">
        <f t="shared" si="30"/>
        <v>722|224|19|184|Suomusjarvi||||||</v>
      </c>
    </row>
    <row r="724" spans="5:16">
      <c r="E724" s="18">
        <v>723</v>
      </c>
      <c r="F724" s="158">
        <f>'pas224'!J75</f>
        <v>224</v>
      </c>
      <c r="G724" s="18">
        <v>19</v>
      </c>
      <c r="H724" s="18">
        <f>'pas224'!K75</f>
        <v>185</v>
      </c>
      <c r="I724" s="43" t="str">
        <f>'pas224'!L75</f>
        <v>Sakyla</v>
      </c>
      <c r="P724" t="str">
        <f t="shared" si="30"/>
        <v>723|224|19|185|Sakyla||||||</v>
      </c>
    </row>
    <row r="725" spans="5:16">
      <c r="E725" s="18">
        <v>724</v>
      </c>
      <c r="F725" s="158">
        <f>'pas224'!J76</f>
        <v>224</v>
      </c>
      <c r="G725" s="18">
        <v>19</v>
      </c>
      <c r="H725" s="18">
        <f>'pas224'!K76</f>
        <v>186</v>
      </c>
      <c r="I725" s="43" t="str">
        <f>'pas224'!L76</f>
        <v>Sarkisalo</v>
      </c>
      <c r="P725" t="str">
        <f t="shared" si="30"/>
        <v>724|224|19|186|Sarkisalo||||||</v>
      </c>
    </row>
    <row r="726" spans="5:16">
      <c r="E726" s="18">
        <v>725</v>
      </c>
      <c r="F726" s="158">
        <f>'pas224'!J77</f>
        <v>224</v>
      </c>
      <c r="G726" s="18">
        <v>19</v>
      </c>
      <c r="H726" s="18">
        <f>'pas224'!K77</f>
        <v>187</v>
      </c>
      <c r="I726" s="43" t="str">
        <f>'pas224'!L77</f>
        <v>Taivassalo</v>
      </c>
      <c r="P726" t="str">
        <f t="shared" si="30"/>
        <v>725|224|19|187|Taivassalo||||||</v>
      </c>
    </row>
    <row r="727" spans="5:16">
      <c r="E727" s="18">
        <v>726</v>
      </c>
      <c r="F727" s="158">
        <f>'pas224'!J78</f>
        <v>224</v>
      </c>
      <c r="G727" s="18">
        <v>19</v>
      </c>
      <c r="H727" s="18">
        <f>'pas224'!K78</f>
        <v>188</v>
      </c>
      <c r="I727" s="43" t="str">
        <f>'pas224'!L78</f>
        <v>Tarvasjoki</v>
      </c>
      <c r="P727" t="str">
        <f t="shared" si="30"/>
        <v>726|224|19|188|Tarvasjoki||||||</v>
      </c>
    </row>
    <row r="728" spans="5:16">
      <c r="E728" s="18">
        <v>727</v>
      </c>
      <c r="F728" s="158">
        <f>'pas224'!J79</f>
        <v>224</v>
      </c>
      <c r="G728" s="18">
        <v>19</v>
      </c>
      <c r="H728" s="18">
        <f>'pas224'!K79</f>
        <v>189</v>
      </c>
      <c r="I728" s="43" t="str">
        <f>'pas224'!L79</f>
        <v>Turku</v>
      </c>
      <c r="P728" t="str">
        <f t="shared" si="30"/>
        <v>727|224|19|189|Turku||||||</v>
      </c>
    </row>
    <row r="729" spans="5:16">
      <c r="E729" s="18">
        <v>728</v>
      </c>
      <c r="F729" s="158">
        <f>'pas224'!J80</f>
        <v>224</v>
      </c>
      <c r="G729" s="18">
        <v>19</v>
      </c>
      <c r="H729" s="18">
        <f>'pas224'!K80</f>
        <v>190</v>
      </c>
      <c r="I729" s="43" t="str">
        <f>'pas224'!L80</f>
        <v>Ulvila</v>
      </c>
      <c r="P729" t="str">
        <f t="shared" si="30"/>
        <v>728|224|19|190|Ulvila||||||</v>
      </c>
    </row>
    <row r="730" spans="5:16">
      <c r="E730" s="18">
        <v>729</v>
      </c>
      <c r="F730" s="158">
        <f>'pas224'!J81</f>
        <v>224</v>
      </c>
      <c r="G730" s="18">
        <v>19</v>
      </c>
      <c r="H730" s="18">
        <f>'pas224'!K81</f>
        <v>191</v>
      </c>
      <c r="I730" s="43" t="str">
        <f>'pas224'!L81</f>
        <v>Uusikaupunki</v>
      </c>
      <c r="P730" t="str">
        <f t="shared" si="30"/>
        <v>729|224|19|191|Uusikaupunki||||||</v>
      </c>
    </row>
    <row r="731" spans="5:16">
      <c r="E731" s="18">
        <v>730</v>
      </c>
      <c r="F731" s="158">
        <f>'pas224'!J82</f>
        <v>224</v>
      </c>
      <c r="G731" s="18">
        <v>19</v>
      </c>
      <c r="H731" s="18">
        <f>'pas224'!K82</f>
        <v>192</v>
      </c>
      <c r="I731" s="43" t="str">
        <f>'pas224'!L82</f>
        <v>Vahto</v>
      </c>
      <c r="P731" t="str">
        <f t="shared" si="30"/>
        <v>730|224|19|192|Vahto||||||</v>
      </c>
    </row>
    <row r="732" spans="5:16">
      <c r="E732" s="152">
        <v>731</v>
      </c>
      <c r="F732" s="158">
        <f>'pas224'!J83</f>
        <v>224</v>
      </c>
      <c r="G732" s="18">
        <v>19</v>
      </c>
      <c r="H732" s="18">
        <f>'pas224'!K83</f>
        <v>193</v>
      </c>
      <c r="I732" s="43" t="str">
        <f>'pas224'!L83</f>
        <v>Vammala</v>
      </c>
      <c r="P732" t="str">
        <f t="shared" si="30"/>
        <v>731|224|19|193|Vammala||||||</v>
      </c>
    </row>
    <row r="733" spans="5:16">
      <c r="E733" s="18">
        <v>732</v>
      </c>
      <c r="F733" s="158">
        <f>'pas224'!J84</f>
        <v>224</v>
      </c>
      <c r="G733" s="18">
        <v>19</v>
      </c>
      <c r="H733" s="18">
        <f>'pas224'!K84</f>
        <v>194</v>
      </c>
      <c r="I733" s="43" t="str">
        <f>'pas224'!L84</f>
        <v>Vampula</v>
      </c>
      <c r="P733" t="str">
        <f t="shared" si="30"/>
        <v>732|224|19|194|Vampula||||||</v>
      </c>
    </row>
    <row r="734" spans="5:16">
      <c r="E734" s="18">
        <v>733</v>
      </c>
      <c r="F734" s="158">
        <f>'pas224'!J85</f>
        <v>224</v>
      </c>
      <c r="G734" s="18">
        <v>19</v>
      </c>
      <c r="H734" s="18">
        <f>'pas224'!K85</f>
        <v>195</v>
      </c>
      <c r="I734" s="43" t="str">
        <f>'pas224'!L85</f>
        <v>Vehmaa</v>
      </c>
      <c r="P734" t="str">
        <f t="shared" si="30"/>
        <v>733|224|19|195|Vehmaa||||||</v>
      </c>
    </row>
    <row r="735" spans="5:16">
      <c r="E735" s="18">
        <v>734</v>
      </c>
      <c r="F735" s="158">
        <f>'pas224'!J86</f>
        <v>224</v>
      </c>
      <c r="G735" s="18">
        <v>19</v>
      </c>
      <c r="H735" s="18">
        <f>'pas224'!K86</f>
        <v>196</v>
      </c>
      <c r="I735" s="43" t="str">
        <f>'pas224'!L86</f>
        <v>Velkua</v>
      </c>
      <c r="P735" t="str">
        <f t="shared" si="30"/>
        <v>734|224|19|196|Velkua||||||</v>
      </c>
    </row>
    <row r="736" spans="5:16">
      <c r="E736" s="18">
        <v>735</v>
      </c>
      <c r="F736" s="158">
        <f>'pas224'!J87</f>
        <v>224</v>
      </c>
      <c r="G736" s="18">
        <v>19</v>
      </c>
      <c r="H736" s="18">
        <f>'pas224'!K87</f>
        <v>198</v>
      </c>
      <c r="I736" s="43" t="str">
        <f>'pas224'!L87</f>
        <v>Vastanfjard</v>
      </c>
      <c r="P736" t="str">
        <f t="shared" si="30"/>
        <v>735|224|19|198|Vastanfjard||||||</v>
      </c>
    </row>
    <row r="737" spans="5:16">
      <c r="E737" s="18">
        <v>736</v>
      </c>
      <c r="F737" s="158">
        <f>'pas224'!J88</f>
        <v>224</v>
      </c>
      <c r="G737" s="18">
        <v>19</v>
      </c>
      <c r="H737" s="18">
        <f>'pas224'!K88</f>
        <v>199</v>
      </c>
      <c r="I737" s="43" t="str">
        <f>'pas224'!L88</f>
        <v>Ylane</v>
      </c>
      <c r="P737" t="str">
        <f t="shared" si="30"/>
        <v>736|224|19|199|Ylane||||||</v>
      </c>
    </row>
    <row r="738" spans="5:16">
      <c r="E738" s="18">
        <v>737</v>
      </c>
      <c r="F738" s="158">
        <f>'pas224'!J89</f>
        <v>224</v>
      </c>
      <c r="G738" s="18">
        <v>20</v>
      </c>
      <c r="H738" s="18">
        <f>'pas224'!K89</f>
        <v>201</v>
      </c>
      <c r="I738" s="43" t="str">
        <f>'pas224'!L89</f>
        <v>Artjarvi</v>
      </c>
      <c r="P738" t="str">
        <f t="shared" si="30"/>
        <v>737|224|20|201|Artjarvi||||||</v>
      </c>
    </row>
    <row r="739" spans="5:16">
      <c r="E739" s="18">
        <v>738</v>
      </c>
      <c r="F739" s="158">
        <f>'pas224'!J90</f>
        <v>224</v>
      </c>
      <c r="G739" s="18">
        <v>20</v>
      </c>
      <c r="H739" s="18">
        <f>'pas224'!K90</f>
        <v>202</v>
      </c>
      <c r="I739" s="43" t="str">
        <f>'pas224'!L90</f>
        <v>Askola</v>
      </c>
      <c r="P739" t="str">
        <f t="shared" si="30"/>
        <v>738|224|20|202|Askola||||||</v>
      </c>
    </row>
    <row r="740" spans="5:16">
      <c r="E740" s="18">
        <v>739</v>
      </c>
      <c r="F740" s="158">
        <f>'pas224'!J91</f>
        <v>224</v>
      </c>
      <c r="G740" s="18">
        <v>20</v>
      </c>
      <c r="H740" s="18">
        <f>'pas224'!K91</f>
        <v>204</v>
      </c>
      <c r="I740" s="43" t="str">
        <f>'pas224'!L91</f>
        <v>Espoo</v>
      </c>
      <c r="P740" t="str">
        <f t="shared" si="30"/>
        <v>739|224|20|204|Espoo||||||</v>
      </c>
    </row>
    <row r="741" spans="5:16">
      <c r="E741" s="18">
        <v>740</v>
      </c>
      <c r="F741" s="158">
        <f>'pas224'!J92</f>
        <v>224</v>
      </c>
      <c r="G741" s="18">
        <v>20</v>
      </c>
      <c r="H741" s="18">
        <f>'pas224'!K92</f>
        <v>205</v>
      </c>
      <c r="I741" s="43" t="str">
        <f>'pas224'!L92</f>
        <v>Hanko</v>
      </c>
      <c r="P741" t="str">
        <f t="shared" si="30"/>
        <v>740|224|20|205|Hanko||||||</v>
      </c>
    </row>
    <row r="742" spans="5:16">
      <c r="E742" s="152">
        <v>741</v>
      </c>
      <c r="F742" s="158">
        <f>'pas224'!J93</f>
        <v>224</v>
      </c>
      <c r="G742" s="18">
        <v>20</v>
      </c>
      <c r="H742" s="18">
        <f>'pas224'!K93</f>
        <v>206</v>
      </c>
      <c r="I742" s="43" t="str">
        <f>'pas224'!L93</f>
        <v>Helsinki</v>
      </c>
      <c r="P742" t="str">
        <f t="shared" si="30"/>
        <v>741|224|20|206|Helsinki||||||</v>
      </c>
    </row>
    <row r="743" spans="5:16">
      <c r="E743" s="18">
        <v>742</v>
      </c>
      <c r="F743" s="158">
        <f>'pas224'!J94</f>
        <v>224</v>
      </c>
      <c r="G743" s="18">
        <v>20</v>
      </c>
      <c r="H743" s="18">
        <f>'pas224'!K94</f>
        <v>207</v>
      </c>
      <c r="I743" s="43" t="str">
        <f>'pas224'!L94</f>
        <v>Hyvinkaa</v>
      </c>
      <c r="P743" t="str">
        <f t="shared" si="30"/>
        <v>742|224|20|207|Hyvinkaa||||||</v>
      </c>
    </row>
    <row r="744" spans="5:16">
      <c r="E744" s="18">
        <v>743</v>
      </c>
      <c r="F744" s="158">
        <f>'pas224'!J95</f>
        <v>224</v>
      </c>
      <c r="G744" s="18">
        <v>20</v>
      </c>
      <c r="H744" s="18">
        <f>'pas224'!K95</f>
        <v>208</v>
      </c>
      <c r="I744" s="43" t="str">
        <f>'pas224'!L95</f>
        <v>Inkoo</v>
      </c>
      <c r="P744" t="str">
        <f t="shared" si="30"/>
        <v>743|224|20|208|Inkoo||||||</v>
      </c>
    </row>
    <row r="745" spans="5:16">
      <c r="E745" s="18">
        <v>744</v>
      </c>
      <c r="F745" s="158">
        <f>'pas224'!J96</f>
        <v>224</v>
      </c>
      <c r="G745" s="18">
        <v>20</v>
      </c>
      <c r="H745" s="18">
        <f>'pas224'!K96</f>
        <v>209</v>
      </c>
      <c r="I745" s="43" t="str">
        <f>'pas224'!L96</f>
        <v>Jarvenpaa</v>
      </c>
      <c r="P745" t="str">
        <f t="shared" si="30"/>
        <v>744|224|20|209|Jarvenpaa||||||</v>
      </c>
    </row>
    <row r="746" spans="5:16">
      <c r="E746" s="18">
        <v>745</v>
      </c>
      <c r="F746" s="158">
        <f>'pas224'!J97</f>
        <v>224</v>
      </c>
      <c r="G746" s="18">
        <v>20</v>
      </c>
      <c r="H746" s="18">
        <f>'pas224'!K97</f>
        <v>210</v>
      </c>
      <c r="I746" s="43" t="str">
        <f>'pas224'!L97</f>
        <v>Karjaa</v>
      </c>
      <c r="P746" t="str">
        <f t="shared" si="30"/>
        <v>745|224|20|210|Karjaa||||||</v>
      </c>
    </row>
    <row r="747" spans="5:16">
      <c r="E747" s="18">
        <v>746</v>
      </c>
      <c r="F747" s="158">
        <f>'pas224'!J98</f>
        <v>224</v>
      </c>
      <c r="G747" s="18">
        <v>20</v>
      </c>
      <c r="H747" s="18">
        <f>'pas224'!K98</f>
        <v>211</v>
      </c>
      <c r="I747" s="43" t="str">
        <f>'pas224'!L98</f>
        <v>Karjalohja</v>
      </c>
      <c r="P747" t="str">
        <f t="shared" si="30"/>
        <v>746|224|20|211|Karjalohja||||||</v>
      </c>
    </row>
    <row r="748" spans="5:16">
      <c r="E748" s="18">
        <v>747</v>
      </c>
      <c r="F748" s="158">
        <f>'pas224'!J99</f>
        <v>224</v>
      </c>
      <c r="G748" s="18">
        <v>20</v>
      </c>
      <c r="H748" s="18">
        <f>'pas224'!K99</f>
        <v>212</v>
      </c>
      <c r="I748" s="43" t="str">
        <f>'pas224'!L99</f>
        <v>Karkkila</v>
      </c>
      <c r="P748" t="str">
        <f t="shared" si="30"/>
        <v>747|224|20|212|Karkkila||||||</v>
      </c>
    </row>
    <row r="749" spans="5:16">
      <c r="E749" s="18">
        <v>748</v>
      </c>
      <c r="F749" s="158">
        <f>'pas224'!J100</f>
        <v>224</v>
      </c>
      <c r="G749" s="18">
        <v>20</v>
      </c>
      <c r="H749" s="18">
        <f>'pas224'!K100</f>
        <v>213</v>
      </c>
      <c r="I749" s="43" t="str">
        <f>'pas224'!L100</f>
        <v>Kauniainen</v>
      </c>
      <c r="P749" t="str">
        <f t="shared" si="30"/>
        <v>748|224|20|213|Kauniainen||||||</v>
      </c>
    </row>
    <row r="750" spans="5:16">
      <c r="E750" s="18">
        <v>749</v>
      </c>
      <c r="F750" s="158">
        <f>'pas224'!J101</f>
        <v>224</v>
      </c>
      <c r="G750" s="18">
        <v>20</v>
      </c>
      <c r="H750" s="18">
        <f>'pas224'!K101</f>
        <v>214</v>
      </c>
      <c r="I750" s="43" t="str">
        <f>'pas224'!L101</f>
        <v>Kerava</v>
      </c>
      <c r="P750" t="str">
        <f t="shared" si="30"/>
        <v>749|224|20|214|Kerava||||||</v>
      </c>
    </row>
    <row r="751" spans="5:16">
      <c r="E751" s="18">
        <v>750</v>
      </c>
      <c r="F751" s="158">
        <f>'pas224'!J102</f>
        <v>224</v>
      </c>
      <c r="G751" s="18">
        <v>20</v>
      </c>
      <c r="H751" s="18">
        <f>'pas224'!K102</f>
        <v>215</v>
      </c>
      <c r="I751" s="43" t="str">
        <f>'pas224'!L102</f>
        <v>Kirkkonummi</v>
      </c>
      <c r="P751" t="str">
        <f t="shared" si="30"/>
        <v>750|224|20|215|Kirkkonummi||||||</v>
      </c>
    </row>
    <row r="752" spans="5:16">
      <c r="E752" s="152">
        <v>751</v>
      </c>
      <c r="F752" s="158">
        <f>'pas224'!J103</f>
        <v>224</v>
      </c>
      <c r="G752" s="18">
        <v>20</v>
      </c>
      <c r="H752" s="18">
        <f>'pas224'!K103</f>
        <v>216</v>
      </c>
      <c r="I752" s="43" t="str">
        <f>'pas224'!L103</f>
        <v>Lapinjarvi</v>
      </c>
      <c r="P752" t="str">
        <f t="shared" si="30"/>
        <v>751|224|20|216|Lapinjarvi||||||</v>
      </c>
    </row>
    <row r="753" spans="5:16">
      <c r="E753" s="18">
        <v>752</v>
      </c>
      <c r="F753" s="158">
        <f>'pas224'!J104</f>
        <v>224</v>
      </c>
      <c r="G753" s="18">
        <v>20</v>
      </c>
      <c r="H753" s="18">
        <f>'pas224'!K104</f>
        <v>217</v>
      </c>
      <c r="I753" s="43" t="str">
        <f>'pas224'!L104</f>
        <v>Liljendal</v>
      </c>
      <c r="P753" t="str">
        <f t="shared" si="30"/>
        <v>752|224|20|217|Liljendal||||||</v>
      </c>
    </row>
    <row r="754" spans="5:16">
      <c r="E754" s="18">
        <v>753</v>
      </c>
      <c r="F754" s="158">
        <f>'pas224'!J105</f>
        <v>224</v>
      </c>
      <c r="G754" s="18">
        <v>20</v>
      </c>
      <c r="H754" s="18">
        <f>'pas224'!K105</f>
        <v>218</v>
      </c>
      <c r="I754" s="43" t="str">
        <f>'pas224'!L105</f>
        <v>Lohjan kaupunki</v>
      </c>
      <c r="P754" t="str">
        <f t="shared" si="30"/>
        <v>753|224|20|218|Lohjan kaupunki||||||</v>
      </c>
    </row>
    <row r="755" spans="5:16">
      <c r="E755" s="18">
        <v>754</v>
      </c>
      <c r="F755" s="158">
        <f>'pas224'!J106</f>
        <v>224</v>
      </c>
      <c r="G755" s="18">
        <v>20</v>
      </c>
      <c r="H755" s="18">
        <f>'pas224'!K106</f>
        <v>220</v>
      </c>
      <c r="I755" s="43" t="str">
        <f>'pas224'!L106</f>
        <v>Loviisa</v>
      </c>
      <c r="P755" t="str">
        <f t="shared" si="30"/>
        <v>754|224|20|220|Loviisa||||||</v>
      </c>
    </row>
    <row r="756" spans="5:16">
      <c r="E756" s="18">
        <v>755</v>
      </c>
      <c r="F756" s="158">
        <f>'pas224'!J107</f>
        <v>224</v>
      </c>
      <c r="G756" s="18">
        <v>20</v>
      </c>
      <c r="H756" s="18">
        <f>'pas224'!K107</f>
        <v>221</v>
      </c>
      <c r="I756" s="43" t="str">
        <f>'pas224'!L107</f>
        <v>Myrskyla</v>
      </c>
      <c r="P756" t="str">
        <f t="shared" si="30"/>
        <v>755|224|20|221|Myrskyla||||||</v>
      </c>
    </row>
    <row r="757" spans="5:16">
      <c r="E757" s="18">
        <v>756</v>
      </c>
      <c r="F757" s="158">
        <f>'pas224'!J108</f>
        <v>224</v>
      </c>
      <c r="G757" s="18">
        <v>20</v>
      </c>
      <c r="H757" s="18">
        <f>'pas224'!K108</f>
        <v>222</v>
      </c>
      <c r="I757" s="43" t="str">
        <f>'pas224'!L108</f>
        <v>Mantsala</v>
      </c>
      <c r="P757" t="str">
        <f t="shared" si="30"/>
        <v>756|224|20|222|Mantsala||||||</v>
      </c>
    </row>
    <row r="758" spans="5:16">
      <c r="E758" s="18">
        <v>757</v>
      </c>
      <c r="F758" s="158">
        <f>'pas224'!J109</f>
        <v>224</v>
      </c>
      <c r="G758" s="18">
        <v>20</v>
      </c>
      <c r="H758" s="18">
        <f>'pas224'!K109</f>
        <v>223</v>
      </c>
      <c r="I758" s="43" t="str">
        <f>'pas224'!L109</f>
        <v>Nummi-Pusula</v>
      </c>
      <c r="P758" t="str">
        <f t="shared" si="30"/>
        <v>757|224|20|223|Nummi-Pusula||||||</v>
      </c>
    </row>
    <row r="759" spans="5:16">
      <c r="E759" s="18">
        <v>758</v>
      </c>
      <c r="F759" s="158">
        <f>'pas224'!J110</f>
        <v>224</v>
      </c>
      <c r="G759" s="18">
        <v>20</v>
      </c>
      <c r="H759" s="18">
        <f>'pas224'!K110</f>
        <v>224</v>
      </c>
      <c r="I759" s="43" t="str">
        <f>'pas224'!L110</f>
        <v>Nurmijarvi</v>
      </c>
      <c r="P759" t="str">
        <f t="shared" si="30"/>
        <v>758|224|20|224|Nurmijarvi||||||</v>
      </c>
    </row>
    <row r="760" spans="5:16">
      <c r="E760" s="18">
        <v>759</v>
      </c>
      <c r="F760" s="158">
        <f>'pas224'!J111</f>
        <v>224</v>
      </c>
      <c r="G760" s="18">
        <v>20</v>
      </c>
      <c r="H760" s="18">
        <f>'pas224'!K111</f>
        <v>225</v>
      </c>
      <c r="I760" s="43" t="str">
        <f>'pas224'!L111</f>
        <v>Orimattila</v>
      </c>
      <c r="P760" t="str">
        <f t="shared" si="30"/>
        <v>759|224|20|225|Orimattila||||||</v>
      </c>
    </row>
    <row r="761" spans="5:16">
      <c r="E761" s="18">
        <v>760</v>
      </c>
      <c r="F761" s="158">
        <f>'pas224'!J112</f>
        <v>224</v>
      </c>
      <c r="G761" s="18">
        <v>20</v>
      </c>
      <c r="H761" s="18">
        <f>'pas224'!K112</f>
        <v>226</v>
      </c>
      <c r="I761" s="43" t="str">
        <f>'pas224'!L112</f>
        <v>Pernaja</v>
      </c>
      <c r="P761" t="str">
        <f t="shared" si="30"/>
        <v>760|224|20|226|Pernaja||||||</v>
      </c>
    </row>
    <row r="762" spans="5:16">
      <c r="E762" s="152">
        <v>761</v>
      </c>
      <c r="F762" s="158">
        <f>'pas224'!J113</f>
        <v>224</v>
      </c>
      <c r="G762" s="18">
        <v>20</v>
      </c>
      <c r="H762" s="18">
        <f>'pas224'!K113</f>
        <v>227</v>
      </c>
      <c r="I762" s="43" t="str">
        <f>'pas224'!L113</f>
        <v>Pohja</v>
      </c>
      <c r="P762" t="str">
        <f t="shared" si="30"/>
        <v>761|224|20|227|Pohja||||||</v>
      </c>
    </row>
    <row r="763" spans="5:16">
      <c r="E763" s="18">
        <v>762</v>
      </c>
      <c r="F763" s="158">
        <f>'pas224'!J114</f>
        <v>224</v>
      </c>
      <c r="G763" s="18">
        <v>20</v>
      </c>
      <c r="H763" s="18">
        <f>'pas224'!K114</f>
        <v>228</v>
      </c>
      <c r="I763" s="43" t="str">
        <f>'pas224'!L114</f>
        <v>Pornainen</v>
      </c>
      <c r="P763" t="str">
        <f t="shared" si="30"/>
        <v>762|224|20|228|Pornainen||||||</v>
      </c>
    </row>
    <row r="764" spans="5:16">
      <c r="E764" s="18">
        <v>763</v>
      </c>
      <c r="F764" s="158">
        <f>'pas224'!J115</f>
        <v>224</v>
      </c>
      <c r="G764" s="18">
        <v>20</v>
      </c>
      <c r="H764" s="18">
        <f>'pas224'!K115</f>
        <v>229</v>
      </c>
      <c r="I764" s="43" t="str">
        <f>'pas224'!L115</f>
        <v>Porvoo</v>
      </c>
      <c r="P764" t="str">
        <f t="shared" si="30"/>
        <v>763|224|20|229|Porvoo||||||</v>
      </c>
    </row>
    <row r="765" spans="5:16">
      <c r="E765" s="18">
        <v>764</v>
      </c>
      <c r="F765" s="158">
        <f>'pas224'!J116</f>
        <v>224</v>
      </c>
      <c r="G765" s="18">
        <v>20</v>
      </c>
      <c r="H765" s="18">
        <f>'pas224'!K116</f>
        <v>231</v>
      </c>
      <c r="I765" s="43" t="str">
        <f>'pas224'!L116</f>
        <v>Pukkila</v>
      </c>
      <c r="P765" t="str">
        <f t="shared" si="30"/>
        <v>764|224|20|231|Pukkila||||||</v>
      </c>
    </row>
    <row r="766" spans="5:16">
      <c r="E766" s="18">
        <v>765</v>
      </c>
      <c r="F766" s="158">
        <f>'pas224'!J117</f>
        <v>224</v>
      </c>
      <c r="G766" s="18">
        <v>20</v>
      </c>
      <c r="H766" s="18">
        <f>'pas224'!K117</f>
        <v>233</v>
      </c>
      <c r="I766" s="43" t="str">
        <f>'pas224'!L117</f>
        <v>Ruotsinpyhtaa</v>
      </c>
      <c r="P766" t="str">
        <f t="shared" si="30"/>
        <v>765|224|20|233|Ruotsinpyhtaa||||||</v>
      </c>
    </row>
    <row r="767" spans="5:16">
      <c r="E767" s="18">
        <v>766</v>
      </c>
      <c r="F767" s="158">
        <f>'pas224'!J118</f>
        <v>224</v>
      </c>
      <c r="G767" s="18">
        <v>20</v>
      </c>
      <c r="H767" s="18">
        <f>'pas224'!K118</f>
        <v>234</v>
      </c>
      <c r="I767" s="43" t="str">
        <f>'pas224'!L118</f>
        <v>Sammatti</v>
      </c>
      <c r="P767" t="str">
        <f t="shared" si="30"/>
        <v>766|224|20|234|Sammatti||||||</v>
      </c>
    </row>
    <row r="768" spans="5:16">
      <c r="E768" s="18">
        <v>767</v>
      </c>
      <c r="F768" s="158">
        <f>'pas224'!J119</f>
        <v>224</v>
      </c>
      <c r="G768" s="18">
        <v>20</v>
      </c>
      <c r="H768" s="18">
        <f>'pas224'!K119</f>
        <v>235</v>
      </c>
      <c r="I768" s="43" t="str">
        <f>'pas224'!L119</f>
        <v>Sipoo</v>
      </c>
      <c r="P768" t="str">
        <f t="shared" si="30"/>
        <v>767|224|20|235|Sipoo||||||</v>
      </c>
    </row>
    <row r="769" spans="5:16">
      <c r="E769" s="18">
        <v>768</v>
      </c>
      <c r="F769" s="158">
        <f>'pas224'!J120</f>
        <v>224</v>
      </c>
      <c r="G769" s="18">
        <v>20</v>
      </c>
      <c r="H769" s="18">
        <f>'pas224'!K120</f>
        <v>236</v>
      </c>
      <c r="I769" s="43" t="str">
        <f>'pas224'!L120</f>
        <v>Siuntio</v>
      </c>
      <c r="P769" t="str">
        <f t="shared" si="30"/>
        <v>768|224|20|236|Siuntio||||||</v>
      </c>
    </row>
    <row r="770" spans="5:16">
      <c r="E770" s="18">
        <v>769</v>
      </c>
      <c r="F770" s="158">
        <f>'pas224'!J121</f>
        <v>224</v>
      </c>
      <c r="G770" s="18">
        <v>20</v>
      </c>
      <c r="H770" s="18">
        <f>'pas224'!K121</f>
        <v>238</v>
      </c>
      <c r="I770" s="43" t="str">
        <f>'pas224'!L121</f>
        <v>Tammisaari</v>
      </c>
      <c r="P770" t="str">
        <f t="shared" si="30"/>
        <v>769|224|20|238|Tammisaari||||||</v>
      </c>
    </row>
    <row r="771" spans="5:16">
      <c r="E771" s="18">
        <v>770</v>
      </c>
      <c r="F771" s="158">
        <f>'pas224'!J122</f>
        <v>224</v>
      </c>
      <c r="G771" s="18">
        <v>20</v>
      </c>
      <c r="H771" s="18">
        <f>'pas224'!K122</f>
        <v>241</v>
      </c>
      <c r="I771" s="43" t="str">
        <f>'pas224'!L122</f>
        <v>Tuusula</v>
      </c>
      <c r="P771" t="str">
        <f t="shared" ref="P771:P834" si="31">E771&amp;"|"&amp;F771&amp;"|"&amp;G771&amp;"|"&amp;H771&amp;"|"&amp;I771&amp;"|"&amp;J771&amp;"|"&amp;K771&amp;"|"&amp;L771&amp;"|"&amp;M771&amp;"|"&amp;IF(N771 &lt;&gt; "",TEXT(N771,"yyyy-mm-dd"),"")&amp;"|"&amp;IF(O771 &lt;&gt; "",TEXT(O771,"yyyy-mm-dd"),"")</f>
        <v>770|224|20|241|Tuusula||||||</v>
      </c>
    </row>
    <row r="772" spans="5:16">
      <c r="E772" s="152">
        <v>771</v>
      </c>
      <c r="F772" s="158">
        <f>'pas224'!J123</f>
        <v>224</v>
      </c>
      <c r="G772" s="18">
        <v>20</v>
      </c>
      <c r="H772" s="18">
        <f>'pas224'!K123</f>
        <v>242</v>
      </c>
      <c r="I772" s="43" t="str">
        <f>'pas224'!L123</f>
        <v>Vantaa</v>
      </c>
      <c r="P772" t="str">
        <f t="shared" si="31"/>
        <v>771|224|20|242|Vantaa||||||</v>
      </c>
    </row>
    <row r="773" spans="5:16">
      <c r="E773" s="18">
        <v>772</v>
      </c>
      <c r="F773" s="158">
        <f>'pas224'!J124</f>
        <v>224</v>
      </c>
      <c r="G773" s="18">
        <v>20</v>
      </c>
      <c r="H773" s="18">
        <f>'pas224'!K124</f>
        <v>243</v>
      </c>
      <c r="I773" s="43" t="str">
        <f>'pas224'!L124</f>
        <v>Vihti</v>
      </c>
      <c r="P773" t="str">
        <f t="shared" si="31"/>
        <v>772|224|20|243|Vihti||||||</v>
      </c>
    </row>
    <row r="774" spans="5:16">
      <c r="E774" s="18">
        <v>773</v>
      </c>
      <c r="F774" s="158">
        <f>'pas224'!J125</f>
        <v>224</v>
      </c>
      <c r="G774" s="18">
        <v>21</v>
      </c>
      <c r="H774" s="18">
        <f>'pas224'!K125</f>
        <v>301</v>
      </c>
      <c r="I774" s="43" t="str">
        <f>'pas224'!L125</f>
        <v>Asikkala</v>
      </c>
      <c r="P774" t="str">
        <f t="shared" si="31"/>
        <v>773|224|21|301|Asikkala||||||</v>
      </c>
    </row>
    <row r="775" spans="5:16">
      <c r="E775" s="18">
        <v>774</v>
      </c>
      <c r="F775" s="158">
        <f>'pas224'!J126</f>
        <v>224</v>
      </c>
      <c r="G775" s="18">
        <v>21</v>
      </c>
      <c r="H775" s="18">
        <f>'pas224'!K126</f>
        <v>303</v>
      </c>
      <c r="I775" s="43" t="str">
        <f>'pas224'!L126</f>
        <v>Forssa</v>
      </c>
      <c r="P775" t="str">
        <f t="shared" si="31"/>
        <v>774|224|21|303|Forssa||||||</v>
      </c>
    </row>
    <row r="776" spans="5:16">
      <c r="E776" s="18">
        <v>775</v>
      </c>
      <c r="F776" s="158">
        <f>'pas224'!J127</f>
        <v>224</v>
      </c>
      <c r="G776" s="18">
        <v>21</v>
      </c>
      <c r="H776" s="18">
        <f>'pas224'!K127</f>
        <v>304</v>
      </c>
      <c r="I776" s="43" t="str">
        <f>'pas224'!L127</f>
        <v>Hattula</v>
      </c>
      <c r="P776" t="str">
        <f t="shared" si="31"/>
        <v>775|224|21|304|Hattula||||||</v>
      </c>
    </row>
    <row r="777" spans="5:16">
      <c r="E777" s="18">
        <v>776</v>
      </c>
      <c r="F777" s="158">
        <f>'pas224'!J128</f>
        <v>224</v>
      </c>
      <c r="G777" s="18">
        <v>21</v>
      </c>
      <c r="H777" s="18">
        <f>'pas224'!K128</f>
        <v>305</v>
      </c>
      <c r="I777" s="43" t="str">
        <f>'pas224'!L128</f>
        <v>Hauho</v>
      </c>
      <c r="P777" t="str">
        <f t="shared" si="31"/>
        <v>776|224|21|305|Hauho||||||</v>
      </c>
    </row>
    <row r="778" spans="5:16">
      <c r="E778" s="18">
        <v>777</v>
      </c>
      <c r="F778" s="158">
        <f>'pas224'!J129</f>
        <v>224</v>
      </c>
      <c r="G778" s="18">
        <v>21</v>
      </c>
      <c r="H778" s="18">
        <f>'pas224'!K129</f>
        <v>306</v>
      </c>
      <c r="I778" s="43" t="str">
        <f>'pas224'!L129</f>
        <v>Hausjarvi</v>
      </c>
      <c r="P778" t="str">
        <f t="shared" si="31"/>
        <v>777|224|21|306|Hausjarvi||||||</v>
      </c>
    </row>
    <row r="779" spans="5:16">
      <c r="E779" s="18">
        <v>778</v>
      </c>
      <c r="F779" s="158">
        <f>'pas224'!J130</f>
        <v>224</v>
      </c>
      <c r="G779" s="18">
        <v>21</v>
      </c>
      <c r="H779" s="18">
        <f>'pas224'!K130</f>
        <v>307</v>
      </c>
      <c r="I779" s="43" t="str">
        <f>'pas224'!L130</f>
        <v>Hollola</v>
      </c>
      <c r="P779" t="str">
        <f t="shared" si="31"/>
        <v>778|224|21|307|Hollola||||||</v>
      </c>
    </row>
    <row r="780" spans="5:16">
      <c r="E780" s="18">
        <v>779</v>
      </c>
      <c r="F780" s="158">
        <f>'pas224'!J131</f>
        <v>224</v>
      </c>
      <c r="G780" s="18">
        <v>21</v>
      </c>
      <c r="H780" s="18">
        <f>'pas224'!K131</f>
        <v>308</v>
      </c>
      <c r="I780" s="43" t="str">
        <f>'pas224'!L131</f>
        <v>Humppila</v>
      </c>
      <c r="P780" t="str">
        <f t="shared" si="31"/>
        <v>779|224|21|308|Humppila||||||</v>
      </c>
    </row>
    <row r="781" spans="5:16">
      <c r="E781" s="18">
        <v>780</v>
      </c>
      <c r="F781" s="158">
        <f>'pas224'!J132</f>
        <v>224</v>
      </c>
      <c r="G781" s="18">
        <v>21</v>
      </c>
      <c r="H781" s="18">
        <f>'pas224'!K132</f>
        <v>309</v>
      </c>
      <c r="I781" s="43" t="str">
        <f>'pas224'!L132</f>
        <v>Hameenlinna</v>
      </c>
      <c r="P781" t="str">
        <f t="shared" si="31"/>
        <v>780|224|21|309|Hameenlinna||||||</v>
      </c>
    </row>
    <row r="782" spans="5:16">
      <c r="E782" s="152">
        <v>781</v>
      </c>
      <c r="F782" s="158">
        <f>'pas224'!J133</f>
        <v>224</v>
      </c>
      <c r="G782" s="18">
        <v>21</v>
      </c>
      <c r="H782" s="18">
        <f>'pas224'!K133</f>
        <v>310</v>
      </c>
      <c r="I782" s="43" t="str">
        <f>'pas224'!L133</f>
        <v>Janakkala</v>
      </c>
      <c r="P782" t="str">
        <f t="shared" si="31"/>
        <v>781|224|21|310|Janakkala||||||</v>
      </c>
    </row>
    <row r="783" spans="5:16">
      <c r="E783" s="18">
        <v>782</v>
      </c>
      <c r="F783" s="158">
        <f>'pas224'!J134</f>
        <v>224</v>
      </c>
      <c r="G783" s="18">
        <v>21</v>
      </c>
      <c r="H783" s="18">
        <f>'pas224'!K134</f>
        <v>311</v>
      </c>
      <c r="I783" s="43" t="str">
        <f>'pas224'!L134</f>
        <v>Jokioinen</v>
      </c>
      <c r="P783" t="str">
        <f t="shared" si="31"/>
        <v>782|224|21|311|Jokioinen||||||</v>
      </c>
    </row>
    <row r="784" spans="5:16">
      <c r="E784" s="18">
        <v>783</v>
      </c>
      <c r="F784" s="158">
        <f>'pas224'!J135</f>
        <v>224</v>
      </c>
      <c r="G784" s="18">
        <v>21</v>
      </c>
      <c r="H784" s="18">
        <f>'pas224'!K135</f>
        <v>312</v>
      </c>
      <c r="I784" s="43" t="str">
        <f>'pas224'!L135</f>
        <v>Juupajoki</v>
      </c>
      <c r="P784" t="str">
        <f t="shared" si="31"/>
        <v>783|224|21|312|Juupajoki||||||</v>
      </c>
    </row>
    <row r="785" spans="5:16">
      <c r="E785" s="18">
        <v>784</v>
      </c>
      <c r="F785" s="158">
        <f>'pas224'!J136</f>
        <v>224</v>
      </c>
      <c r="G785" s="18">
        <v>21</v>
      </c>
      <c r="H785" s="18">
        <f>'pas224'!K136</f>
        <v>313</v>
      </c>
      <c r="I785" s="43" t="str">
        <f>'pas224'!L136</f>
        <v>Kalvola</v>
      </c>
      <c r="P785" t="str">
        <f t="shared" si="31"/>
        <v>784|224|21|313|Kalvola||||||</v>
      </c>
    </row>
    <row r="786" spans="5:16">
      <c r="E786" s="18">
        <v>785</v>
      </c>
      <c r="F786" s="158">
        <f>'pas224'!J137</f>
        <v>224</v>
      </c>
      <c r="G786" s="18">
        <v>21</v>
      </c>
      <c r="H786" s="18">
        <f>'pas224'!K137</f>
        <v>314</v>
      </c>
      <c r="I786" s="43" t="str">
        <f>'pas224'!L137</f>
        <v>Kangasala</v>
      </c>
      <c r="P786" t="str">
        <f t="shared" si="31"/>
        <v>785|224|21|314|Kangasala||||||</v>
      </c>
    </row>
    <row r="787" spans="5:16">
      <c r="E787" s="18">
        <v>786</v>
      </c>
      <c r="F787" s="158">
        <f>'pas224'!J138</f>
        <v>224</v>
      </c>
      <c r="G787" s="18">
        <v>21</v>
      </c>
      <c r="H787" s="18">
        <f>'pas224'!K138</f>
        <v>315</v>
      </c>
      <c r="I787" s="43" t="str">
        <f>'pas224'!L138</f>
        <v>Hameenkoski</v>
      </c>
      <c r="P787" t="str">
        <f t="shared" si="31"/>
        <v>786|224|21|315|Hameenkoski||||||</v>
      </c>
    </row>
    <row r="788" spans="5:16">
      <c r="E788" s="18">
        <v>787</v>
      </c>
      <c r="F788" s="158">
        <f>'pas224'!J139</f>
        <v>224</v>
      </c>
      <c r="G788" s="18">
        <v>21</v>
      </c>
      <c r="H788" s="18">
        <f>'pas224'!K139</f>
        <v>316</v>
      </c>
      <c r="I788" s="43" t="str">
        <f>'pas224'!L139</f>
        <v>Kuhmalahti</v>
      </c>
      <c r="P788" t="str">
        <f t="shared" si="31"/>
        <v>787|224|21|316|Kuhmalahti||||||</v>
      </c>
    </row>
    <row r="789" spans="5:16">
      <c r="E789" s="18">
        <v>788</v>
      </c>
      <c r="F789" s="158">
        <f>'pas224'!J140</f>
        <v>224</v>
      </c>
      <c r="G789" s="18">
        <v>21</v>
      </c>
      <c r="H789" s="18">
        <f>'pas224'!K140</f>
        <v>318</v>
      </c>
      <c r="I789" s="43" t="str">
        <f>'pas224'!L140</f>
        <v>Kuru</v>
      </c>
      <c r="P789" t="str">
        <f t="shared" si="31"/>
        <v>788|224|21|318|Kuru||||||</v>
      </c>
    </row>
    <row r="790" spans="5:16">
      <c r="E790" s="18">
        <v>789</v>
      </c>
      <c r="F790" s="158">
        <f>'pas224'!J141</f>
        <v>224</v>
      </c>
      <c r="G790" s="18">
        <v>21</v>
      </c>
      <c r="H790" s="18">
        <f>'pas224'!K141</f>
        <v>319</v>
      </c>
      <c r="I790" s="43" t="str">
        <f>'pas224'!L141</f>
        <v>Kylmakoski</v>
      </c>
      <c r="P790" t="str">
        <f t="shared" si="31"/>
        <v>789|224|21|319|Kylmakoski||||||</v>
      </c>
    </row>
    <row r="791" spans="5:16">
      <c r="E791" s="18">
        <v>790</v>
      </c>
      <c r="F791" s="158">
        <f>'pas224'!J142</f>
        <v>224</v>
      </c>
      <c r="G791" s="18">
        <v>21</v>
      </c>
      <c r="H791" s="18">
        <f>'pas224'!K142</f>
        <v>320</v>
      </c>
      <c r="I791" s="43" t="str">
        <f>'pas224'!L142</f>
        <v>Karkola</v>
      </c>
      <c r="P791" t="str">
        <f t="shared" si="31"/>
        <v>790|224|21|320|Karkola||||||</v>
      </c>
    </row>
    <row r="792" spans="5:16">
      <c r="E792" s="152">
        <v>791</v>
      </c>
      <c r="F792" s="158">
        <f>'pas224'!J143</f>
        <v>224</v>
      </c>
      <c r="G792" s="18">
        <v>21</v>
      </c>
      <c r="H792" s="18">
        <f>'pas224'!K143</f>
        <v>321</v>
      </c>
      <c r="I792" s="43" t="str">
        <f>'pas224'!L143</f>
        <v>Lahti</v>
      </c>
      <c r="P792" t="str">
        <f t="shared" si="31"/>
        <v>791|224|21|321|Lahti||||||</v>
      </c>
    </row>
    <row r="793" spans="5:16">
      <c r="E793" s="18">
        <v>792</v>
      </c>
      <c r="F793" s="158">
        <f>'pas224'!J144</f>
        <v>224</v>
      </c>
      <c r="G793" s="18">
        <v>21</v>
      </c>
      <c r="H793" s="18">
        <f>'pas224'!K144</f>
        <v>322</v>
      </c>
      <c r="I793" s="43" t="str">
        <f>'pas224'!L144</f>
        <v>Lammi</v>
      </c>
      <c r="P793" t="str">
        <f t="shared" si="31"/>
        <v>792|224|21|322|Lammi||||||</v>
      </c>
    </row>
    <row r="794" spans="5:16">
      <c r="E794" s="18">
        <v>793</v>
      </c>
      <c r="F794" s="158">
        <f>'pas224'!J145</f>
        <v>224</v>
      </c>
      <c r="G794" s="18">
        <v>21</v>
      </c>
      <c r="H794" s="18">
        <f>'pas224'!K145</f>
        <v>323</v>
      </c>
      <c r="I794" s="43" t="str">
        <f>'pas224'!L145</f>
        <v>Lempaala</v>
      </c>
      <c r="P794" t="str">
        <f t="shared" si="31"/>
        <v>793|224|21|323|Lempaala||||||</v>
      </c>
    </row>
    <row r="795" spans="5:16">
      <c r="E795" s="18">
        <v>794</v>
      </c>
      <c r="F795" s="158">
        <f>'pas224'!J146</f>
        <v>224</v>
      </c>
      <c r="G795" s="18">
        <v>21</v>
      </c>
      <c r="H795" s="18">
        <f>'pas224'!K146</f>
        <v>324</v>
      </c>
      <c r="I795" s="43" t="str">
        <f>'pas224'!L146</f>
        <v>Loppi</v>
      </c>
      <c r="P795" t="str">
        <f t="shared" si="31"/>
        <v>794|224|21|324|Loppi||||||</v>
      </c>
    </row>
    <row r="796" spans="5:16">
      <c r="E796" s="18">
        <v>795</v>
      </c>
      <c r="F796" s="158">
        <f>'pas224'!J147</f>
        <v>224</v>
      </c>
      <c r="G796" s="18">
        <v>21</v>
      </c>
      <c r="H796" s="18">
        <f>'pas224'!K147</f>
        <v>325</v>
      </c>
      <c r="I796" s="43" t="str">
        <f>'pas224'!L147</f>
        <v>Luopioinen</v>
      </c>
      <c r="P796" t="str">
        <f t="shared" si="31"/>
        <v>795|224|21|325|Luopioinen||||||</v>
      </c>
    </row>
    <row r="797" spans="5:16">
      <c r="E797" s="18">
        <v>796</v>
      </c>
      <c r="F797" s="158">
        <f>'pas224'!J148</f>
        <v>224</v>
      </c>
      <c r="G797" s="18">
        <v>21</v>
      </c>
      <c r="H797" s="18">
        <f>'pas224'!K148</f>
        <v>326</v>
      </c>
      <c r="I797" s="43" t="str">
        <f>'pas224'!L148</f>
        <v>Langelmaki</v>
      </c>
      <c r="P797" t="str">
        <f t="shared" si="31"/>
        <v>796|224|21|326|Langelmaki||||||</v>
      </c>
    </row>
    <row r="798" spans="5:16">
      <c r="E798" s="18">
        <v>797</v>
      </c>
      <c r="F798" s="158">
        <f>'pas224'!J149</f>
        <v>224</v>
      </c>
      <c r="G798" s="18">
        <v>21</v>
      </c>
      <c r="H798" s="18">
        <f>'pas224'!K149</f>
        <v>327</v>
      </c>
      <c r="I798" s="43" t="str">
        <f>'pas224'!L149</f>
        <v>Mantta</v>
      </c>
      <c r="P798" t="str">
        <f t="shared" si="31"/>
        <v>797|224|21|327|Mantta||||||</v>
      </c>
    </row>
    <row r="799" spans="5:16">
      <c r="E799" s="18">
        <v>798</v>
      </c>
      <c r="F799" s="158">
        <f>'pas224'!J150</f>
        <v>224</v>
      </c>
      <c r="G799" s="18">
        <v>21</v>
      </c>
      <c r="H799" s="18">
        <f>'pas224'!K150</f>
        <v>328</v>
      </c>
      <c r="I799" s="43" t="str">
        <f>'pas224'!L150</f>
        <v>Nastola</v>
      </c>
      <c r="P799" t="str">
        <f t="shared" si="31"/>
        <v>798|224|21|328|Nastola||||||</v>
      </c>
    </row>
    <row r="800" spans="5:16">
      <c r="E800" s="18">
        <v>799</v>
      </c>
      <c r="F800" s="158">
        <f>'pas224'!J151</f>
        <v>224</v>
      </c>
      <c r="G800" s="18">
        <v>21</v>
      </c>
      <c r="H800" s="18">
        <f>'pas224'!K151</f>
        <v>329</v>
      </c>
      <c r="I800" s="43" t="str">
        <f>'pas224'!L151</f>
        <v>Nokia</v>
      </c>
      <c r="P800" t="str">
        <f t="shared" si="31"/>
        <v>799|224|21|329|Nokia||||||</v>
      </c>
    </row>
    <row r="801" spans="5:16">
      <c r="E801" s="18">
        <v>800</v>
      </c>
      <c r="F801" s="158">
        <f>'pas224'!J152</f>
        <v>224</v>
      </c>
      <c r="G801" s="18">
        <v>21</v>
      </c>
      <c r="H801" s="18">
        <f>'pas224'!K152</f>
        <v>330</v>
      </c>
      <c r="I801" s="43" t="str">
        <f>'pas224'!L152</f>
        <v>Orivesi</v>
      </c>
      <c r="P801" t="str">
        <f t="shared" si="31"/>
        <v>800|224|21|330|Orivesi||||||</v>
      </c>
    </row>
    <row r="802" spans="5:16">
      <c r="E802" s="152">
        <v>801</v>
      </c>
      <c r="F802" s="158">
        <f>'pas224'!J153</f>
        <v>224</v>
      </c>
      <c r="G802" s="18">
        <v>21</v>
      </c>
      <c r="H802" s="18">
        <f>'pas224'!K153</f>
        <v>331</v>
      </c>
      <c r="I802" s="43" t="str">
        <f>'pas224'!L153</f>
        <v>Padasjoki</v>
      </c>
      <c r="P802" t="str">
        <f t="shared" si="31"/>
        <v>801|224|21|331|Padasjoki||||||</v>
      </c>
    </row>
    <row r="803" spans="5:16">
      <c r="E803" s="18">
        <v>802</v>
      </c>
      <c r="F803" s="158">
        <f>'pas224'!J154</f>
        <v>224</v>
      </c>
      <c r="G803" s="18">
        <v>21</v>
      </c>
      <c r="H803" s="18">
        <f>'pas224'!K154</f>
        <v>332</v>
      </c>
      <c r="I803" s="43" t="str">
        <f>'pas224'!L154</f>
        <v>Pirkkala</v>
      </c>
      <c r="P803" t="str">
        <f t="shared" si="31"/>
        <v>802|224|21|332|Pirkkala||||||</v>
      </c>
    </row>
    <row r="804" spans="5:16">
      <c r="E804" s="18">
        <v>803</v>
      </c>
      <c r="F804" s="158">
        <f>'pas224'!J155</f>
        <v>224</v>
      </c>
      <c r="G804" s="18">
        <v>21</v>
      </c>
      <c r="H804" s="18">
        <f>'pas224'!K155</f>
        <v>333</v>
      </c>
      <c r="I804" s="43" t="str">
        <f>'pas224'!L155</f>
        <v>Palkane</v>
      </c>
      <c r="P804" t="str">
        <f t="shared" si="31"/>
        <v>803|224|21|333|Palkane||||||</v>
      </c>
    </row>
    <row r="805" spans="5:16">
      <c r="E805" s="18">
        <v>804</v>
      </c>
      <c r="F805" s="158">
        <f>'pas224'!J156</f>
        <v>224</v>
      </c>
      <c r="G805" s="18">
        <v>21</v>
      </c>
      <c r="H805" s="18">
        <f>'pas224'!K156</f>
        <v>334</v>
      </c>
      <c r="I805" s="43" t="str">
        <f>'pas224'!L156</f>
        <v>Renko</v>
      </c>
      <c r="P805" t="str">
        <f t="shared" si="31"/>
        <v>804|224|21|334|Renko||||||</v>
      </c>
    </row>
    <row r="806" spans="5:16">
      <c r="E806" s="18">
        <v>805</v>
      </c>
      <c r="F806" s="158">
        <f>'pas224'!J157</f>
        <v>224</v>
      </c>
      <c r="G806" s="18">
        <v>21</v>
      </c>
      <c r="H806" s="18">
        <f>'pas224'!K157</f>
        <v>335</v>
      </c>
      <c r="I806" s="43" t="str">
        <f>'pas224'!L157</f>
        <v>Riihimaki</v>
      </c>
      <c r="P806" t="str">
        <f t="shared" si="31"/>
        <v>805|224|21|335|Riihimaki||||||</v>
      </c>
    </row>
    <row r="807" spans="5:16">
      <c r="E807" s="18">
        <v>806</v>
      </c>
      <c r="F807" s="158">
        <f>'pas224'!J158</f>
        <v>224</v>
      </c>
      <c r="G807" s="18">
        <v>21</v>
      </c>
      <c r="H807" s="18">
        <f>'pas224'!K158</f>
        <v>336</v>
      </c>
      <c r="I807" s="43" t="str">
        <f>'pas224'!L158</f>
        <v>Ruovesi</v>
      </c>
      <c r="P807" t="str">
        <f t="shared" si="31"/>
        <v>806|224|21|336|Ruovesi||||||</v>
      </c>
    </row>
    <row r="808" spans="5:16">
      <c r="E808" s="18">
        <v>807</v>
      </c>
      <c r="F808" s="158">
        <f>'pas224'!J159</f>
        <v>224</v>
      </c>
      <c r="G808" s="18">
        <v>21</v>
      </c>
      <c r="H808" s="18">
        <f>'pas224'!K159</f>
        <v>337</v>
      </c>
      <c r="I808" s="43" t="str">
        <f>'pas224'!L159</f>
        <v>Sahalahti</v>
      </c>
      <c r="P808" t="str">
        <f t="shared" si="31"/>
        <v>807|224|21|337|Sahalahti||||||</v>
      </c>
    </row>
    <row r="809" spans="5:16">
      <c r="E809" s="18">
        <v>808</v>
      </c>
      <c r="F809" s="158">
        <f>'pas224'!J160</f>
        <v>224</v>
      </c>
      <c r="G809" s="18">
        <v>21</v>
      </c>
      <c r="H809" s="18">
        <f>'pas224'!K160</f>
        <v>340</v>
      </c>
      <c r="I809" s="43" t="str">
        <f>'pas224'!L160</f>
        <v>Tammela</v>
      </c>
      <c r="P809" t="str">
        <f t="shared" si="31"/>
        <v>808|224|21|340|Tammela||||||</v>
      </c>
    </row>
    <row r="810" spans="5:16">
      <c r="E810" s="18">
        <v>809</v>
      </c>
      <c r="F810" s="158">
        <f>'pas224'!J161</f>
        <v>224</v>
      </c>
      <c r="G810" s="18">
        <v>21</v>
      </c>
      <c r="H810" s="18">
        <f>'pas224'!K161</f>
        <v>341</v>
      </c>
      <c r="I810" s="43" t="str">
        <f>'pas224'!L161</f>
        <v>Tampere</v>
      </c>
      <c r="P810" t="str">
        <f t="shared" si="31"/>
        <v>809|224|21|341|Tampere||||||</v>
      </c>
    </row>
    <row r="811" spans="5:16">
      <c r="E811" s="18">
        <v>810</v>
      </c>
      <c r="F811" s="158">
        <f>'pas224'!J162</f>
        <v>224</v>
      </c>
      <c r="G811" s="18">
        <v>21</v>
      </c>
      <c r="H811" s="18">
        <f>'pas224'!K162</f>
        <v>342</v>
      </c>
      <c r="I811" s="43" t="str">
        <f>'pas224'!L162</f>
        <v>Toijala</v>
      </c>
      <c r="P811" t="str">
        <f t="shared" si="31"/>
        <v>810|224|21|342|Toijala||||||</v>
      </c>
    </row>
    <row r="812" spans="5:16">
      <c r="E812" s="152">
        <v>811</v>
      </c>
      <c r="F812" s="158">
        <f>'pas224'!J163</f>
        <v>224</v>
      </c>
      <c r="G812" s="18">
        <v>21</v>
      </c>
      <c r="H812" s="18">
        <f>'pas224'!K163</f>
        <v>344</v>
      </c>
      <c r="I812" s="43" t="str">
        <f>'pas224'!L163</f>
        <v>Tuulos</v>
      </c>
      <c r="P812" t="str">
        <f t="shared" si="31"/>
        <v>811|224|21|344|Tuulos||||||</v>
      </c>
    </row>
    <row r="813" spans="5:16">
      <c r="E813" s="18">
        <v>812</v>
      </c>
      <c r="F813" s="158">
        <f>'pas224'!J164</f>
        <v>224</v>
      </c>
      <c r="G813" s="18">
        <v>21</v>
      </c>
      <c r="H813" s="18">
        <f>'pas224'!K164</f>
        <v>345</v>
      </c>
      <c r="I813" s="43" t="str">
        <f>'pas224'!L164</f>
        <v>Urjala</v>
      </c>
      <c r="P813" t="str">
        <f t="shared" si="31"/>
        <v>812|224|21|345|Urjala||||||</v>
      </c>
    </row>
    <row r="814" spans="5:16">
      <c r="E814" s="18">
        <v>813</v>
      </c>
      <c r="F814" s="158">
        <f>'pas224'!J165</f>
        <v>224</v>
      </c>
      <c r="G814" s="18">
        <v>21</v>
      </c>
      <c r="H814" s="18">
        <f>'pas224'!K165</f>
        <v>346</v>
      </c>
      <c r="I814" s="43" t="str">
        <f>'pas224'!L165</f>
        <v>Valkeakoski</v>
      </c>
      <c r="P814" t="str">
        <f t="shared" si="31"/>
        <v>813|224|21|346|Valkeakoski||||||</v>
      </c>
    </row>
    <row r="815" spans="5:16">
      <c r="E815" s="18">
        <v>814</v>
      </c>
      <c r="F815" s="158">
        <f>'pas224'!J166</f>
        <v>224</v>
      </c>
      <c r="G815" s="18">
        <v>21</v>
      </c>
      <c r="H815" s="18">
        <f>'pas224'!K166</f>
        <v>347</v>
      </c>
      <c r="I815" s="43" t="str">
        <f>'pas224'!L166</f>
        <v>Vesilahti</v>
      </c>
      <c r="P815" t="str">
        <f t="shared" si="31"/>
        <v>814|224|21|347|Vesilahti||||||</v>
      </c>
    </row>
    <row r="816" spans="5:16">
      <c r="E816" s="18">
        <v>815</v>
      </c>
      <c r="F816" s="158">
        <f>'pas224'!J167</f>
        <v>224</v>
      </c>
      <c r="G816" s="18">
        <v>21</v>
      </c>
      <c r="H816" s="18">
        <f>'pas224'!K167</f>
        <v>348</v>
      </c>
      <c r="I816" s="43" t="str">
        <f>'pas224'!L167</f>
        <v>Viiala</v>
      </c>
      <c r="P816" t="str">
        <f t="shared" si="31"/>
        <v>815|224|21|348|Viiala||||||</v>
      </c>
    </row>
    <row r="817" spans="5:16">
      <c r="E817" s="18">
        <v>816</v>
      </c>
      <c r="F817" s="158">
        <f>'pas224'!J168</f>
        <v>224</v>
      </c>
      <c r="G817" s="18">
        <v>21</v>
      </c>
      <c r="H817" s="18">
        <f>'pas224'!K168</f>
        <v>349</v>
      </c>
      <c r="I817" s="43" t="str">
        <f>'pas224'!L168</f>
        <v>Vilppula</v>
      </c>
      <c r="P817" t="str">
        <f t="shared" si="31"/>
        <v>816|224|21|349|Vilppula||||||</v>
      </c>
    </row>
    <row r="818" spans="5:16">
      <c r="E818" s="18">
        <v>817</v>
      </c>
      <c r="F818" s="158">
        <f>'pas224'!J169</f>
        <v>224</v>
      </c>
      <c r="G818" s="18">
        <v>21</v>
      </c>
      <c r="H818" s="18">
        <f>'pas224'!K169</f>
        <v>350</v>
      </c>
      <c r="I818" s="43" t="str">
        <f>'pas224'!L169</f>
        <v>Virrat</v>
      </c>
      <c r="P818" t="str">
        <f t="shared" si="31"/>
        <v>817|224|21|350|Virrat||||||</v>
      </c>
    </row>
    <row r="819" spans="5:16">
      <c r="E819" s="18">
        <v>818</v>
      </c>
      <c r="F819" s="158">
        <f>'pas224'!J170</f>
        <v>224</v>
      </c>
      <c r="G819" s="18">
        <v>21</v>
      </c>
      <c r="H819" s="18">
        <f>'pas224'!K170</f>
        <v>351</v>
      </c>
      <c r="I819" s="43" t="str">
        <f>'pas224'!L170</f>
        <v>Ylojarvi</v>
      </c>
      <c r="P819" t="str">
        <f t="shared" si="31"/>
        <v>818|224|21|351|Ylojarvi||||||</v>
      </c>
    </row>
    <row r="820" spans="5:16">
      <c r="E820" s="18">
        <v>819</v>
      </c>
      <c r="F820" s="158">
        <f>'pas224'!J171</f>
        <v>224</v>
      </c>
      <c r="G820" s="18">
        <v>21</v>
      </c>
      <c r="H820" s="18">
        <f>'pas224'!K171</f>
        <v>352</v>
      </c>
      <c r="I820" s="43" t="str">
        <f>'pas224'!L171</f>
        <v>Ypaja</v>
      </c>
      <c r="P820" t="str">
        <f t="shared" si="31"/>
        <v>819|224|21|352|Ypaja||||||</v>
      </c>
    </row>
    <row r="821" spans="5:16">
      <c r="E821" s="18">
        <v>820</v>
      </c>
      <c r="F821" s="158">
        <f>'pas224'!J172</f>
        <v>224</v>
      </c>
      <c r="G821" s="18">
        <v>21</v>
      </c>
      <c r="H821" s="18">
        <f>'pas224'!K172</f>
        <v>353</v>
      </c>
      <c r="I821" s="43" t="str">
        <f>'pas224'!L172</f>
        <v>Hameenkyra</v>
      </c>
      <c r="P821" t="str">
        <f t="shared" si="31"/>
        <v>820|224|21|353|Hameenkyra||||||</v>
      </c>
    </row>
    <row r="822" spans="5:16">
      <c r="E822" s="152">
        <v>821</v>
      </c>
      <c r="F822" s="158">
        <f>'pas224'!J173</f>
        <v>224</v>
      </c>
      <c r="G822" s="18">
        <v>21</v>
      </c>
      <c r="H822" s="18">
        <f>'pas224'!K173</f>
        <v>354</v>
      </c>
      <c r="I822" s="43" t="str">
        <f>'pas224'!L173</f>
        <v>Ikaalinen</v>
      </c>
      <c r="P822" t="str">
        <f t="shared" si="31"/>
        <v>821|224|21|354|Ikaalinen||||||</v>
      </c>
    </row>
    <row r="823" spans="5:16">
      <c r="E823" s="18">
        <v>822</v>
      </c>
      <c r="F823" s="158">
        <f>'pas224'!J174</f>
        <v>224</v>
      </c>
      <c r="G823" s="18">
        <v>21</v>
      </c>
      <c r="H823" s="18">
        <f>'pas224'!K174</f>
        <v>355</v>
      </c>
      <c r="I823" s="43" t="str">
        <f>'pas224'!L174</f>
        <v>Kihnio</v>
      </c>
      <c r="P823" t="str">
        <f t="shared" si="31"/>
        <v>822|224|21|355|Kihnio||||||</v>
      </c>
    </row>
    <row r="824" spans="5:16">
      <c r="E824" s="18">
        <v>823</v>
      </c>
      <c r="F824" s="158">
        <f>'pas224'!J175</f>
        <v>224</v>
      </c>
      <c r="G824" s="18">
        <v>21</v>
      </c>
      <c r="H824" s="18">
        <f>'pas224'!K175</f>
        <v>356</v>
      </c>
      <c r="I824" s="43" t="str">
        <f>'pas224'!L175</f>
        <v>Mouhijarvi</v>
      </c>
      <c r="P824" t="str">
        <f t="shared" si="31"/>
        <v>823|224|21|356|Mouhijarvi||||||</v>
      </c>
    </row>
    <row r="825" spans="5:16">
      <c r="E825" s="18">
        <v>824</v>
      </c>
      <c r="F825" s="158">
        <f>'pas224'!J176</f>
        <v>224</v>
      </c>
      <c r="G825" s="18">
        <v>21</v>
      </c>
      <c r="H825" s="18">
        <f>'pas224'!K176</f>
        <v>357</v>
      </c>
      <c r="I825" s="43" t="str">
        <f>'pas224'!L176</f>
        <v>Parkano</v>
      </c>
      <c r="P825" t="str">
        <f t="shared" si="31"/>
        <v>824|224|21|357|Parkano||||||</v>
      </c>
    </row>
    <row r="826" spans="5:16">
      <c r="E826" s="18">
        <v>825</v>
      </c>
      <c r="F826" s="158">
        <f>'pas224'!J177</f>
        <v>224</v>
      </c>
      <c r="G826" s="18">
        <v>21</v>
      </c>
      <c r="H826" s="18">
        <f>'pas224'!K177</f>
        <v>358</v>
      </c>
      <c r="I826" s="43" t="str">
        <f>'pas224'!L177</f>
        <v>Viljakkala</v>
      </c>
      <c r="P826" t="str">
        <f t="shared" si="31"/>
        <v>825|224|21|358|Viljakkala||||||</v>
      </c>
    </row>
    <row r="827" spans="5:16">
      <c r="E827" s="18">
        <v>826</v>
      </c>
      <c r="F827" s="158">
        <f>'pas224'!J178</f>
        <v>224</v>
      </c>
      <c r="G827" s="18">
        <v>22</v>
      </c>
      <c r="H827" s="18">
        <f>'pas224'!K178</f>
        <v>402</v>
      </c>
      <c r="I827" s="43" t="str">
        <f>'pas224'!L178</f>
        <v>Enonkoski</v>
      </c>
      <c r="P827" t="str">
        <f t="shared" si="31"/>
        <v>826|224|22|402|Enonkoski||||||</v>
      </c>
    </row>
    <row r="828" spans="5:16">
      <c r="E828" s="18">
        <v>827</v>
      </c>
      <c r="F828" s="158">
        <f>'pas224'!J179</f>
        <v>224</v>
      </c>
      <c r="G828" s="18">
        <v>22</v>
      </c>
      <c r="H828" s="18">
        <f>'pas224'!K179</f>
        <v>403</v>
      </c>
      <c r="I828" s="43" t="str">
        <f>'pas224'!L179</f>
        <v>Hartola</v>
      </c>
      <c r="P828" t="str">
        <f t="shared" si="31"/>
        <v>827|224|22|403|Hartola||||||</v>
      </c>
    </row>
    <row r="829" spans="5:16">
      <c r="E829" s="18">
        <v>828</v>
      </c>
      <c r="F829" s="158">
        <f>'pas224'!J180</f>
        <v>224</v>
      </c>
      <c r="G829" s="18">
        <v>22</v>
      </c>
      <c r="H829" s="18">
        <f>'pas224'!K180</f>
        <v>404</v>
      </c>
      <c r="I829" s="43" t="str">
        <f>'pas224'!L180</f>
        <v>Haukivuori</v>
      </c>
      <c r="P829" t="str">
        <f t="shared" si="31"/>
        <v>828|224|22|404|Haukivuori||||||</v>
      </c>
    </row>
    <row r="830" spans="5:16">
      <c r="E830" s="18">
        <v>829</v>
      </c>
      <c r="F830" s="158">
        <f>'pas224'!J181</f>
        <v>224</v>
      </c>
      <c r="G830" s="18">
        <v>22</v>
      </c>
      <c r="H830" s="18">
        <f>'pas224'!K181</f>
        <v>405</v>
      </c>
      <c r="I830" s="43" t="str">
        <f>'pas224'!L181</f>
        <v>Heinola</v>
      </c>
      <c r="P830" t="str">
        <f t="shared" si="31"/>
        <v>829|224|22|405|Heinola||||||</v>
      </c>
    </row>
    <row r="831" spans="5:16">
      <c r="E831" s="18">
        <v>830</v>
      </c>
      <c r="F831" s="158">
        <f>'pas224'!J182</f>
        <v>224</v>
      </c>
      <c r="G831" s="18">
        <v>22</v>
      </c>
      <c r="H831" s="18">
        <f>'pas224'!K182</f>
        <v>407</v>
      </c>
      <c r="I831" s="43" t="str">
        <f>'pas224'!L182</f>
        <v>Heinavesi</v>
      </c>
      <c r="P831" t="str">
        <f t="shared" si="31"/>
        <v>830|224|22|407|Heinavesi||||||</v>
      </c>
    </row>
    <row r="832" spans="5:16">
      <c r="E832" s="152">
        <v>831</v>
      </c>
      <c r="F832" s="158">
        <f>'pas224'!J183</f>
        <v>224</v>
      </c>
      <c r="G832" s="18">
        <v>22</v>
      </c>
      <c r="H832" s="18">
        <f>'pas224'!K183</f>
        <v>408</v>
      </c>
      <c r="I832" s="43" t="str">
        <f>'pas224'!L183</f>
        <v>Hirvensalmi</v>
      </c>
      <c r="P832" t="str">
        <f t="shared" si="31"/>
        <v>831|224|22|408|Hirvensalmi||||||</v>
      </c>
    </row>
    <row r="833" spans="5:16">
      <c r="E833" s="18">
        <v>832</v>
      </c>
      <c r="F833" s="158">
        <f>'pas224'!J184</f>
        <v>224</v>
      </c>
      <c r="G833" s="18">
        <v>22</v>
      </c>
      <c r="H833" s="18">
        <f>'pas224'!K184</f>
        <v>409</v>
      </c>
      <c r="I833" s="43" t="str">
        <f>'pas224'!L184</f>
        <v>Joroinen</v>
      </c>
      <c r="P833" t="str">
        <f t="shared" si="31"/>
        <v>832|224|22|409|Joroinen||||||</v>
      </c>
    </row>
    <row r="834" spans="5:16">
      <c r="E834" s="18">
        <v>833</v>
      </c>
      <c r="F834" s="158">
        <f>'pas224'!J185</f>
        <v>224</v>
      </c>
      <c r="G834" s="18">
        <v>22</v>
      </c>
      <c r="H834" s="18">
        <f>'pas224'!K185</f>
        <v>410</v>
      </c>
      <c r="I834" s="43" t="str">
        <f>'pas224'!L185</f>
        <v>Juva</v>
      </c>
      <c r="P834" t="str">
        <f t="shared" si="31"/>
        <v>833|224|22|410|Juva||||||</v>
      </c>
    </row>
    <row r="835" spans="5:16">
      <c r="E835" s="18">
        <v>834</v>
      </c>
      <c r="F835" s="158">
        <f>'pas224'!J186</f>
        <v>224</v>
      </c>
      <c r="G835" s="18">
        <v>22</v>
      </c>
      <c r="H835" s="18">
        <f>'pas224'!K186</f>
        <v>411</v>
      </c>
      <c r="I835" s="43" t="str">
        <f>'pas224'!L186</f>
        <v>Jappila</v>
      </c>
      <c r="P835" t="str">
        <f t="shared" ref="P835:P898" si="32">E835&amp;"|"&amp;F835&amp;"|"&amp;G835&amp;"|"&amp;H835&amp;"|"&amp;I835&amp;"|"&amp;J835&amp;"|"&amp;K835&amp;"|"&amp;L835&amp;"|"&amp;M835&amp;"|"&amp;IF(N835 &lt;&gt; "",TEXT(N835,"yyyy-mm-dd"),"")&amp;"|"&amp;IF(O835 &lt;&gt; "",TEXT(O835,"yyyy-mm-dd"),"")</f>
        <v>834|224|22|411|Jappila||||||</v>
      </c>
    </row>
    <row r="836" spans="5:16">
      <c r="E836" s="18">
        <v>835</v>
      </c>
      <c r="F836" s="158">
        <f>'pas224'!J187</f>
        <v>224</v>
      </c>
      <c r="G836" s="18">
        <v>22</v>
      </c>
      <c r="H836" s="18">
        <f>'pas224'!K187</f>
        <v>412</v>
      </c>
      <c r="I836" s="43" t="str">
        <f>'pas224'!L187</f>
        <v>Kangaslampi</v>
      </c>
      <c r="P836" t="str">
        <f t="shared" si="32"/>
        <v>835|224|22|412|Kangaslampi||||||</v>
      </c>
    </row>
    <row r="837" spans="5:16">
      <c r="E837" s="18">
        <v>836</v>
      </c>
      <c r="F837" s="158">
        <f>'pas224'!J188</f>
        <v>224</v>
      </c>
      <c r="G837" s="18">
        <v>22</v>
      </c>
      <c r="H837" s="18">
        <f>'pas224'!K188</f>
        <v>413</v>
      </c>
      <c r="I837" s="43" t="str">
        <f>'pas224'!L188</f>
        <v>Kangasniemi</v>
      </c>
      <c r="P837" t="str">
        <f t="shared" si="32"/>
        <v>836|224|22|413|Kangasniemi||||||</v>
      </c>
    </row>
    <row r="838" spans="5:16">
      <c r="E838" s="18">
        <v>837</v>
      </c>
      <c r="F838" s="158">
        <f>'pas224'!J189</f>
        <v>224</v>
      </c>
      <c r="G838" s="18">
        <v>22</v>
      </c>
      <c r="H838" s="18">
        <f>'pas224'!K189</f>
        <v>414</v>
      </c>
      <c r="I838" s="43" t="str">
        <f>'pas224'!L189</f>
        <v>Kerimaki</v>
      </c>
      <c r="P838" t="str">
        <f t="shared" si="32"/>
        <v>837|224|22|414|Kerimaki||||||</v>
      </c>
    </row>
    <row r="839" spans="5:16">
      <c r="E839" s="18">
        <v>838</v>
      </c>
      <c r="F839" s="158">
        <f>'pas224'!J190</f>
        <v>224</v>
      </c>
      <c r="G839" s="18">
        <v>22</v>
      </c>
      <c r="H839" s="18">
        <f>'pas224'!K190</f>
        <v>415</v>
      </c>
      <c r="I839" s="43" t="str">
        <f>'pas224'!L190</f>
        <v>Mikkeli</v>
      </c>
      <c r="P839" t="str">
        <f t="shared" si="32"/>
        <v>838|224|22|415|Mikkeli||||||</v>
      </c>
    </row>
    <row r="840" spans="5:16">
      <c r="E840" s="18">
        <v>839</v>
      </c>
      <c r="F840" s="158">
        <f>'pas224'!J191</f>
        <v>224</v>
      </c>
      <c r="G840" s="18">
        <v>22</v>
      </c>
      <c r="H840" s="18">
        <f>'pas224'!K191</f>
        <v>417</v>
      </c>
      <c r="I840" s="43" t="str">
        <f>'pas224'!L191</f>
        <v>Mantyharju</v>
      </c>
      <c r="P840" t="str">
        <f t="shared" si="32"/>
        <v>839|224|22|417|Mantyharju||||||</v>
      </c>
    </row>
    <row r="841" spans="5:16">
      <c r="E841" s="18">
        <v>840</v>
      </c>
      <c r="F841" s="158">
        <f>'pas224'!J192</f>
        <v>224</v>
      </c>
      <c r="G841" s="18">
        <v>22</v>
      </c>
      <c r="H841" s="18">
        <f>'pas224'!K192</f>
        <v>418</v>
      </c>
      <c r="I841" s="43" t="str">
        <f>'pas224'!L192</f>
        <v>Pertunmaa</v>
      </c>
      <c r="P841" t="str">
        <f t="shared" si="32"/>
        <v>840|224|22|418|Pertunmaa||||||</v>
      </c>
    </row>
    <row r="842" spans="5:16">
      <c r="E842" s="152">
        <v>841</v>
      </c>
      <c r="F842" s="158">
        <f>'pas224'!J193</f>
        <v>224</v>
      </c>
      <c r="G842" s="18">
        <v>22</v>
      </c>
      <c r="H842" s="18">
        <f>'pas224'!K193</f>
        <v>419</v>
      </c>
      <c r="I842" s="43" t="str">
        <f>'pas224'!L193</f>
        <v>Pieksamaki</v>
      </c>
      <c r="P842" t="str">
        <f t="shared" si="32"/>
        <v>841|224|22|419|Pieksamaki||||||</v>
      </c>
    </row>
    <row r="843" spans="5:16">
      <c r="E843" s="18">
        <v>842</v>
      </c>
      <c r="F843" s="158">
        <f>'pas224'!J194</f>
        <v>224</v>
      </c>
      <c r="G843" s="18">
        <v>22</v>
      </c>
      <c r="H843" s="18">
        <f>'pas224'!K194</f>
        <v>420</v>
      </c>
      <c r="I843" s="43" t="str">
        <f>'pas224'!L194</f>
        <v>Pieksanmaa</v>
      </c>
      <c r="P843" t="str">
        <f t="shared" si="32"/>
        <v>842|224|22|420|Pieksanmaa||||||</v>
      </c>
    </row>
    <row r="844" spans="5:16">
      <c r="E844" s="18">
        <v>843</v>
      </c>
      <c r="F844" s="158">
        <f>'pas224'!J195</f>
        <v>224</v>
      </c>
      <c r="G844" s="18">
        <v>22</v>
      </c>
      <c r="H844" s="18">
        <f>'pas224'!K195</f>
        <v>421</v>
      </c>
      <c r="I844" s="43" t="str">
        <f>'pas224'!L195</f>
        <v>Punkaharju</v>
      </c>
      <c r="P844" t="str">
        <f t="shared" si="32"/>
        <v>843|224|22|421|Punkaharju||||||</v>
      </c>
    </row>
    <row r="845" spans="5:16">
      <c r="E845" s="18">
        <v>844</v>
      </c>
      <c r="F845" s="158">
        <f>'pas224'!J196</f>
        <v>224</v>
      </c>
      <c r="G845" s="18">
        <v>22</v>
      </c>
      <c r="H845" s="18">
        <f>'pas224'!K196</f>
        <v>422</v>
      </c>
      <c r="I845" s="43" t="str">
        <f>'pas224'!L196</f>
        <v>Puumala</v>
      </c>
      <c r="P845" t="str">
        <f t="shared" si="32"/>
        <v>844|224|22|422|Puumala||||||</v>
      </c>
    </row>
    <row r="846" spans="5:16">
      <c r="E846" s="18">
        <v>845</v>
      </c>
      <c r="F846" s="158">
        <f>'pas224'!J197</f>
        <v>224</v>
      </c>
      <c r="G846" s="18">
        <v>22</v>
      </c>
      <c r="H846" s="18">
        <f>'pas224'!K197</f>
        <v>423</v>
      </c>
      <c r="I846" s="43" t="str">
        <f>'pas224'!L197</f>
        <v>Rantasalmi</v>
      </c>
      <c r="P846" t="str">
        <f t="shared" si="32"/>
        <v>845|224|22|423|Rantasalmi||||||</v>
      </c>
    </row>
    <row r="847" spans="5:16">
      <c r="E847" s="18">
        <v>846</v>
      </c>
      <c r="F847" s="158">
        <f>'pas224'!J198</f>
        <v>224</v>
      </c>
      <c r="G847" s="18">
        <v>22</v>
      </c>
      <c r="H847" s="18">
        <f>'pas224'!K198</f>
        <v>424</v>
      </c>
      <c r="I847" s="43" t="str">
        <f>'pas224'!L198</f>
        <v>Ristiina</v>
      </c>
      <c r="P847" t="str">
        <f t="shared" si="32"/>
        <v>846|224|22|424|Ristiina||||||</v>
      </c>
    </row>
    <row r="848" spans="5:16">
      <c r="E848" s="18">
        <v>847</v>
      </c>
      <c r="F848" s="158">
        <f>'pas224'!J199</f>
        <v>224</v>
      </c>
      <c r="G848" s="18">
        <v>22</v>
      </c>
      <c r="H848" s="18">
        <f>'pas224'!K199</f>
        <v>425</v>
      </c>
      <c r="I848" s="43" t="str">
        <f>'pas224'!L199</f>
        <v>Savonlinna</v>
      </c>
      <c r="P848" t="str">
        <f t="shared" si="32"/>
        <v>847|224|22|425|Savonlinna||||||</v>
      </c>
    </row>
    <row r="849" spans="5:16">
      <c r="E849" s="18">
        <v>848</v>
      </c>
      <c r="F849" s="158">
        <f>'pas224'!J200</f>
        <v>224</v>
      </c>
      <c r="G849" s="18">
        <v>22</v>
      </c>
      <c r="H849" s="18">
        <f>'pas224'!K200</f>
        <v>426</v>
      </c>
      <c r="I849" s="43" t="str">
        <f>'pas224'!L200</f>
        <v>Savonranta</v>
      </c>
      <c r="P849" t="str">
        <f t="shared" si="32"/>
        <v>848|224|22|426|Savonranta||||||</v>
      </c>
    </row>
    <row r="850" spans="5:16">
      <c r="E850" s="18">
        <v>849</v>
      </c>
      <c r="F850" s="158">
        <f>'pas224'!J201</f>
        <v>224</v>
      </c>
      <c r="G850" s="18">
        <v>22</v>
      </c>
      <c r="H850" s="18">
        <f>'pas224'!K201</f>
        <v>427</v>
      </c>
      <c r="I850" s="43" t="str">
        <f>'pas224'!L201</f>
        <v>Sulkava</v>
      </c>
      <c r="P850" t="str">
        <f t="shared" si="32"/>
        <v>849|224|22|427|Sulkava||||||</v>
      </c>
    </row>
    <row r="851" spans="5:16">
      <c r="E851" s="18">
        <v>850</v>
      </c>
      <c r="F851" s="158">
        <f>'pas224'!J202</f>
        <v>224</v>
      </c>
      <c r="G851" s="18">
        <v>22</v>
      </c>
      <c r="H851" s="18">
        <f>'pas224'!K202</f>
        <v>428</v>
      </c>
      <c r="I851" s="43" t="str">
        <f>'pas224'!L202</f>
        <v>Sysma</v>
      </c>
      <c r="P851" t="str">
        <f t="shared" si="32"/>
        <v>850|224|22|428|Sysma||||||</v>
      </c>
    </row>
    <row r="852" spans="5:16">
      <c r="E852" s="152">
        <v>851</v>
      </c>
      <c r="F852" s="158">
        <f>'pas224'!J203</f>
        <v>224</v>
      </c>
      <c r="G852" s="18">
        <v>23</v>
      </c>
      <c r="H852" s="18">
        <f>'pas224'!K203</f>
        <v>502</v>
      </c>
      <c r="I852" s="43" t="str">
        <f>'pas224'!L203</f>
        <v>Elimaki</v>
      </c>
      <c r="P852" t="str">
        <f t="shared" si="32"/>
        <v>851|224|23|502|Elimaki||||||</v>
      </c>
    </row>
    <row r="853" spans="5:16">
      <c r="E853" s="18">
        <v>852</v>
      </c>
      <c r="F853" s="158">
        <f>'pas224'!J204</f>
        <v>224</v>
      </c>
      <c r="G853" s="18">
        <v>23</v>
      </c>
      <c r="H853" s="18">
        <f>'pas224'!K204</f>
        <v>503</v>
      </c>
      <c r="I853" s="43" t="str">
        <f>'pas224'!L204</f>
        <v>Hamina</v>
      </c>
      <c r="P853" t="str">
        <f t="shared" si="32"/>
        <v>852|224|23|503|Hamina||||||</v>
      </c>
    </row>
    <row r="854" spans="5:16">
      <c r="E854" s="18">
        <v>853</v>
      </c>
      <c r="F854" s="158">
        <f>'pas224'!J205</f>
        <v>224</v>
      </c>
      <c r="G854" s="18">
        <v>23</v>
      </c>
      <c r="H854" s="18">
        <f>'pas224'!K205</f>
        <v>504</v>
      </c>
      <c r="I854" s="43" t="str">
        <f>'pas224'!L205</f>
        <v>Iitti</v>
      </c>
      <c r="P854" t="str">
        <f t="shared" si="32"/>
        <v>853|224|23|504|Iitti||||||</v>
      </c>
    </row>
    <row r="855" spans="5:16">
      <c r="E855" s="18">
        <v>854</v>
      </c>
      <c r="F855" s="158">
        <f>'pas224'!J206</f>
        <v>224</v>
      </c>
      <c r="G855" s="18">
        <v>23</v>
      </c>
      <c r="H855" s="18">
        <f>'pas224'!K206</f>
        <v>505</v>
      </c>
      <c r="I855" s="43" t="str">
        <f>'pas224'!L206</f>
        <v>Imatra</v>
      </c>
      <c r="P855" t="str">
        <f t="shared" si="32"/>
        <v>854|224|23|505|Imatra||||||</v>
      </c>
    </row>
    <row r="856" spans="5:16">
      <c r="E856" s="18">
        <v>855</v>
      </c>
      <c r="F856" s="158">
        <f>'pas224'!J207</f>
        <v>224</v>
      </c>
      <c r="G856" s="18">
        <v>23</v>
      </c>
      <c r="H856" s="18">
        <f>'pas224'!K207</f>
        <v>506</v>
      </c>
      <c r="I856" s="43" t="str">
        <f>'pas224'!L207</f>
        <v>Jaala</v>
      </c>
      <c r="P856" t="str">
        <f t="shared" si="32"/>
        <v>855|224|23|506|Jaala||||||</v>
      </c>
    </row>
    <row r="857" spans="5:16">
      <c r="E857" s="18">
        <v>856</v>
      </c>
      <c r="F857" s="158">
        <f>'pas224'!J208</f>
        <v>224</v>
      </c>
      <c r="G857" s="18">
        <v>23</v>
      </c>
      <c r="H857" s="18">
        <f>'pas224'!K208</f>
        <v>507</v>
      </c>
      <c r="I857" s="43" t="str">
        <f>'pas224'!L208</f>
        <v>Joutseno</v>
      </c>
      <c r="P857" t="str">
        <f t="shared" si="32"/>
        <v>856|224|23|507|Joutseno||||||</v>
      </c>
    </row>
    <row r="858" spans="5:16">
      <c r="E858" s="18">
        <v>857</v>
      </c>
      <c r="F858" s="158">
        <f>'pas224'!J209</f>
        <v>224</v>
      </c>
      <c r="G858" s="18">
        <v>23</v>
      </c>
      <c r="H858" s="18">
        <f>'pas224'!K209</f>
        <v>509</v>
      </c>
      <c r="I858" s="43" t="str">
        <f>'pas224'!L209</f>
        <v>Kotka</v>
      </c>
      <c r="P858" t="str">
        <f t="shared" si="32"/>
        <v>857|224|23|509|Kotka||||||</v>
      </c>
    </row>
    <row r="859" spans="5:16">
      <c r="E859" s="18">
        <v>858</v>
      </c>
      <c r="F859" s="158">
        <f>'pas224'!J210</f>
        <v>224</v>
      </c>
      <c r="G859" s="18">
        <v>23</v>
      </c>
      <c r="H859" s="18">
        <f>'pas224'!K210</f>
        <v>510</v>
      </c>
      <c r="I859" s="43" t="str">
        <f>'pas224'!L210</f>
        <v>Kouvola</v>
      </c>
      <c r="P859" t="str">
        <f t="shared" si="32"/>
        <v>858|224|23|510|Kouvola||||||</v>
      </c>
    </row>
    <row r="860" spans="5:16">
      <c r="E860" s="18">
        <v>859</v>
      </c>
      <c r="F860" s="158">
        <f>'pas224'!J211</f>
        <v>224</v>
      </c>
      <c r="G860" s="18">
        <v>23</v>
      </c>
      <c r="H860" s="18">
        <f>'pas224'!K211</f>
        <v>511</v>
      </c>
      <c r="I860" s="43" t="str">
        <f>'pas224'!L211</f>
        <v>Kuusankoski</v>
      </c>
      <c r="P860" t="str">
        <f t="shared" si="32"/>
        <v>859|224|23|511|Kuusankoski||||||</v>
      </c>
    </row>
    <row r="861" spans="5:16">
      <c r="E861" s="18">
        <v>860</v>
      </c>
      <c r="F861" s="158">
        <f>'pas224'!J212</f>
        <v>224</v>
      </c>
      <c r="G861" s="18">
        <v>23</v>
      </c>
      <c r="H861" s="18">
        <f>'pas224'!K212</f>
        <v>513</v>
      </c>
      <c r="I861" s="43" t="str">
        <f>'pas224'!L212</f>
        <v>Lappeenranta</v>
      </c>
      <c r="P861" t="str">
        <f t="shared" si="32"/>
        <v>860|224|23|513|Lappeenranta||||||</v>
      </c>
    </row>
    <row r="862" spans="5:16">
      <c r="E862" s="152">
        <v>861</v>
      </c>
      <c r="F862" s="158">
        <f>'pas224'!J213</f>
        <v>224</v>
      </c>
      <c r="G862" s="18">
        <v>23</v>
      </c>
      <c r="H862" s="18">
        <f>'pas224'!K213</f>
        <v>514</v>
      </c>
      <c r="I862" s="43" t="str">
        <f>'pas224'!L213</f>
        <v>Lemi</v>
      </c>
      <c r="P862" t="str">
        <f t="shared" si="32"/>
        <v>861|224|23|514|Lemi||||||</v>
      </c>
    </row>
    <row r="863" spans="5:16">
      <c r="E863" s="18">
        <v>862</v>
      </c>
      <c r="F863" s="158">
        <f>'pas224'!J214</f>
        <v>224</v>
      </c>
      <c r="G863" s="18">
        <v>23</v>
      </c>
      <c r="H863" s="18">
        <f>'pas224'!K214</f>
        <v>515</v>
      </c>
      <c r="I863" s="43" t="str">
        <f>'pas224'!L214</f>
        <v>Luumaki</v>
      </c>
      <c r="P863" t="str">
        <f t="shared" si="32"/>
        <v>862|224|23|515|Luumaki||||||</v>
      </c>
    </row>
    <row r="864" spans="5:16">
      <c r="E864" s="18">
        <v>863</v>
      </c>
      <c r="F864" s="158">
        <f>'pas224'!J215</f>
        <v>224</v>
      </c>
      <c r="G864" s="18">
        <v>23</v>
      </c>
      <c r="H864" s="18">
        <f>'pas224'!K215</f>
        <v>516</v>
      </c>
      <c r="I864" s="43" t="str">
        <f>'pas224'!L215</f>
        <v>Miehikkala</v>
      </c>
      <c r="P864" t="str">
        <f t="shared" si="32"/>
        <v>863|224|23|516|Miehikkala||||||</v>
      </c>
    </row>
    <row r="865" spans="5:16">
      <c r="E865" s="18">
        <v>864</v>
      </c>
      <c r="F865" s="158">
        <f>'pas224'!J216</f>
        <v>224</v>
      </c>
      <c r="G865" s="18">
        <v>23</v>
      </c>
      <c r="H865" s="18">
        <f>'pas224'!K216</f>
        <v>518</v>
      </c>
      <c r="I865" s="43" t="str">
        <f>'pas224'!L216</f>
        <v>Parikkala</v>
      </c>
      <c r="P865" t="str">
        <f t="shared" si="32"/>
        <v>864|224|23|518|Parikkala||||||</v>
      </c>
    </row>
    <row r="866" spans="5:16">
      <c r="E866" s="18">
        <v>865</v>
      </c>
      <c r="F866" s="158">
        <f>'pas224'!J217</f>
        <v>224</v>
      </c>
      <c r="G866" s="18">
        <v>23</v>
      </c>
      <c r="H866" s="18">
        <f>'pas224'!K217</f>
        <v>519</v>
      </c>
      <c r="I866" s="43" t="str">
        <f>'pas224'!L217</f>
        <v>Pyhtaa</v>
      </c>
      <c r="P866" t="str">
        <f t="shared" si="32"/>
        <v>865|224|23|519|Pyhtaa||||||</v>
      </c>
    </row>
    <row r="867" spans="5:16">
      <c r="E867" s="18">
        <v>866</v>
      </c>
      <c r="F867" s="158">
        <f>'pas224'!J218</f>
        <v>224</v>
      </c>
      <c r="G867" s="18">
        <v>23</v>
      </c>
      <c r="H867" s="18">
        <f>'pas224'!K218</f>
        <v>520</v>
      </c>
      <c r="I867" s="43" t="str">
        <f>'pas224'!L218</f>
        <v>Rautjarvi</v>
      </c>
      <c r="P867" t="str">
        <f t="shared" si="32"/>
        <v>866|224|23|520|Rautjarvi||||||</v>
      </c>
    </row>
    <row r="868" spans="5:16">
      <c r="E868" s="18">
        <v>867</v>
      </c>
      <c r="F868" s="158">
        <f>'pas224'!J219</f>
        <v>224</v>
      </c>
      <c r="G868" s="18">
        <v>23</v>
      </c>
      <c r="H868" s="18">
        <f>'pas224'!K219</f>
        <v>521</v>
      </c>
      <c r="I868" s="43" t="str">
        <f>'pas224'!L219</f>
        <v>Ruokolahti</v>
      </c>
      <c r="P868" t="str">
        <f t="shared" si="32"/>
        <v>867|224|23|521|Ruokolahti||||||</v>
      </c>
    </row>
    <row r="869" spans="5:16">
      <c r="E869" s="18">
        <v>868</v>
      </c>
      <c r="F869" s="158">
        <f>'pas224'!J220</f>
        <v>224</v>
      </c>
      <c r="G869" s="18">
        <v>23</v>
      </c>
      <c r="H869" s="18">
        <f>'pas224'!K220</f>
        <v>522</v>
      </c>
      <c r="I869" s="43" t="str">
        <f>'pas224'!L220</f>
        <v>Saari</v>
      </c>
      <c r="P869" t="str">
        <f t="shared" si="32"/>
        <v>868|224|23|522|Saari||||||</v>
      </c>
    </row>
    <row r="870" spans="5:16">
      <c r="E870" s="18">
        <v>869</v>
      </c>
      <c r="F870" s="158">
        <f>'pas224'!J221</f>
        <v>224</v>
      </c>
      <c r="G870" s="18">
        <v>23</v>
      </c>
      <c r="H870" s="18">
        <f>'pas224'!K221</f>
        <v>523</v>
      </c>
      <c r="I870" s="43" t="str">
        <f>'pas224'!L221</f>
        <v>Savitaipale</v>
      </c>
      <c r="P870" t="str">
        <f t="shared" si="32"/>
        <v>869|224|23|523|Savitaipale||||||</v>
      </c>
    </row>
    <row r="871" spans="5:16">
      <c r="E871" s="18">
        <v>870</v>
      </c>
      <c r="F871" s="158">
        <f>'pas224'!J222</f>
        <v>224</v>
      </c>
      <c r="G871" s="18">
        <v>23</v>
      </c>
      <c r="H871" s="18">
        <f>'pas224'!K222</f>
        <v>525</v>
      </c>
      <c r="I871" s="43" t="str">
        <f>'pas224'!L222</f>
        <v>Suomenniemi</v>
      </c>
      <c r="P871" t="str">
        <f t="shared" si="32"/>
        <v>870|224|23|525|Suomenniemi||||||</v>
      </c>
    </row>
    <row r="872" spans="5:16">
      <c r="E872" s="152">
        <v>871</v>
      </c>
      <c r="F872" s="158">
        <f>'pas224'!J223</f>
        <v>224</v>
      </c>
      <c r="G872" s="18">
        <v>23</v>
      </c>
      <c r="H872" s="18">
        <f>'pas224'!K223</f>
        <v>526</v>
      </c>
      <c r="I872" s="43" t="str">
        <f>'pas224'!L223</f>
        <v>Taipalsaari</v>
      </c>
      <c r="P872" t="str">
        <f t="shared" si="32"/>
        <v>871|224|23|526|Taipalsaari||||||</v>
      </c>
    </row>
    <row r="873" spans="5:16">
      <c r="E873" s="18">
        <v>872</v>
      </c>
      <c r="F873" s="158">
        <f>'pas224'!J224</f>
        <v>224</v>
      </c>
      <c r="G873" s="18">
        <v>23</v>
      </c>
      <c r="H873" s="18">
        <f>'pas224'!K224</f>
        <v>527</v>
      </c>
      <c r="I873" s="43" t="str">
        <f>'pas224'!L224</f>
        <v>Uukuniemi</v>
      </c>
      <c r="P873" t="str">
        <f t="shared" si="32"/>
        <v>872|224|23|527|Uukuniemi||||||</v>
      </c>
    </row>
    <row r="874" spans="5:16">
      <c r="E874" s="18">
        <v>873</v>
      </c>
      <c r="F874" s="158">
        <f>'pas224'!J225</f>
        <v>224</v>
      </c>
      <c r="G874" s="18">
        <v>23</v>
      </c>
      <c r="H874" s="18">
        <f>'pas224'!K225</f>
        <v>528</v>
      </c>
      <c r="I874" s="43" t="str">
        <f>'pas224'!L225</f>
        <v>Valkeala</v>
      </c>
      <c r="P874" t="str">
        <f t="shared" si="32"/>
        <v>873|224|23|528|Valkeala||||||</v>
      </c>
    </row>
    <row r="875" spans="5:16">
      <c r="E875" s="18">
        <v>874</v>
      </c>
      <c r="F875" s="158">
        <f>'pas224'!J226</f>
        <v>224</v>
      </c>
      <c r="G875" s="18">
        <v>23</v>
      </c>
      <c r="H875" s="18">
        <f>'pas224'!K226</f>
        <v>530</v>
      </c>
      <c r="I875" s="43" t="str">
        <f>'pas224'!L226</f>
        <v>Virolahti</v>
      </c>
      <c r="P875" t="str">
        <f t="shared" si="32"/>
        <v>874|224|23|530|Virolahti||||||</v>
      </c>
    </row>
    <row r="876" spans="5:16">
      <c r="E876" s="18">
        <v>875</v>
      </c>
      <c r="F876" s="158">
        <f>'pas224'!J227</f>
        <v>224</v>
      </c>
      <c r="G876" s="18">
        <v>23</v>
      </c>
      <c r="H876" s="18">
        <f>'pas224'!K227</f>
        <v>531</v>
      </c>
      <c r="I876" s="43" t="str">
        <f>'pas224'!L227</f>
        <v>Ylamaa</v>
      </c>
      <c r="P876" t="str">
        <f t="shared" si="32"/>
        <v>875|224|23|531|Ylamaa||||||</v>
      </c>
    </row>
    <row r="877" spans="5:16">
      <c r="E877" s="18">
        <v>876</v>
      </c>
      <c r="F877" s="158">
        <f>'pas224'!J228</f>
        <v>224</v>
      </c>
      <c r="G877" s="18">
        <v>23</v>
      </c>
      <c r="H877" s="18">
        <f>'pas224'!K228</f>
        <v>532</v>
      </c>
      <c r="I877" s="43" t="str">
        <f>'pas224'!L228</f>
        <v>Anjalankoski</v>
      </c>
      <c r="P877" t="str">
        <f t="shared" si="32"/>
        <v>876|224|23|532|Anjalankoski||||||</v>
      </c>
    </row>
    <row r="878" spans="5:16">
      <c r="E878" s="18">
        <v>877</v>
      </c>
      <c r="F878" s="158">
        <f>'pas224'!J229</f>
        <v>224</v>
      </c>
      <c r="G878" s="18">
        <v>24</v>
      </c>
      <c r="H878" s="18">
        <f>'pas224'!K229</f>
        <v>601</v>
      </c>
      <c r="I878" s="43" t="str">
        <f>'pas224'!L229</f>
        <v>Alaharma</v>
      </c>
      <c r="P878" t="str">
        <f t="shared" si="32"/>
        <v>877|224|24|601|Alaharma||||||</v>
      </c>
    </row>
    <row r="879" spans="5:16">
      <c r="E879" s="18">
        <v>878</v>
      </c>
      <c r="F879" s="158">
        <f>'pas224'!J230</f>
        <v>224</v>
      </c>
      <c r="G879" s="18">
        <v>24</v>
      </c>
      <c r="H879" s="18">
        <f>'pas224'!K230</f>
        <v>602</v>
      </c>
      <c r="I879" s="43" t="str">
        <f>'pas224'!L230</f>
        <v>Alajarvi</v>
      </c>
      <c r="P879" t="str">
        <f t="shared" si="32"/>
        <v>878|224|24|602|Alajarvi||||||</v>
      </c>
    </row>
    <row r="880" spans="5:16">
      <c r="E880" s="18">
        <v>879</v>
      </c>
      <c r="F880" s="158">
        <f>'pas224'!J231</f>
        <v>224</v>
      </c>
      <c r="G880" s="18">
        <v>24</v>
      </c>
      <c r="H880" s="18">
        <f>'pas224'!K231</f>
        <v>603</v>
      </c>
      <c r="I880" s="43" t="str">
        <f>'pas224'!L231</f>
        <v>Alavus</v>
      </c>
      <c r="P880" t="str">
        <f t="shared" si="32"/>
        <v>879|224|24|603|Alavus||||||</v>
      </c>
    </row>
    <row r="881" spans="5:16">
      <c r="E881" s="18">
        <v>880</v>
      </c>
      <c r="F881" s="158">
        <f>'pas224'!J232</f>
        <v>224</v>
      </c>
      <c r="G881" s="18">
        <v>24</v>
      </c>
      <c r="H881" s="18">
        <f>'pas224'!K232</f>
        <v>604</v>
      </c>
      <c r="I881" s="43" t="str">
        <f>'pas224'!L232</f>
        <v>Evijarvi</v>
      </c>
      <c r="P881" t="str">
        <f t="shared" si="32"/>
        <v>880|224|24|604|Evijarvi||||||</v>
      </c>
    </row>
    <row r="882" spans="5:16">
      <c r="E882" s="152">
        <v>881</v>
      </c>
      <c r="F882" s="158">
        <f>'pas224'!J233</f>
        <v>224</v>
      </c>
      <c r="G882" s="18">
        <v>24</v>
      </c>
      <c r="H882" s="18">
        <f>'pas224'!K233</f>
        <v>605</v>
      </c>
      <c r="I882" s="43" t="str">
        <f>'pas224'!L233</f>
        <v>Halsua</v>
      </c>
      <c r="P882" t="str">
        <f t="shared" si="32"/>
        <v>881|224|24|605|Halsua||||||</v>
      </c>
    </row>
    <row r="883" spans="5:16">
      <c r="E883" s="18">
        <v>882</v>
      </c>
      <c r="F883" s="158">
        <f>'pas224'!J234</f>
        <v>224</v>
      </c>
      <c r="G883" s="18">
        <v>24</v>
      </c>
      <c r="H883" s="18">
        <f>'pas224'!K234</f>
        <v>606</v>
      </c>
      <c r="I883" s="43" t="str">
        <f>'pas224'!L234</f>
        <v>Hankasalmi</v>
      </c>
      <c r="P883" t="str">
        <f t="shared" si="32"/>
        <v>882|224|24|606|Hankasalmi||||||</v>
      </c>
    </row>
    <row r="884" spans="5:16">
      <c r="E884" s="18">
        <v>883</v>
      </c>
      <c r="F884" s="158">
        <f>'pas224'!J235</f>
        <v>224</v>
      </c>
      <c r="G884" s="18">
        <v>24</v>
      </c>
      <c r="H884" s="18">
        <f>'pas224'!K235</f>
        <v>607</v>
      </c>
      <c r="I884" s="43" t="str">
        <f>'pas224'!L235</f>
        <v>Himanka</v>
      </c>
      <c r="P884" t="str">
        <f t="shared" si="32"/>
        <v>883|224|24|607|Himanka||||||</v>
      </c>
    </row>
    <row r="885" spans="5:16">
      <c r="E885" s="18">
        <v>884</v>
      </c>
      <c r="F885" s="158">
        <f>'pas224'!J236</f>
        <v>224</v>
      </c>
      <c r="G885" s="18">
        <v>24</v>
      </c>
      <c r="H885" s="18">
        <f>'pas224'!K236</f>
        <v>608</v>
      </c>
      <c r="I885" s="43" t="str">
        <f>'pas224'!L236</f>
        <v>Ilmajoki</v>
      </c>
      <c r="P885" t="str">
        <f t="shared" si="32"/>
        <v>884|224|24|608|Ilmajoki||||||</v>
      </c>
    </row>
    <row r="886" spans="5:16">
      <c r="E886" s="18">
        <v>885</v>
      </c>
      <c r="F886" s="158">
        <f>'pas224'!J237</f>
        <v>224</v>
      </c>
      <c r="G886" s="18">
        <v>24</v>
      </c>
      <c r="H886" s="18">
        <f>'pas224'!K237</f>
        <v>609</v>
      </c>
      <c r="I886" s="43" t="str">
        <f>'pas224'!L237</f>
        <v>Isojoki</v>
      </c>
      <c r="P886" t="str">
        <f t="shared" si="32"/>
        <v>885|224|24|609|Isojoki||||||</v>
      </c>
    </row>
    <row r="887" spans="5:16">
      <c r="E887" s="18">
        <v>886</v>
      </c>
      <c r="F887" s="158">
        <f>'pas224'!J238</f>
        <v>224</v>
      </c>
      <c r="G887" s="18">
        <v>24</v>
      </c>
      <c r="H887" s="18">
        <f>'pas224'!K238</f>
        <v>610</v>
      </c>
      <c r="I887" s="43" t="str">
        <f>'pas224'!L238</f>
        <v>Isokyro</v>
      </c>
      <c r="P887" t="str">
        <f t="shared" si="32"/>
        <v>886|224|24|610|Isokyro||||||</v>
      </c>
    </row>
    <row r="888" spans="5:16">
      <c r="E888" s="18">
        <v>887</v>
      </c>
      <c r="F888" s="158">
        <f>'pas224'!J239</f>
        <v>224</v>
      </c>
      <c r="G888" s="18">
        <v>24</v>
      </c>
      <c r="H888" s="18">
        <f>'pas224'!K239</f>
        <v>611</v>
      </c>
      <c r="I888" s="43" t="str">
        <f>'pas224'!L239</f>
        <v>Jalasjarvi</v>
      </c>
      <c r="P888" t="str">
        <f t="shared" si="32"/>
        <v>887|224|24|611|Jalasjarvi||||||</v>
      </c>
    </row>
    <row r="889" spans="5:16">
      <c r="E889" s="18">
        <v>888</v>
      </c>
      <c r="F889" s="158">
        <f>'pas224'!J240</f>
        <v>224</v>
      </c>
      <c r="G889" s="18">
        <v>24</v>
      </c>
      <c r="H889" s="18">
        <f>'pas224'!K240</f>
        <v>612</v>
      </c>
      <c r="I889" s="43" t="str">
        <f>'pas224'!L240</f>
        <v>Joutsa</v>
      </c>
      <c r="P889" t="str">
        <f t="shared" si="32"/>
        <v>888|224|24|612|Joutsa||||||</v>
      </c>
    </row>
    <row r="890" spans="5:16">
      <c r="E890" s="18">
        <v>889</v>
      </c>
      <c r="F890" s="158">
        <f>'pas224'!J241</f>
        <v>224</v>
      </c>
      <c r="G890" s="18">
        <v>24</v>
      </c>
      <c r="H890" s="18">
        <f>'pas224'!K241</f>
        <v>613</v>
      </c>
      <c r="I890" s="43" t="str">
        <f>'pas224'!L241</f>
        <v>Jurva</v>
      </c>
      <c r="P890" t="str">
        <f t="shared" si="32"/>
        <v>889|224|24|613|Jurva||||||</v>
      </c>
    </row>
    <row r="891" spans="5:16">
      <c r="E891" s="18">
        <v>890</v>
      </c>
      <c r="F891" s="158">
        <f>'pas224'!J242</f>
        <v>224</v>
      </c>
      <c r="G891" s="18">
        <v>24</v>
      </c>
      <c r="H891" s="18">
        <f>'pas224'!K242</f>
        <v>614</v>
      </c>
      <c r="I891" s="43" t="str">
        <f>'pas224'!L242</f>
        <v>Jyvaskyla</v>
      </c>
      <c r="P891" t="str">
        <f t="shared" si="32"/>
        <v>890|224|24|614|Jyvaskyla||||||</v>
      </c>
    </row>
    <row r="892" spans="5:16">
      <c r="E892" s="152">
        <v>891</v>
      </c>
      <c r="F892" s="158">
        <f>'pas224'!J243</f>
        <v>224</v>
      </c>
      <c r="G892" s="18">
        <v>24</v>
      </c>
      <c r="H892" s="18">
        <f>'pas224'!K243</f>
        <v>615</v>
      </c>
      <c r="I892" s="43" t="str">
        <f>'pas224'!L243</f>
        <v>Jyvaskylan mlk</v>
      </c>
      <c r="P892" t="str">
        <f t="shared" si="32"/>
        <v>891|224|24|615|Jyvaskylan mlk||||||</v>
      </c>
    </row>
    <row r="893" spans="5:16">
      <c r="E893" s="18">
        <v>892</v>
      </c>
      <c r="F893" s="158">
        <f>'pas224'!J244</f>
        <v>224</v>
      </c>
      <c r="G893" s="18">
        <v>24</v>
      </c>
      <c r="H893" s="18">
        <f>'pas224'!K244</f>
        <v>616</v>
      </c>
      <c r="I893" s="43" t="str">
        <f>'pas224'!L244</f>
        <v>Jamsa</v>
      </c>
      <c r="P893" t="str">
        <f t="shared" si="32"/>
        <v>892|224|24|616|Jamsa||||||</v>
      </c>
    </row>
    <row r="894" spans="5:16">
      <c r="E894" s="18">
        <v>893</v>
      </c>
      <c r="F894" s="158">
        <f>'pas224'!J245</f>
        <v>224</v>
      </c>
      <c r="G894" s="18">
        <v>24</v>
      </c>
      <c r="H894" s="18">
        <f>'pas224'!K245</f>
        <v>617</v>
      </c>
      <c r="I894" s="43" t="str">
        <f>'pas224'!L245</f>
        <v>Jamsankoski</v>
      </c>
      <c r="P894" t="str">
        <f t="shared" si="32"/>
        <v>893|224|24|617|Jamsankoski||||||</v>
      </c>
    </row>
    <row r="895" spans="5:16">
      <c r="E895" s="18">
        <v>894</v>
      </c>
      <c r="F895" s="158">
        <f>'pas224'!J246</f>
        <v>224</v>
      </c>
      <c r="G895" s="18">
        <v>24</v>
      </c>
      <c r="H895" s="18">
        <f>'pas224'!K246</f>
        <v>619</v>
      </c>
      <c r="I895" s="43" t="str">
        <f>'pas224'!L246</f>
        <v>Kannonkoski</v>
      </c>
      <c r="P895" t="str">
        <f t="shared" si="32"/>
        <v>894|224|24|619|Kannonkoski||||||</v>
      </c>
    </row>
    <row r="896" spans="5:16">
      <c r="E896" s="18">
        <v>895</v>
      </c>
      <c r="F896" s="158">
        <f>'pas224'!J247</f>
        <v>224</v>
      </c>
      <c r="G896" s="18">
        <v>24</v>
      </c>
      <c r="H896" s="18">
        <f>'pas224'!K247</f>
        <v>620</v>
      </c>
      <c r="I896" s="43" t="str">
        <f>'pas224'!L247</f>
        <v>Kannus</v>
      </c>
      <c r="P896" t="str">
        <f t="shared" si="32"/>
        <v>895|224|24|620|Kannus||||||</v>
      </c>
    </row>
    <row r="897" spans="5:16">
      <c r="E897" s="18">
        <v>896</v>
      </c>
      <c r="F897" s="158">
        <f>'pas224'!J248</f>
        <v>224</v>
      </c>
      <c r="G897" s="18">
        <v>24</v>
      </c>
      <c r="H897" s="18">
        <f>'pas224'!K248</f>
        <v>621</v>
      </c>
      <c r="I897" s="43" t="str">
        <f>'pas224'!L248</f>
        <v>Karijoki</v>
      </c>
      <c r="P897" t="str">
        <f t="shared" si="32"/>
        <v>896|224|24|621|Karijoki||||||</v>
      </c>
    </row>
    <row r="898" spans="5:16">
      <c r="E898" s="18">
        <v>897</v>
      </c>
      <c r="F898" s="158">
        <f>'pas224'!J249</f>
        <v>224</v>
      </c>
      <c r="G898" s="18">
        <v>24</v>
      </c>
      <c r="H898" s="18">
        <f>'pas224'!K249</f>
        <v>622</v>
      </c>
      <c r="I898" s="43" t="str">
        <f>'pas224'!L249</f>
        <v>Karstula</v>
      </c>
      <c r="P898" t="str">
        <f t="shared" si="32"/>
        <v>897|224|24|622|Karstula||||||</v>
      </c>
    </row>
    <row r="899" spans="5:16">
      <c r="E899" s="18">
        <v>898</v>
      </c>
      <c r="F899" s="158">
        <f>'pas224'!J250</f>
        <v>224</v>
      </c>
      <c r="G899" s="18">
        <v>24</v>
      </c>
      <c r="H899" s="18">
        <f>'pas224'!K250</f>
        <v>623</v>
      </c>
      <c r="I899" s="43" t="str">
        <f>'pas224'!L250</f>
        <v>Kaskinen</v>
      </c>
      <c r="P899" t="str">
        <f t="shared" ref="P899:P962" si="33">E899&amp;"|"&amp;F899&amp;"|"&amp;G899&amp;"|"&amp;H899&amp;"|"&amp;I899&amp;"|"&amp;J899&amp;"|"&amp;K899&amp;"|"&amp;L899&amp;"|"&amp;M899&amp;"|"&amp;IF(N899 &lt;&gt; "",TEXT(N899,"yyyy-mm-dd"),"")&amp;"|"&amp;IF(O899 &lt;&gt; "",TEXT(O899,"yyyy-mm-dd"),"")</f>
        <v>898|224|24|623|Kaskinen||||||</v>
      </c>
    </row>
    <row r="900" spans="5:16">
      <c r="E900" s="18">
        <v>899</v>
      </c>
      <c r="F900" s="158">
        <f>'pas224'!J251</f>
        <v>224</v>
      </c>
      <c r="G900" s="18">
        <v>24</v>
      </c>
      <c r="H900" s="18">
        <f>'pas224'!K251</f>
        <v>624</v>
      </c>
      <c r="I900" s="43" t="str">
        <f>'pas224'!L251</f>
        <v>Kauhajoki</v>
      </c>
      <c r="P900" t="str">
        <f t="shared" si="33"/>
        <v>899|224|24|624|Kauhajoki||||||</v>
      </c>
    </row>
    <row r="901" spans="5:16">
      <c r="E901" s="18">
        <v>900</v>
      </c>
      <c r="F901" s="158">
        <f>'pas224'!J252</f>
        <v>224</v>
      </c>
      <c r="G901" s="18">
        <v>24</v>
      </c>
      <c r="H901" s="18">
        <f>'pas224'!K252</f>
        <v>625</v>
      </c>
      <c r="I901" s="43" t="str">
        <f>'pas224'!L252</f>
        <v>Kauhava</v>
      </c>
      <c r="P901" t="str">
        <f t="shared" si="33"/>
        <v>900|224|24|625|Kauhava||||||</v>
      </c>
    </row>
    <row r="902" spans="5:16">
      <c r="E902" s="152">
        <v>901</v>
      </c>
      <c r="F902" s="158">
        <f>'pas224'!J253</f>
        <v>224</v>
      </c>
      <c r="G902" s="18">
        <v>24</v>
      </c>
      <c r="H902" s="18">
        <f>'pas224'!K253</f>
        <v>626</v>
      </c>
      <c r="I902" s="43" t="str">
        <f>'pas224'!L253</f>
        <v>Kaustinen</v>
      </c>
      <c r="P902" t="str">
        <f t="shared" si="33"/>
        <v>901|224|24|626|Kaustinen||||||</v>
      </c>
    </row>
    <row r="903" spans="5:16">
      <c r="E903" s="18">
        <v>902</v>
      </c>
      <c r="F903" s="158">
        <f>'pas224'!J254</f>
        <v>224</v>
      </c>
      <c r="G903" s="18">
        <v>24</v>
      </c>
      <c r="H903" s="18">
        <f>'pas224'!K254</f>
        <v>627</v>
      </c>
      <c r="I903" s="43" t="str">
        <f>'pas224'!L254</f>
        <v>Keuruu</v>
      </c>
      <c r="P903" t="str">
        <f t="shared" si="33"/>
        <v>902|224|24|627|Keuruu||||||</v>
      </c>
    </row>
    <row r="904" spans="5:16">
      <c r="E904" s="18">
        <v>903</v>
      </c>
      <c r="F904" s="158">
        <f>'pas224'!J255</f>
        <v>224</v>
      </c>
      <c r="G904" s="18">
        <v>24</v>
      </c>
      <c r="H904" s="18">
        <f>'pas224'!K255</f>
        <v>628</v>
      </c>
      <c r="I904" s="43" t="str">
        <f>'pas224'!L255</f>
        <v>Kinnula</v>
      </c>
      <c r="P904" t="str">
        <f t="shared" si="33"/>
        <v>903|224|24|628|Kinnula||||||</v>
      </c>
    </row>
    <row r="905" spans="5:16">
      <c r="E905" s="18">
        <v>904</v>
      </c>
      <c r="F905" s="158">
        <f>'pas224'!J256</f>
        <v>224</v>
      </c>
      <c r="G905" s="18">
        <v>24</v>
      </c>
      <c r="H905" s="18">
        <f>'pas224'!K256</f>
        <v>629</v>
      </c>
      <c r="I905" s="43" t="str">
        <f>'pas224'!L256</f>
        <v>Kivijarvi</v>
      </c>
      <c r="P905" t="str">
        <f t="shared" si="33"/>
        <v>904|224|24|629|Kivijarvi||||||</v>
      </c>
    </row>
    <row r="906" spans="5:16">
      <c r="E906" s="18">
        <v>905</v>
      </c>
      <c r="F906" s="158">
        <f>'pas224'!J257</f>
        <v>224</v>
      </c>
      <c r="G906" s="18">
        <v>24</v>
      </c>
      <c r="H906" s="18">
        <f>'pas224'!K257</f>
        <v>630</v>
      </c>
      <c r="I906" s="43" t="str">
        <f>'pas224'!L257</f>
        <v>Kokkola</v>
      </c>
      <c r="P906" t="str">
        <f t="shared" si="33"/>
        <v>905|224|24|630|Kokkola||||||</v>
      </c>
    </row>
    <row r="907" spans="5:16">
      <c r="E907" s="18">
        <v>906</v>
      </c>
      <c r="F907" s="158">
        <f>'pas224'!J258</f>
        <v>224</v>
      </c>
      <c r="G907" s="18">
        <v>24</v>
      </c>
      <c r="H907" s="18">
        <f>'pas224'!K258</f>
        <v>632</v>
      </c>
      <c r="I907" s="43" t="str">
        <f>'pas224'!L258</f>
        <v>Konnevesi</v>
      </c>
      <c r="P907" t="str">
        <f t="shared" si="33"/>
        <v>906|224|24|632|Konnevesi||||||</v>
      </c>
    </row>
    <row r="908" spans="5:16">
      <c r="E908" s="18">
        <v>907</v>
      </c>
      <c r="F908" s="158">
        <f>'pas224'!J259</f>
        <v>224</v>
      </c>
      <c r="G908" s="18">
        <v>24</v>
      </c>
      <c r="H908" s="18">
        <f>'pas224'!K259</f>
        <v>633</v>
      </c>
      <c r="I908" s="43" t="str">
        <f>'pas224'!L259</f>
        <v>Korpilahti</v>
      </c>
      <c r="P908" t="str">
        <f t="shared" si="33"/>
        <v>907|224|24|633|Korpilahti||||||</v>
      </c>
    </row>
    <row r="909" spans="5:16">
      <c r="E909" s="18">
        <v>908</v>
      </c>
      <c r="F909" s="158">
        <f>'pas224'!J260</f>
        <v>224</v>
      </c>
      <c r="G909" s="18">
        <v>24</v>
      </c>
      <c r="H909" s="18">
        <f>'pas224'!K260</f>
        <v>634</v>
      </c>
      <c r="I909" s="43" t="str">
        <f>'pas224'!L260</f>
        <v>Korsnas</v>
      </c>
      <c r="P909" t="str">
        <f t="shared" si="33"/>
        <v>908|224|24|634|Korsnas||||||</v>
      </c>
    </row>
    <row r="910" spans="5:16">
      <c r="E910" s="18">
        <v>909</v>
      </c>
      <c r="F910" s="158">
        <f>'pas224'!J261</f>
        <v>224</v>
      </c>
      <c r="G910" s="18">
        <v>24</v>
      </c>
      <c r="H910" s="18">
        <f>'pas224'!K261</f>
        <v>635</v>
      </c>
      <c r="I910" s="43" t="str">
        <f>'pas224'!L261</f>
        <v>Kortesjarvi</v>
      </c>
      <c r="P910" t="str">
        <f t="shared" si="33"/>
        <v>909|224|24|635|Kortesjarvi||||||</v>
      </c>
    </row>
    <row r="911" spans="5:16">
      <c r="E911" s="18">
        <v>910</v>
      </c>
      <c r="F911" s="158">
        <f>'pas224'!J262</f>
        <v>224</v>
      </c>
      <c r="G911" s="18">
        <v>24</v>
      </c>
      <c r="H911" s="18">
        <f>'pas224'!K262</f>
        <v>636</v>
      </c>
      <c r="I911" s="43" t="str">
        <f>'pas224'!L262</f>
        <v>Kristiinankaupunki</v>
      </c>
      <c r="P911" t="str">
        <f t="shared" si="33"/>
        <v>910|224|24|636|Kristiinankaupunki||||||</v>
      </c>
    </row>
    <row r="912" spans="5:16">
      <c r="E912" s="152">
        <v>911</v>
      </c>
      <c r="F912" s="158">
        <f>'pas224'!J263</f>
        <v>224</v>
      </c>
      <c r="G912" s="18">
        <v>24</v>
      </c>
      <c r="H912" s="18">
        <f>'pas224'!K263</f>
        <v>637</v>
      </c>
      <c r="I912" s="43" t="str">
        <f>'pas224'!L263</f>
        <v>Kruunupyy</v>
      </c>
      <c r="P912" t="str">
        <f t="shared" si="33"/>
        <v>911|224|24|637|Kruunupyy||||||</v>
      </c>
    </row>
    <row r="913" spans="5:16">
      <c r="E913" s="18">
        <v>912</v>
      </c>
      <c r="F913" s="158">
        <f>'pas224'!J264</f>
        <v>224</v>
      </c>
      <c r="G913" s="18">
        <v>24</v>
      </c>
      <c r="H913" s="18">
        <f>'pas224'!K264</f>
        <v>638</v>
      </c>
      <c r="I913" s="43" t="str">
        <f>'pas224'!L264</f>
        <v>Kuhmoinen</v>
      </c>
      <c r="P913" t="str">
        <f t="shared" si="33"/>
        <v>912|224|24|638|Kuhmoinen||||||</v>
      </c>
    </row>
    <row r="914" spans="5:16">
      <c r="E914" s="18">
        <v>913</v>
      </c>
      <c r="F914" s="158">
        <f>'pas224'!J265</f>
        <v>224</v>
      </c>
      <c r="G914" s="18">
        <v>24</v>
      </c>
      <c r="H914" s="18">
        <f>'pas224'!K265</f>
        <v>639</v>
      </c>
      <c r="I914" s="43" t="str">
        <f>'pas224'!L265</f>
        <v>Kuortane</v>
      </c>
      <c r="P914" t="str">
        <f t="shared" si="33"/>
        <v>913|224|24|639|Kuortane||||||</v>
      </c>
    </row>
    <row r="915" spans="5:16">
      <c r="E915" s="18">
        <v>914</v>
      </c>
      <c r="F915" s="158">
        <f>'pas224'!J266</f>
        <v>224</v>
      </c>
      <c r="G915" s="18">
        <v>24</v>
      </c>
      <c r="H915" s="18">
        <f>'pas224'!K266</f>
        <v>640</v>
      </c>
      <c r="I915" s="43" t="str">
        <f>'pas224'!L266</f>
        <v>Kurikka</v>
      </c>
      <c r="P915" t="str">
        <f t="shared" si="33"/>
        <v>914|224|24|640|Kurikka||||||</v>
      </c>
    </row>
    <row r="916" spans="5:16">
      <c r="E916" s="18">
        <v>915</v>
      </c>
      <c r="F916" s="158">
        <f>'pas224'!J267</f>
        <v>224</v>
      </c>
      <c r="G916" s="18">
        <v>24</v>
      </c>
      <c r="H916" s="18">
        <f>'pas224'!K267</f>
        <v>641</v>
      </c>
      <c r="I916" s="43" t="str">
        <f>'pas224'!L267</f>
        <v>Kyyjarvi</v>
      </c>
      <c r="P916" t="str">
        <f t="shared" si="33"/>
        <v>915|224|24|641|Kyyjarvi||||||</v>
      </c>
    </row>
    <row r="917" spans="5:16">
      <c r="E917" s="18">
        <v>916</v>
      </c>
      <c r="F917" s="158">
        <f>'pas224'!J268</f>
        <v>224</v>
      </c>
      <c r="G917" s="18">
        <v>24</v>
      </c>
      <c r="H917" s="18">
        <f>'pas224'!K268</f>
        <v>642</v>
      </c>
      <c r="I917" s="43" t="str">
        <f>'pas224'!L268</f>
        <v>Kalvia</v>
      </c>
      <c r="P917" t="str">
        <f t="shared" si="33"/>
        <v>916|224|24|642|Kalvia||||||</v>
      </c>
    </row>
    <row r="918" spans="5:16">
      <c r="E918" s="18">
        <v>917</v>
      </c>
      <c r="F918" s="158">
        <f>'pas224'!J269</f>
        <v>224</v>
      </c>
      <c r="G918" s="18">
        <v>24</v>
      </c>
      <c r="H918" s="18">
        <f>'pas224'!K269</f>
        <v>643</v>
      </c>
      <c r="I918" s="43" t="str">
        <f>'pas224'!L269</f>
        <v>Laihia</v>
      </c>
      <c r="P918" t="str">
        <f t="shared" si="33"/>
        <v>917|224|24|643|Laihia||||||</v>
      </c>
    </row>
    <row r="919" spans="5:16">
      <c r="E919" s="18">
        <v>918</v>
      </c>
      <c r="F919" s="158">
        <f>'pas224'!J270</f>
        <v>224</v>
      </c>
      <c r="G919" s="18">
        <v>24</v>
      </c>
      <c r="H919" s="18">
        <f>'pas224'!K270</f>
        <v>644</v>
      </c>
      <c r="I919" s="43" t="str">
        <f>'pas224'!L270</f>
        <v>Lappajarvi</v>
      </c>
      <c r="P919" t="str">
        <f t="shared" si="33"/>
        <v>918|224|24|644|Lappajarvi||||||</v>
      </c>
    </row>
    <row r="920" spans="5:16">
      <c r="E920" s="18">
        <v>919</v>
      </c>
      <c r="F920" s="158">
        <f>'pas224'!J271</f>
        <v>224</v>
      </c>
      <c r="G920" s="18">
        <v>24</v>
      </c>
      <c r="H920" s="18">
        <f>'pas224'!K271</f>
        <v>645</v>
      </c>
      <c r="I920" s="43" t="str">
        <f>'pas224'!L271</f>
        <v>Lapua</v>
      </c>
      <c r="P920" t="str">
        <f t="shared" si="33"/>
        <v>919|224|24|645|Lapua||||||</v>
      </c>
    </row>
    <row r="921" spans="5:16">
      <c r="E921" s="18">
        <v>920</v>
      </c>
      <c r="F921" s="158">
        <f>'pas224'!J272</f>
        <v>224</v>
      </c>
      <c r="G921" s="18">
        <v>24</v>
      </c>
      <c r="H921" s="18">
        <f>'pas224'!K272</f>
        <v>646</v>
      </c>
      <c r="I921" s="43" t="str">
        <f>'pas224'!L272</f>
        <v>Laukaa</v>
      </c>
      <c r="P921" t="str">
        <f t="shared" si="33"/>
        <v>920|224|24|646|Laukaa||||||</v>
      </c>
    </row>
    <row r="922" spans="5:16">
      <c r="E922" s="152">
        <v>921</v>
      </c>
      <c r="F922" s="158">
        <f>'pas224'!J273</f>
        <v>224</v>
      </c>
      <c r="G922" s="18">
        <v>24</v>
      </c>
      <c r="H922" s="18">
        <f>'pas224'!K273</f>
        <v>647</v>
      </c>
      <c r="I922" s="43" t="str">
        <f>'pas224'!L273</f>
        <v>Lehtimaki</v>
      </c>
      <c r="P922" t="str">
        <f t="shared" si="33"/>
        <v>921|224|24|647|Lehtimaki||||||</v>
      </c>
    </row>
    <row r="923" spans="5:16">
      <c r="E923" s="18">
        <v>922</v>
      </c>
      <c r="F923" s="158">
        <f>'pas224'!J274</f>
        <v>224</v>
      </c>
      <c r="G923" s="18">
        <v>24</v>
      </c>
      <c r="H923" s="18">
        <f>'pas224'!K274</f>
        <v>648</v>
      </c>
      <c r="I923" s="43" t="str">
        <f>'pas224'!L274</f>
        <v>Leivonmaki</v>
      </c>
      <c r="P923" t="str">
        <f t="shared" si="33"/>
        <v>922|224|24|648|Leivonmaki||||||</v>
      </c>
    </row>
    <row r="924" spans="5:16">
      <c r="E924" s="18">
        <v>923</v>
      </c>
      <c r="F924" s="158">
        <f>'pas224'!J275</f>
        <v>224</v>
      </c>
      <c r="G924" s="18">
        <v>24</v>
      </c>
      <c r="H924" s="18">
        <f>'pas224'!K275</f>
        <v>649</v>
      </c>
      <c r="I924" s="43" t="str">
        <f>'pas224'!L275</f>
        <v>Lestijarvi</v>
      </c>
      <c r="P924" t="str">
        <f t="shared" si="33"/>
        <v>923|224|24|649|Lestijarvi||||||</v>
      </c>
    </row>
    <row r="925" spans="5:16">
      <c r="E925" s="18">
        <v>924</v>
      </c>
      <c r="F925" s="158">
        <f>'pas224'!J276</f>
        <v>224</v>
      </c>
      <c r="G925" s="18">
        <v>24</v>
      </c>
      <c r="H925" s="18">
        <f>'pas224'!K276</f>
        <v>650</v>
      </c>
      <c r="I925" s="43" t="str">
        <f>'pas224'!L276</f>
        <v>Lohtaja</v>
      </c>
      <c r="P925" t="str">
        <f t="shared" si="33"/>
        <v>924|224|24|650|Lohtaja||||||</v>
      </c>
    </row>
    <row r="926" spans="5:16">
      <c r="E926" s="18">
        <v>925</v>
      </c>
      <c r="F926" s="158">
        <f>'pas224'!J277</f>
        <v>224</v>
      </c>
      <c r="G926" s="18">
        <v>24</v>
      </c>
      <c r="H926" s="18">
        <f>'pas224'!K277</f>
        <v>651</v>
      </c>
      <c r="I926" s="43" t="str">
        <f>'pas224'!L277</f>
        <v>Luhanka</v>
      </c>
      <c r="P926" t="str">
        <f t="shared" si="33"/>
        <v>925|224|24|651|Luhanka||||||</v>
      </c>
    </row>
    <row r="927" spans="5:16">
      <c r="E927" s="18">
        <v>926</v>
      </c>
      <c r="F927" s="158">
        <f>'pas224'!J278</f>
        <v>224</v>
      </c>
      <c r="G927" s="18">
        <v>24</v>
      </c>
      <c r="H927" s="18">
        <f>'pas224'!K278</f>
        <v>652</v>
      </c>
      <c r="I927" s="43" t="str">
        <f>'pas224'!L278</f>
        <v>Luoto</v>
      </c>
      <c r="P927" t="str">
        <f t="shared" si="33"/>
        <v>926|224|24|652|Luoto||||||</v>
      </c>
    </row>
    <row r="928" spans="5:16">
      <c r="E928" s="18">
        <v>927</v>
      </c>
      <c r="F928" s="158">
        <f>'pas224'!J279</f>
        <v>224</v>
      </c>
      <c r="G928" s="18">
        <v>24</v>
      </c>
      <c r="H928" s="18">
        <f>'pas224'!K279</f>
        <v>653</v>
      </c>
      <c r="I928" s="43" t="str">
        <f>'pas224'!L279</f>
        <v>Maalahti</v>
      </c>
      <c r="P928" t="str">
        <f t="shared" si="33"/>
        <v>927|224|24|653|Maalahti||||||</v>
      </c>
    </row>
    <row r="929" spans="5:16">
      <c r="E929" s="18">
        <v>928</v>
      </c>
      <c r="F929" s="158">
        <f>'pas224'!J280</f>
        <v>224</v>
      </c>
      <c r="G929" s="18">
        <v>24</v>
      </c>
      <c r="H929" s="18">
        <f>'pas224'!K280</f>
        <v>654</v>
      </c>
      <c r="I929" s="43" t="str">
        <f>'pas224'!L280</f>
        <v>Maksamaa</v>
      </c>
      <c r="P929" t="str">
        <f t="shared" si="33"/>
        <v>928|224|24|654|Maksamaa||||||</v>
      </c>
    </row>
    <row r="930" spans="5:16">
      <c r="E930" s="18">
        <v>929</v>
      </c>
      <c r="F930" s="158">
        <f>'pas224'!J281</f>
        <v>224</v>
      </c>
      <c r="G930" s="18">
        <v>24</v>
      </c>
      <c r="H930" s="18">
        <f>'pas224'!K281</f>
        <v>655</v>
      </c>
      <c r="I930" s="43" t="str">
        <f>'pas224'!L281</f>
        <v>Multia</v>
      </c>
      <c r="P930" t="str">
        <f t="shared" si="33"/>
        <v>929|224|24|655|Multia||||||</v>
      </c>
    </row>
    <row r="931" spans="5:16">
      <c r="E931" s="18">
        <v>930</v>
      </c>
      <c r="F931" s="158">
        <f>'pas224'!J282</f>
        <v>224</v>
      </c>
      <c r="G931" s="18">
        <v>24</v>
      </c>
      <c r="H931" s="18">
        <f>'pas224'!K282</f>
        <v>656</v>
      </c>
      <c r="I931" s="43" t="str">
        <f>'pas224'!L282</f>
        <v>Mustasaari</v>
      </c>
      <c r="P931" t="str">
        <f t="shared" si="33"/>
        <v>930|224|24|656|Mustasaari||||||</v>
      </c>
    </row>
    <row r="932" spans="5:16">
      <c r="E932" s="152">
        <v>931</v>
      </c>
      <c r="F932" s="158">
        <f>'pas224'!J283</f>
        <v>224</v>
      </c>
      <c r="G932" s="18">
        <v>24</v>
      </c>
      <c r="H932" s="18">
        <f>'pas224'!K283</f>
        <v>657</v>
      </c>
      <c r="I932" s="43" t="str">
        <f>'pas224'!L283</f>
        <v>Muurame</v>
      </c>
      <c r="P932" t="str">
        <f t="shared" si="33"/>
        <v>931|224|24|657|Muurame||||||</v>
      </c>
    </row>
    <row r="933" spans="5:16">
      <c r="E933" s="18">
        <v>932</v>
      </c>
      <c r="F933" s="158">
        <f>'pas224'!J284</f>
        <v>224</v>
      </c>
      <c r="G933" s="18">
        <v>24</v>
      </c>
      <c r="H933" s="18">
        <f>'pas224'!K284</f>
        <v>658</v>
      </c>
      <c r="I933" s="43" t="str">
        <f>'pas224'!L284</f>
        <v>Nurmo</v>
      </c>
      <c r="P933" t="str">
        <f t="shared" si="33"/>
        <v>932|224|24|658|Nurmo||||||</v>
      </c>
    </row>
    <row r="934" spans="5:16">
      <c r="E934" s="18">
        <v>933</v>
      </c>
      <c r="F934" s="158">
        <f>'pas224'!J285</f>
        <v>224</v>
      </c>
      <c r="G934" s="18">
        <v>24</v>
      </c>
      <c r="H934" s="18">
        <f>'pas224'!K285</f>
        <v>659</v>
      </c>
      <c r="I934" s="43" t="str">
        <f>'pas224'!L285</f>
        <v>Narpio</v>
      </c>
      <c r="P934" t="str">
        <f t="shared" si="33"/>
        <v>933|224|24|659|Narpio||||||</v>
      </c>
    </row>
    <row r="935" spans="5:16">
      <c r="E935" s="18">
        <v>934</v>
      </c>
      <c r="F935" s="158">
        <f>'pas224'!J286</f>
        <v>224</v>
      </c>
      <c r="G935" s="18">
        <v>24</v>
      </c>
      <c r="H935" s="18">
        <f>'pas224'!K286</f>
        <v>660</v>
      </c>
      <c r="I935" s="43" t="str">
        <f>'pas224'!L286</f>
        <v>Oravainen</v>
      </c>
      <c r="P935" t="str">
        <f t="shared" si="33"/>
        <v>934|224|24|660|Oravainen||||||</v>
      </c>
    </row>
    <row r="936" spans="5:16">
      <c r="E936" s="18">
        <v>935</v>
      </c>
      <c r="F936" s="158">
        <f>'pas224'!J287</f>
        <v>224</v>
      </c>
      <c r="G936" s="18">
        <v>24</v>
      </c>
      <c r="H936" s="18">
        <f>'pas224'!K287</f>
        <v>661</v>
      </c>
      <c r="I936" s="43" t="str">
        <f>'pas224'!L287</f>
        <v>Perho</v>
      </c>
      <c r="P936" t="str">
        <f t="shared" si="33"/>
        <v>935|224|24|661|Perho||||||</v>
      </c>
    </row>
    <row r="937" spans="5:16">
      <c r="E937" s="18">
        <v>936</v>
      </c>
      <c r="F937" s="158">
        <f>'pas224'!J288</f>
        <v>224</v>
      </c>
      <c r="G937" s="18">
        <v>24</v>
      </c>
      <c r="H937" s="18">
        <f>'pas224'!K288</f>
        <v>662</v>
      </c>
      <c r="I937" s="43" t="str">
        <f>'pas224'!L288</f>
        <v>Peraseinajoki</v>
      </c>
      <c r="P937" t="str">
        <f t="shared" si="33"/>
        <v>936|224|24|662|Peraseinajoki||||||</v>
      </c>
    </row>
    <row r="938" spans="5:16">
      <c r="E938" s="18">
        <v>937</v>
      </c>
      <c r="F938" s="158">
        <f>'pas224'!J289</f>
        <v>224</v>
      </c>
      <c r="G938" s="18">
        <v>24</v>
      </c>
      <c r="H938" s="18">
        <f>'pas224'!K289</f>
        <v>663</v>
      </c>
      <c r="I938" s="43" t="str">
        <f>'pas224'!L289</f>
        <v>Petajavesi</v>
      </c>
      <c r="P938" t="str">
        <f t="shared" si="33"/>
        <v>937|224|24|663|Petajavesi||||||</v>
      </c>
    </row>
    <row r="939" spans="5:16">
      <c r="E939" s="18">
        <v>938</v>
      </c>
      <c r="F939" s="158">
        <f>'pas224'!J290</f>
        <v>224</v>
      </c>
      <c r="G939" s="18">
        <v>24</v>
      </c>
      <c r="H939" s="18">
        <f>'pas224'!K290</f>
        <v>664</v>
      </c>
      <c r="I939" s="43" t="str">
        <f>'pas224'!L290</f>
        <v>Pietarsaari</v>
      </c>
      <c r="P939" t="str">
        <f t="shared" si="33"/>
        <v>938|224|24|664|Pietarsaari||||||</v>
      </c>
    </row>
    <row r="940" spans="5:16">
      <c r="E940" s="18">
        <v>939</v>
      </c>
      <c r="F940" s="158">
        <f>'pas224'!J291</f>
        <v>224</v>
      </c>
      <c r="G940" s="18">
        <v>24</v>
      </c>
      <c r="H940" s="18">
        <f>'pas224'!K291</f>
        <v>665</v>
      </c>
      <c r="I940" s="43" t="str">
        <f>'pas224'!L291</f>
        <v>Pedersore</v>
      </c>
      <c r="P940" t="str">
        <f t="shared" si="33"/>
        <v>939|224|24|665|Pedersore||||||</v>
      </c>
    </row>
    <row r="941" spans="5:16">
      <c r="E941" s="18">
        <v>940</v>
      </c>
      <c r="F941" s="158">
        <f>'pas224'!J292</f>
        <v>224</v>
      </c>
      <c r="G941" s="18">
        <v>24</v>
      </c>
      <c r="H941" s="18">
        <f>'pas224'!K292</f>
        <v>666</v>
      </c>
      <c r="I941" s="43" t="str">
        <f>'pas224'!L292</f>
        <v>Pihtipudas</v>
      </c>
      <c r="P941" t="str">
        <f t="shared" si="33"/>
        <v>940|224|24|666|Pihtipudas||||||</v>
      </c>
    </row>
    <row r="942" spans="5:16">
      <c r="E942" s="152">
        <v>941</v>
      </c>
      <c r="F942" s="158">
        <f>'pas224'!J293</f>
        <v>224</v>
      </c>
      <c r="G942" s="18">
        <v>24</v>
      </c>
      <c r="H942" s="18">
        <f>'pas224'!K293</f>
        <v>668</v>
      </c>
      <c r="I942" s="43" t="str">
        <f>'pas224'!L293</f>
        <v>Pylkonmaki</v>
      </c>
      <c r="P942" t="str">
        <f t="shared" si="33"/>
        <v>941|224|24|668|Pylkonmaki||||||</v>
      </c>
    </row>
    <row r="943" spans="5:16">
      <c r="E943" s="18">
        <v>942</v>
      </c>
      <c r="F943" s="158">
        <f>'pas224'!J294</f>
        <v>224</v>
      </c>
      <c r="G943" s="18">
        <v>24</v>
      </c>
      <c r="H943" s="18">
        <f>'pas224'!K294</f>
        <v>669</v>
      </c>
      <c r="I943" s="43" t="str">
        <f>'pas224'!L294</f>
        <v>Saarijarvi</v>
      </c>
      <c r="P943" t="str">
        <f t="shared" si="33"/>
        <v>942|224|24|669|Saarijarvi||||||</v>
      </c>
    </row>
    <row r="944" spans="5:16">
      <c r="E944" s="18">
        <v>943</v>
      </c>
      <c r="F944" s="158">
        <f>'pas224'!J295</f>
        <v>224</v>
      </c>
      <c r="G944" s="18">
        <v>24</v>
      </c>
      <c r="H944" s="18">
        <f>'pas224'!K295</f>
        <v>670</v>
      </c>
      <c r="I944" s="43" t="str">
        <f>'pas224'!L295</f>
        <v>Seinajoki</v>
      </c>
      <c r="P944" t="str">
        <f t="shared" si="33"/>
        <v>943|224|24|670|Seinajoki||||||</v>
      </c>
    </row>
    <row r="945" spans="5:16">
      <c r="E945" s="18">
        <v>944</v>
      </c>
      <c r="F945" s="158">
        <f>'pas224'!J296</f>
        <v>224</v>
      </c>
      <c r="G945" s="18">
        <v>24</v>
      </c>
      <c r="H945" s="18">
        <f>'pas224'!K296</f>
        <v>671</v>
      </c>
      <c r="I945" s="43" t="str">
        <f>'pas224'!L296</f>
        <v>Soini</v>
      </c>
      <c r="P945" t="str">
        <f t="shared" si="33"/>
        <v>944|224|24|671|Soini||||||</v>
      </c>
    </row>
    <row r="946" spans="5:16">
      <c r="E946" s="18">
        <v>945</v>
      </c>
      <c r="F946" s="158">
        <f>'pas224'!J297</f>
        <v>224</v>
      </c>
      <c r="G946" s="18">
        <v>24</v>
      </c>
      <c r="H946" s="18">
        <f>'pas224'!K297</f>
        <v>672</v>
      </c>
      <c r="I946" s="43" t="str">
        <f>'pas224'!L297</f>
        <v>Sumiainen</v>
      </c>
      <c r="P946" t="str">
        <f t="shared" si="33"/>
        <v>945|224|24|672|Sumiainen||||||</v>
      </c>
    </row>
    <row r="947" spans="5:16">
      <c r="E947" s="18">
        <v>946</v>
      </c>
      <c r="F947" s="158">
        <f>'pas224'!J298</f>
        <v>224</v>
      </c>
      <c r="G947" s="18">
        <v>24</v>
      </c>
      <c r="H947" s="18">
        <f>'pas224'!K298</f>
        <v>673</v>
      </c>
      <c r="I947" s="43" t="str">
        <f>'pas224'!L298</f>
        <v>Suolahti</v>
      </c>
      <c r="P947" t="str">
        <f t="shared" si="33"/>
        <v>946|224|24|673|Suolahti||||||</v>
      </c>
    </row>
    <row r="948" spans="5:16">
      <c r="E948" s="18">
        <v>947</v>
      </c>
      <c r="F948" s="158">
        <f>'pas224'!J299</f>
        <v>224</v>
      </c>
      <c r="G948" s="18">
        <v>24</v>
      </c>
      <c r="H948" s="18">
        <f>'pas224'!K299</f>
        <v>675</v>
      </c>
      <c r="I948" s="43" t="str">
        <f>'pas224'!L299</f>
        <v>Teuva</v>
      </c>
      <c r="P948" t="str">
        <f t="shared" si="33"/>
        <v>947|224|24|675|Teuva||||||</v>
      </c>
    </row>
    <row r="949" spans="5:16">
      <c r="E949" s="18">
        <v>948</v>
      </c>
      <c r="F949" s="158">
        <f>'pas224'!J300</f>
        <v>224</v>
      </c>
      <c r="G949" s="18">
        <v>24</v>
      </c>
      <c r="H949" s="18">
        <f>'pas224'!K300</f>
        <v>676</v>
      </c>
      <c r="I949" s="43" t="str">
        <f>'pas224'!L300</f>
        <v>Toholampi</v>
      </c>
      <c r="P949" t="str">
        <f t="shared" si="33"/>
        <v>948|224|24|676|Toholampi||||||</v>
      </c>
    </row>
    <row r="950" spans="5:16">
      <c r="E950" s="18">
        <v>949</v>
      </c>
      <c r="F950" s="158">
        <f>'pas224'!J301</f>
        <v>224</v>
      </c>
      <c r="G950" s="18">
        <v>24</v>
      </c>
      <c r="H950" s="18">
        <f>'pas224'!K301</f>
        <v>677</v>
      </c>
      <c r="I950" s="43" t="str">
        <f>'pas224'!L301</f>
        <v>Toivakka</v>
      </c>
      <c r="P950" t="str">
        <f t="shared" si="33"/>
        <v>949|224|24|677|Toivakka||||||</v>
      </c>
    </row>
    <row r="951" spans="5:16">
      <c r="E951" s="18">
        <v>950</v>
      </c>
      <c r="F951" s="158">
        <f>'pas224'!J302</f>
        <v>224</v>
      </c>
      <c r="G951" s="18">
        <v>24</v>
      </c>
      <c r="H951" s="18">
        <f>'pas224'!K302</f>
        <v>678</v>
      </c>
      <c r="I951" s="43" t="str">
        <f>'pas224'!L302</f>
        <v>Toysa</v>
      </c>
      <c r="P951" t="str">
        <f t="shared" si="33"/>
        <v>950|224|24|678|Toysa||||||</v>
      </c>
    </row>
    <row r="952" spans="5:16">
      <c r="E952" s="152">
        <v>951</v>
      </c>
      <c r="F952" s="158">
        <f>'pas224'!J303</f>
        <v>224</v>
      </c>
      <c r="G952" s="18">
        <v>24</v>
      </c>
      <c r="H952" s="18">
        <f>'pas224'!K303</f>
        <v>679</v>
      </c>
      <c r="I952" s="43" t="str">
        <f>'pas224'!L303</f>
        <v>Ullava</v>
      </c>
      <c r="P952" t="str">
        <f t="shared" si="33"/>
        <v>951|224|24|679|Ullava||||||</v>
      </c>
    </row>
    <row r="953" spans="5:16">
      <c r="E953" s="18">
        <v>952</v>
      </c>
      <c r="F953" s="158">
        <f>'pas224'!J304</f>
        <v>224</v>
      </c>
      <c r="G953" s="18">
        <v>24</v>
      </c>
      <c r="H953" s="18">
        <f>'pas224'!K304</f>
        <v>680</v>
      </c>
      <c r="I953" s="43" t="str">
        <f>'pas224'!L304</f>
        <v>Uurainen</v>
      </c>
      <c r="P953" t="str">
        <f t="shared" si="33"/>
        <v>952|224|24|680|Uurainen||||||</v>
      </c>
    </row>
    <row r="954" spans="5:16">
      <c r="E954" s="18">
        <v>953</v>
      </c>
      <c r="F954" s="158">
        <f>'pas224'!J305</f>
        <v>224</v>
      </c>
      <c r="G954" s="18">
        <v>24</v>
      </c>
      <c r="H954" s="18">
        <f>'pas224'!K305</f>
        <v>681</v>
      </c>
      <c r="I954" s="43" t="str">
        <f>'pas224'!L305</f>
        <v>Uusikaarlepyy</v>
      </c>
      <c r="P954" t="str">
        <f t="shared" si="33"/>
        <v>953|224|24|681|Uusikaarlepyy||||||</v>
      </c>
    </row>
    <row r="955" spans="5:16">
      <c r="E955" s="18">
        <v>954</v>
      </c>
      <c r="F955" s="158">
        <f>'pas224'!J306</f>
        <v>224</v>
      </c>
      <c r="G955" s="18">
        <v>24</v>
      </c>
      <c r="H955" s="18">
        <f>'pas224'!K306</f>
        <v>682</v>
      </c>
      <c r="I955" s="43" t="str">
        <f>'pas224'!L306</f>
        <v>Vaasa</v>
      </c>
      <c r="P955" t="str">
        <f t="shared" si="33"/>
        <v>954|224|24|682|Vaasa||||||</v>
      </c>
    </row>
    <row r="956" spans="5:16">
      <c r="E956" s="18">
        <v>955</v>
      </c>
      <c r="F956" s="158">
        <f>'pas224'!J307</f>
        <v>224</v>
      </c>
      <c r="G956" s="18">
        <v>24</v>
      </c>
      <c r="H956" s="18">
        <f>'pas224'!K307</f>
        <v>683</v>
      </c>
      <c r="I956" s="43" t="str">
        <f>'pas224'!L307</f>
        <v>Veteli</v>
      </c>
      <c r="P956" t="str">
        <f t="shared" si="33"/>
        <v>955|224|24|683|Veteli||||||</v>
      </c>
    </row>
    <row r="957" spans="5:16">
      <c r="E957" s="18">
        <v>956</v>
      </c>
      <c r="F957" s="158">
        <f>'pas224'!J308</f>
        <v>224</v>
      </c>
      <c r="G957" s="18">
        <v>24</v>
      </c>
      <c r="H957" s="18">
        <f>'pas224'!K308</f>
        <v>684</v>
      </c>
      <c r="I957" s="43" t="str">
        <f>'pas224'!L308</f>
        <v>Viitasaari</v>
      </c>
      <c r="P957" t="str">
        <f t="shared" si="33"/>
        <v>956|224|24|684|Viitasaari||||||</v>
      </c>
    </row>
    <row r="958" spans="5:16">
      <c r="E958" s="18">
        <v>957</v>
      </c>
      <c r="F958" s="158">
        <f>'pas224'!J309</f>
        <v>224</v>
      </c>
      <c r="G958" s="18">
        <v>24</v>
      </c>
      <c r="H958" s="18">
        <f>'pas224'!K309</f>
        <v>685</v>
      </c>
      <c r="I958" s="43" t="str">
        <f>'pas224'!L309</f>
        <v>Vimpeli</v>
      </c>
      <c r="P958" t="str">
        <f t="shared" si="33"/>
        <v>957|224|24|685|Vimpeli||||||</v>
      </c>
    </row>
    <row r="959" spans="5:16">
      <c r="E959" s="18">
        <v>958</v>
      </c>
      <c r="F959" s="158">
        <f>'pas224'!J310</f>
        <v>224</v>
      </c>
      <c r="G959" s="18">
        <v>24</v>
      </c>
      <c r="H959" s="18">
        <f>'pas224'!K310</f>
        <v>686</v>
      </c>
      <c r="I959" s="43" t="str">
        <f>'pas224'!L310</f>
        <v>Vahakyro</v>
      </c>
      <c r="P959" t="str">
        <f t="shared" si="33"/>
        <v>958|224|24|686|Vahakyro||||||</v>
      </c>
    </row>
    <row r="960" spans="5:16">
      <c r="E960" s="18">
        <v>959</v>
      </c>
      <c r="F960" s="158">
        <f>'pas224'!J311</f>
        <v>224</v>
      </c>
      <c r="G960" s="18">
        <v>24</v>
      </c>
      <c r="H960" s="18">
        <f>'pas224'!K311</f>
        <v>687</v>
      </c>
      <c r="I960" s="43" t="str">
        <f>'pas224'!L311</f>
        <v>Voyri</v>
      </c>
      <c r="P960" t="str">
        <f t="shared" si="33"/>
        <v>959|224|24|687|Voyri||||||</v>
      </c>
    </row>
    <row r="961" spans="5:16">
      <c r="E961" s="18">
        <v>960</v>
      </c>
      <c r="F961" s="158">
        <f>'pas224'!J312</f>
        <v>224</v>
      </c>
      <c r="G961" s="18">
        <v>24</v>
      </c>
      <c r="H961" s="18">
        <f>'pas224'!K312</f>
        <v>688</v>
      </c>
      <c r="I961" s="43" t="str">
        <f>'pas224'!L312</f>
        <v>Yliharma</v>
      </c>
      <c r="P961" t="str">
        <f t="shared" si="33"/>
        <v>960|224|24|688|Yliharma||||||</v>
      </c>
    </row>
    <row r="962" spans="5:16">
      <c r="E962" s="152">
        <v>961</v>
      </c>
      <c r="F962" s="158">
        <f>'pas224'!J313</f>
        <v>224</v>
      </c>
      <c r="G962" s="18">
        <v>24</v>
      </c>
      <c r="H962" s="18">
        <f>'pas224'!K313</f>
        <v>689</v>
      </c>
      <c r="I962" s="43" t="str">
        <f>'pas224'!L313</f>
        <v>Ylistaro</v>
      </c>
      <c r="P962" t="str">
        <f t="shared" si="33"/>
        <v>961|224|24|689|Ylistaro||||||</v>
      </c>
    </row>
    <row r="963" spans="5:16">
      <c r="E963" s="18">
        <v>962</v>
      </c>
      <c r="F963" s="158">
        <f>'pas224'!J314</f>
        <v>224</v>
      </c>
      <c r="G963" s="18">
        <v>24</v>
      </c>
      <c r="H963" s="18">
        <f>'pas224'!K314</f>
        <v>690</v>
      </c>
      <c r="I963" s="43" t="str">
        <f>'pas224'!L314</f>
        <v>ahtari</v>
      </c>
      <c r="P963" t="str">
        <f t="shared" ref="P963:P1026" si="34">E963&amp;"|"&amp;F963&amp;"|"&amp;G963&amp;"|"&amp;H963&amp;"|"&amp;I963&amp;"|"&amp;J963&amp;"|"&amp;K963&amp;"|"&amp;L963&amp;"|"&amp;M963&amp;"|"&amp;IF(N963 &lt;&gt; "",TEXT(N963,"yyyy-mm-dd"),"")&amp;"|"&amp;IF(O963 &lt;&gt; "",TEXT(O963,"yyyy-mm-dd"),"")</f>
        <v>962|224|24|690|ahtari||||||</v>
      </c>
    </row>
    <row r="964" spans="5:16">
      <c r="E964" s="18">
        <v>963</v>
      </c>
      <c r="F964" s="158">
        <f>'pas224'!J315</f>
        <v>224</v>
      </c>
      <c r="G964" s="18">
        <v>24</v>
      </c>
      <c r="H964" s="18">
        <f>'pas224'!K315</f>
        <v>692</v>
      </c>
      <c r="I964" s="43" t="str">
        <f>'pas224'!L315</f>
        <v>aanekoski</v>
      </c>
      <c r="P964" t="str">
        <f t="shared" si="34"/>
        <v>963|224|24|692|aanekoski||||||</v>
      </c>
    </row>
    <row r="965" spans="5:16">
      <c r="E965" s="18">
        <v>964</v>
      </c>
      <c r="F965" s="158">
        <f>'pas224'!J316</f>
        <v>224</v>
      </c>
      <c r="G965" s="18">
        <v>25</v>
      </c>
      <c r="H965" s="18">
        <f>'pas224'!K316</f>
        <v>701</v>
      </c>
      <c r="I965" s="43" t="str">
        <f>'pas224'!L316</f>
        <v>Eno</v>
      </c>
      <c r="P965" t="str">
        <f t="shared" si="34"/>
        <v>964|224|25|701|Eno||||||</v>
      </c>
    </row>
    <row r="966" spans="5:16">
      <c r="E966" s="18">
        <v>965</v>
      </c>
      <c r="F966" s="158">
        <f>'pas224'!J317</f>
        <v>224</v>
      </c>
      <c r="G966" s="18">
        <v>25</v>
      </c>
      <c r="H966" s="18">
        <f>'pas224'!K317</f>
        <v>702</v>
      </c>
      <c r="I966" s="43" t="str">
        <f>'pas224'!L317</f>
        <v>Iisalmi</v>
      </c>
      <c r="P966" t="str">
        <f t="shared" si="34"/>
        <v>965|224|25|702|Iisalmi||||||</v>
      </c>
    </row>
    <row r="967" spans="5:16">
      <c r="E967" s="18">
        <v>966</v>
      </c>
      <c r="F967" s="158">
        <f>'pas224'!J318</f>
        <v>224</v>
      </c>
      <c r="G967" s="18">
        <v>25</v>
      </c>
      <c r="H967" s="18">
        <f>'pas224'!K318</f>
        <v>703</v>
      </c>
      <c r="I967" s="43" t="str">
        <f>'pas224'!L318</f>
        <v>Ilomantsi</v>
      </c>
      <c r="P967" t="str">
        <f t="shared" si="34"/>
        <v>966|224|25|703|Ilomantsi||||||</v>
      </c>
    </row>
    <row r="968" spans="5:16">
      <c r="E968" s="18">
        <v>967</v>
      </c>
      <c r="F968" s="158">
        <f>'pas224'!J319</f>
        <v>224</v>
      </c>
      <c r="G968" s="18">
        <v>25</v>
      </c>
      <c r="H968" s="18">
        <f>'pas224'!K319</f>
        <v>704</v>
      </c>
      <c r="I968" s="43" t="str">
        <f>'pas224'!L319</f>
        <v>Joensuu</v>
      </c>
      <c r="P968" t="str">
        <f t="shared" si="34"/>
        <v>967|224|25|704|Joensuu||||||</v>
      </c>
    </row>
    <row r="969" spans="5:16">
      <c r="E969" s="18">
        <v>968</v>
      </c>
      <c r="F969" s="158">
        <f>'pas224'!J320</f>
        <v>224</v>
      </c>
      <c r="G969" s="18">
        <v>25</v>
      </c>
      <c r="H969" s="18">
        <f>'pas224'!K320</f>
        <v>705</v>
      </c>
      <c r="I969" s="43" t="str">
        <f>'pas224'!L320</f>
        <v>Juankoski</v>
      </c>
      <c r="P969" t="str">
        <f t="shared" si="34"/>
        <v>968|224|25|705|Juankoski||||||</v>
      </c>
    </row>
    <row r="970" spans="5:16">
      <c r="E970" s="18">
        <v>969</v>
      </c>
      <c r="F970" s="158">
        <f>'pas224'!J321</f>
        <v>224</v>
      </c>
      <c r="G970" s="18">
        <v>25</v>
      </c>
      <c r="H970" s="18">
        <f>'pas224'!K321</f>
        <v>706</v>
      </c>
      <c r="I970" s="43" t="str">
        <f>'pas224'!L321</f>
        <v>Juuka</v>
      </c>
      <c r="P970" t="str">
        <f t="shared" si="34"/>
        <v>969|224|25|706|Juuka||||||</v>
      </c>
    </row>
    <row r="971" spans="5:16">
      <c r="E971" s="18">
        <v>970</v>
      </c>
      <c r="F971" s="158">
        <f>'pas224'!J322</f>
        <v>224</v>
      </c>
      <c r="G971" s="18">
        <v>25</v>
      </c>
      <c r="H971" s="18">
        <f>'pas224'!K322</f>
        <v>707</v>
      </c>
      <c r="I971" s="43" t="str">
        <f>'pas224'!L322</f>
        <v>Kaavi</v>
      </c>
      <c r="P971" t="str">
        <f t="shared" si="34"/>
        <v>970|224|25|707|Kaavi||||||</v>
      </c>
    </row>
    <row r="972" spans="5:16">
      <c r="E972" s="152">
        <v>971</v>
      </c>
      <c r="F972" s="158">
        <f>'pas224'!J323</f>
        <v>224</v>
      </c>
      <c r="G972" s="18">
        <v>25</v>
      </c>
      <c r="H972" s="18">
        <f>'pas224'!K323</f>
        <v>708</v>
      </c>
      <c r="I972" s="43" t="str">
        <f>'pas224'!L323</f>
        <v>Karttula</v>
      </c>
      <c r="P972" t="str">
        <f t="shared" si="34"/>
        <v>971|224|25|708|Karttula||||||</v>
      </c>
    </row>
    <row r="973" spans="5:16">
      <c r="E973" s="18">
        <v>972</v>
      </c>
      <c r="F973" s="158">
        <f>'pas224'!J324</f>
        <v>224</v>
      </c>
      <c r="G973" s="18">
        <v>25</v>
      </c>
      <c r="H973" s="18">
        <f>'pas224'!K324</f>
        <v>709</v>
      </c>
      <c r="I973" s="43" t="str">
        <f>'pas224'!L324</f>
        <v>Keitele</v>
      </c>
      <c r="P973" t="str">
        <f t="shared" si="34"/>
        <v>972|224|25|709|Keitele||||||</v>
      </c>
    </row>
    <row r="974" spans="5:16">
      <c r="E974" s="18">
        <v>973</v>
      </c>
      <c r="F974" s="158">
        <f>'pas224'!J325</f>
        <v>224</v>
      </c>
      <c r="G974" s="18">
        <v>25</v>
      </c>
      <c r="H974" s="18">
        <f>'pas224'!K325</f>
        <v>710</v>
      </c>
      <c r="I974" s="43" t="str">
        <f>'pas224'!L325</f>
        <v>Kesalahti</v>
      </c>
      <c r="P974" t="str">
        <f t="shared" si="34"/>
        <v>973|224|25|710|Kesalahti||||||</v>
      </c>
    </row>
    <row r="975" spans="5:16">
      <c r="E975" s="18">
        <v>974</v>
      </c>
      <c r="F975" s="158">
        <f>'pas224'!J326</f>
        <v>224</v>
      </c>
      <c r="G975" s="18">
        <v>25</v>
      </c>
      <c r="H975" s="18">
        <f>'pas224'!K326</f>
        <v>711</v>
      </c>
      <c r="I975" s="43" t="str">
        <f>'pas224'!L326</f>
        <v>Kiihtelysvaara</v>
      </c>
      <c r="P975" t="str">
        <f t="shared" si="34"/>
        <v>974|224|25|711|Kiihtelysvaara||||||</v>
      </c>
    </row>
    <row r="976" spans="5:16">
      <c r="E976" s="18">
        <v>975</v>
      </c>
      <c r="F976" s="158">
        <f>'pas224'!J327</f>
        <v>224</v>
      </c>
      <c r="G976" s="18">
        <v>25</v>
      </c>
      <c r="H976" s="18">
        <f>'pas224'!K327</f>
        <v>712</v>
      </c>
      <c r="I976" s="43" t="str">
        <f>'pas224'!L327</f>
        <v>Kitee</v>
      </c>
      <c r="P976" t="str">
        <f t="shared" si="34"/>
        <v>975|224|25|712|Kitee||||||</v>
      </c>
    </row>
    <row r="977" spans="5:16">
      <c r="E977" s="18">
        <v>976</v>
      </c>
      <c r="F977" s="158">
        <f>'pas224'!J328</f>
        <v>224</v>
      </c>
      <c r="G977" s="18">
        <v>25</v>
      </c>
      <c r="H977" s="18">
        <f>'pas224'!K328</f>
        <v>713</v>
      </c>
      <c r="I977" s="43" t="str">
        <f>'pas224'!L328</f>
        <v>Kiuruvesi</v>
      </c>
      <c r="P977" t="str">
        <f t="shared" si="34"/>
        <v>976|224|25|713|Kiuruvesi||||||</v>
      </c>
    </row>
    <row r="978" spans="5:16">
      <c r="E978" s="18">
        <v>977</v>
      </c>
      <c r="F978" s="158">
        <f>'pas224'!J329</f>
        <v>224</v>
      </c>
      <c r="G978" s="18">
        <v>25</v>
      </c>
      <c r="H978" s="18">
        <f>'pas224'!K329</f>
        <v>714</v>
      </c>
      <c r="I978" s="43" t="str">
        <f>'pas224'!L329</f>
        <v>Kontiolahti</v>
      </c>
      <c r="P978" t="str">
        <f t="shared" si="34"/>
        <v>977|224|25|714|Kontiolahti||||||</v>
      </c>
    </row>
    <row r="979" spans="5:16">
      <c r="E979" s="18">
        <v>978</v>
      </c>
      <c r="F979" s="158">
        <f>'pas224'!J330</f>
        <v>224</v>
      </c>
      <c r="G979" s="18">
        <v>25</v>
      </c>
      <c r="H979" s="18">
        <f>'pas224'!K330</f>
        <v>715</v>
      </c>
      <c r="I979" s="43" t="str">
        <f>'pas224'!L330</f>
        <v>Kuopio</v>
      </c>
      <c r="P979" t="str">
        <f t="shared" si="34"/>
        <v>978|224|25|715|Kuopio||||||</v>
      </c>
    </row>
    <row r="980" spans="5:16">
      <c r="E980" s="18">
        <v>979</v>
      </c>
      <c r="F980" s="158">
        <f>'pas224'!J331</f>
        <v>224</v>
      </c>
      <c r="G980" s="18">
        <v>25</v>
      </c>
      <c r="H980" s="18">
        <f>'pas224'!K331</f>
        <v>716</v>
      </c>
      <c r="I980" s="43" t="str">
        <f>'pas224'!L331</f>
        <v>Lapinlahti</v>
      </c>
      <c r="P980" t="str">
        <f t="shared" si="34"/>
        <v>979|224|25|716|Lapinlahti||||||</v>
      </c>
    </row>
    <row r="981" spans="5:16">
      <c r="E981" s="18">
        <v>980</v>
      </c>
      <c r="F981" s="158">
        <f>'pas224'!J332</f>
        <v>224</v>
      </c>
      <c r="G981" s="18">
        <v>25</v>
      </c>
      <c r="H981" s="18">
        <f>'pas224'!K332</f>
        <v>717</v>
      </c>
      <c r="I981" s="43" t="str">
        <f>'pas224'!L332</f>
        <v>Leppavirta</v>
      </c>
      <c r="P981" t="str">
        <f t="shared" si="34"/>
        <v>980|224|25|717|Leppavirta||||||</v>
      </c>
    </row>
    <row r="982" spans="5:16">
      <c r="E982" s="152">
        <v>981</v>
      </c>
      <c r="F982" s="158">
        <f>'pas224'!J333</f>
        <v>224</v>
      </c>
      <c r="G982" s="18">
        <v>25</v>
      </c>
      <c r="H982" s="18">
        <f>'pas224'!K333</f>
        <v>718</v>
      </c>
      <c r="I982" s="43" t="str">
        <f>'pas224'!L333</f>
        <v>Lieksa</v>
      </c>
      <c r="P982" t="str">
        <f t="shared" si="34"/>
        <v>981|224|25|718|Lieksa||||||</v>
      </c>
    </row>
    <row r="983" spans="5:16">
      <c r="E983" s="18">
        <v>982</v>
      </c>
      <c r="F983" s="158">
        <f>'pas224'!J334</f>
        <v>224</v>
      </c>
      <c r="G983" s="18">
        <v>25</v>
      </c>
      <c r="H983" s="18">
        <f>'pas224'!K334</f>
        <v>719</v>
      </c>
      <c r="I983" s="43" t="str">
        <f>'pas224'!L334</f>
        <v>Liperi</v>
      </c>
      <c r="P983" t="str">
        <f t="shared" si="34"/>
        <v>982|224|25|719|Liperi||||||</v>
      </c>
    </row>
    <row r="984" spans="5:16">
      <c r="E984" s="18">
        <v>983</v>
      </c>
      <c r="F984" s="158">
        <f>'pas224'!J335</f>
        <v>224</v>
      </c>
      <c r="G984" s="18">
        <v>25</v>
      </c>
      <c r="H984" s="18">
        <f>'pas224'!K335</f>
        <v>720</v>
      </c>
      <c r="I984" s="43" t="str">
        <f>'pas224'!L335</f>
        <v>Maaninka</v>
      </c>
      <c r="P984" t="str">
        <f t="shared" si="34"/>
        <v>983|224|25|720|Maaninka||||||</v>
      </c>
    </row>
    <row r="985" spans="5:16">
      <c r="E985" s="18">
        <v>984</v>
      </c>
      <c r="F985" s="158">
        <f>'pas224'!J336</f>
        <v>224</v>
      </c>
      <c r="G985" s="18">
        <v>25</v>
      </c>
      <c r="H985" s="18">
        <f>'pas224'!K336</f>
        <v>721</v>
      </c>
      <c r="I985" s="43" t="str">
        <f>'pas224'!L336</f>
        <v>Nilsia</v>
      </c>
      <c r="P985" t="str">
        <f t="shared" si="34"/>
        <v>984|224|25|721|Nilsia||||||</v>
      </c>
    </row>
    <row r="986" spans="5:16">
      <c r="E986" s="18">
        <v>985</v>
      </c>
      <c r="F986" s="158">
        <f>'pas224'!J337</f>
        <v>224</v>
      </c>
      <c r="G986" s="18">
        <v>25</v>
      </c>
      <c r="H986" s="18">
        <f>'pas224'!K337</f>
        <v>722</v>
      </c>
      <c r="I986" s="43" t="str">
        <f>'pas224'!L337</f>
        <v>Nurmes</v>
      </c>
      <c r="P986" t="str">
        <f t="shared" si="34"/>
        <v>985|224|25|722|Nurmes||||||</v>
      </c>
    </row>
    <row r="987" spans="5:16">
      <c r="E987" s="18">
        <v>986</v>
      </c>
      <c r="F987" s="158">
        <f>'pas224'!J338</f>
        <v>224</v>
      </c>
      <c r="G987" s="18">
        <v>25</v>
      </c>
      <c r="H987" s="18">
        <f>'pas224'!K338</f>
        <v>723</v>
      </c>
      <c r="I987" s="43" t="str">
        <f>'pas224'!L338</f>
        <v>Outokumpu</v>
      </c>
      <c r="P987" t="str">
        <f t="shared" si="34"/>
        <v>986|224|25|723|Outokumpu||||||</v>
      </c>
    </row>
    <row r="988" spans="5:16">
      <c r="E988" s="18">
        <v>987</v>
      </c>
      <c r="F988" s="158">
        <f>'pas224'!J339</f>
        <v>224</v>
      </c>
      <c r="G988" s="18">
        <v>25</v>
      </c>
      <c r="H988" s="18">
        <f>'pas224'!K339</f>
        <v>724</v>
      </c>
      <c r="I988" s="43" t="str">
        <f>'pas224'!L339</f>
        <v>Pielavesi</v>
      </c>
      <c r="P988" t="str">
        <f t="shared" si="34"/>
        <v>987|224|25|724|Pielavesi||||||</v>
      </c>
    </row>
    <row r="989" spans="5:16">
      <c r="E989" s="18">
        <v>988</v>
      </c>
      <c r="F989" s="158">
        <f>'pas224'!J340</f>
        <v>224</v>
      </c>
      <c r="G989" s="18">
        <v>25</v>
      </c>
      <c r="H989" s="18">
        <f>'pas224'!K340</f>
        <v>725</v>
      </c>
      <c r="I989" s="43" t="str">
        <f>'pas224'!L340</f>
        <v>Polvijarvi</v>
      </c>
      <c r="P989" t="str">
        <f t="shared" si="34"/>
        <v>988|224|25|725|Polvijarvi||||||</v>
      </c>
    </row>
    <row r="990" spans="5:16">
      <c r="E990" s="18">
        <v>989</v>
      </c>
      <c r="F990" s="158">
        <f>'pas224'!J341</f>
        <v>224</v>
      </c>
      <c r="G990" s="18">
        <v>25</v>
      </c>
      <c r="H990" s="18">
        <f>'pas224'!K341</f>
        <v>726</v>
      </c>
      <c r="I990" s="43" t="str">
        <f>'pas224'!L341</f>
        <v>Pyhaselka</v>
      </c>
      <c r="P990" t="str">
        <f t="shared" si="34"/>
        <v>989|224|25|726|Pyhaselka||||||</v>
      </c>
    </row>
    <row r="991" spans="5:16">
      <c r="E991" s="18">
        <v>990</v>
      </c>
      <c r="F991" s="158">
        <f>'pas224'!J342</f>
        <v>224</v>
      </c>
      <c r="G991" s="18">
        <v>25</v>
      </c>
      <c r="H991" s="18">
        <f>'pas224'!K342</f>
        <v>727</v>
      </c>
      <c r="I991" s="43" t="str">
        <f>'pas224'!L342</f>
        <v>Rautalampi</v>
      </c>
      <c r="P991" t="str">
        <f t="shared" si="34"/>
        <v>990|224|25|727|Rautalampi||||||</v>
      </c>
    </row>
    <row r="992" spans="5:16">
      <c r="E992" s="152">
        <v>991</v>
      </c>
      <c r="F992" s="158">
        <f>'pas224'!J343</f>
        <v>224</v>
      </c>
      <c r="G992" s="18">
        <v>25</v>
      </c>
      <c r="H992" s="18">
        <f>'pas224'!K343</f>
        <v>728</v>
      </c>
      <c r="I992" s="43" t="str">
        <f>'pas224'!L343</f>
        <v>Rautavaara</v>
      </c>
      <c r="P992" t="str">
        <f t="shared" si="34"/>
        <v>991|224|25|728|Rautavaara||||||</v>
      </c>
    </row>
    <row r="993" spans="5:16">
      <c r="E993" s="18">
        <v>992</v>
      </c>
      <c r="F993" s="158">
        <f>'pas224'!J344</f>
        <v>224</v>
      </c>
      <c r="G993" s="18">
        <v>25</v>
      </c>
      <c r="H993" s="18">
        <f>'pas224'!K344</f>
        <v>729</v>
      </c>
      <c r="I993" s="43" t="str">
        <f>'pas224'!L344</f>
        <v>Raakkyla</v>
      </c>
      <c r="P993" t="str">
        <f t="shared" si="34"/>
        <v>992|224|25|729|Raakkyla||||||</v>
      </c>
    </row>
    <row r="994" spans="5:16">
      <c r="E994" s="18">
        <v>993</v>
      </c>
      <c r="F994" s="158">
        <f>'pas224'!J345</f>
        <v>224</v>
      </c>
      <c r="G994" s="18">
        <v>25</v>
      </c>
      <c r="H994" s="18">
        <f>'pas224'!K345</f>
        <v>730</v>
      </c>
      <c r="I994" s="43" t="str">
        <f>'pas224'!L345</f>
        <v>Siilinjarvi</v>
      </c>
      <c r="P994" t="str">
        <f t="shared" si="34"/>
        <v>993|224|25|730|Siilinjarvi||||||</v>
      </c>
    </row>
    <row r="995" spans="5:16">
      <c r="E995" s="18">
        <v>994</v>
      </c>
      <c r="F995" s="158">
        <f>'pas224'!J346</f>
        <v>224</v>
      </c>
      <c r="G995" s="18">
        <v>25</v>
      </c>
      <c r="H995" s="18">
        <f>'pas224'!K346</f>
        <v>731</v>
      </c>
      <c r="I995" s="43" t="str">
        <f>'pas224'!L346</f>
        <v>Sonkajarvi</v>
      </c>
      <c r="P995" t="str">
        <f t="shared" si="34"/>
        <v>994|224|25|731|Sonkajarvi||||||</v>
      </c>
    </row>
    <row r="996" spans="5:16">
      <c r="E996" s="18">
        <v>995</v>
      </c>
      <c r="F996" s="158">
        <f>'pas224'!J347</f>
        <v>224</v>
      </c>
      <c r="G996" s="18">
        <v>25</v>
      </c>
      <c r="H996" s="18">
        <f>'pas224'!K347</f>
        <v>732</v>
      </c>
      <c r="I996" s="43" t="str">
        <f>'pas224'!L347</f>
        <v>Suonenjoki</v>
      </c>
      <c r="P996" t="str">
        <f t="shared" si="34"/>
        <v>995|224|25|732|Suonenjoki||||||</v>
      </c>
    </row>
    <row r="997" spans="5:16">
      <c r="E997" s="18">
        <v>996</v>
      </c>
      <c r="F997" s="158">
        <f>'pas224'!J348</f>
        <v>224</v>
      </c>
      <c r="G997" s="18">
        <v>25</v>
      </c>
      <c r="H997" s="18">
        <f>'pas224'!K348</f>
        <v>733</v>
      </c>
      <c r="I997" s="43" t="str">
        <f>'pas224'!L348</f>
        <v>Tervo</v>
      </c>
      <c r="P997" t="str">
        <f t="shared" si="34"/>
        <v>996|224|25|733|Tervo||||||</v>
      </c>
    </row>
    <row r="998" spans="5:16">
      <c r="E998" s="18">
        <v>997</v>
      </c>
      <c r="F998" s="158">
        <f>'pas224'!J349</f>
        <v>224</v>
      </c>
      <c r="G998" s="18">
        <v>25</v>
      </c>
      <c r="H998" s="18">
        <f>'pas224'!K349</f>
        <v>734</v>
      </c>
      <c r="I998" s="43" t="str">
        <f>'pas224'!L349</f>
        <v>Tohmajarvi</v>
      </c>
      <c r="P998" t="str">
        <f t="shared" si="34"/>
        <v>997|224|25|734|Tohmajarvi||||||</v>
      </c>
    </row>
    <row r="999" spans="5:16">
      <c r="E999" s="18">
        <v>998</v>
      </c>
      <c r="F999" s="158">
        <f>'pas224'!J350</f>
        <v>224</v>
      </c>
      <c r="G999" s="18">
        <v>25</v>
      </c>
      <c r="H999" s="18">
        <f>'pas224'!K350</f>
        <v>735</v>
      </c>
      <c r="I999" s="43" t="str">
        <f>'pas224'!L350</f>
        <v>Tuupovaara</v>
      </c>
      <c r="P999" t="str">
        <f t="shared" si="34"/>
        <v>998|224|25|735|Tuupovaara||||||</v>
      </c>
    </row>
    <row r="1000" spans="5:16">
      <c r="E1000" s="18">
        <v>999</v>
      </c>
      <c r="F1000" s="158">
        <f>'pas224'!J351</f>
        <v>224</v>
      </c>
      <c r="G1000" s="18">
        <v>25</v>
      </c>
      <c r="H1000" s="18">
        <f>'pas224'!K351</f>
        <v>736</v>
      </c>
      <c r="I1000" s="43" t="str">
        <f>'pas224'!L351</f>
        <v>Tuusniemi</v>
      </c>
      <c r="P1000" t="str">
        <f t="shared" si="34"/>
        <v>999|224|25|736|Tuusniemi||||||</v>
      </c>
    </row>
    <row r="1001" spans="5:16">
      <c r="E1001" s="18">
        <v>1000</v>
      </c>
      <c r="F1001" s="158">
        <f>'pas224'!J352</f>
        <v>224</v>
      </c>
      <c r="G1001" s="18">
        <v>25</v>
      </c>
      <c r="H1001" s="18">
        <f>'pas224'!K352</f>
        <v>737</v>
      </c>
      <c r="I1001" s="43" t="str">
        <f>'pas224'!L352</f>
        <v>Valtimo</v>
      </c>
      <c r="P1001" t="str">
        <f t="shared" si="34"/>
        <v>1000|224|25|737|Valtimo||||||</v>
      </c>
    </row>
    <row r="1002" spans="5:16">
      <c r="E1002" s="152">
        <v>1001</v>
      </c>
      <c r="F1002" s="158">
        <f>'pas224'!J353</f>
        <v>224</v>
      </c>
      <c r="G1002" s="18">
        <v>25</v>
      </c>
      <c r="H1002" s="18">
        <f>'pas224'!K353</f>
        <v>738</v>
      </c>
      <c r="I1002" s="43" t="str">
        <f>'pas224'!L353</f>
        <v>Varkaus</v>
      </c>
      <c r="P1002" t="str">
        <f t="shared" si="34"/>
        <v>1001|224|25|738|Varkaus||||||</v>
      </c>
    </row>
    <row r="1003" spans="5:16">
      <c r="E1003" s="18">
        <v>1002</v>
      </c>
      <c r="F1003" s="158">
        <f>'pas224'!J354</f>
        <v>224</v>
      </c>
      <c r="G1003" s="18">
        <v>25</v>
      </c>
      <c r="H1003" s="18">
        <f>'pas224'!K354</f>
        <v>739</v>
      </c>
      <c r="I1003" s="43" t="str">
        <f>'pas224'!L354</f>
        <v>Varpaisjarvi</v>
      </c>
      <c r="P1003" t="str">
        <f t="shared" si="34"/>
        <v>1002|224|25|739|Varpaisjarvi||||||</v>
      </c>
    </row>
    <row r="1004" spans="5:16">
      <c r="E1004" s="18">
        <v>1003</v>
      </c>
      <c r="F1004" s="158">
        <f>'pas224'!J355</f>
        <v>224</v>
      </c>
      <c r="G1004" s="18">
        <v>25</v>
      </c>
      <c r="H1004" s="18">
        <f>'pas224'!K355</f>
        <v>740</v>
      </c>
      <c r="I1004" s="43" t="str">
        <f>'pas224'!L355</f>
        <v>Vehmersalmi</v>
      </c>
      <c r="P1004" t="str">
        <f t="shared" si="34"/>
        <v>1003|224|25|740|Vehmersalmi||||||</v>
      </c>
    </row>
    <row r="1005" spans="5:16">
      <c r="E1005" s="18">
        <v>1004</v>
      </c>
      <c r="F1005" s="158">
        <f>'pas224'!J356</f>
        <v>224</v>
      </c>
      <c r="G1005" s="18">
        <v>25</v>
      </c>
      <c r="H1005" s="18">
        <f>'pas224'!K356</f>
        <v>741</v>
      </c>
      <c r="I1005" s="43" t="str">
        <f>'pas224'!L356</f>
        <v>Vesanto</v>
      </c>
      <c r="P1005" t="str">
        <f t="shared" si="34"/>
        <v>1004|224|25|741|Vesanto||||||</v>
      </c>
    </row>
    <row r="1006" spans="5:16">
      <c r="E1006" s="18">
        <v>1005</v>
      </c>
      <c r="F1006" s="158">
        <f>'pas224'!J357</f>
        <v>224</v>
      </c>
      <c r="G1006" s="18">
        <v>25</v>
      </c>
      <c r="H1006" s="18">
        <f>'pas224'!K357</f>
        <v>742</v>
      </c>
      <c r="I1006" s="43" t="str">
        <f>'pas224'!L357</f>
        <v>Vierema</v>
      </c>
      <c r="P1006" t="str">
        <f t="shared" si="34"/>
        <v>1005|224|25|742|Vierema||||||</v>
      </c>
    </row>
    <row r="1007" spans="5:16">
      <c r="E1007" s="18">
        <v>1006</v>
      </c>
      <c r="F1007" s="158">
        <f>'pas224'!J358</f>
        <v>224</v>
      </c>
      <c r="G1007" s="18">
        <v>25</v>
      </c>
      <c r="H1007" s="18">
        <f>'pas224'!K358</f>
        <v>743</v>
      </c>
      <c r="I1007" s="43" t="str">
        <f>'pas224'!L358</f>
        <v>Vartsila</v>
      </c>
      <c r="P1007" t="str">
        <f t="shared" si="34"/>
        <v>1006|224|25|743|Vartsila||||||</v>
      </c>
    </row>
    <row r="1008" spans="5:16">
      <c r="E1008" s="18">
        <v>1007</v>
      </c>
      <c r="F1008" s="158">
        <f>'pas224'!J359</f>
        <v>224</v>
      </c>
      <c r="G1008" s="18">
        <v>26</v>
      </c>
      <c r="H1008" s="18">
        <f>'pas224'!K359</f>
        <v>801</v>
      </c>
      <c r="I1008" s="43" t="str">
        <f>'pas224'!L359</f>
        <v>Alavieska</v>
      </c>
      <c r="P1008" t="str">
        <f t="shared" si="34"/>
        <v>1007|224|26|801|Alavieska||||||</v>
      </c>
    </row>
    <row r="1009" spans="5:16">
      <c r="E1009" s="18">
        <v>1008</v>
      </c>
      <c r="F1009" s="158">
        <f>'pas224'!J360</f>
        <v>224</v>
      </c>
      <c r="G1009" s="18">
        <v>26</v>
      </c>
      <c r="H1009" s="18">
        <f>'pas224'!K360</f>
        <v>802</v>
      </c>
      <c r="I1009" s="43" t="str">
        <f>'pas224'!L360</f>
        <v>Haapajarvi</v>
      </c>
      <c r="P1009" t="str">
        <f t="shared" si="34"/>
        <v>1008|224|26|802|Haapajarvi||||||</v>
      </c>
    </row>
    <row r="1010" spans="5:16">
      <c r="E1010" s="18">
        <v>1009</v>
      </c>
      <c r="F1010" s="158">
        <f>'pas224'!J361</f>
        <v>224</v>
      </c>
      <c r="G1010" s="18">
        <v>26</v>
      </c>
      <c r="H1010" s="18">
        <f>'pas224'!K361</f>
        <v>803</v>
      </c>
      <c r="I1010" s="43" t="str">
        <f>'pas224'!L361</f>
        <v>Haapavesi</v>
      </c>
      <c r="P1010" t="str">
        <f t="shared" si="34"/>
        <v>1009|224|26|803|Haapavesi||||||</v>
      </c>
    </row>
    <row r="1011" spans="5:16">
      <c r="E1011" s="18">
        <v>1010</v>
      </c>
      <c r="F1011" s="158">
        <f>'pas224'!J362</f>
        <v>224</v>
      </c>
      <c r="G1011" s="18">
        <v>26</v>
      </c>
      <c r="H1011" s="18">
        <f>'pas224'!K362</f>
        <v>804</v>
      </c>
      <c r="I1011" s="43" t="str">
        <f>'pas224'!L362</f>
        <v>Hailuoto</v>
      </c>
      <c r="P1011" t="str">
        <f t="shared" si="34"/>
        <v>1010|224|26|804|Hailuoto||||||</v>
      </c>
    </row>
    <row r="1012" spans="5:16">
      <c r="E1012" s="152">
        <v>1011</v>
      </c>
      <c r="F1012" s="158">
        <f>'pas224'!J363</f>
        <v>224</v>
      </c>
      <c r="G1012" s="18">
        <v>26</v>
      </c>
      <c r="H1012" s="18">
        <f>'pas224'!K363</f>
        <v>805</v>
      </c>
      <c r="I1012" s="43" t="str">
        <f>'pas224'!L363</f>
        <v>Haukipudas</v>
      </c>
      <c r="P1012" t="str">
        <f t="shared" si="34"/>
        <v>1011|224|26|805|Haukipudas||||||</v>
      </c>
    </row>
    <row r="1013" spans="5:16">
      <c r="E1013" s="18">
        <v>1012</v>
      </c>
      <c r="F1013" s="158">
        <f>'pas224'!J364</f>
        <v>224</v>
      </c>
      <c r="G1013" s="18">
        <v>26</v>
      </c>
      <c r="H1013" s="18">
        <f>'pas224'!K364</f>
        <v>806</v>
      </c>
      <c r="I1013" s="43" t="str">
        <f>'pas224'!L364</f>
        <v>Hyrynsalmi</v>
      </c>
      <c r="P1013" t="str">
        <f t="shared" si="34"/>
        <v>1012|224|26|806|Hyrynsalmi||||||</v>
      </c>
    </row>
    <row r="1014" spans="5:16">
      <c r="E1014" s="18">
        <v>1013</v>
      </c>
      <c r="F1014" s="158">
        <f>'pas224'!J365</f>
        <v>224</v>
      </c>
      <c r="G1014" s="18">
        <v>26</v>
      </c>
      <c r="H1014" s="18">
        <f>'pas224'!K365</f>
        <v>807</v>
      </c>
      <c r="I1014" s="43" t="str">
        <f>'pas224'!L365</f>
        <v>Ii</v>
      </c>
      <c r="P1014" t="str">
        <f t="shared" si="34"/>
        <v>1013|224|26|807|Ii||||||</v>
      </c>
    </row>
    <row r="1015" spans="5:16">
      <c r="E1015" s="18">
        <v>1014</v>
      </c>
      <c r="F1015" s="158">
        <f>'pas224'!J366</f>
        <v>224</v>
      </c>
      <c r="G1015" s="18">
        <v>26</v>
      </c>
      <c r="H1015" s="18">
        <f>'pas224'!K366</f>
        <v>808</v>
      </c>
      <c r="I1015" s="43" t="str">
        <f>'pas224'!L366</f>
        <v>Kajaani</v>
      </c>
      <c r="P1015" t="str">
        <f t="shared" si="34"/>
        <v>1014|224|26|808|Kajaani||||||</v>
      </c>
    </row>
    <row r="1016" spans="5:16">
      <c r="E1016" s="18">
        <v>1015</v>
      </c>
      <c r="F1016" s="158">
        <f>'pas224'!J367</f>
        <v>224</v>
      </c>
      <c r="G1016" s="18">
        <v>26</v>
      </c>
      <c r="H1016" s="18">
        <f>'pas224'!K367</f>
        <v>810</v>
      </c>
      <c r="I1016" s="43" t="str">
        <f>'pas224'!L367</f>
        <v>Kalajoki</v>
      </c>
      <c r="P1016" t="str">
        <f t="shared" si="34"/>
        <v>1015|224|26|810|Kalajoki||||||</v>
      </c>
    </row>
    <row r="1017" spans="5:16">
      <c r="E1017" s="18">
        <v>1016</v>
      </c>
      <c r="F1017" s="158">
        <f>'pas224'!J368</f>
        <v>224</v>
      </c>
      <c r="G1017" s="18">
        <v>26</v>
      </c>
      <c r="H1017" s="18">
        <f>'pas224'!K368</f>
        <v>811</v>
      </c>
      <c r="I1017" s="43" t="str">
        <f>'pas224'!L368</f>
        <v>Kempele</v>
      </c>
      <c r="P1017" t="str">
        <f t="shared" si="34"/>
        <v>1016|224|26|811|Kempele||||||</v>
      </c>
    </row>
    <row r="1018" spans="5:16">
      <c r="E1018" s="18">
        <v>1017</v>
      </c>
      <c r="F1018" s="158">
        <f>'pas224'!J369</f>
        <v>224</v>
      </c>
      <c r="G1018" s="18">
        <v>26</v>
      </c>
      <c r="H1018" s="18">
        <f>'pas224'!K369</f>
        <v>812</v>
      </c>
      <c r="I1018" s="43" t="str">
        <f>'pas224'!L369</f>
        <v>Kestila</v>
      </c>
      <c r="P1018" t="str">
        <f t="shared" si="34"/>
        <v>1017|224|26|812|Kestila||||||</v>
      </c>
    </row>
    <row r="1019" spans="5:16">
      <c r="E1019" s="18">
        <v>1018</v>
      </c>
      <c r="F1019" s="158">
        <f>'pas224'!J370</f>
        <v>224</v>
      </c>
      <c r="G1019" s="18">
        <v>26</v>
      </c>
      <c r="H1019" s="18">
        <f>'pas224'!K370</f>
        <v>813</v>
      </c>
      <c r="I1019" s="43" t="str">
        <f>'pas224'!L370</f>
        <v>Kiiminki</v>
      </c>
      <c r="P1019" t="str">
        <f t="shared" si="34"/>
        <v>1018|224|26|813|Kiiminki||||||</v>
      </c>
    </row>
    <row r="1020" spans="5:16">
      <c r="E1020" s="18">
        <v>1019</v>
      </c>
      <c r="F1020" s="158">
        <f>'pas224'!J371</f>
        <v>224</v>
      </c>
      <c r="G1020" s="18">
        <v>26</v>
      </c>
      <c r="H1020" s="18">
        <f>'pas224'!K371</f>
        <v>814</v>
      </c>
      <c r="I1020" s="43" t="str">
        <f>'pas224'!L371</f>
        <v>Kuhmo</v>
      </c>
      <c r="P1020" t="str">
        <f t="shared" si="34"/>
        <v>1019|224|26|814|Kuhmo||||||</v>
      </c>
    </row>
    <row r="1021" spans="5:16">
      <c r="E1021" s="18">
        <v>1020</v>
      </c>
      <c r="F1021" s="158">
        <f>'pas224'!J372</f>
        <v>224</v>
      </c>
      <c r="G1021" s="18">
        <v>26</v>
      </c>
      <c r="H1021" s="18">
        <f>'pas224'!K372</f>
        <v>815</v>
      </c>
      <c r="I1021" s="43" t="str">
        <f>'pas224'!L372</f>
        <v>Kuivaniemi</v>
      </c>
      <c r="P1021" t="str">
        <f t="shared" si="34"/>
        <v>1020|224|26|815|Kuivaniemi||||||</v>
      </c>
    </row>
    <row r="1022" spans="5:16">
      <c r="E1022" s="152">
        <v>1021</v>
      </c>
      <c r="F1022" s="158">
        <f>'pas224'!J373</f>
        <v>224</v>
      </c>
      <c r="G1022" s="18">
        <v>26</v>
      </c>
      <c r="H1022" s="18">
        <f>'pas224'!K373</f>
        <v>816</v>
      </c>
      <c r="I1022" s="43" t="str">
        <f>'pas224'!L373</f>
        <v>Kuusamo</v>
      </c>
      <c r="P1022" t="str">
        <f t="shared" si="34"/>
        <v>1021|224|26|816|Kuusamo||||||</v>
      </c>
    </row>
    <row r="1023" spans="5:16">
      <c r="E1023" s="18">
        <v>1022</v>
      </c>
      <c r="F1023" s="158">
        <f>'pas224'!J374</f>
        <v>224</v>
      </c>
      <c r="G1023" s="18">
        <v>26</v>
      </c>
      <c r="H1023" s="18">
        <f>'pas224'!K374</f>
        <v>817</v>
      </c>
      <c r="I1023" s="43" t="str">
        <f>'pas224'!L374</f>
        <v>Karsamaki</v>
      </c>
      <c r="P1023" t="str">
        <f t="shared" si="34"/>
        <v>1022|224|26|817|Karsamaki||||||</v>
      </c>
    </row>
    <row r="1024" spans="5:16">
      <c r="E1024" s="18">
        <v>1023</v>
      </c>
      <c r="F1024" s="158">
        <f>'pas224'!J375</f>
        <v>224</v>
      </c>
      <c r="G1024" s="18">
        <v>26</v>
      </c>
      <c r="H1024" s="18">
        <f>'pas224'!K375</f>
        <v>818</v>
      </c>
      <c r="I1024" s="43" t="str">
        <f>'pas224'!L375</f>
        <v>Liminka</v>
      </c>
      <c r="P1024" t="str">
        <f t="shared" si="34"/>
        <v>1023|224|26|818|Liminka||||||</v>
      </c>
    </row>
    <row r="1025" spans="5:16">
      <c r="E1025" s="18">
        <v>1024</v>
      </c>
      <c r="F1025" s="158">
        <f>'pas224'!J376</f>
        <v>224</v>
      </c>
      <c r="G1025" s="18">
        <v>26</v>
      </c>
      <c r="H1025" s="18">
        <f>'pas224'!K376</f>
        <v>819</v>
      </c>
      <c r="I1025" s="43" t="str">
        <f>'pas224'!L376</f>
        <v>Lumijoki</v>
      </c>
      <c r="P1025" t="str">
        <f t="shared" si="34"/>
        <v>1024|224|26|819|Lumijoki||||||</v>
      </c>
    </row>
    <row r="1026" spans="5:16">
      <c r="E1026" s="18">
        <v>1025</v>
      </c>
      <c r="F1026" s="158">
        <f>'pas224'!J377</f>
        <v>224</v>
      </c>
      <c r="G1026" s="18">
        <v>26</v>
      </c>
      <c r="H1026" s="18">
        <f>'pas224'!K377</f>
        <v>820</v>
      </c>
      <c r="I1026" s="43" t="str">
        <f>'pas224'!L377</f>
        <v>Merijarvi</v>
      </c>
      <c r="P1026" t="str">
        <f t="shared" si="34"/>
        <v>1025|224|26|820|Merijarvi||||||</v>
      </c>
    </row>
    <row r="1027" spans="5:16">
      <c r="E1027" s="18">
        <v>1026</v>
      </c>
      <c r="F1027" s="158">
        <f>'pas224'!J378</f>
        <v>224</v>
      </c>
      <c r="G1027" s="18">
        <v>26</v>
      </c>
      <c r="H1027" s="18">
        <f>'pas224'!K378</f>
        <v>821</v>
      </c>
      <c r="I1027" s="43" t="str">
        <f>'pas224'!L378</f>
        <v>Muhos</v>
      </c>
      <c r="P1027" t="str">
        <f t="shared" ref="P1027:P1090" si="35">E1027&amp;"|"&amp;F1027&amp;"|"&amp;G1027&amp;"|"&amp;H1027&amp;"|"&amp;I1027&amp;"|"&amp;J1027&amp;"|"&amp;K1027&amp;"|"&amp;L1027&amp;"|"&amp;M1027&amp;"|"&amp;IF(N1027 &lt;&gt; "",TEXT(N1027,"yyyy-mm-dd"),"")&amp;"|"&amp;IF(O1027 &lt;&gt; "",TEXT(O1027,"yyyy-mm-dd"),"")</f>
        <v>1026|224|26|821|Muhos||||||</v>
      </c>
    </row>
    <row r="1028" spans="5:16">
      <c r="E1028" s="18">
        <v>1027</v>
      </c>
      <c r="F1028" s="158">
        <f>'pas224'!J379</f>
        <v>224</v>
      </c>
      <c r="G1028" s="18">
        <v>26</v>
      </c>
      <c r="H1028" s="18">
        <f>'pas224'!K379</f>
        <v>822</v>
      </c>
      <c r="I1028" s="43" t="str">
        <f>'pas224'!L379</f>
        <v>Nivala</v>
      </c>
      <c r="P1028" t="str">
        <f t="shared" si="35"/>
        <v>1027|224|26|822|Nivala||||||</v>
      </c>
    </row>
    <row r="1029" spans="5:16">
      <c r="E1029" s="18">
        <v>1028</v>
      </c>
      <c r="F1029" s="158">
        <f>'pas224'!J380</f>
        <v>224</v>
      </c>
      <c r="G1029" s="18">
        <v>26</v>
      </c>
      <c r="H1029" s="18">
        <f>'pas224'!K380</f>
        <v>823</v>
      </c>
      <c r="I1029" s="43" t="str">
        <f>'pas224'!L380</f>
        <v>Oulainen</v>
      </c>
      <c r="P1029" t="str">
        <f t="shared" si="35"/>
        <v>1028|224|26|823|Oulainen||||||</v>
      </c>
    </row>
    <row r="1030" spans="5:16">
      <c r="E1030" s="18">
        <v>1029</v>
      </c>
      <c r="F1030" s="158">
        <f>'pas224'!J381</f>
        <v>224</v>
      </c>
      <c r="G1030" s="18">
        <v>26</v>
      </c>
      <c r="H1030" s="18">
        <f>'pas224'!K381</f>
        <v>824</v>
      </c>
      <c r="I1030" s="43" t="str">
        <f>'pas224'!L381</f>
        <v>Oulu</v>
      </c>
      <c r="P1030" t="str">
        <f t="shared" si="35"/>
        <v>1029|224|26|824|Oulu||||||</v>
      </c>
    </row>
    <row r="1031" spans="5:16">
      <c r="E1031" s="18">
        <v>1030</v>
      </c>
      <c r="F1031" s="158">
        <f>'pas224'!J382</f>
        <v>224</v>
      </c>
      <c r="G1031" s="18">
        <v>26</v>
      </c>
      <c r="H1031" s="18">
        <f>'pas224'!K382</f>
        <v>825</v>
      </c>
      <c r="I1031" s="43" t="str">
        <f>'pas224'!L382</f>
        <v>Oulunsalo</v>
      </c>
      <c r="P1031" t="str">
        <f t="shared" si="35"/>
        <v>1030|224|26|825|Oulunsalo||||||</v>
      </c>
    </row>
    <row r="1032" spans="5:16">
      <c r="E1032" s="152">
        <v>1031</v>
      </c>
      <c r="F1032" s="158">
        <f>'pas224'!J383</f>
        <v>224</v>
      </c>
      <c r="G1032" s="18">
        <v>26</v>
      </c>
      <c r="H1032" s="18">
        <f>'pas224'!K383</f>
        <v>826</v>
      </c>
      <c r="I1032" s="43" t="str">
        <f>'pas224'!L383</f>
        <v>Paltamo</v>
      </c>
      <c r="P1032" t="str">
        <f t="shared" si="35"/>
        <v>1031|224|26|826|Paltamo||||||</v>
      </c>
    </row>
    <row r="1033" spans="5:16">
      <c r="E1033" s="18">
        <v>1032</v>
      </c>
      <c r="F1033" s="158">
        <f>'pas224'!J384</f>
        <v>224</v>
      </c>
      <c r="G1033" s="18">
        <v>26</v>
      </c>
      <c r="H1033" s="18">
        <f>'pas224'!K384</f>
        <v>827</v>
      </c>
      <c r="I1033" s="43" t="str">
        <f>'pas224'!L384</f>
        <v>Pattijoki</v>
      </c>
      <c r="P1033" t="str">
        <f t="shared" si="35"/>
        <v>1032|224|26|827|Pattijoki||||||</v>
      </c>
    </row>
    <row r="1034" spans="5:16">
      <c r="E1034" s="18">
        <v>1033</v>
      </c>
      <c r="F1034" s="158">
        <f>'pas224'!J385</f>
        <v>224</v>
      </c>
      <c r="G1034" s="18">
        <v>26</v>
      </c>
      <c r="H1034" s="18">
        <f>'pas224'!K385</f>
        <v>828</v>
      </c>
      <c r="I1034" s="43" t="str">
        <f>'pas224'!L385</f>
        <v>Piippola</v>
      </c>
      <c r="P1034" t="str">
        <f t="shared" si="35"/>
        <v>1033|224|26|828|Piippola||||||</v>
      </c>
    </row>
    <row r="1035" spans="5:16">
      <c r="E1035" s="18">
        <v>1034</v>
      </c>
      <c r="F1035" s="158">
        <f>'pas224'!J386</f>
        <v>224</v>
      </c>
      <c r="G1035" s="18">
        <v>26</v>
      </c>
      <c r="H1035" s="18">
        <f>'pas224'!K386</f>
        <v>829</v>
      </c>
      <c r="I1035" s="43" t="str">
        <f>'pas224'!L386</f>
        <v>Pudasjarvi</v>
      </c>
      <c r="P1035" t="str">
        <f t="shared" si="35"/>
        <v>1034|224|26|829|Pudasjarvi||||||</v>
      </c>
    </row>
    <row r="1036" spans="5:16">
      <c r="E1036" s="18">
        <v>1035</v>
      </c>
      <c r="F1036" s="158">
        <f>'pas224'!J387</f>
        <v>224</v>
      </c>
      <c r="G1036" s="18">
        <v>26</v>
      </c>
      <c r="H1036" s="18">
        <f>'pas224'!K387</f>
        <v>830</v>
      </c>
      <c r="I1036" s="43" t="str">
        <f>'pas224'!L387</f>
        <v>Pulkkila</v>
      </c>
      <c r="P1036" t="str">
        <f t="shared" si="35"/>
        <v>1035|224|26|830|Pulkkila||||||</v>
      </c>
    </row>
    <row r="1037" spans="5:16">
      <c r="E1037" s="18">
        <v>1036</v>
      </c>
      <c r="F1037" s="158">
        <f>'pas224'!J388</f>
        <v>224</v>
      </c>
      <c r="G1037" s="18">
        <v>26</v>
      </c>
      <c r="H1037" s="18">
        <f>'pas224'!K388</f>
        <v>831</v>
      </c>
      <c r="I1037" s="43" t="str">
        <f>'pas224'!L388</f>
        <v>Puolanka</v>
      </c>
      <c r="P1037" t="str">
        <f t="shared" si="35"/>
        <v>1036|224|26|831|Puolanka||||||</v>
      </c>
    </row>
    <row r="1038" spans="5:16">
      <c r="E1038" s="18">
        <v>1037</v>
      </c>
      <c r="F1038" s="158">
        <f>'pas224'!J389</f>
        <v>224</v>
      </c>
      <c r="G1038" s="18">
        <v>26</v>
      </c>
      <c r="H1038" s="18">
        <f>'pas224'!K389</f>
        <v>832</v>
      </c>
      <c r="I1038" s="43" t="str">
        <f>'pas224'!L389</f>
        <v>Pyhajoki</v>
      </c>
      <c r="P1038" t="str">
        <f t="shared" si="35"/>
        <v>1037|224|26|832|Pyhajoki||||||</v>
      </c>
    </row>
    <row r="1039" spans="5:16">
      <c r="E1039" s="18">
        <v>1038</v>
      </c>
      <c r="F1039" s="158">
        <f>'pas224'!J390</f>
        <v>224</v>
      </c>
      <c r="G1039" s="18">
        <v>26</v>
      </c>
      <c r="H1039" s="18">
        <f>'pas224'!K390</f>
        <v>833</v>
      </c>
      <c r="I1039" s="43" t="str">
        <f>'pas224'!L390</f>
        <v>Pyhajarvi</v>
      </c>
      <c r="P1039" t="str">
        <f t="shared" si="35"/>
        <v>1038|224|26|833|Pyhajarvi||||||</v>
      </c>
    </row>
    <row r="1040" spans="5:16">
      <c r="E1040" s="18">
        <v>1039</v>
      </c>
      <c r="F1040" s="158">
        <f>'pas224'!J391</f>
        <v>224</v>
      </c>
      <c r="G1040" s="18">
        <v>26</v>
      </c>
      <c r="H1040" s="18">
        <f>'pas224'!K391</f>
        <v>834</v>
      </c>
      <c r="I1040" s="43" t="str">
        <f>'pas224'!L391</f>
        <v>Pyhanta</v>
      </c>
      <c r="P1040" t="str">
        <f t="shared" si="35"/>
        <v>1039|224|26|834|Pyhanta||||||</v>
      </c>
    </row>
    <row r="1041" spans="5:16">
      <c r="E1041" s="18">
        <v>1040</v>
      </c>
      <c r="F1041" s="158">
        <f>'pas224'!J392</f>
        <v>224</v>
      </c>
      <c r="G1041" s="18">
        <v>26</v>
      </c>
      <c r="H1041" s="18">
        <f>'pas224'!K392</f>
        <v>835</v>
      </c>
      <c r="I1041" s="43" t="str">
        <f>'pas224'!L392</f>
        <v>Raahe</v>
      </c>
      <c r="P1041" t="str">
        <f t="shared" si="35"/>
        <v>1040|224|26|835|Raahe||||||</v>
      </c>
    </row>
    <row r="1042" spans="5:16">
      <c r="E1042" s="152">
        <v>1041</v>
      </c>
      <c r="F1042" s="158">
        <f>'pas224'!J393</f>
        <v>224</v>
      </c>
      <c r="G1042" s="18">
        <v>26</v>
      </c>
      <c r="H1042" s="18">
        <f>'pas224'!K393</f>
        <v>836</v>
      </c>
      <c r="I1042" s="43" t="str">
        <f>'pas224'!L393</f>
        <v>Rantsila</v>
      </c>
      <c r="P1042" t="str">
        <f t="shared" si="35"/>
        <v>1041|224|26|836|Rantsila||||||</v>
      </c>
    </row>
    <row r="1043" spans="5:16">
      <c r="E1043" s="18">
        <v>1042</v>
      </c>
      <c r="F1043" s="158">
        <f>'pas224'!J394</f>
        <v>224</v>
      </c>
      <c r="G1043" s="18">
        <v>26</v>
      </c>
      <c r="H1043" s="18">
        <f>'pas224'!K394</f>
        <v>837</v>
      </c>
      <c r="I1043" s="43" t="str">
        <f>'pas224'!L394</f>
        <v>Reisjarvi</v>
      </c>
      <c r="P1043" t="str">
        <f t="shared" si="35"/>
        <v>1042|224|26|837|Reisjarvi||||||</v>
      </c>
    </row>
    <row r="1044" spans="5:16">
      <c r="E1044" s="18">
        <v>1043</v>
      </c>
      <c r="F1044" s="158">
        <f>'pas224'!J395</f>
        <v>224</v>
      </c>
      <c r="G1044" s="18">
        <v>26</v>
      </c>
      <c r="H1044" s="18">
        <f>'pas224'!K395</f>
        <v>838</v>
      </c>
      <c r="I1044" s="43" t="str">
        <f>'pas224'!L395</f>
        <v>Ristijarvi</v>
      </c>
      <c r="P1044" t="str">
        <f t="shared" si="35"/>
        <v>1043|224|26|838|Ristijarvi||||||</v>
      </c>
    </row>
    <row r="1045" spans="5:16">
      <c r="E1045" s="18">
        <v>1044</v>
      </c>
      <c r="F1045" s="158">
        <f>'pas224'!J396</f>
        <v>224</v>
      </c>
      <c r="G1045" s="18">
        <v>26</v>
      </c>
      <c r="H1045" s="18">
        <f>'pas224'!K396</f>
        <v>839</v>
      </c>
      <c r="I1045" s="43" t="str">
        <f>'pas224'!L396</f>
        <v>Ruukki</v>
      </c>
      <c r="P1045" t="str">
        <f t="shared" si="35"/>
        <v>1044|224|26|839|Ruukki||||||</v>
      </c>
    </row>
    <row r="1046" spans="5:16">
      <c r="E1046" s="18">
        <v>1045</v>
      </c>
      <c r="F1046" s="158">
        <f>'pas224'!J397</f>
        <v>224</v>
      </c>
      <c r="G1046" s="18">
        <v>26</v>
      </c>
      <c r="H1046" s="18">
        <f>'pas224'!K397</f>
        <v>840</v>
      </c>
      <c r="I1046" s="43" t="str">
        <f>'pas224'!L397</f>
        <v>Sievi</v>
      </c>
      <c r="P1046" t="str">
        <f t="shared" si="35"/>
        <v>1045|224|26|840|Sievi||||||</v>
      </c>
    </row>
    <row r="1047" spans="5:16">
      <c r="E1047" s="18">
        <v>1046</v>
      </c>
      <c r="F1047" s="158">
        <f>'pas224'!J398</f>
        <v>224</v>
      </c>
      <c r="G1047" s="18">
        <v>26</v>
      </c>
      <c r="H1047" s="18">
        <f>'pas224'!K398</f>
        <v>841</v>
      </c>
      <c r="I1047" s="43" t="str">
        <f>'pas224'!L398</f>
        <v>Siikajoki</v>
      </c>
      <c r="P1047" t="str">
        <f t="shared" si="35"/>
        <v>1046|224|26|841|Siikajoki||||||</v>
      </c>
    </row>
    <row r="1048" spans="5:16">
      <c r="E1048" s="18">
        <v>1047</v>
      </c>
      <c r="F1048" s="158">
        <f>'pas224'!J399</f>
        <v>224</v>
      </c>
      <c r="G1048" s="18">
        <v>26</v>
      </c>
      <c r="H1048" s="18">
        <f>'pas224'!K399</f>
        <v>842</v>
      </c>
      <c r="I1048" s="43" t="str">
        <f>'pas224'!L399</f>
        <v>Sotkamo</v>
      </c>
      <c r="P1048" t="str">
        <f t="shared" si="35"/>
        <v>1047|224|26|842|Sotkamo||||||</v>
      </c>
    </row>
    <row r="1049" spans="5:16">
      <c r="E1049" s="18">
        <v>1048</v>
      </c>
      <c r="F1049" s="158">
        <f>'pas224'!J400</f>
        <v>224</v>
      </c>
      <c r="G1049" s="18">
        <v>26</v>
      </c>
      <c r="H1049" s="18">
        <f>'pas224'!K400</f>
        <v>843</v>
      </c>
      <c r="I1049" s="43" t="str">
        <f>'pas224'!L400</f>
        <v>Suomussalmi</v>
      </c>
      <c r="P1049" t="str">
        <f t="shared" si="35"/>
        <v>1048|224|26|843|Suomussalmi||||||</v>
      </c>
    </row>
    <row r="1050" spans="5:16">
      <c r="E1050" s="18">
        <v>1049</v>
      </c>
      <c r="F1050" s="158">
        <f>'pas224'!J401</f>
        <v>224</v>
      </c>
      <c r="G1050" s="18">
        <v>26</v>
      </c>
      <c r="H1050" s="18">
        <f>'pas224'!K401</f>
        <v>844</v>
      </c>
      <c r="I1050" s="43" t="str">
        <f>'pas224'!L401</f>
        <v>Taivalkoski</v>
      </c>
      <c r="P1050" t="str">
        <f t="shared" si="35"/>
        <v>1049|224|26|844|Taivalkoski||||||</v>
      </c>
    </row>
    <row r="1051" spans="5:16">
      <c r="E1051" s="18">
        <v>1050</v>
      </c>
      <c r="F1051" s="158">
        <f>'pas224'!J402</f>
        <v>224</v>
      </c>
      <c r="G1051" s="18">
        <v>26</v>
      </c>
      <c r="H1051" s="18">
        <f>'pas224'!K402</f>
        <v>846</v>
      </c>
      <c r="I1051" s="43" t="str">
        <f>'pas224'!L402</f>
        <v>Tyrnava</v>
      </c>
      <c r="P1051" t="str">
        <f t="shared" si="35"/>
        <v>1050|224|26|846|Tyrnava||||||</v>
      </c>
    </row>
    <row r="1052" spans="5:16">
      <c r="E1052" s="152">
        <v>1051</v>
      </c>
      <c r="F1052" s="158">
        <f>'pas224'!J403</f>
        <v>224</v>
      </c>
      <c r="G1052" s="18">
        <v>26</v>
      </c>
      <c r="H1052" s="18">
        <f>'pas224'!K403</f>
        <v>847</v>
      </c>
      <c r="I1052" s="43" t="str">
        <f>'pas224'!L403</f>
        <v>Utajarvi</v>
      </c>
      <c r="P1052" t="str">
        <f t="shared" si="35"/>
        <v>1051|224|26|847|Utajarvi||||||</v>
      </c>
    </row>
    <row r="1053" spans="5:16">
      <c r="E1053" s="18">
        <v>1052</v>
      </c>
      <c r="F1053" s="158">
        <f>'pas224'!J404</f>
        <v>224</v>
      </c>
      <c r="G1053" s="18">
        <v>26</v>
      </c>
      <c r="H1053" s="18">
        <f>'pas224'!K404</f>
        <v>848</v>
      </c>
      <c r="I1053" s="43" t="str">
        <f>'pas224'!L404</f>
        <v>Vaala</v>
      </c>
      <c r="P1053" t="str">
        <f t="shared" si="35"/>
        <v>1052|224|26|848|Vaala||||||</v>
      </c>
    </row>
    <row r="1054" spans="5:16">
      <c r="E1054" s="18">
        <v>1053</v>
      </c>
      <c r="F1054" s="158">
        <f>'pas224'!J405</f>
        <v>224</v>
      </c>
      <c r="G1054" s="18">
        <v>26</v>
      </c>
      <c r="H1054" s="18">
        <f>'pas224'!K405</f>
        <v>849</v>
      </c>
      <c r="I1054" s="43" t="str">
        <f>'pas224'!L405</f>
        <v>Vihanti</v>
      </c>
      <c r="P1054" t="str">
        <f t="shared" si="35"/>
        <v>1053|224|26|849|Vihanti||||||</v>
      </c>
    </row>
    <row r="1055" spans="5:16">
      <c r="E1055" s="18">
        <v>1054</v>
      </c>
      <c r="F1055" s="158">
        <f>'pas224'!J406</f>
        <v>224</v>
      </c>
      <c r="G1055" s="18">
        <v>26</v>
      </c>
      <c r="H1055" s="18">
        <f>'pas224'!K406</f>
        <v>850</v>
      </c>
      <c r="I1055" s="43" t="str">
        <f>'pas224'!L406</f>
        <v>Vuolijoki</v>
      </c>
      <c r="P1055" t="str">
        <f t="shared" si="35"/>
        <v>1054|224|26|850|Vuolijoki||||||</v>
      </c>
    </row>
    <row r="1056" spans="5:16">
      <c r="E1056" s="18">
        <v>1055</v>
      </c>
      <c r="F1056" s="158">
        <f>'pas224'!J407</f>
        <v>224</v>
      </c>
      <c r="G1056" s="18">
        <v>26</v>
      </c>
      <c r="H1056" s="18">
        <f>'pas224'!K407</f>
        <v>851</v>
      </c>
      <c r="I1056" s="43" t="str">
        <f>'pas224'!L407</f>
        <v>Yli-Ii</v>
      </c>
      <c r="P1056" t="str">
        <f t="shared" si="35"/>
        <v>1055|224|26|851|Yli-Ii||||||</v>
      </c>
    </row>
    <row r="1057" spans="5:16">
      <c r="E1057" s="18">
        <v>1056</v>
      </c>
      <c r="F1057" s="158">
        <f>'pas224'!J408</f>
        <v>224</v>
      </c>
      <c r="G1057" s="18">
        <v>26</v>
      </c>
      <c r="H1057" s="18">
        <f>'pas224'!K408</f>
        <v>852</v>
      </c>
      <c r="I1057" s="43" t="str">
        <f>'pas224'!L408</f>
        <v>Ylikiiminki</v>
      </c>
      <c r="P1057" t="str">
        <f t="shared" si="35"/>
        <v>1056|224|26|852|Ylikiiminki||||||</v>
      </c>
    </row>
    <row r="1058" spans="5:16">
      <c r="E1058" s="18">
        <v>1057</v>
      </c>
      <c r="F1058" s="158">
        <f>'pas224'!J409</f>
        <v>224</v>
      </c>
      <c r="G1058" s="18">
        <v>26</v>
      </c>
      <c r="H1058" s="18">
        <f>'pas224'!K409</f>
        <v>853</v>
      </c>
      <c r="I1058" s="43" t="str">
        <f>'pas224'!L409</f>
        <v>Ylivieska</v>
      </c>
      <c r="P1058" t="str">
        <f t="shared" si="35"/>
        <v>1057|224|26|853|Ylivieska||||||</v>
      </c>
    </row>
    <row r="1059" spans="5:16">
      <c r="E1059" s="18">
        <v>1058</v>
      </c>
      <c r="F1059" s="158">
        <f>'pas224'!J410</f>
        <v>224</v>
      </c>
      <c r="G1059" s="18">
        <v>27</v>
      </c>
      <c r="H1059" s="18">
        <f>'pas224'!K410</f>
        <v>901</v>
      </c>
      <c r="I1059" s="43" t="str">
        <f>'pas224'!L410</f>
        <v>Enontekio</v>
      </c>
      <c r="P1059" t="str">
        <f t="shared" si="35"/>
        <v>1058|224|27|901|Enontekio||||||</v>
      </c>
    </row>
    <row r="1060" spans="5:16">
      <c r="E1060" s="18">
        <v>1059</v>
      </c>
      <c r="F1060" s="158">
        <f>'pas224'!J411</f>
        <v>224</v>
      </c>
      <c r="G1060" s="18">
        <v>27</v>
      </c>
      <c r="H1060" s="18">
        <f>'pas224'!K411</f>
        <v>902</v>
      </c>
      <c r="I1060" s="43" t="str">
        <f>'pas224'!L411</f>
        <v>Inari</v>
      </c>
      <c r="P1060" t="str">
        <f t="shared" si="35"/>
        <v>1059|224|27|902|Inari||||||</v>
      </c>
    </row>
    <row r="1061" spans="5:16">
      <c r="E1061" s="18">
        <v>1060</v>
      </c>
      <c r="F1061" s="158">
        <f>'pas224'!J412</f>
        <v>224</v>
      </c>
      <c r="G1061" s="18">
        <v>27</v>
      </c>
      <c r="H1061" s="18">
        <f>'pas224'!K412</f>
        <v>903</v>
      </c>
      <c r="I1061" s="43" t="str">
        <f>'pas224'!L412</f>
        <v>Kemi</v>
      </c>
      <c r="P1061" t="str">
        <f t="shared" si="35"/>
        <v>1060|224|27|903|Kemi||||||</v>
      </c>
    </row>
    <row r="1062" spans="5:16">
      <c r="E1062" s="152">
        <v>1061</v>
      </c>
      <c r="F1062" s="158">
        <f>'pas224'!J413</f>
        <v>224</v>
      </c>
      <c r="G1062" s="18">
        <v>27</v>
      </c>
      <c r="H1062" s="18">
        <f>'pas224'!K413</f>
        <v>904</v>
      </c>
      <c r="I1062" s="43" t="str">
        <f>'pas224'!L413</f>
        <v>Keminmaa</v>
      </c>
      <c r="P1062" t="str">
        <f t="shared" si="35"/>
        <v>1061|224|27|904|Keminmaa||||||</v>
      </c>
    </row>
    <row r="1063" spans="5:16">
      <c r="E1063" s="18">
        <v>1062</v>
      </c>
      <c r="F1063" s="158">
        <f>'pas224'!J414</f>
        <v>224</v>
      </c>
      <c r="G1063" s="18">
        <v>27</v>
      </c>
      <c r="H1063" s="18">
        <f>'pas224'!K414</f>
        <v>905</v>
      </c>
      <c r="I1063" s="43" t="str">
        <f>'pas224'!L414</f>
        <v>Kemijarvi</v>
      </c>
      <c r="P1063" t="str">
        <f t="shared" si="35"/>
        <v>1062|224|27|905|Kemijarvi||||||</v>
      </c>
    </row>
    <row r="1064" spans="5:16">
      <c r="E1064" s="18">
        <v>1063</v>
      </c>
      <c r="F1064" s="158">
        <f>'pas224'!J415</f>
        <v>224</v>
      </c>
      <c r="G1064" s="18">
        <v>27</v>
      </c>
      <c r="H1064" s="18">
        <f>'pas224'!K415</f>
        <v>907</v>
      </c>
      <c r="I1064" s="43" t="str">
        <f>'pas224'!L415</f>
        <v>Kittila</v>
      </c>
      <c r="P1064" t="str">
        <f t="shared" si="35"/>
        <v>1063|224|27|907|Kittila||||||</v>
      </c>
    </row>
    <row r="1065" spans="5:16">
      <c r="E1065" s="18">
        <v>1064</v>
      </c>
      <c r="F1065" s="158">
        <f>'pas224'!J416</f>
        <v>224</v>
      </c>
      <c r="G1065" s="18">
        <v>27</v>
      </c>
      <c r="H1065" s="18">
        <f>'pas224'!K416</f>
        <v>908</v>
      </c>
      <c r="I1065" s="43" t="str">
        <f>'pas224'!L416</f>
        <v>Kolari</v>
      </c>
      <c r="P1065" t="str">
        <f t="shared" si="35"/>
        <v>1064|224|27|908|Kolari||||||</v>
      </c>
    </row>
    <row r="1066" spans="5:16">
      <c r="E1066" s="18">
        <v>1065</v>
      </c>
      <c r="F1066" s="158">
        <f>'pas224'!J417</f>
        <v>224</v>
      </c>
      <c r="G1066" s="18">
        <v>27</v>
      </c>
      <c r="H1066" s="18">
        <f>'pas224'!K417</f>
        <v>909</v>
      </c>
      <c r="I1066" s="43" t="str">
        <f>'pas224'!L417</f>
        <v>Muonio</v>
      </c>
      <c r="P1066" t="str">
        <f t="shared" si="35"/>
        <v>1065|224|27|909|Muonio||||||</v>
      </c>
    </row>
    <row r="1067" spans="5:16">
      <c r="E1067" s="18">
        <v>1066</v>
      </c>
      <c r="F1067" s="158">
        <f>'pas224'!J418</f>
        <v>224</v>
      </c>
      <c r="G1067" s="18">
        <v>27</v>
      </c>
      <c r="H1067" s="18">
        <f>'pas224'!K418</f>
        <v>910</v>
      </c>
      <c r="I1067" s="43" t="str">
        <f>'pas224'!L418</f>
        <v>Pelkosenniemi</v>
      </c>
      <c r="P1067" t="str">
        <f t="shared" si="35"/>
        <v>1066|224|27|910|Pelkosenniemi||||||</v>
      </c>
    </row>
    <row r="1068" spans="5:16">
      <c r="E1068" s="18">
        <v>1067</v>
      </c>
      <c r="F1068" s="158">
        <f>'pas224'!J419</f>
        <v>224</v>
      </c>
      <c r="G1068" s="18">
        <v>27</v>
      </c>
      <c r="H1068" s="18">
        <f>'pas224'!K419</f>
        <v>911</v>
      </c>
      <c r="I1068" s="43" t="str">
        <f>'pas224'!L419</f>
        <v>Pello</v>
      </c>
      <c r="P1068" t="str">
        <f t="shared" si="35"/>
        <v>1067|224|27|911|Pello||||||</v>
      </c>
    </row>
    <row r="1069" spans="5:16">
      <c r="E1069" s="18">
        <v>1068</v>
      </c>
      <c r="F1069" s="158">
        <f>'pas224'!J420</f>
        <v>224</v>
      </c>
      <c r="G1069" s="18">
        <v>27</v>
      </c>
      <c r="H1069" s="18">
        <f>'pas224'!K420</f>
        <v>912</v>
      </c>
      <c r="I1069" s="43" t="str">
        <f>'pas224'!L420</f>
        <v>Posio</v>
      </c>
      <c r="P1069" t="str">
        <f t="shared" si="35"/>
        <v>1068|224|27|912|Posio||||||</v>
      </c>
    </row>
    <row r="1070" spans="5:16">
      <c r="E1070" s="18">
        <v>1069</v>
      </c>
      <c r="F1070" s="158">
        <f>'pas224'!J421</f>
        <v>224</v>
      </c>
      <c r="G1070" s="18">
        <v>27</v>
      </c>
      <c r="H1070" s="18">
        <f>'pas224'!K421</f>
        <v>913</v>
      </c>
      <c r="I1070" s="43" t="str">
        <f>'pas224'!L421</f>
        <v>Ranua</v>
      </c>
      <c r="P1070" t="str">
        <f t="shared" si="35"/>
        <v>1069|224|27|913|Ranua||||||</v>
      </c>
    </row>
    <row r="1071" spans="5:16">
      <c r="E1071" s="18">
        <v>1070</v>
      </c>
      <c r="F1071" s="158">
        <f>'pas224'!J422</f>
        <v>224</v>
      </c>
      <c r="G1071" s="18">
        <v>27</v>
      </c>
      <c r="H1071" s="18">
        <f>'pas224'!K422</f>
        <v>914</v>
      </c>
      <c r="I1071" s="43" t="str">
        <f>'pas224'!L422</f>
        <v>Rovaniemi</v>
      </c>
      <c r="P1071" t="str">
        <f t="shared" si="35"/>
        <v>1070|224|27|914|Rovaniemi||||||</v>
      </c>
    </row>
    <row r="1072" spans="5:16">
      <c r="E1072" s="152">
        <v>1071</v>
      </c>
      <c r="F1072" s="158">
        <f>'pas224'!J423</f>
        <v>224</v>
      </c>
      <c r="G1072" s="18">
        <v>27</v>
      </c>
      <c r="H1072" s="18">
        <f>'pas224'!K423</f>
        <v>915</v>
      </c>
      <c r="I1072" s="43" t="str">
        <f>'pas224'!L423</f>
        <v>Rovaniemen mlk</v>
      </c>
      <c r="P1072" t="str">
        <f t="shared" si="35"/>
        <v>1071|224|27|915|Rovaniemen mlk||||||</v>
      </c>
    </row>
    <row r="1073" spans="4:16">
      <c r="E1073" s="18">
        <v>1072</v>
      </c>
      <c r="F1073" s="158">
        <f>'pas224'!J424</f>
        <v>224</v>
      </c>
      <c r="G1073" s="18">
        <v>27</v>
      </c>
      <c r="H1073" s="18">
        <f>'pas224'!K424</f>
        <v>916</v>
      </c>
      <c r="I1073" s="43" t="str">
        <f>'pas224'!L424</f>
        <v>Salla</v>
      </c>
      <c r="P1073" t="str">
        <f t="shared" si="35"/>
        <v>1072|224|27|916|Salla||||||</v>
      </c>
    </row>
    <row r="1074" spans="4:16">
      <c r="E1074" s="18">
        <v>1073</v>
      </c>
      <c r="F1074" s="158">
        <f>'pas224'!J425</f>
        <v>224</v>
      </c>
      <c r="G1074" s="18">
        <v>27</v>
      </c>
      <c r="H1074" s="18">
        <f>'pas224'!K425</f>
        <v>917</v>
      </c>
      <c r="I1074" s="43" t="str">
        <f>'pas224'!L425</f>
        <v>Savukoski</v>
      </c>
      <c r="P1074" t="str">
        <f t="shared" si="35"/>
        <v>1073|224|27|917|Savukoski||||||</v>
      </c>
    </row>
    <row r="1075" spans="4:16">
      <c r="E1075" s="18">
        <v>1074</v>
      </c>
      <c r="F1075" s="158">
        <f>'pas224'!J426</f>
        <v>224</v>
      </c>
      <c r="G1075" s="18">
        <v>27</v>
      </c>
      <c r="H1075" s="18">
        <f>'pas224'!K426</f>
        <v>918</v>
      </c>
      <c r="I1075" s="43" t="str">
        <f>'pas224'!L426</f>
        <v>Simo</v>
      </c>
      <c r="P1075" t="str">
        <f t="shared" si="35"/>
        <v>1074|224|27|918|Simo||||||</v>
      </c>
    </row>
    <row r="1076" spans="4:16">
      <c r="E1076" s="18">
        <v>1075</v>
      </c>
      <c r="F1076" s="158">
        <f>'pas224'!J427</f>
        <v>224</v>
      </c>
      <c r="G1076" s="18">
        <v>27</v>
      </c>
      <c r="H1076" s="18">
        <f>'pas224'!K427</f>
        <v>919</v>
      </c>
      <c r="I1076" s="43" t="str">
        <f>'pas224'!L427</f>
        <v>Sodankyla</v>
      </c>
      <c r="P1076" t="str">
        <f t="shared" si="35"/>
        <v>1075|224|27|919|Sodankyla||||||</v>
      </c>
    </row>
    <row r="1077" spans="4:16">
      <c r="E1077" s="18">
        <v>1076</v>
      </c>
      <c r="F1077" s="158">
        <f>'pas224'!J428</f>
        <v>224</v>
      </c>
      <c r="G1077" s="18">
        <v>27</v>
      </c>
      <c r="H1077" s="18">
        <f>'pas224'!K428</f>
        <v>920</v>
      </c>
      <c r="I1077" s="43" t="str">
        <f>'pas224'!L428</f>
        <v>Tervola</v>
      </c>
      <c r="P1077" t="str">
        <f t="shared" si="35"/>
        <v>1076|224|27|920|Tervola||||||</v>
      </c>
    </row>
    <row r="1078" spans="4:16">
      <c r="E1078" s="18">
        <v>1077</v>
      </c>
      <c r="F1078" s="158">
        <f>'pas224'!J429</f>
        <v>224</v>
      </c>
      <c r="G1078" s="18">
        <v>27</v>
      </c>
      <c r="H1078" s="18">
        <f>'pas224'!K429</f>
        <v>921</v>
      </c>
      <c r="I1078" s="43" t="str">
        <f>'pas224'!L429</f>
        <v>Tornio</v>
      </c>
      <c r="P1078" t="str">
        <f t="shared" si="35"/>
        <v>1077|224|27|921|Tornio||||||</v>
      </c>
    </row>
    <row r="1079" spans="4:16">
      <c r="E1079" s="18">
        <v>1078</v>
      </c>
      <c r="F1079" s="158">
        <f>'pas224'!J430</f>
        <v>224</v>
      </c>
      <c r="G1079" s="18">
        <v>27</v>
      </c>
      <c r="H1079" s="18">
        <f>'pas224'!K430</f>
        <v>922</v>
      </c>
      <c r="I1079" s="43" t="str">
        <f>'pas224'!L430</f>
        <v>Utsjoki</v>
      </c>
      <c r="P1079" t="str">
        <f t="shared" si="35"/>
        <v>1078|224|27|922|Utsjoki||||||</v>
      </c>
    </row>
    <row r="1080" spans="4:16">
      <c r="E1080" s="18">
        <v>1079</v>
      </c>
      <c r="F1080" s="158">
        <f>'pas224'!J431</f>
        <v>224</v>
      </c>
      <c r="G1080" s="18">
        <v>27</v>
      </c>
      <c r="H1080" s="18">
        <f>'pas224'!K431</f>
        <v>923</v>
      </c>
      <c r="I1080" s="43" t="str">
        <f>'pas224'!L431</f>
        <v>Ylitornio</v>
      </c>
      <c r="P1080" t="str">
        <f t="shared" si="35"/>
        <v>1079|224|27|923|Ylitornio||||||</v>
      </c>
    </row>
    <row r="1081" spans="4:16">
      <c r="D1081" t="str">
        <f t="shared" ref="D1081:D1090" si="36">VLOOKUP(F1081,$B$2:$C$404,2,FALSE)</f>
        <v>SARDINIA</v>
      </c>
      <c r="E1081" s="18">
        <v>1080</v>
      </c>
      <c r="F1081" s="153">
        <f>'pas225'!J2</f>
        <v>225</v>
      </c>
      <c r="G1081" s="152">
        <v>28</v>
      </c>
      <c r="H1081" s="152" t="str">
        <f>'pas225'!K2</f>
        <v>CA</v>
      </c>
      <c r="I1081" s="154" t="str">
        <f>'pas225'!L2</f>
        <v>Cagliari</v>
      </c>
      <c r="J1081" s="152"/>
      <c r="K1081" s="155"/>
      <c r="L1081" s="152"/>
      <c r="M1081" s="152">
        <f>'pas225'!M2</f>
        <v>0</v>
      </c>
      <c r="N1081" s="157"/>
      <c r="O1081" s="157"/>
      <c r="P1081" t="str">
        <f t="shared" si="35"/>
        <v>1080|225|28|CA|Cagliari||||0||</v>
      </c>
    </row>
    <row r="1082" spans="4:16">
      <c r="E1082" s="152">
        <v>1081</v>
      </c>
      <c r="F1082" s="158">
        <f>'pas225'!J3</f>
        <v>225</v>
      </c>
      <c r="G1082" s="18">
        <v>28</v>
      </c>
      <c r="H1082" s="18" t="str">
        <f>'pas225'!K3</f>
        <v>CI</v>
      </c>
      <c r="I1082" s="43" t="str">
        <f>'pas225'!L3</f>
        <v>Carbonia-Iglesias</v>
      </c>
      <c r="M1082" s="18">
        <f>'pas225'!M3</f>
        <v>0</v>
      </c>
      <c r="P1082" t="str">
        <f t="shared" si="35"/>
        <v>1081|225|28|CI|Carbonia-Iglesias||||0||</v>
      </c>
    </row>
    <row r="1083" spans="4:16">
      <c r="E1083" s="18">
        <v>1082</v>
      </c>
      <c r="F1083" s="158">
        <f>'pas225'!J4</f>
        <v>225</v>
      </c>
      <c r="G1083" s="18">
        <v>28</v>
      </c>
      <c r="H1083" s="18" t="str">
        <f>'pas225'!K4</f>
        <v>MD</v>
      </c>
      <c r="I1083" s="43" t="str">
        <f>'pas225'!L4</f>
        <v>Medio Campidano</v>
      </c>
      <c r="M1083" s="18">
        <f>'pas225'!M4</f>
        <v>1</v>
      </c>
      <c r="P1083" t="str">
        <f t="shared" si="35"/>
        <v>1082|225|28|MD|Medio Campidano||||1||</v>
      </c>
    </row>
    <row r="1084" spans="4:16">
      <c r="E1084" s="18">
        <v>1083</v>
      </c>
      <c r="F1084" s="158">
        <f>'pas225'!J5</f>
        <v>225</v>
      </c>
      <c r="G1084" s="18">
        <v>28</v>
      </c>
      <c r="H1084" s="18" t="str">
        <f>'pas225'!K5</f>
        <v>NU</v>
      </c>
      <c r="I1084" s="43" t="str">
        <f>'pas225'!L5</f>
        <v>Nuoro</v>
      </c>
      <c r="M1084" s="18">
        <f>'pas225'!M5</f>
        <v>0</v>
      </c>
      <c r="P1084" t="str">
        <f t="shared" si="35"/>
        <v>1083|225|28|NU|Nuoro||||0||</v>
      </c>
    </row>
    <row r="1085" spans="4:16">
      <c r="E1085" s="18">
        <v>1084</v>
      </c>
      <c r="F1085" s="158">
        <f>'pas225'!J6</f>
        <v>225</v>
      </c>
      <c r="G1085" s="18">
        <v>28</v>
      </c>
      <c r="H1085" s="18" t="str">
        <f>'pas225'!K6</f>
        <v>OG</v>
      </c>
      <c r="I1085" s="43" t="str">
        <f>'pas225'!L6</f>
        <v>Ogliastra</v>
      </c>
      <c r="M1085" s="18">
        <f>'pas225'!M6</f>
        <v>0</v>
      </c>
      <c r="P1085" t="str">
        <f t="shared" si="35"/>
        <v>1084|225|28|OG|Ogliastra||||0||</v>
      </c>
    </row>
    <row r="1086" spans="4:16">
      <c r="E1086" s="18">
        <v>1085</v>
      </c>
      <c r="F1086" s="158">
        <f>'pas225'!J7</f>
        <v>225</v>
      </c>
      <c r="G1086" s="18">
        <v>28</v>
      </c>
      <c r="H1086" s="18" t="str">
        <f>'pas225'!K7</f>
        <v>OR</v>
      </c>
      <c r="I1086" s="43" t="str">
        <f>'pas225'!L7</f>
        <v>Oristano</v>
      </c>
      <c r="M1086" s="18">
        <f>'pas225'!M7</f>
        <v>0</v>
      </c>
      <c r="P1086" t="str">
        <f t="shared" si="35"/>
        <v>1085|225|28|OR|Oristano||||0||</v>
      </c>
    </row>
    <row r="1087" spans="4:16">
      <c r="E1087" s="18">
        <v>1086</v>
      </c>
      <c r="F1087" s="158">
        <f>'pas225'!J8</f>
        <v>225</v>
      </c>
      <c r="G1087" s="18">
        <v>28</v>
      </c>
      <c r="H1087" s="18" t="str">
        <f>'pas225'!K8</f>
        <v>OT</v>
      </c>
      <c r="I1087" s="43" t="str">
        <f>'pas225'!L8</f>
        <v>Olbia-Tempio</v>
      </c>
      <c r="M1087" s="18">
        <f>'pas225'!M8</f>
        <v>0</v>
      </c>
      <c r="P1087" t="str">
        <f t="shared" si="35"/>
        <v>1086|225|28|OT|Olbia-Tempio||||0||</v>
      </c>
    </row>
    <row r="1088" spans="4:16">
      <c r="E1088" s="18">
        <v>1087</v>
      </c>
      <c r="F1088" s="158">
        <f>'pas225'!J9</f>
        <v>225</v>
      </c>
      <c r="G1088" s="18">
        <v>28</v>
      </c>
      <c r="H1088" s="18" t="str">
        <f>'pas225'!K9</f>
        <v>SS</v>
      </c>
      <c r="I1088" s="43" t="str">
        <f>'pas225'!L9</f>
        <v>Sassari</v>
      </c>
      <c r="M1088" s="18">
        <f>'pas225'!M9</f>
        <v>0</v>
      </c>
      <c r="P1088" t="str">
        <f t="shared" si="35"/>
        <v>1087|225|28|SS|Sassari||||0||</v>
      </c>
    </row>
    <row r="1089" spans="4:16">
      <c r="E1089" s="18">
        <v>1088</v>
      </c>
      <c r="F1089" s="158">
        <f>'pas225'!J10</f>
        <v>225</v>
      </c>
      <c r="G1089" s="18">
        <v>28</v>
      </c>
      <c r="H1089" s="18" t="str">
        <f>'pas225'!K10</f>
        <v>VS</v>
      </c>
      <c r="I1089" s="43" t="str">
        <f>'pas225'!L10</f>
        <v>MedioCampidano</v>
      </c>
      <c r="M1089" s="18">
        <f>'pas225'!M10</f>
        <v>0</v>
      </c>
      <c r="P1089" t="str">
        <f t="shared" si="35"/>
        <v>1088|225|28|VS|MedioCampidano||||0||</v>
      </c>
    </row>
    <row r="1090" spans="4:16">
      <c r="D1090" t="str">
        <f t="shared" si="36"/>
        <v>FRANCE</v>
      </c>
      <c r="E1090" s="18">
        <v>1089</v>
      </c>
      <c r="F1090" s="153">
        <f>'pas227'!C2</f>
        <v>227</v>
      </c>
      <c r="G1090" s="152"/>
      <c r="H1090" s="152">
        <f>'pas227'!D2</f>
        <v>1</v>
      </c>
      <c r="I1090" s="154" t="str">
        <f>'pas227'!E2</f>
        <v>Ain</v>
      </c>
      <c r="J1090" s="152"/>
      <c r="K1090" s="155"/>
      <c r="L1090" s="152"/>
      <c r="M1090" s="152"/>
      <c r="P1090" t="str">
        <f t="shared" si="35"/>
        <v>1089|227||1|Ain||||||</v>
      </c>
    </row>
    <row r="1091" spans="4:16">
      <c r="E1091" s="18">
        <v>1090</v>
      </c>
      <c r="F1091" s="158">
        <f>'pas227'!C3</f>
        <v>227</v>
      </c>
      <c r="H1091" s="18">
        <f>'pas227'!D3</f>
        <v>2</v>
      </c>
      <c r="I1091" s="43" t="str">
        <f>'pas227'!E3</f>
        <v>Aisne</v>
      </c>
      <c r="P1091" t="str">
        <f t="shared" ref="P1091:P1154" si="37">E1091&amp;"|"&amp;F1091&amp;"|"&amp;G1091&amp;"|"&amp;H1091&amp;"|"&amp;I1091&amp;"|"&amp;J1091&amp;"|"&amp;K1091&amp;"|"&amp;L1091&amp;"|"&amp;M1091&amp;"|"&amp;IF(N1091 &lt;&gt; "",TEXT(N1091,"yyyy-mm-dd"),"")&amp;"|"&amp;IF(O1091 &lt;&gt; "",TEXT(O1091,"yyyy-mm-dd"),"")</f>
        <v>1090|227||2|Aisne||||||</v>
      </c>
    </row>
    <row r="1092" spans="4:16">
      <c r="E1092" s="152">
        <v>1091</v>
      </c>
      <c r="F1092" s="158">
        <f>'pas227'!C4</f>
        <v>227</v>
      </c>
      <c r="H1092" s="18">
        <f>'pas227'!D4</f>
        <v>3</v>
      </c>
      <c r="I1092" s="43" t="str">
        <f>'pas227'!E4</f>
        <v>Allier</v>
      </c>
      <c r="P1092" t="str">
        <f t="shared" si="37"/>
        <v>1091|227||3|Allier||||||</v>
      </c>
    </row>
    <row r="1093" spans="4:16">
      <c r="E1093" s="18">
        <v>1092</v>
      </c>
      <c r="F1093" s="158">
        <f>'pas227'!C5</f>
        <v>227</v>
      </c>
      <c r="H1093" s="18">
        <f>'pas227'!D5</f>
        <v>4</v>
      </c>
      <c r="I1093" s="43" t="str">
        <f>'pas227'!E5</f>
        <v>Alpes-de-Haute-Provence</v>
      </c>
      <c r="P1093" t="str">
        <f t="shared" si="37"/>
        <v>1092|227||4|Alpes-de-Haute-Provence||||||</v>
      </c>
    </row>
    <row r="1094" spans="4:16">
      <c r="E1094" s="18">
        <v>1093</v>
      </c>
      <c r="F1094" s="158">
        <f>'pas227'!C6</f>
        <v>227</v>
      </c>
      <c r="H1094" s="18">
        <f>'pas227'!D6</f>
        <v>5</v>
      </c>
      <c r="I1094" s="43" t="str">
        <f>'pas227'!E6</f>
        <v>Hautes-Alpes</v>
      </c>
      <c r="P1094" t="str">
        <f t="shared" si="37"/>
        <v>1093|227||5|Hautes-Alpes||||||</v>
      </c>
    </row>
    <row r="1095" spans="4:16">
      <c r="E1095" s="18">
        <v>1094</v>
      </c>
      <c r="F1095" s="158">
        <f>'pas227'!C7</f>
        <v>227</v>
      </c>
      <c r="H1095" s="18">
        <f>'pas227'!D7</f>
        <v>6</v>
      </c>
      <c r="I1095" s="43" t="str">
        <f>'pas227'!E7</f>
        <v>Alpes-Maritimes</v>
      </c>
      <c r="P1095" t="str">
        <f t="shared" si="37"/>
        <v>1094|227||6|Alpes-Maritimes||||||</v>
      </c>
    </row>
    <row r="1096" spans="4:16">
      <c r="E1096" s="18">
        <v>1095</v>
      </c>
      <c r="F1096" s="158">
        <f>'pas227'!C8</f>
        <v>227</v>
      </c>
      <c r="H1096" s="18">
        <f>'pas227'!D8</f>
        <v>7</v>
      </c>
      <c r="I1096" s="43" t="str">
        <f>'pas227'!E8</f>
        <v>Ardeche</v>
      </c>
      <c r="P1096" t="str">
        <f t="shared" si="37"/>
        <v>1095|227||7|Ardeche||||||</v>
      </c>
    </row>
    <row r="1097" spans="4:16">
      <c r="E1097" s="18">
        <v>1096</v>
      </c>
      <c r="F1097" s="158">
        <f>'pas227'!C9</f>
        <v>227</v>
      </c>
      <c r="H1097" s="18">
        <f>'pas227'!D9</f>
        <v>8</v>
      </c>
      <c r="I1097" s="43" t="str">
        <f>'pas227'!E9</f>
        <v>Ardennes</v>
      </c>
      <c r="P1097" t="str">
        <f t="shared" si="37"/>
        <v>1096|227||8|Ardennes||||||</v>
      </c>
    </row>
    <row r="1098" spans="4:16">
      <c r="E1098" s="18">
        <v>1097</v>
      </c>
      <c r="F1098" s="158">
        <f>'pas227'!C10</f>
        <v>227</v>
      </c>
      <c r="H1098" s="18">
        <f>'pas227'!D10</f>
        <v>9</v>
      </c>
      <c r="I1098" s="43" t="str">
        <f>'pas227'!E10</f>
        <v>Ariege</v>
      </c>
      <c r="P1098" t="str">
        <f t="shared" si="37"/>
        <v>1097|227||9|Ariege||||||</v>
      </c>
    </row>
    <row r="1099" spans="4:16">
      <c r="E1099" s="18">
        <v>1098</v>
      </c>
      <c r="F1099" s="158">
        <f>'pas227'!C11</f>
        <v>227</v>
      </c>
      <c r="H1099" s="18">
        <f>'pas227'!D11</f>
        <v>10</v>
      </c>
      <c r="I1099" s="43" t="str">
        <f>'pas227'!E11</f>
        <v>Aube</v>
      </c>
      <c r="P1099" t="str">
        <f t="shared" si="37"/>
        <v>1098|227||10|Aube||||||</v>
      </c>
    </row>
    <row r="1100" spans="4:16">
      <c r="E1100" s="18">
        <v>1099</v>
      </c>
      <c r="F1100" s="158">
        <f>'pas227'!C12</f>
        <v>227</v>
      </c>
      <c r="H1100" s="18">
        <f>'pas227'!D12</f>
        <v>11</v>
      </c>
      <c r="I1100" s="43" t="str">
        <f>'pas227'!E12</f>
        <v>Aude</v>
      </c>
      <c r="P1100" t="str">
        <f t="shared" si="37"/>
        <v>1099|227||11|Aude||||||</v>
      </c>
    </row>
    <row r="1101" spans="4:16">
      <c r="E1101" s="18">
        <v>1100</v>
      </c>
      <c r="F1101" s="158">
        <f>'pas227'!C13</f>
        <v>227</v>
      </c>
      <c r="H1101" s="18">
        <f>'pas227'!D13</f>
        <v>12</v>
      </c>
      <c r="I1101" s="43" t="str">
        <f>'pas227'!E13</f>
        <v>Aveyron</v>
      </c>
      <c r="P1101" t="str">
        <f t="shared" si="37"/>
        <v>1100|227||12|Aveyron||||||</v>
      </c>
    </row>
    <row r="1102" spans="4:16">
      <c r="E1102" s="152">
        <v>1101</v>
      </c>
      <c r="F1102" s="158">
        <f>'pas227'!C14</f>
        <v>227</v>
      </c>
      <c r="H1102" s="18">
        <f>'pas227'!D14</f>
        <v>13</v>
      </c>
      <c r="I1102" s="43" t="str">
        <f>'pas227'!E14</f>
        <v>Bouches-du-Rhone</v>
      </c>
      <c r="P1102" t="str">
        <f t="shared" si="37"/>
        <v>1101|227||13|Bouches-du-Rhone||||||</v>
      </c>
    </row>
    <row r="1103" spans="4:16">
      <c r="E1103" s="18">
        <v>1102</v>
      </c>
      <c r="F1103" s="158">
        <f>'pas227'!C15</f>
        <v>227</v>
      </c>
      <c r="H1103" s="18">
        <f>'pas227'!D15</f>
        <v>14</v>
      </c>
      <c r="I1103" s="43" t="str">
        <f>'pas227'!E15</f>
        <v>Calvados</v>
      </c>
      <c r="P1103" t="str">
        <f t="shared" si="37"/>
        <v>1102|227||14|Calvados||||||</v>
      </c>
    </row>
    <row r="1104" spans="4:16">
      <c r="E1104" s="18">
        <v>1103</v>
      </c>
      <c r="F1104" s="158">
        <f>'pas227'!C16</f>
        <v>227</v>
      </c>
      <c r="H1104" s="18">
        <f>'pas227'!D16</f>
        <v>15</v>
      </c>
      <c r="I1104" s="43" t="str">
        <f>'pas227'!E16</f>
        <v>Cantal</v>
      </c>
      <c r="P1104" t="str">
        <f t="shared" si="37"/>
        <v>1103|227||15|Cantal||||||</v>
      </c>
    </row>
    <row r="1105" spans="5:16">
      <c r="E1105" s="18">
        <v>1104</v>
      </c>
      <c r="F1105" s="158">
        <f>'pas227'!C17</f>
        <v>227</v>
      </c>
      <c r="H1105" s="18">
        <f>'pas227'!D17</f>
        <v>16</v>
      </c>
      <c r="I1105" s="43" t="str">
        <f>'pas227'!E17</f>
        <v>Charente</v>
      </c>
      <c r="P1105" t="str">
        <f t="shared" si="37"/>
        <v>1104|227||16|Charente||||||</v>
      </c>
    </row>
    <row r="1106" spans="5:16">
      <c r="E1106" s="18">
        <v>1105</v>
      </c>
      <c r="F1106" s="158">
        <f>'pas227'!C18</f>
        <v>227</v>
      </c>
      <c r="H1106" s="18">
        <f>'pas227'!D18</f>
        <v>17</v>
      </c>
      <c r="I1106" s="43" t="str">
        <f>'pas227'!E18</f>
        <v>Charente-Maritime</v>
      </c>
      <c r="P1106" t="str">
        <f t="shared" si="37"/>
        <v>1105|227||17|Charente-Maritime||||||</v>
      </c>
    </row>
    <row r="1107" spans="5:16">
      <c r="E1107" s="18">
        <v>1106</v>
      </c>
      <c r="F1107" s="158">
        <f>'pas227'!C19</f>
        <v>227</v>
      </c>
      <c r="H1107" s="18">
        <f>'pas227'!D19</f>
        <v>18</v>
      </c>
      <c r="I1107" s="43" t="str">
        <f>'pas227'!E19</f>
        <v>Cher</v>
      </c>
      <c r="P1107" t="str">
        <f t="shared" si="37"/>
        <v>1106|227||18|Cher||||||</v>
      </c>
    </row>
    <row r="1108" spans="5:16">
      <c r="E1108" s="18">
        <v>1107</v>
      </c>
      <c r="F1108" s="158">
        <f>'pas227'!C20</f>
        <v>227</v>
      </c>
      <c r="H1108" s="18">
        <f>'pas227'!D20</f>
        <v>19</v>
      </c>
      <c r="I1108" s="43" t="str">
        <f>'pas227'!E20</f>
        <v>Correze</v>
      </c>
      <c r="P1108" t="str">
        <f t="shared" si="37"/>
        <v>1107|227||19|Correze||||||</v>
      </c>
    </row>
    <row r="1109" spans="5:16">
      <c r="E1109" s="18">
        <v>1108</v>
      </c>
      <c r="F1109" s="158">
        <f>'pas227'!C21</f>
        <v>227</v>
      </c>
      <c r="H1109" s="18">
        <f>'pas227'!D21</f>
        <v>21</v>
      </c>
      <c r="I1109" s="43" t="str">
        <f>'pas227'!E21</f>
        <v>Cote-d'Or</v>
      </c>
      <c r="P1109" t="str">
        <f t="shared" si="37"/>
        <v>1108|227||21|Cote-d'Or||||||</v>
      </c>
    </row>
    <row r="1110" spans="5:16">
      <c r="E1110" s="18">
        <v>1109</v>
      </c>
      <c r="F1110" s="158">
        <f>'pas227'!C22</f>
        <v>227</v>
      </c>
      <c r="H1110" s="18">
        <f>'pas227'!D22</f>
        <v>22</v>
      </c>
      <c r="I1110" s="43" t="str">
        <f>'pas227'!E22</f>
        <v>Cotes-d'Armor</v>
      </c>
      <c r="P1110" t="str">
        <f t="shared" si="37"/>
        <v>1109|227||22|Cotes-d'Armor||||||</v>
      </c>
    </row>
    <row r="1111" spans="5:16">
      <c r="E1111" s="18">
        <v>1110</v>
      </c>
      <c r="F1111" s="158">
        <f>'pas227'!C23</f>
        <v>227</v>
      </c>
      <c r="H1111" s="18">
        <f>'pas227'!D23</f>
        <v>23</v>
      </c>
      <c r="I1111" s="43" t="str">
        <f>'pas227'!E23</f>
        <v>Creuse</v>
      </c>
      <c r="P1111" t="str">
        <f t="shared" si="37"/>
        <v>1110|227||23|Creuse||||||</v>
      </c>
    </row>
    <row r="1112" spans="5:16">
      <c r="E1112" s="152">
        <v>1111</v>
      </c>
      <c r="F1112" s="158">
        <f>'pas227'!C24</f>
        <v>227</v>
      </c>
      <c r="H1112" s="18">
        <f>'pas227'!D24</f>
        <v>24</v>
      </c>
      <c r="I1112" s="43" t="str">
        <f>'pas227'!E24</f>
        <v>Dordogne</v>
      </c>
      <c r="P1112" t="str">
        <f t="shared" si="37"/>
        <v>1111|227||24|Dordogne||||||</v>
      </c>
    </row>
    <row r="1113" spans="5:16">
      <c r="E1113" s="18">
        <v>1112</v>
      </c>
      <c r="F1113" s="158">
        <f>'pas227'!C25</f>
        <v>227</v>
      </c>
      <c r="H1113" s="18">
        <f>'pas227'!D25</f>
        <v>25</v>
      </c>
      <c r="I1113" s="43" t="str">
        <f>'pas227'!E25</f>
        <v>Doubs</v>
      </c>
      <c r="P1113" t="str">
        <f t="shared" si="37"/>
        <v>1112|227||25|Doubs||||||</v>
      </c>
    </row>
    <row r="1114" spans="5:16">
      <c r="E1114" s="18">
        <v>1113</v>
      </c>
      <c r="F1114" s="158">
        <f>'pas227'!C26</f>
        <v>227</v>
      </c>
      <c r="H1114" s="18">
        <f>'pas227'!D26</f>
        <v>26</v>
      </c>
      <c r="I1114" s="43" t="str">
        <f>'pas227'!E26</f>
        <v>Drome</v>
      </c>
      <c r="P1114" t="str">
        <f t="shared" si="37"/>
        <v>1113|227||26|Drome||||||</v>
      </c>
    </row>
    <row r="1115" spans="5:16">
      <c r="E1115" s="18">
        <v>1114</v>
      </c>
      <c r="F1115" s="158">
        <f>'pas227'!C27</f>
        <v>227</v>
      </c>
      <c r="H1115" s="18">
        <f>'pas227'!D27</f>
        <v>27</v>
      </c>
      <c r="I1115" s="43" t="str">
        <f>'pas227'!E27</f>
        <v>Eure</v>
      </c>
      <c r="P1115" t="str">
        <f t="shared" si="37"/>
        <v>1114|227||27|Eure||||||</v>
      </c>
    </row>
    <row r="1116" spans="5:16">
      <c r="E1116" s="18">
        <v>1115</v>
      </c>
      <c r="F1116" s="158">
        <f>'pas227'!C28</f>
        <v>227</v>
      </c>
      <c r="H1116" s="18">
        <f>'pas227'!D28</f>
        <v>28</v>
      </c>
      <c r="I1116" s="43" t="str">
        <f>'pas227'!E28</f>
        <v>Eure-et-Loir</v>
      </c>
      <c r="P1116" t="str">
        <f t="shared" si="37"/>
        <v>1115|227||28|Eure-et-Loir||||||</v>
      </c>
    </row>
    <row r="1117" spans="5:16">
      <c r="E1117" s="18">
        <v>1116</v>
      </c>
      <c r="F1117" s="158">
        <f>'pas227'!C29</f>
        <v>227</v>
      </c>
      <c r="H1117" s="18">
        <f>'pas227'!D29</f>
        <v>29</v>
      </c>
      <c r="I1117" s="43" t="str">
        <f>'pas227'!E29</f>
        <v>Finistere</v>
      </c>
      <c r="P1117" t="str">
        <f t="shared" si="37"/>
        <v>1116|227||29|Finistere||||||</v>
      </c>
    </row>
    <row r="1118" spans="5:16">
      <c r="E1118" s="18">
        <v>1117</v>
      </c>
      <c r="F1118" s="158">
        <f>'pas227'!C30</f>
        <v>227</v>
      </c>
      <c r="H1118" s="18">
        <f>'pas227'!D30</f>
        <v>30</v>
      </c>
      <c r="I1118" s="43" t="str">
        <f>'pas227'!E30</f>
        <v>Gard</v>
      </c>
      <c r="P1118" t="str">
        <f t="shared" si="37"/>
        <v>1117|227||30|Gard||||||</v>
      </c>
    </row>
    <row r="1119" spans="5:16">
      <c r="E1119" s="18">
        <v>1118</v>
      </c>
      <c r="F1119" s="158">
        <f>'pas227'!C31</f>
        <v>227</v>
      </c>
      <c r="H1119" s="18">
        <f>'pas227'!D31</f>
        <v>31</v>
      </c>
      <c r="I1119" s="43" t="str">
        <f>'pas227'!E31</f>
        <v>Haute-Garonne</v>
      </c>
      <c r="P1119" t="str">
        <f t="shared" si="37"/>
        <v>1118|227||31|Haute-Garonne||||||</v>
      </c>
    </row>
    <row r="1120" spans="5:16">
      <c r="E1120" s="18">
        <v>1119</v>
      </c>
      <c r="F1120" s="158">
        <f>'pas227'!C32</f>
        <v>227</v>
      </c>
      <c r="H1120" s="18">
        <f>'pas227'!D32</f>
        <v>32</v>
      </c>
      <c r="I1120" s="43" t="str">
        <f>'pas227'!E32</f>
        <v>Gere</v>
      </c>
      <c r="P1120" t="str">
        <f t="shared" si="37"/>
        <v>1119|227||32|Gere||||||</v>
      </c>
    </row>
    <row r="1121" spans="5:16">
      <c r="E1121" s="18">
        <v>1120</v>
      </c>
      <c r="F1121" s="158">
        <f>'pas227'!C33</f>
        <v>227</v>
      </c>
      <c r="H1121" s="18">
        <f>'pas227'!D33</f>
        <v>33</v>
      </c>
      <c r="I1121" s="43" t="str">
        <f>'pas227'!E33</f>
        <v>Gironde</v>
      </c>
      <c r="P1121" t="str">
        <f t="shared" si="37"/>
        <v>1120|227||33|Gironde||||||</v>
      </c>
    </row>
    <row r="1122" spans="5:16">
      <c r="E1122" s="152">
        <v>1121</v>
      </c>
      <c r="F1122" s="158">
        <f>'pas227'!C34</f>
        <v>227</v>
      </c>
      <c r="H1122" s="18">
        <f>'pas227'!D34</f>
        <v>34</v>
      </c>
      <c r="I1122" s="43" t="str">
        <f>'pas227'!E34</f>
        <v>Herault</v>
      </c>
      <c r="P1122" t="str">
        <f t="shared" si="37"/>
        <v>1121|227||34|Herault||||||</v>
      </c>
    </row>
    <row r="1123" spans="5:16">
      <c r="E1123" s="18">
        <v>1122</v>
      </c>
      <c r="F1123" s="158">
        <f>'pas227'!C35</f>
        <v>227</v>
      </c>
      <c r="H1123" s="18">
        <f>'pas227'!D35</f>
        <v>35</v>
      </c>
      <c r="I1123" s="43" t="str">
        <f>'pas227'!E35</f>
        <v>Ille-et-Vilaine</v>
      </c>
      <c r="P1123" t="str">
        <f t="shared" si="37"/>
        <v>1122|227||35|Ille-et-Vilaine||||||</v>
      </c>
    </row>
    <row r="1124" spans="5:16">
      <c r="E1124" s="18">
        <v>1123</v>
      </c>
      <c r="F1124" s="158">
        <f>'pas227'!C36</f>
        <v>227</v>
      </c>
      <c r="H1124" s="18">
        <f>'pas227'!D36</f>
        <v>36</v>
      </c>
      <c r="I1124" s="43" t="str">
        <f>'pas227'!E36</f>
        <v>Indre</v>
      </c>
      <c r="P1124" t="str">
        <f t="shared" si="37"/>
        <v>1123|227||36|Indre||||||</v>
      </c>
    </row>
    <row r="1125" spans="5:16">
      <c r="E1125" s="18">
        <v>1124</v>
      </c>
      <c r="F1125" s="158">
        <f>'pas227'!C37</f>
        <v>227</v>
      </c>
      <c r="H1125" s="18">
        <f>'pas227'!D37</f>
        <v>37</v>
      </c>
      <c r="I1125" s="43" t="str">
        <f>'pas227'!E37</f>
        <v>Indre-et-Loire</v>
      </c>
      <c r="P1125" t="str">
        <f t="shared" si="37"/>
        <v>1124|227||37|Indre-et-Loire||||||</v>
      </c>
    </row>
    <row r="1126" spans="5:16">
      <c r="E1126" s="18">
        <v>1125</v>
      </c>
      <c r="F1126" s="158">
        <f>'pas227'!C38</f>
        <v>227</v>
      </c>
      <c r="H1126" s="18">
        <f>'pas227'!D38</f>
        <v>38</v>
      </c>
      <c r="I1126" s="43" t="str">
        <f>'pas227'!E38</f>
        <v>Isere</v>
      </c>
      <c r="P1126" t="str">
        <f t="shared" si="37"/>
        <v>1125|227||38|Isere||||||</v>
      </c>
    </row>
    <row r="1127" spans="5:16">
      <c r="E1127" s="18">
        <v>1126</v>
      </c>
      <c r="F1127" s="158">
        <f>'pas227'!C39</f>
        <v>227</v>
      </c>
      <c r="H1127" s="18">
        <f>'pas227'!D39</f>
        <v>39</v>
      </c>
      <c r="I1127" s="43" t="str">
        <f>'pas227'!E39</f>
        <v>Jura</v>
      </c>
      <c r="P1127" t="str">
        <f t="shared" si="37"/>
        <v>1126|227||39|Jura||||||</v>
      </c>
    </row>
    <row r="1128" spans="5:16">
      <c r="E1128" s="18">
        <v>1127</v>
      </c>
      <c r="F1128" s="158">
        <f>'pas227'!C40</f>
        <v>227</v>
      </c>
      <c r="H1128" s="18">
        <f>'pas227'!D40</f>
        <v>40</v>
      </c>
      <c r="I1128" s="43" t="str">
        <f>'pas227'!E40</f>
        <v>Landes</v>
      </c>
      <c r="P1128" t="str">
        <f t="shared" si="37"/>
        <v>1127|227||40|Landes||||||</v>
      </c>
    </row>
    <row r="1129" spans="5:16">
      <c r="E1129" s="18">
        <v>1128</v>
      </c>
      <c r="F1129" s="158">
        <f>'pas227'!C41</f>
        <v>227</v>
      </c>
      <c r="H1129" s="18">
        <f>'pas227'!D41</f>
        <v>41</v>
      </c>
      <c r="I1129" s="43" t="str">
        <f>'pas227'!E41</f>
        <v>Loir-et-Cher</v>
      </c>
      <c r="P1129" t="str">
        <f t="shared" si="37"/>
        <v>1128|227||41|Loir-et-Cher||||||</v>
      </c>
    </row>
    <row r="1130" spans="5:16">
      <c r="E1130" s="18">
        <v>1129</v>
      </c>
      <c r="F1130" s="158">
        <f>'pas227'!C42</f>
        <v>227</v>
      </c>
      <c r="H1130" s="18">
        <f>'pas227'!D42</f>
        <v>42</v>
      </c>
      <c r="I1130" s="43" t="str">
        <f>'pas227'!E42</f>
        <v>Loire</v>
      </c>
      <c r="P1130" t="str">
        <f t="shared" si="37"/>
        <v>1129|227||42|Loire||||||</v>
      </c>
    </row>
    <row r="1131" spans="5:16">
      <c r="E1131" s="18">
        <v>1130</v>
      </c>
      <c r="F1131" s="158">
        <f>'pas227'!C43</f>
        <v>227</v>
      </c>
      <c r="H1131" s="18">
        <f>'pas227'!D43</f>
        <v>43</v>
      </c>
      <c r="I1131" s="43" t="str">
        <f>'pas227'!E43</f>
        <v>Haute-Loire</v>
      </c>
      <c r="P1131" t="str">
        <f t="shared" si="37"/>
        <v>1130|227||43|Haute-Loire||||||</v>
      </c>
    </row>
    <row r="1132" spans="5:16">
      <c r="E1132" s="152">
        <v>1131</v>
      </c>
      <c r="F1132" s="158">
        <f>'pas227'!C44</f>
        <v>227</v>
      </c>
      <c r="H1132" s="18">
        <f>'pas227'!D44</f>
        <v>44</v>
      </c>
      <c r="I1132" s="43" t="str">
        <f>'pas227'!E44</f>
        <v>Loire-Atlantique</v>
      </c>
      <c r="P1132" t="str">
        <f t="shared" si="37"/>
        <v>1131|227||44|Loire-Atlantique||||||</v>
      </c>
    </row>
    <row r="1133" spans="5:16">
      <c r="E1133" s="18">
        <v>1132</v>
      </c>
      <c r="F1133" s="158">
        <f>'pas227'!C45</f>
        <v>227</v>
      </c>
      <c r="H1133" s="18">
        <f>'pas227'!D45</f>
        <v>45</v>
      </c>
      <c r="I1133" s="43" t="str">
        <f>'pas227'!E45</f>
        <v>Loiret</v>
      </c>
      <c r="P1133" t="str">
        <f t="shared" si="37"/>
        <v>1132|227||45|Loiret||||||</v>
      </c>
    </row>
    <row r="1134" spans="5:16">
      <c r="E1134" s="18">
        <v>1133</v>
      </c>
      <c r="F1134" s="158">
        <f>'pas227'!C46</f>
        <v>227</v>
      </c>
      <c r="H1134" s="18">
        <f>'pas227'!D46</f>
        <v>46</v>
      </c>
      <c r="I1134" s="43" t="str">
        <f>'pas227'!E46</f>
        <v>Lot</v>
      </c>
      <c r="P1134" t="str">
        <f t="shared" si="37"/>
        <v>1133|227||46|Lot||||||</v>
      </c>
    </row>
    <row r="1135" spans="5:16">
      <c r="E1135" s="18">
        <v>1134</v>
      </c>
      <c r="F1135" s="158">
        <f>'pas227'!C47</f>
        <v>227</v>
      </c>
      <c r="H1135" s="18">
        <f>'pas227'!D47</f>
        <v>47</v>
      </c>
      <c r="I1135" s="43" t="str">
        <f>'pas227'!E47</f>
        <v>Lot-et-Garonne</v>
      </c>
      <c r="P1135" t="str">
        <f t="shared" si="37"/>
        <v>1134|227||47|Lot-et-Garonne||||||</v>
      </c>
    </row>
    <row r="1136" spans="5:16">
      <c r="E1136" s="18">
        <v>1135</v>
      </c>
      <c r="F1136" s="158">
        <f>'pas227'!C48</f>
        <v>227</v>
      </c>
      <c r="H1136" s="18">
        <f>'pas227'!D48</f>
        <v>48</v>
      </c>
      <c r="I1136" s="43" t="str">
        <f>'pas227'!E48</f>
        <v>Lozere</v>
      </c>
      <c r="P1136" t="str">
        <f t="shared" si="37"/>
        <v>1135|227||48|Lozere||||||</v>
      </c>
    </row>
    <row r="1137" spans="5:16">
      <c r="E1137" s="18">
        <v>1136</v>
      </c>
      <c r="F1137" s="158">
        <f>'pas227'!C49</f>
        <v>227</v>
      </c>
      <c r="H1137" s="18">
        <f>'pas227'!D49</f>
        <v>49</v>
      </c>
      <c r="I1137" s="43" t="str">
        <f>'pas227'!E49</f>
        <v>Maine-et-Loire</v>
      </c>
      <c r="P1137" t="str">
        <f t="shared" si="37"/>
        <v>1136|227||49|Maine-et-Loire||||||</v>
      </c>
    </row>
    <row r="1138" spans="5:16">
      <c r="E1138" s="18">
        <v>1137</v>
      </c>
      <c r="F1138" s="158">
        <f>'pas227'!C50</f>
        <v>227</v>
      </c>
      <c r="H1138" s="18">
        <f>'pas227'!D50</f>
        <v>50</v>
      </c>
      <c r="I1138" s="43" t="str">
        <f>'pas227'!E50</f>
        <v>Manche</v>
      </c>
      <c r="P1138" t="str">
        <f t="shared" si="37"/>
        <v>1137|227||50|Manche||||||</v>
      </c>
    </row>
    <row r="1139" spans="5:16">
      <c r="E1139" s="18">
        <v>1138</v>
      </c>
      <c r="F1139" s="158">
        <f>'pas227'!C51</f>
        <v>227</v>
      </c>
      <c r="H1139" s="18">
        <f>'pas227'!D51</f>
        <v>51</v>
      </c>
      <c r="I1139" s="43" t="str">
        <f>'pas227'!E51</f>
        <v>Marne</v>
      </c>
      <c r="P1139" t="str">
        <f t="shared" si="37"/>
        <v>1138|227||51|Marne||||||</v>
      </c>
    </row>
    <row r="1140" spans="5:16">
      <c r="E1140" s="18">
        <v>1139</v>
      </c>
      <c r="F1140" s="158">
        <f>'pas227'!C52</f>
        <v>227</v>
      </c>
      <c r="H1140" s="18">
        <f>'pas227'!D52</f>
        <v>52</v>
      </c>
      <c r="I1140" s="43" t="str">
        <f>'pas227'!E52</f>
        <v>Haute-Marne</v>
      </c>
      <c r="P1140" t="str">
        <f t="shared" si="37"/>
        <v>1139|227||52|Haute-Marne||||||</v>
      </c>
    </row>
    <row r="1141" spans="5:16">
      <c r="E1141" s="18">
        <v>1140</v>
      </c>
      <c r="F1141" s="158">
        <f>'pas227'!C53</f>
        <v>227</v>
      </c>
      <c r="H1141" s="18">
        <f>'pas227'!D53</f>
        <v>53</v>
      </c>
      <c r="I1141" s="43" t="str">
        <f>'pas227'!E53</f>
        <v>Mayenne</v>
      </c>
      <c r="P1141" t="str">
        <f t="shared" si="37"/>
        <v>1140|227||53|Mayenne||||||</v>
      </c>
    </row>
    <row r="1142" spans="5:16">
      <c r="E1142" s="152">
        <v>1141</v>
      </c>
      <c r="F1142" s="158">
        <f>'pas227'!C54</f>
        <v>227</v>
      </c>
      <c r="H1142" s="18">
        <f>'pas227'!D54</f>
        <v>54</v>
      </c>
      <c r="I1142" s="43" t="str">
        <f>'pas227'!E54</f>
        <v>Meurthe-et-Moselle</v>
      </c>
      <c r="P1142" t="str">
        <f t="shared" si="37"/>
        <v>1141|227||54|Meurthe-et-Moselle||||||</v>
      </c>
    </row>
    <row r="1143" spans="5:16">
      <c r="E1143" s="18">
        <v>1142</v>
      </c>
      <c r="F1143" s="158">
        <f>'pas227'!C55</f>
        <v>227</v>
      </c>
      <c r="H1143" s="18">
        <f>'pas227'!D55</f>
        <v>55</v>
      </c>
      <c r="I1143" s="43" t="str">
        <f>'pas227'!E55</f>
        <v>Meuse</v>
      </c>
      <c r="P1143" t="str">
        <f t="shared" si="37"/>
        <v>1142|227||55|Meuse||||||</v>
      </c>
    </row>
    <row r="1144" spans="5:16">
      <c r="E1144" s="18">
        <v>1143</v>
      </c>
      <c r="F1144" s="158">
        <f>'pas227'!C56</f>
        <v>227</v>
      </c>
      <c r="H1144" s="18">
        <f>'pas227'!D56</f>
        <v>56</v>
      </c>
      <c r="I1144" s="43" t="str">
        <f>'pas227'!E56</f>
        <v>Morbihan</v>
      </c>
      <c r="P1144" t="str">
        <f t="shared" si="37"/>
        <v>1143|227||56|Morbihan||||||</v>
      </c>
    </row>
    <row r="1145" spans="5:16">
      <c r="E1145" s="18">
        <v>1144</v>
      </c>
      <c r="F1145" s="158">
        <f>'pas227'!C57</f>
        <v>227</v>
      </c>
      <c r="H1145" s="18">
        <f>'pas227'!D57</f>
        <v>57</v>
      </c>
      <c r="I1145" s="43" t="str">
        <f>'pas227'!E57</f>
        <v>Moselle</v>
      </c>
      <c r="P1145" t="str">
        <f t="shared" si="37"/>
        <v>1144|227||57|Moselle||||||</v>
      </c>
    </row>
    <row r="1146" spans="5:16">
      <c r="E1146" s="18">
        <v>1145</v>
      </c>
      <c r="F1146" s="158">
        <f>'pas227'!C58</f>
        <v>227</v>
      </c>
      <c r="H1146" s="18">
        <f>'pas227'!D58</f>
        <v>58</v>
      </c>
      <c r="I1146" s="43" t="str">
        <f>'pas227'!E58</f>
        <v>Nievre</v>
      </c>
      <c r="P1146" t="str">
        <f t="shared" si="37"/>
        <v>1145|227||58|Nievre||||||</v>
      </c>
    </row>
    <row r="1147" spans="5:16">
      <c r="E1147" s="18">
        <v>1146</v>
      </c>
      <c r="F1147" s="158">
        <f>'pas227'!C59</f>
        <v>227</v>
      </c>
      <c r="H1147" s="18">
        <f>'pas227'!D59</f>
        <v>59</v>
      </c>
      <c r="I1147" s="43" t="str">
        <f>'pas227'!E59</f>
        <v>Nord</v>
      </c>
      <c r="P1147" t="str">
        <f t="shared" si="37"/>
        <v>1146|227||59|Nord||||||</v>
      </c>
    </row>
    <row r="1148" spans="5:16">
      <c r="E1148" s="18">
        <v>1147</v>
      </c>
      <c r="F1148" s="158">
        <f>'pas227'!C60</f>
        <v>227</v>
      </c>
      <c r="H1148" s="18">
        <f>'pas227'!D60</f>
        <v>60</v>
      </c>
      <c r="I1148" s="43" t="str">
        <f>'pas227'!E60</f>
        <v>Oise</v>
      </c>
      <c r="P1148" t="str">
        <f t="shared" si="37"/>
        <v>1147|227||60|Oise||||||</v>
      </c>
    </row>
    <row r="1149" spans="5:16">
      <c r="E1149" s="18">
        <v>1148</v>
      </c>
      <c r="F1149" s="158">
        <f>'pas227'!C61</f>
        <v>227</v>
      </c>
      <c r="H1149" s="18">
        <f>'pas227'!D61</f>
        <v>61</v>
      </c>
      <c r="I1149" s="43" t="str">
        <f>'pas227'!E61</f>
        <v>Orne</v>
      </c>
      <c r="P1149" t="str">
        <f t="shared" si="37"/>
        <v>1148|227||61|Orne||||||</v>
      </c>
    </row>
    <row r="1150" spans="5:16">
      <c r="E1150" s="18">
        <v>1149</v>
      </c>
      <c r="F1150" s="158">
        <f>'pas227'!C62</f>
        <v>227</v>
      </c>
      <c r="H1150" s="18">
        <f>'pas227'!D62</f>
        <v>62</v>
      </c>
      <c r="I1150" s="43" t="str">
        <f>'pas227'!E62</f>
        <v>Pas-de-Calais</v>
      </c>
      <c r="P1150" t="str">
        <f t="shared" si="37"/>
        <v>1149|227||62|Pas-de-Calais||||||</v>
      </c>
    </row>
    <row r="1151" spans="5:16">
      <c r="E1151" s="18">
        <v>1150</v>
      </c>
      <c r="F1151" s="158">
        <f>'pas227'!C63</f>
        <v>227</v>
      </c>
      <c r="H1151" s="18">
        <f>'pas227'!D63</f>
        <v>63</v>
      </c>
      <c r="I1151" s="43" t="str">
        <f>'pas227'!E63</f>
        <v>Puy-de-Dome</v>
      </c>
      <c r="P1151" t="str">
        <f t="shared" si="37"/>
        <v>1150|227||63|Puy-de-Dome||||||</v>
      </c>
    </row>
    <row r="1152" spans="5:16">
      <c r="E1152" s="152">
        <v>1151</v>
      </c>
      <c r="F1152" s="158">
        <f>'pas227'!C64</f>
        <v>227</v>
      </c>
      <c r="H1152" s="18">
        <f>'pas227'!D64</f>
        <v>64</v>
      </c>
      <c r="I1152" s="43" t="str">
        <f>'pas227'!E64</f>
        <v>Pyrenees-Atlantiques</v>
      </c>
      <c r="P1152" t="str">
        <f t="shared" si="37"/>
        <v>1151|227||64|Pyrenees-Atlantiques||||||</v>
      </c>
    </row>
    <row r="1153" spans="5:16">
      <c r="E1153" s="18">
        <v>1152</v>
      </c>
      <c r="F1153" s="158">
        <f>'pas227'!C65</f>
        <v>227</v>
      </c>
      <c r="H1153" s="18">
        <f>'pas227'!D65</f>
        <v>65</v>
      </c>
      <c r="I1153" s="43" t="str">
        <f>'pas227'!E65</f>
        <v>Hautea-Pyrenees</v>
      </c>
      <c r="P1153" t="str">
        <f t="shared" si="37"/>
        <v>1152|227||65|Hautea-Pyrenees||||||</v>
      </c>
    </row>
    <row r="1154" spans="5:16">
      <c r="E1154" s="18">
        <v>1153</v>
      </c>
      <c r="F1154" s="158">
        <f>'pas227'!C66</f>
        <v>227</v>
      </c>
      <c r="H1154" s="18">
        <f>'pas227'!D66</f>
        <v>66</v>
      </c>
      <c r="I1154" s="43" t="str">
        <f>'pas227'!E66</f>
        <v>Pyrenees-Orientales</v>
      </c>
      <c r="P1154" t="str">
        <f t="shared" si="37"/>
        <v>1153|227||66|Pyrenees-Orientales||||||</v>
      </c>
    </row>
    <row r="1155" spans="5:16">
      <c r="E1155" s="18">
        <v>1154</v>
      </c>
      <c r="F1155" s="158">
        <f>'pas227'!C67</f>
        <v>227</v>
      </c>
      <c r="H1155" s="18">
        <f>'pas227'!D67</f>
        <v>67</v>
      </c>
      <c r="I1155" s="43" t="str">
        <f>'pas227'!E67</f>
        <v>Bas-Rhin</v>
      </c>
      <c r="P1155" t="str">
        <f t="shared" ref="P1155:P1218" si="38">E1155&amp;"|"&amp;F1155&amp;"|"&amp;G1155&amp;"|"&amp;H1155&amp;"|"&amp;I1155&amp;"|"&amp;J1155&amp;"|"&amp;K1155&amp;"|"&amp;L1155&amp;"|"&amp;M1155&amp;"|"&amp;IF(N1155 &lt;&gt; "",TEXT(N1155,"yyyy-mm-dd"),"")&amp;"|"&amp;IF(O1155 &lt;&gt; "",TEXT(O1155,"yyyy-mm-dd"),"")</f>
        <v>1154|227||67|Bas-Rhin||||||</v>
      </c>
    </row>
    <row r="1156" spans="5:16">
      <c r="E1156" s="18">
        <v>1155</v>
      </c>
      <c r="F1156" s="158">
        <f>'pas227'!C68</f>
        <v>227</v>
      </c>
      <c r="H1156" s="18">
        <f>'pas227'!D68</f>
        <v>68</v>
      </c>
      <c r="I1156" s="43" t="str">
        <f>'pas227'!E68</f>
        <v>Haut-Rhin</v>
      </c>
      <c r="P1156" t="str">
        <f t="shared" si="38"/>
        <v>1155|227||68|Haut-Rhin||||||</v>
      </c>
    </row>
    <row r="1157" spans="5:16">
      <c r="E1157" s="18">
        <v>1156</v>
      </c>
      <c r="F1157" s="158">
        <f>'pas227'!C69</f>
        <v>227</v>
      </c>
      <c r="H1157" s="18">
        <f>'pas227'!D69</f>
        <v>69</v>
      </c>
      <c r="I1157" s="43" t="str">
        <f>'pas227'!E69</f>
        <v>Rhone</v>
      </c>
      <c r="P1157" t="str">
        <f t="shared" si="38"/>
        <v>1156|227||69|Rhone||||||</v>
      </c>
    </row>
    <row r="1158" spans="5:16">
      <c r="E1158" s="18">
        <v>1157</v>
      </c>
      <c r="F1158" s="158">
        <f>'pas227'!C70</f>
        <v>227</v>
      </c>
      <c r="H1158" s="18">
        <f>'pas227'!D70</f>
        <v>70</v>
      </c>
      <c r="I1158" s="43" t="str">
        <f>'pas227'!E70</f>
        <v>Haute-Saone</v>
      </c>
      <c r="P1158" t="str">
        <f t="shared" si="38"/>
        <v>1157|227||70|Haute-Saone||||||</v>
      </c>
    </row>
    <row r="1159" spans="5:16">
      <c r="E1159" s="18">
        <v>1158</v>
      </c>
      <c r="F1159" s="158">
        <f>'pas227'!C71</f>
        <v>227</v>
      </c>
      <c r="H1159" s="18">
        <f>'pas227'!D71</f>
        <v>71</v>
      </c>
      <c r="I1159" s="43" t="str">
        <f>'pas227'!E71</f>
        <v>Saone-et-Loire</v>
      </c>
      <c r="P1159" t="str">
        <f t="shared" si="38"/>
        <v>1158|227||71|Saone-et-Loire||||||</v>
      </c>
    </row>
    <row r="1160" spans="5:16">
      <c r="E1160" s="18">
        <v>1159</v>
      </c>
      <c r="F1160" s="158">
        <f>'pas227'!C72</f>
        <v>227</v>
      </c>
      <c r="H1160" s="18">
        <f>'pas227'!D72</f>
        <v>72</v>
      </c>
      <c r="I1160" s="43" t="str">
        <f>'pas227'!E72</f>
        <v>Sarthe</v>
      </c>
      <c r="P1160" t="str">
        <f t="shared" si="38"/>
        <v>1159|227||72|Sarthe||||||</v>
      </c>
    </row>
    <row r="1161" spans="5:16">
      <c r="E1161" s="18">
        <v>1160</v>
      </c>
      <c r="F1161" s="158">
        <f>'pas227'!C73</f>
        <v>227</v>
      </c>
      <c r="H1161" s="18">
        <f>'pas227'!D73</f>
        <v>73</v>
      </c>
      <c r="I1161" s="43" t="str">
        <f>'pas227'!E73</f>
        <v>Savoie</v>
      </c>
      <c r="P1161" t="str">
        <f t="shared" si="38"/>
        <v>1160|227||73|Savoie||||||</v>
      </c>
    </row>
    <row r="1162" spans="5:16">
      <c r="E1162" s="152">
        <v>1161</v>
      </c>
      <c r="F1162" s="158">
        <f>'pas227'!C74</f>
        <v>227</v>
      </c>
      <c r="H1162" s="18">
        <f>'pas227'!D74</f>
        <v>74</v>
      </c>
      <c r="I1162" s="43" t="str">
        <f>'pas227'!E74</f>
        <v>Haute-Savoie</v>
      </c>
      <c r="P1162" t="str">
        <f t="shared" si="38"/>
        <v>1161|227||74|Haute-Savoie||||||</v>
      </c>
    </row>
    <row r="1163" spans="5:16">
      <c r="E1163" s="18">
        <v>1162</v>
      </c>
      <c r="F1163" s="158">
        <f>'pas227'!C75</f>
        <v>227</v>
      </c>
      <c r="H1163" s="18">
        <f>'pas227'!D75</f>
        <v>75</v>
      </c>
      <c r="I1163" s="43" t="str">
        <f>'pas227'!E75</f>
        <v>Paris</v>
      </c>
      <c r="P1163" t="str">
        <f t="shared" si="38"/>
        <v>1162|227||75|Paris||||||</v>
      </c>
    </row>
    <row r="1164" spans="5:16">
      <c r="E1164" s="18">
        <v>1163</v>
      </c>
      <c r="F1164" s="158">
        <f>'pas227'!C76</f>
        <v>227</v>
      </c>
      <c r="H1164" s="18">
        <f>'pas227'!D76</f>
        <v>76</v>
      </c>
      <c r="I1164" s="43" t="str">
        <f>'pas227'!E76</f>
        <v>Seine-Maritime</v>
      </c>
      <c r="P1164" t="str">
        <f t="shared" si="38"/>
        <v>1163|227||76|Seine-Maritime||||||</v>
      </c>
    </row>
    <row r="1165" spans="5:16">
      <c r="E1165" s="18">
        <v>1164</v>
      </c>
      <c r="F1165" s="158">
        <f>'pas227'!C77</f>
        <v>227</v>
      </c>
      <c r="H1165" s="18">
        <f>'pas227'!D77</f>
        <v>77</v>
      </c>
      <c r="I1165" s="43" t="str">
        <f>'pas227'!E77</f>
        <v>Seine-et-Marne</v>
      </c>
      <c r="P1165" t="str">
        <f t="shared" si="38"/>
        <v>1164|227||77|Seine-et-Marne||||||</v>
      </c>
    </row>
    <row r="1166" spans="5:16">
      <c r="E1166" s="18">
        <v>1165</v>
      </c>
      <c r="F1166" s="158">
        <f>'pas227'!C78</f>
        <v>227</v>
      </c>
      <c r="H1166" s="18">
        <f>'pas227'!D78</f>
        <v>78</v>
      </c>
      <c r="I1166" s="43" t="str">
        <f>'pas227'!E78</f>
        <v>Yvelines</v>
      </c>
      <c r="P1166" t="str">
        <f t="shared" si="38"/>
        <v>1165|227||78|Yvelines||||||</v>
      </c>
    </row>
    <row r="1167" spans="5:16">
      <c r="E1167" s="18">
        <v>1166</v>
      </c>
      <c r="F1167" s="158">
        <f>'pas227'!C79</f>
        <v>227</v>
      </c>
      <c r="H1167" s="18">
        <f>'pas227'!D79</f>
        <v>79</v>
      </c>
      <c r="I1167" s="43" t="str">
        <f>'pas227'!E79</f>
        <v>Deux-Sevres</v>
      </c>
      <c r="P1167" t="str">
        <f t="shared" si="38"/>
        <v>1166|227||79|Deux-Sevres||||||</v>
      </c>
    </row>
    <row r="1168" spans="5:16">
      <c r="E1168" s="18">
        <v>1167</v>
      </c>
      <c r="F1168" s="158">
        <f>'pas227'!C80</f>
        <v>227</v>
      </c>
      <c r="H1168" s="18">
        <f>'pas227'!D80</f>
        <v>80</v>
      </c>
      <c r="I1168" s="43" t="str">
        <f>'pas227'!E80</f>
        <v>Somme</v>
      </c>
      <c r="P1168" t="str">
        <f t="shared" si="38"/>
        <v>1167|227||80|Somme||||||</v>
      </c>
    </row>
    <row r="1169" spans="4:16">
      <c r="E1169" s="18">
        <v>1168</v>
      </c>
      <c r="F1169" s="158">
        <f>'pas227'!C81</f>
        <v>227</v>
      </c>
      <c r="H1169" s="18">
        <f>'pas227'!D81</f>
        <v>81</v>
      </c>
      <c r="I1169" s="43" t="str">
        <f>'pas227'!E81</f>
        <v>Tarn</v>
      </c>
      <c r="P1169" t="str">
        <f t="shared" si="38"/>
        <v>1168|227||81|Tarn||||||</v>
      </c>
    </row>
    <row r="1170" spans="4:16">
      <c r="E1170" s="18">
        <v>1169</v>
      </c>
      <c r="F1170" s="158">
        <f>'pas227'!C82</f>
        <v>227</v>
      </c>
      <c r="H1170" s="18">
        <f>'pas227'!D82</f>
        <v>82</v>
      </c>
      <c r="I1170" s="43" t="str">
        <f>'pas227'!E82</f>
        <v>Tarn-et-Garonne</v>
      </c>
      <c r="P1170" t="str">
        <f t="shared" si="38"/>
        <v>1169|227||82|Tarn-et-Garonne||||||</v>
      </c>
    </row>
    <row r="1171" spans="4:16">
      <c r="E1171" s="18">
        <v>1170</v>
      </c>
      <c r="F1171" s="158">
        <f>'pas227'!C83</f>
        <v>227</v>
      </c>
      <c r="H1171" s="18">
        <f>'pas227'!D83</f>
        <v>83</v>
      </c>
      <c r="I1171" s="43" t="str">
        <f>'pas227'!E83</f>
        <v>Var</v>
      </c>
      <c r="P1171" t="str">
        <f t="shared" si="38"/>
        <v>1170|227||83|Var||||||</v>
      </c>
    </row>
    <row r="1172" spans="4:16">
      <c r="E1172" s="152">
        <v>1171</v>
      </c>
      <c r="F1172" s="158">
        <f>'pas227'!C84</f>
        <v>227</v>
      </c>
      <c r="H1172" s="18">
        <f>'pas227'!D84</f>
        <v>84</v>
      </c>
      <c r="I1172" s="43" t="str">
        <f>'pas227'!E84</f>
        <v>Vaucluse</v>
      </c>
      <c r="P1172" t="str">
        <f t="shared" si="38"/>
        <v>1171|227||84|Vaucluse||||||</v>
      </c>
    </row>
    <row r="1173" spans="4:16">
      <c r="E1173" s="18">
        <v>1172</v>
      </c>
      <c r="F1173" s="158">
        <f>'pas227'!C85</f>
        <v>227</v>
      </c>
      <c r="H1173" s="18">
        <f>'pas227'!D85</f>
        <v>85</v>
      </c>
      <c r="I1173" s="43" t="str">
        <f>'pas227'!E85</f>
        <v>Vendee</v>
      </c>
      <c r="P1173" t="str">
        <f t="shared" si="38"/>
        <v>1172|227||85|Vendee||||||</v>
      </c>
    </row>
    <row r="1174" spans="4:16">
      <c r="E1174" s="18">
        <v>1173</v>
      </c>
      <c r="F1174" s="158">
        <f>'pas227'!C86</f>
        <v>227</v>
      </c>
      <c r="H1174" s="18">
        <f>'pas227'!D86</f>
        <v>86</v>
      </c>
      <c r="I1174" s="43" t="str">
        <f>'pas227'!E86</f>
        <v>Vienne</v>
      </c>
      <c r="P1174" t="str">
        <f t="shared" si="38"/>
        <v>1173|227||86|Vienne||||||</v>
      </c>
    </row>
    <row r="1175" spans="4:16">
      <c r="E1175" s="18">
        <v>1174</v>
      </c>
      <c r="F1175" s="158">
        <f>'pas227'!C87</f>
        <v>227</v>
      </c>
      <c r="H1175" s="18">
        <f>'pas227'!D87</f>
        <v>87</v>
      </c>
      <c r="I1175" s="43" t="str">
        <f>'pas227'!E87</f>
        <v>Haute-Vienne</v>
      </c>
      <c r="P1175" t="str">
        <f t="shared" si="38"/>
        <v>1174|227||87|Haute-Vienne||||||</v>
      </c>
    </row>
    <row r="1176" spans="4:16">
      <c r="E1176" s="18">
        <v>1175</v>
      </c>
      <c r="F1176" s="158">
        <f>'pas227'!C88</f>
        <v>227</v>
      </c>
      <c r="H1176" s="18">
        <f>'pas227'!D88</f>
        <v>88</v>
      </c>
      <c r="I1176" s="43" t="str">
        <f>'pas227'!E88</f>
        <v>Vosges</v>
      </c>
      <c r="P1176" t="str">
        <f t="shared" si="38"/>
        <v>1175|227||88|Vosges||||||</v>
      </c>
    </row>
    <row r="1177" spans="4:16">
      <c r="E1177" s="18">
        <v>1176</v>
      </c>
      <c r="F1177" s="158">
        <f>'pas227'!C89</f>
        <v>227</v>
      </c>
      <c r="H1177" s="18">
        <f>'pas227'!D89</f>
        <v>89</v>
      </c>
      <c r="I1177" s="43" t="str">
        <f>'pas227'!E89</f>
        <v>Yonne</v>
      </c>
      <c r="P1177" t="str">
        <f t="shared" si="38"/>
        <v>1176|227||89|Yonne||||||</v>
      </c>
    </row>
    <row r="1178" spans="4:16">
      <c r="E1178" s="18">
        <v>1177</v>
      </c>
      <c r="F1178" s="158">
        <f>'pas227'!C90</f>
        <v>227</v>
      </c>
      <c r="H1178" s="18">
        <f>'pas227'!D90</f>
        <v>90</v>
      </c>
      <c r="I1178" s="43" t="str">
        <f>'pas227'!E90</f>
        <v>Territoire de Belfort</v>
      </c>
      <c r="P1178" t="str">
        <f t="shared" si="38"/>
        <v>1177|227||90|Territoire de Belfort||||||</v>
      </c>
    </row>
    <row r="1179" spans="4:16">
      <c r="E1179" s="18">
        <v>1178</v>
      </c>
      <c r="F1179" s="158">
        <f>'pas227'!C91</f>
        <v>227</v>
      </c>
      <c r="H1179" s="18">
        <f>'pas227'!D91</f>
        <v>91</v>
      </c>
      <c r="I1179" s="43" t="str">
        <f>'pas227'!E91</f>
        <v>Essonne</v>
      </c>
      <c r="P1179" t="str">
        <f t="shared" si="38"/>
        <v>1178|227||91|Essonne||||||</v>
      </c>
    </row>
    <row r="1180" spans="4:16">
      <c r="E1180" s="18">
        <v>1179</v>
      </c>
      <c r="F1180" s="158">
        <f>'pas227'!C92</f>
        <v>227</v>
      </c>
      <c r="H1180" s="18">
        <f>'pas227'!D92</f>
        <v>92</v>
      </c>
      <c r="I1180" s="43" t="str">
        <f>'pas227'!E92</f>
        <v>Hauts-de-Selne</v>
      </c>
      <c r="P1180" t="str">
        <f t="shared" si="38"/>
        <v>1179|227||92|Hauts-de-Selne||||||</v>
      </c>
    </row>
    <row r="1181" spans="4:16">
      <c r="E1181" s="18">
        <v>1180</v>
      </c>
      <c r="F1181" s="158">
        <f>'pas227'!C93</f>
        <v>227</v>
      </c>
      <c r="H1181" s="18">
        <f>'pas227'!D93</f>
        <v>93</v>
      </c>
      <c r="I1181" s="43" t="str">
        <f>'pas227'!E93</f>
        <v>Seine-Saint-Denis</v>
      </c>
      <c r="P1181" t="str">
        <f t="shared" si="38"/>
        <v>1180|227||93|Seine-Saint-Denis||||||</v>
      </c>
    </row>
    <row r="1182" spans="4:16">
      <c r="E1182" s="152">
        <v>1181</v>
      </c>
      <c r="F1182" s="158">
        <f>'pas227'!C94</f>
        <v>227</v>
      </c>
      <c r="H1182" s="18">
        <f>'pas227'!D94</f>
        <v>94</v>
      </c>
      <c r="I1182" s="43" t="str">
        <f>'pas227'!E94</f>
        <v>Val-de-Marne</v>
      </c>
      <c r="P1182" t="str">
        <f t="shared" si="38"/>
        <v>1181|227||94|Val-de-Marne||||||</v>
      </c>
    </row>
    <row r="1183" spans="4:16">
      <c r="E1183" s="18">
        <v>1182</v>
      </c>
      <c r="F1183" s="158">
        <f>'pas227'!C95</f>
        <v>227</v>
      </c>
      <c r="H1183" s="18">
        <f>'pas227'!D95</f>
        <v>95</v>
      </c>
      <c r="I1183" s="43" t="str">
        <f>'pas227'!E95</f>
        <v>Val-d'Oise</v>
      </c>
      <c r="P1183" t="str">
        <f t="shared" si="38"/>
        <v>1182|227||95|Val-d'Oise||||||</v>
      </c>
    </row>
    <row r="1184" spans="4:16">
      <c r="D1184" t="str">
        <f t="shared" ref="D1184" si="39">VLOOKUP(F1184,$B$2:$C$404,2,FALSE)</f>
        <v>FEDERAL REPUBLIC OF GERMANY</v>
      </c>
      <c r="E1184" s="18">
        <v>1183</v>
      </c>
      <c r="F1184" s="153">
        <f>'pas230'!C2</f>
        <v>230</v>
      </c>
      <c r="G1184" s="152"/>
      <c r="H1184" s="152" t="str">
        <f>'pas230'!D2</f>
        <v>BB</v>
      </c>
      <c r="I1184" s="154" t="str">
        <f>'pas230'!E2</f>
        <v>Brandenburg</v>
      </c>
      <c r="J1184" s="152"/>
      <c r="K1184" s="155"/>
      <c r="L1184" s="152"/>
      <c r="M1184" s="152"/>
      <c r="N1184" s="157"/>
      <c r="O1184" s="157"/>
      <c r="P1184" t="str">
        <f t="shared" si="38"/>
        <v>1183|230||BB|Brandenburg||||||</v>
      </c>
    </row>
    <row r="1185" spans="4:16">
      <c r="E1185" s="18">
        <v>1184</v>
      </c>
      <c r="F1185" s="158">
        <f>'pas230'!C3</f>
        <v>230</v>
      </c>
      <c r="H1185" s="18" t="str">
        <f>'pas230'!D3</f>
        <v>BE</v>
      </c>
      <c r="I1185" s="43" t="str">
        <f>'pas230'!E3</f>
        <v>Berlin</v>
      </c>
      <c r="P1185" t="str">
        <f t="shared" si="38"/>
        <v>1184|230||BE|Berlin||||||</v>
      </c>
    </row>
    <row r="1186" spans="4:16">
      <c r="E1186" s="18">
        <v>1185</v>
      </c>
      <c r="F1186" s="158">
        <f>'pas230'!C4</f>
        <v>230</v>
      </c>
      <c r="H1186" s="18" t="str">
        <f>'pas230'!D4</f>
        <v>BW</v>
      </c>
      <c r="I1186" s="43" t="str">
        <f>'pas230'!E4</f>
        <v>Baden-Württemberg</v>
      </c>
      <c r="P1186" t="str">
        <f t="shared" si="38"/>
        <v>1185|230||BW|Baden-Württemberg||||||</v>
      </c>
    </row>
    <row r="1187" spans="4:16">
      <c r="E1187" s="18">
        <v>1186</v>
      </c>
      <c r="F1187" s="158">
        <f>'pas230'!C5</f>
        <v>230</v>
      </c>
      <c r="H1187" s="18" t="str">
        <f>'pas230'!D5</f>
        <v>BY</v>
      </c>
      <c r="I1187" s="43" t="str">
        <f>'pas230'!E5</f>
        <v>Freistaat Bayern</v>
      </c>
      <c r="P1187" t="str">
        <f t="shared" si="38"/>
        <v>1186|230||BY|Freistaat Bayern||||||</v>
      </c>
    </row>
    <row r="1188" spans="4:16">
      <c r="E1188" s="18">
        <v>1187</v>
      </c>
      <c r="F1188" s="158">
        <f>'pas230'!C6</f>
        <v>230</v>
      </c>
      <c r="H1188" s="18" t="str">
        <f>'pas230'!D6</f>
        <v>HB</v>
      </c>
      <c r="I1188" s="43" t="str">
        <f>'pas230'!E6</f>
        <v>Freie Hansestadt Bremen</v>
      </c>
      <c r="P1188" t="str">
        <f t="shared" si="38"/>
        <v>1187|230||HB|Freie Hansestadt Bremen||||||</v>
      </c>
    </row>
    <row r="1189" spans="4:16">
      <c r="E1189" s="18">
        <v>1188</v>
      </c>
      <c r="F1189" s="158">
        <f>'pas230'!C7</f>
        <v>230</v>
      </c>
      <c r="H1189" s="18" t="str">
        <f>'pas230'!D7</f>
        <v>HE</v>
      </c>
      <c r="I1189" s="43" t="str">
        <f>'pas230'!E7</f>
        <v>Hessen</v>
      </c>
      <c r="P1189" t="str">
        <f t="shared" si="38"/>
        <v>1188|230||HE|Hessen||||||</v>
      </c>
    </row>
    <row r="1190" spans="4:16">
      <c r="E1190" s="18">
        <v>1189</v>
      </c>
      <c r="F1190" s="158">
        <f>'pas230'!C8</f>
        <v>230</v>
      </c>
      <c r="H1190" s="18" t="str">
        <f>'pas230'!D8</f>
        <v>HH</v>
      </c>
      <c r="I1190" s="43" t="str">
        <f>'pas230'!E8</f>
        <v>Freie und Hansestadt Hamburg</v>
      </c>
      <c r="P1190" t="str">
        <f t="shared" si="38"/>
        <v>1189|230||HH|Freie und Hansestadt Hamburg||||||</v>
      </c>
    </row>
    <row r="1191" spans="4:16">
      <c r="E1191" s="18">
        <v>1190</v>
      </c>
      <c r="F1191" s="158">
        <f>'pas230'!C9</f>
        <v>230</v>
      </c>
      <c r="H1191" s="18" t="str">
        <f>'pas230'!D9</f>
        <v>MV</v>
      </c>
      <c r="I1191" s="43" t="str">
        <f>'pas230'!E9</f>
        <v>Mecklenburg-Vorpommern</v>
      </c>
      <c r="P1191" t="str">
        <f t="shared" si="38"/>
        <v>1190|230||MV|Mecklenburg-Vorpommern||||||</v>
      </c>
    </row>
    <row r="1192" spans="4:16">
      <c r="E1192" s="152">
        <v>1191</v>
      </c>
      <c r="F1192" s="158">
        <f>'pas230'!C10</f>
        <v>230</v>
      </c>
      <c r="H1192" s="18" t="str">
        <f>'pas230'!D10</f>
        <v>NI</v>
      </c>
      <c r="I1192" s="43" t="str">
        <f>'pas230'!E10</f>
        <v>Niedersachsen</v>
      </c>
      <c r="P1192" t="str">
        <f t="shared" si="38"/>
        <v>1191|230||NI|Niedersachsen||||||</v>
      </c>
    </row>
    <row r="1193" spans="4:16">
      <c r="E1193" s="18">
        <v>1192</v>
      </c>
      <c r="F1193" s="158">
        <f>'pas230'!C11</f>
        <v>230</v>
      </c>
      <c r="H1193" s="18" t="str">
        <f>'pas230'!D11</f>
        <v>NW</v>
      </c>
      <c r="I1193" s="43" t="str">
        <f>'pas230'!E11</f>
        <v>Nordrhein-Westfalen</v>
      </c>
      <c r="P1193" t="str">
        <f t="shared" si="38"/>
        <v>1192|230||NW|Nordrhein-Westfalen||||||</v>
      </c>
    </row>
    <row r="1194" spans="4:16">
      <c r="E1194" s="18">
        <v>1193</v>
      </c>
      <c r="F1194" s="158">
        <f>'pas230'!C12</f>
        <v>230</v>
      </c>
      <c r="H1194" s="18" t="str">
        <f>'pas230'!D12</f>
        <v>RP</v>
      </c>
      <c r="I1194" s="43" t="str">
        <f>'pas230'!E12</f>
        <v>Rheinland-Pfalz</v>
      </c>
      <c r="P1194" t="str">
        <f t="shared" si="38"/>
        <v>1193|230||RP|Rheinland-Pfalz||||||</v>
      </c>
    </row>
    <row r="1195" spans="4:16">
      <c r="E1195" s="18">
        <v>1194</v>
      </c>
      <c r="F1195" s="158">
        <f>'pas230'!C13</f>
        <v>230</v>
      </c>
      <c r="H1195" s="18" t="str">
        <f>'pas230'!D13</f>
        <v>SL</v>
      </c>
      <c r="I1195" s="43" t="str">
        <f>'pas230'!E13</f>
        <v>Saarland</v>
      </c>
      <c r="P1195" t="str">
        <f t="shared" si="38"/>
        <v>1194|230||SL|Saarland||||||</v>
      </c>
    </row>
    <row r="1196" spans="4:16">
      <c r="E1196" s="18">
        <v>1195</v>
      </c>
      <c r="F1196" s="158">
        <f>'pas230'!C14</f>
        <v>230</v>
      </c>
      <c r="H1196" s="18" t="str">
        <f>'pas230'!D14</f>
        <v>SH</v>
      </c>
      <c r="I1196" s="43" t="str">
        <f>'pas230'!E14</f>
        <v>Schleswig-Holstein</v>
      </c>
      <c r="P1196" t="str">
        <f t="shared" si="38"/>
        <v>1195|230||SH|Schleswig-Holstein||||||</v>
      </c>
    </row>
    <row r="1197" spans="4:16">
      <c r="E1197" s="18">
        <v>1196</v>
      </c>
      <c r="F1197" s="158">
        <f>'pas230'!C15</f>
        <v>230</v>
      </c>
      <c r="H1197" s="18" t="str">
        <f>'pas230'!D15</f>
        <v>SN</v>
      </c>
      <c r="I1197" s="43" t="str">
        <f>'pas230'!E15</f>
        <v>Freistaat Sachsen</v>
      </c>
      <c r="P1197" t="str">
        <f t="shared" si="38"/>
        <v>1196|230||SN|Freistaat Sachsen||||||</v>
      </c>
    </row>
    <row r="1198" spans="4:16">
      <c r="E1198" s="18">
        <v>1197</v>
      </c>
      <c r="F1198" s="158">
        <f>'pas230'!C16</f>
        <v>230</v>
      </c>
      <c r="H1198" s="18" t="str">
        <f>'pas230'!D16</f>
        <v>ST</v>
      </c>
      <c r="I1198" s="43" t="str">
        <f>'pas230'!E16</f>
        <v>Sachsen-Anhalt</v>
      </c>
      <c r="P1198" t="str">
        <f t="shared" si="38"/>
        <v>1197|230||ST|Sachsen-Anhalt||||||</v>
      </c>
    </row>
    <row r="1199" spans="4:16">
      <c r="E1199" s="18">
        <v>1198</v>
      </c>
      <c r="F1199" s="158">
        <f>'pas230'!C17</f>
        <v>230</v>
      </c>
      <c r="H1199" s="18" t="str">
        <f>'pas230'!D17</f>
        <v>TH</v>
      </c>
      <c r="I1199" s="43" t="str">
        <f>'pas230'!E17</f>
        <v>Freistaat Thüringen</v>
      </c>
      <c r="P1199" t="str">
        <f t="shared" si="38"/>
        <v>1198|230||TH|Freistaat Thüringen||||||</v>
      </c>
    </row>
    <row r="1200" spans="4:16">
      <c r="D1200" t="str">
        <f t="shared" ref="D1200:D1246" si="40">VLOOKUP(F1200,$B$2:$C$404,2,FALSE)</f>
        <v>HUNGARY</v>
      </c>
      <c r="E1200" s="18">
        <v>1199</v>
      </c>
      <c r="F1200" s="153">
        <f>'pas239'!C2</f>
        <v>239</v>
      </c>
      <c r="G1200" s="152"/>
      <c r="H1200" s="152" t="str">
        <f>'pas239'!D2</f>
        <v>GY</v>
      </c>
      <c r="I1200" s="154" t="str">
        <f>'pas239'!E2</f>
        <v>Gyor (Gyor-Moson-Sopron)</v>
      </c>
      <c r="J1200" s="152"/>
      <c r="K1200" s="155"/>
      <c r="L1200" s="152"/>
      <c r="M1200" s="152"/>
      <c r="N1200" s="157"/>
      <c r="O1200" s="157"/>
      <c r="P1200" t="str">
        <f t="shared" si="38"/>
        <v>1199|239||GY|Gyor (Gyor-Moson-Sopron)||||||</v>
      </c>
    </row>
    <row r="1201" spans="5:16">
      <c r="E1201" s="18">
        <v>1200</v>
      </c>
      <c r="F1201" s="158">
        <f>'pas239'!C3</f>
        <v>239</v>
      </c>
      <c r="H1201" s="18" t="str">
        <f>'pas239'!D3</f>
        <v>VA</v>
      </c>
      <c r="I1201" s="43" t="str">
        <f>'pas239'!E3</f>
        <v>Vas</v>
      </c>
      <c r="P1201" t="str">
        <f t="shared" si="38"/>
        <v>1200|239||VA|Vas||||||</v>
      </c>
    </row>
    <row r="1202" spans="5:16">
      <c r="E1202" s="152">
        <v>1201</v>
      </c>
      <c r="F1202" s="158">
        <f>'pas239'!C4</f>
        <v>239</v>
      </c>
      <c r="H1202" s="18" t="str">
        <f>'pas239'!D4</f>
        <v>ZA</v>
      </c>
      <c r="I1202" s="43" t="str">
        <f>'pas239'!E4</f>
        <v>Zala</v>
      </c>
      <c r="P1202" t="str">
        <f t="shared" si="38"/>
        <v>1201|239||ZA|Zala||||||</v>
      </c>
    </row>
    <row r="1203" spans="5:16">
      <c r="E1203" s="18">
        <v>1202</v>
      </c>
      <c r="F1203" s="158">
        <f>'pas239'!C5</f>
        <v>239</v>
      </c>
      <c r="H1203" s="18" t="str">
        <f>'pas239'!D5</f>
        <v>KO</v>
      </c>
      <c r="I1203" s="43" t="str">
        <f>'pas239'!E5</f>
        <v>Komarom (Komarom-Esztergom)</v>
      </c>
      <c r="P1203" t="str">
        <f t="shared" si="38"/>
        <v>1202|239||KO|Komarom (Komarom-Esztergom)||||||</v>
      </c>
    </row>
    <row r="1204" spans="5:16">
      <c r="E1204" s="18">
        <v>1203</v>
      </c>
      <c r="F1204" s="158">
        <f>'pas239'!C6</f>
        <v>239</v>
      </c>
      <c r="H1204" s="18" t="str">
        <f>'pas239'!D6</f>
        <v>VE</v>
      </c>
      <c r="I1204" s="43" t="str">
        <f>'pas239'!E6</f>
        <v>Veszprem</v>
      </c>
      <c r="P1204" t="str">
        <f t="shared" si="38"/>
        <v>1203|239||VE|Veszprem||||||</v>
      </c>
    </row>
    <row r="1205" spans="5:16">
      <c r="E1205" s="18">
        <v>1204</v>
      </c>
      <c r="F1205" s="158">
        <f>'pas239'!C7</f>
        <v>239</v>
      </c>
      <c r="H1205" s="18" t="str">
        <f>'pas239'!D7</f>
        <v>BA</v>
      </c>
      <c r="I1205" s="43" t="str">
        <f>'pas239'!E7</f>
        <v>Baranya</v>
      </c>
      <c r="P1205" t="str">
        <f t="shared" si="38"/>
        <v>1204|239||BA|Baranya||||||</v>
      </c>
    </row>
    <row r="1206" spans="5:16">
      <c r="E1206" s="18">
        <v>1205</v>
      </c>
      <c r="F1206" s="158">
        <f>'pas239'!C8</f>
        <v>239</v>
      </c>
      <c r="H1206" s="18" t="str">
        <f>'pas239'!D8</f>
        <v>SO</v>
      </c>
      <c r="I1206" s="43" t="str">
        <f>'pas239'!E8</f>
        <v>Somogy</v>
      </c>
      <c r="P1206" t="str">
        <f t="shared" si="38"/>
        <v>1205|239||SO|Somogy||||||</v>
      </c>
    </row>
    <row r="1207" spans="5:16">
      <c r="E1207" s="18">
        <v>1206</v>
      </c>
      <c r="F1207" s="158">
        <f>'pas239'!C9</f>
        <v>239</v>
      </c>
      <c r="H1207" s="18" t="str">
        <f>'pas239'!D9</f>
        <v>TO</v>
      </c>
      <c r="I1207" s="43" t="str">
        <f>'pas239'!E9</f>
        <v>Tolna</v>
      </c>
      <c r="P1207" t="str">
        <f t="shared" si="38"/>
        <v>1206|239||TO|Tolna||||||</v>
      </c>
    </row>
    <row r="1208" spans="5:16">
      <c r="E1208" s="18">
        <v>1207</v>
      </c>
      <c r="F1208" s="158">
        <f>'pas239'!C10</f>
        <v>239</v>
      </c>
      <c r="H1208" s="18" t="str">
        <f>'pas239'!D10</f>
        <v>FE</v>
      </c>
      <c r="I1208" s="43" t="str">
        <f>'pas239'!E10</f>
        <v>Fejer</v>
      </c>
      <c r="P1208" t="str">
        <f t="shared" si="38"/>
        <v>1207|239||FE|Fejer||||||</v>
      </c>
    </row>
    <row r="1209" spans="5:16">
      <c r="E1209" s="18">
        <v>1208</v>
      </c>
      <c r="F1209" s="158">
        <f>'pas239'!C11</f>
        <v>239</v>
      </c>
      <c r="H1209" s="18" t="str">
        <f>'pas239'!D11</f>
        <v>BP</v>
      </c>
      <c r="I1209" s="43" t="str">
        <f>'pas239'!E11</f>
        <v>Budapest</v>
      </c>
      <c r="P1209" t="str">
        <f t="shared" si="38"/>
        <v>1208|239||BP|Budapest||||||</v>
      </c>
    </row>
    <row r="1210" spans="5:16">
      <c r="E1210" s="18">
        <v>1209</v>
      </c>
      <c r="F1210" s="158">
        <f>'pas239'!C12</f>
        <v>239</v>
      </c>
      <c r="H1210" s="18" t="str">
        <f>'pas239'!D12</f>
        <v>HE</v>
      </c>
      <c r="I1210" s="43" t="str">
        <f>'pas239'!E12</f>
        <v>Heves</v>
      </c>
      <c r="P1210" t="str">
        <f t="shared" si="38"/>
        <v>1209|239||HE|Heves||||||</v>
      </c>
    </row>
    <row r="1211" spans="5:16">
      <c r="E1211" s="18">
        <v>1210</v>
      </c>
      <c r="F1211" s="158">
        <f>'pas239'!C13</f>
        <v>239</v>
      </c>
      <c r="H1211" s="18" t="str">
        <f>'pas239'!D13</f>
        <v>NG</v>
      </c>
      <c r="I1211" s="43" t="str">
        <f>'pas239'!E13</f>
        <v>Nograd</v>
      </c>
      <c r="P1211" t="str">
        <f t="shared" si="38"/>
        <v>1210|239||NG|Nograd||||||</v>
      </c>
    </row>
    <row r="1212" spans="5:16">
      <c r="E1212" s="152">
        <v>1211</v>
      </c>
      <c r="F1212" s="158">
        <f>'pas239'!C14</f>
        <v>239</v>
      </c>
      <c r="H1212" s="18" t="str">
        <f>'pas239'!D14</f>
        <v>PE</v>
      </c>
      <c r="I1212" s="43" t="str">
        <f>'pas239'!E14</f>
        <v>Pest</v>
      </c>
      <c r="P1212" t="str">
        <f t="shared" si="38"/>
        <v>1211|239||PE|Pest||||||</v>
      </c>
    </row>
    <row r="1213" spans="5:16">
      <c r="E1213" s="18">
        <v>1212</v>
      </c>
      <c r="F1213" s="158">
        <f>'pas239'!C15</f>
        <v>239</v>
      </c>
      <c r="H1213" s="18" t="str">
        <f>'pas239'!D15</f>
        <v>SZ</v>
      </c>
      <c r="I1213" s="43" t="str">
        <f>'pas239'!E15</f>
        <v>Szolnok (Jasz-Nagykun-Szolnok)</v>
      </c>
      <c r="P1213" t="str">
        <f t="shared" si="38"/>
        <v>1212|239||SZ|Szolnok (Jasz-Nagykun-Szolnok)||||||</v>
      </c>
    </row>
    <row r="1214" spans="5:16">
      <c r="E1214" s="18">
        <v>1213</v>
      </c>
      <c r="F1214" s="158">
        <f>'pas239'!C16</f>
        <v>239</v>
      </c>
      <c r="H1214" s="18" t="str">
        <f>'pas239'!D16</f>
        <v>BE</v>
      </c>
      <c r="I1214" s="43" t="str">
        <f>'pas239'!E16</f>
        <v>Bekes</v>
      </c>
      <c r="P1214" t="str">
        <f t="shared" si="38"/>
        <v>1213|239||BE|Bekes||||||</v>
      </c>
    </row>
    <row r="1215" spans="5:16">
      <c r="E1215" s="18">
        <v>1214</v>
      </c>
      <c r="F1215" s="158">
        <f>'pas239'!C17</f>
        <v>239</v>
      </c>
      <c r="H1215" s="18" t="str">
        <f>'pas239'!D17</f>
        <v>BN</v>
      </c>
      <c r="I1215" s="43" t="str">
        <f>'pas239'!E17</f>
        <v>Bacs-Kiskun</v>
      </c>
      <c r="P1215" t="str">
        <f t="shared" si="38"/>
        <v>1214|239||BN|Bacs-Kiskun||||||</v>
      </c>
    </row>
    <row r="1216" spans="5:16">
      <c r="E1216" s="18">
        <v>1215</v>
      </c>
      <c r="F1216" s="158">
        <f>'pas239'!C18</f>
        <v>239</v>
      </c>
      <c r="H1216" s="18" t="str">
        <f>'pas239'!D18</f>
        <v>CS</v>
      </c>
      <c r="I1216" s="43" t="str">
        <f>'pas239'!E18</f>
        <v>Csongrad</v>
      </c>
      <c r="P1216" t="str">
        <f t="shared" si="38"/>
        <v>1215|239||CS|Csongrad||||||</v>
      </c>
    </row>
    <row r="1217" spans="4:16">
      <c r="E1217" s="18">
        <v>1216</v>
      </c>
      <c r="F1217" s="158">
        <f>'pas239'!C19</f>
        <v>239</v>
      </c>
      <c r="H1217" s="18" t="str">
        <f>'pas239'!D19</f>
        <v>BO</v>
      </c>
      <c r="I1217" s="43" t="str">
        <f>'pas239'!E19</f>
        <v>Borsod (Borsod-Abauj-Zemplen)</v>
      </c>
      <c r="P1217" t="str">
        <f t="shared" si="38"/>
        <v>1216|239||BO|Borsod (Borsod-Abauj-Zemplen)||||||</v>
      </c>
    </row>
    <row r="1218" spans="4:16">
      <c r="E1218" s="18">
        <v>1217</v>
      </c>
      <c r="F1218" s="158">
        <f>'pas239'!C20</f>
        <v>239</v>
      </c>
      <c r="H1218" s="18" t="str">
        <f>'pas239'!D20</f>
        <v>HB</v>
      </c>
      <c r="I1218" s="43" t="str">
        <f>'pas239'!E20</f>
        <v>Hajdu-Bihar</v>
      </c>
      <c r="P1218" t="str">
        <f t="shared" si="38"/>
        <v>1217|239||HB|Hajdu-Bihar||||||</v>
      </c>
    </row>
    <row r="1219" spans="4:16">
      <c r="E1219" s="18">
        <v>1218</v>
      </c>
      <c r="F1219" s="158">
        <f>'pas239'!C21</f>
        <v>239</v>
      </c>
      <c r="H1219" s="18" t="str">
        <f>'pas239'!D21</f>
        <v>SA</v>
      </c>
      <c r="I1219" s="43" t="str">
        <f>'pas239'!E21</f>
        <v>Szabolcs (Szabolcs-Szatmar-Bereg)</v>
      </c>
      <c r="P1219" t="str">
        <f t="shared" ref="P1219:P1282" si="41">E1219&amp;"|"&amp;F1219&amp;"|"&amp;G1219&amp;"|"&amp;H1219&amp;"|"&amp;I1219&amp;"|"&amp;J1219&amp;"|"&amp;K1219&amp;"|"&amp;L1219&amp;"|"&amp;M1219&amp;"|"&amp;IF(N1219 &lt;&gt; "",TEXT(N1219,"yyyy-mm-dd"),"")&amp;"|"&amp;IF(O1219 &lt;&gt; "",TEXT(O1219,"yyyy-mm-dd"),"")</f>
        <v>1218|239||SA|Szabolcs (Szabolcs-Szatmar-Bereg)||||||</v>
      </c>
    </row>
    <row r="1220" spans="4:16">
      <c r="D1220" t="str">
        <f t="shared" si="40"/>
        <v>IRELAND</v>
      </c>
      <c r="E1220" s="18">
        <v>1219</v>
      </c>
      <c r="F1220" s="153">
        <f>'pas245'!C2</f>
        <v>245</v>
      </c>
      <c r="G1220" s="152"/>
      <c r="H1220" s="152" t="str">
        <f>'pas245'!D2</f>
        <v>CW</v>
      </c>
      <c r="I1220" s="154" t="str">
        <f>'pas245'!E2</f>
        <v>Carlow (Ceatharlach)</v>
      </c>
      <c r="J1220" s="152"/>
      <c r="K1220" s="155"/>
      <c r="L1220" s="152"/>
      <c r="M1220" s="152"/>
      <c r="N1220" s="157"/>
      <c r="O1220" s="157"/>
      <c r="P1220" t="str">
        <f t="shared" si="41"/>
        <v>1219|245||CW|Carlow (Ceatharlach)||||||</v>
      </c>
    </row>
    <row r="1221" spans="4:16">
      <c r="E1221" s="18">
        <v>1220</v>
      </c>
      <c r="F1221" s="158">
        <f>'pas245'!C3</f>
        <v>245</v>
      </c>
      <c r="H1221" s="18" t="str">
        <f>'pas245'!D3</f>
        <v>CN</v>
      </c>
      <c r="I1221" s="43" t="str">
        <f>'pas245'!E3</f>
        <v>Cavan (An Cabhan)</v>
      </c>
      <c r="P1221" t="str">
        <f t="shared" si="41"/>
        <v>1220|245||CN|Cavan (An Cabhan)||||||</v>
      </c>
    </row>
    <row r="1222" spans="4:16">
      <c r="E1222" s="152">
        <v>1221</v>
      </c>
      <c r="F1222" s="158">
        <f>'pas245'!C4</f>
        <v>245</v>
      </c>
      <c r="H1222" s="18" t="str">
        <f>'pas245'!D4</f>
        <v>CE</v>
      </c>
      <c r="I1222" s="43" t="str">
        <f>'pas245'!E4</f>
        <v>Clare (An Clar)</v>
      </c>
      <c r="P1222" t="str">
        <f t="shared" si="41"/>
        <v>1221|245||CE|Clare (An Clar)||||||</v>
      </c>
    </row>
    <row r="1223" spans="4:16">
      <c r="E1223" s="18">
        <v>1222</v>
      </c>
      <c r="F1223" s="158">
        <f>'pas245'!C5</f>
        <v>245</v>
      </c>
      <c r="H1223" s="18" t="str">
        <f>'pas245'!D5</f>
        <v>C</v>
      </c>
      <c r="I1223" s="43" t="str">
        <f>'pas245'!E5</f>
        <v>Cork (Corcaigh)</v>
      </c>
      <c r="P1223" t="str">
        <f t="shared" si="41"/>
        <v>1222|245||C|Cork (Corcaigh)||||||</v>
      </c>
    </row>
    <row r="1224" spans="4:16">
      <c r="E1224" s="18">
        <v>1223</v>
      </c>
      <c r="F1224" s="158">
        <f>'pas245'!C6</f>
        <v>245</v>
      </c>
      <c r="H1224" s="18" t="str">
        <f>'pas245'!D6</f>
        <v>DL</v>
      </c>
      <c r="I1224" s="43" t="str">
        <f>'pas245'!E6</f>
        <v>Donegal (Dun na nGall)</v>
      </c>
      <c r="P1224" t="str">
        <f t="shared" si="41"/>
        <v>1223|245||DL|Donegal (Dun na nGall)||||||</v>
      </c>
    </row>
    <row r="1225" spans="4:16">
      <c r="E1225" s="18">
        <v>1224</v>
      </c>
      <c r="F1225" s="158">
        <f>'pas245'!C7</f>
        <v>245</v>
      </c>
      <c r="H1225" s="18" t="str">
        <f>'pas245'!D7</f>
        <v>D</v>
      </c>
      <c r="I1225" s="43" t="str">
        <f>'pas245'!E7</f>
        <v>Dublin (Baile Ath Cliath)</v>
      </c>
      <c r="P1225" t="str">
        <f t="shared" si="41"/>
        <v>1224|245||D|Dublin (Baile Ath Cliath)||||||</v>
      </c>
    </row>
    <row r="1226" spans="4:16">
      <c r="E1226" s="18">
        <v>1225</v>
      </c>
      <c r="F1226" s="158">
        <f>'pas245'!C8</f>
        <v>245</v>
      </c>
      <c r="H1226" s="18" t="str">
        <f>'pas245'!D8</f>
        <v>G</v>
      </c>
      <c r="I1226" s="43" t="str">
        <f>'pas245'!E8</f>
        <v>Galway (Gaillimh)</v>
      </c>
      <c r="P1226" t="str">
        <f t="shared" si="41"/>
        <v>1225|245||G|Galway (Gaillimh)||||||</v>
      </c>
    </row>
    <row r="1227" spans="4:16">
      <c r="E1227" s="18">
        <v>1226</v>
      </c>
      <c r="F1227" s="158">
        <f>'pas245'!C9</f>
        <v>245</v>
      </c>
      <c r="H1227" s="18" t="str">
        <f>'pas245'!D9</f>
        <v>KY</v>
      </c>
      <c r="I1227" s="43" t="str">
        <f>'pas245'!E9</f>
        <v>Kerry (Ciarrai)</v>
      </c>
      <c r="P1227" t="str">
        <f t="shared" si="41"/>
        <v>1226|245||KY|Kerry (Ciarrai)||||||</v>
      </c>
    </row>
    <row r="1228" spans="4:16">
      <c r="E1228" s="18">
        <v>1227</v>
      </c>
      <c r="F1228" s="158">
        <f>'pas245'!C10</f>
        <v>245</v>
      </c>
      <c r="H1228" s="18" t="str">
        <f>'pas245'!D10</f>
        <v>KE</v>
      </c>
      <c r="I1228" s="43" t="str">
        <f>'pas245'!E10</f>
        <v>Kildare (Cill Dara)</v>
      </c>
      <c r="P1228" t="str">
        <f t="shared" si="41"/>
        <v>1227|245||KE|Kildare (Cill Dara)||||||</v>
      </c>
    </row>
    <row r="1229" spans="4:16">
      <c r="E1229" s="18">
        <v>1228</v>
      </c>
      <c r="F1229" s="158">
        <f>'pas245'!C11</f>
        <v>245</v>
      </c>
      <c r="H1229" s="18" t="str">
        <f>'pas245'!D11</f>
        <v>KK</v>
      </c>
      <c r="I1229" s="43" t="str">
        <f>'pas245'!E11</f>
        <v>Kilkenny (Cill Chainnigh)</v>
      </c>
      <c r="P1229" t="str">
        <f t="shared" si="41"/>
        <v>1228|245||KK|Kilkenny (Cill Chainnigh)||||||</v>
      </c>
    </row>
    <row r="1230" spans="4:16">
      <c r="E1230" s="18">
        <v>1229</v>
      </c>
      <c r="F1230" s="158">
        <f>'pas245'!C12</f>
        <v>245</v>
      </c>
      <c r="H1230" s="18" t="str">
        <f>'pas245'!D12</f>
        <v>LS</v>
      </c>
      <c r="I1230" s="43" t="str">
        <f>'pas245'!E12</f>
        <v>Laois (Laois)</v>
      </c>
      <c r="P1230" t="str">
        <f t="shared" si="41"/>
        <v>1229|245||LS|Laois (Laois)||||||</v>
      </c>
    </row>
    <row r="1231" spans="4:16">
      <c r="E1231" s="18">
        <v>1230</v>
      </c>
      <c r="F1231" s="158">
        <f>'pas245'!C13</f>
        <v>245</v>
      </c>
      <c r="H1231" s="18" t="str">
        <f>'pas245'!D13</f>
        <v>LM</v>
      </c>
      <c r="I1231" s="43" t="str">
        <f>'pas245'!E13</f>
        <v>Leitrim (Liatroim)</v>
      </c>
      <c r="P1231" t="str">
        <f t="shared" si="41"/>
        <v>1230|245||LM|Leitrim (Liatroim)||||||</v>
      </c>
    </row>
    <row r="1232" spans="4:16">
      <c r="E1232" s="152">
        <v>1231</v>
      </c>
      <c r="F1232" s="158">
        <f>'pas245'!C14</f>
        <v>245</v>
      </c>
      <c r="H1232" s="18" t="str">
        <f>'pas245'!D14</f>
        <v>LK</v>
      </c>
      <c r="I1232" s="43" t="str">
        <f>'pas245'!E14</f>
        <v>Limerick (Luimneach)</v>
      </c>
      <c r="P1232" t="str">
        <f t="shared" si="41"/>
        <v>1231|245||LK|Limerick (Luimneach)||||||</v>
      </c>
    </row>
    <row r="1233" spans="4:16">
      <c r="E1233" s="18">
        <v>1232</v>
      </c>
      <c r="F1233" s="158">
        <f>'pas245'!C15</f>
        <v>245</v>
      </c>
      <c r="H1233" s="18" t="str">
        <f>'pas245'!D15</f>
        <v>LD</v>
      </c>
      <c r="I1233" s="43" t="str">
        <f>'pas245'!E15</f>
        <v>Longford (An Longfort)</v>
      </c>
      <c r="P1233" t="str">
        <f t="shared" si="41"/>
        <v>1232|245||LD|Longford (An Longfort)||||||</v>
      </c>
    </row>
    <row r="1234" spans="4:16">
      <c r="E1234" s="18">
        <v>1233</v>
      </c>
      <c r="F1234" s="158">
        <f>'pas245'!C16</f>
        <v>245</v>
      </c>
      <c r="H1234" s="18" t="str">
        <f>'pas245'!D16</f>
        <v>LH</v>
      </c>
      <c r="I1234" s="43" t="str">
        <f>'pas245'!E16</f>
        <v>Louth (Lu)</v>
      </c>
      <c r="P1234" t="str">
        <f t="shared" si="41"/>
        <v>1233|245||LH|Louth (Lu)||||||</v>
      </c>
    </row>
    <row r="1235" spans="4:16">
      <c r="E1235" s="18">
        <v>1234</v>
      </c>
      <c r="F1235" s="158">
        <f>'pas245'!C17</f>
        <v>245</v>
      </c>
      <c r="H1235" s="18" t="str">
        <f>'pas245'!D17</f>
        <v>MO</v>
      </c>
      <c r="I1235" s="43" t="str">
        <f>'pas245'!E17</f>
        <v>Mayo (Maigh Eo)</v>
      </c>
      <c r="P1235" t="str">
        <f t="shared" si="41"/>
        <v>1234|245||MO|Mayo (Maigh Eo)||||||</v>
      </c>
    </row>
    <row r="1236" spans="4:16">
      <c r="E1236" s="18">
        <v>1235</v>
      </c>
      <c r="F1236" s="158">
        <f>'pas245'!C18</f>
        <v>245</v>
      </c>
      <c r="H1236" s="18" t="str">
        <f>'pas245'!D18</f>
        <v>MH</v>
      </c>
      <c r="I1236" s="43" t="str">
        <f>'pas245'!E18</f>
        <v>Meath (An Mhi)</v>
      </c>
      <c r="P1236" t="str">
        <f t="shared" si="41"/>
        <v>1235|245||MH|Meath (An Mhi)||||||</v>
      </c>
    </row>
    <row r="1237" spans="4:16">
      <c r="E1237" s="18">
        <v>1236</v>
      </c>
      <c r="F1237" s="158">
        <f>'pas245'!C19</f>
        <v>245</v>
      </c>
      <c r="H1237" s="18" t="str">
        <f>'pas245'!D19</f>
        <v>MN</v>
      </c>
      <c r="I1237" s="43" t="str">
        <f>'pas245'!E19</f>
        <v>Monaghan (Muineachan)</v>
      </c>
      <c r="P1237" t="str">
        <f t="shared" si="41"/>
        <v>1236|245||MN|Monaghan (Muineachan)||||||</v>
      </c>
    </row>
    <row r="1238" spans="4:16">
      <c r="E1238" s="18">
        <v>1237</v>
      </c>
      <c r="F1238" s="158">
        <f>'pas245'!C20</f>
        <v>245</v>
      </c>
      <c r="H1238" s="18" t="str">
        <f>'pas245'!D20</f>
        <v>OY</v>
      </c>
      <c r="I1238" s="43" t="str">
        <f>'pas245'!E20</f>
        <v>Offaly (Uibh Fhaili)</v>
      </c>
      <c r="P1238" t="str">
        <f t="shared" si="41"/>
        <v>1237|245||OY|Offaly (Uibh Fhaili)||||||</v>
      </c>
    </row>
    <row r="1239" spans="4:16">
      <c r="E1239" s="18">
        <v>1238</v>
      </c>
      <c r="F1239" s="158">
        <f>'pas245'!C21</f>
        <v>245</v>
      </c>
      <c r="H1239" s="18" t="str">
        <f>'pas245'!D21</f>
        <v>RN</v>
      </c>
      <c r="I1239" s="43" t="str">
        <f>'pas245'!E21</f>
        <v>Roscommon (Ros Comain)</v>
      </c>
      <c r="P1239" t="str">
        <f t="shared" si="41"/>
        <v>1238|245||RN|Roscommon (Ros Comain)||||||</v>
      </c>
    </row>
    <row r="1240" spans="4:16">
      <c r="E1240" s="18">
        <v>1239</v>
      </c>
      <c r="F1240" s="158">
        <f>'pas245'!C22</f>
        <v>245</v>
      </c>
      <c r="H1240" s="18" t="str">
        <f>'pas245'!D22</f>
        <v>SO</v>
      </c>
      <c r="I1240" s="43" t="str">
        <f>'pas245'!E22</f>
        <v>Sligo (Sligeach)</v>
      </c>
      <c r="P1240" t="str">
        <f t="shared" si="41"/>
        <v>1239|245||SO|Sligo (Sligeach)||||||</v>
      </c>
    </row>
    <row r="1241" spans="4:16">
      <c r="E1241" s="18">
        <v>1240</v>
      </c>
      <c r="F1241" s="158">
        <f>'pas245'!C23</f>
        <v>245</v>
      </c>
      <c r="H1241" s="18" t="str">
        <f>'pas245'!D23</f>
        <v>TA</v>
      </c>
      <c r="I1241" s="43" t="str">
        <f>'pas245'!E23</f>
        <v>Tipperary (Tiobraid Arann)</v>
      </c>
      <c r="P1241" t="str">
        <f t="shared" si="41"/>
        <v>1240|245||TA|Tipperary (Tiobraid Arann)||||||</v>
      </c>
    </row>
    <row r="1242" spans="4:16">
      <c r="E1242" s="152">
        <v>1241</v>
      </c>
      <c r="F1242" s="158">
        <f>'pas245'!C24</f>
        <v>245</v>
      </c>
      <c r="H1242" s="18" t="str">
        <f>'pas245'!D24</f>
        <v>WD</v>
      </c>
      <c r="I1242" s="43" t="str">
        <f>'pas245'!E24</f>
        <v>Waterford (Port Lairge)</v>
      </c>
      <c r="P1242" t="str">
        <f t="shared" si="41"/>
        <v>1241|245||WD|Waterford (Port Lairge)||||||</v>
      </c>
    </row>
    <row r="1243" spans="4:16">
      <c r="E1243" s="18">
        <v>1242</v>
      </c>
      <c r="F1243" s="158">
        <f>'pas245'!C25</f>
        <v>245</v>
      </c>
      <c r="H1243" s="18" t="str">
        <f>'pas245'!D25</f>
        <v>WH</v>
      </c>
      <c r="I1243" s="43" t="str">
        <f>'pas245'!E25</f>
        <v>Westmeath (An Iarmhi)</v>
      </c>
      <c r="P1243" t="str">
        <f t="shared" si="41"/>
        <v>1242|245||WH|Westmeath (An Iarmhi)||||||</v>
      </c>
    </row>
    <row r="1244" spans="4:16">
      <c r="E1244" s="18">
        <v>1243</v>
      </c>
      <c r="F1244" s="158">
        <f>'pas245'!C26</f>
        <v>245</v>
      </c>
      <c r="H1244" s="18" t="str">
        <f>'pas245'!D26</f>
        <v>WX</v>
      </c>
      <c r="I1244" s="43" t="str">
        <f>'pas245'!E26</f>
        <v>Wexford (Loch Garman)</v>
      </c>
      <c r="P1244" t="str">
        <f t="shared" si="41"/>
        <v>1243|245||WX|Wexford (Loch Garman)||||||</v>
      </c>
    </row>
    <row r="1245" spans="4:16">
      <c r="E1245" s="18">
        <v>1244</v>
      </c>
      <c r="F1245" s="158">
        <f>'pas245'!C27</f>
        <v>245</v>
      </c>
      <c r="H1245" s="18" t="str">
        <f>'pas245'!D27</f>
        <v>WW</v>
      </c>
      <c r="I1245" s="43" t="str">
        <f>'pas245'!E27</f>
        <v>Wicklow (Cill Mhantain)</v>
      </c>
      <c r="P1245" t="str">
        <f t="shared" si="41"/>
        <v>1244|245||WW|Wicklow (Cill Mhantain)||||||</v>
      </c>
    </row>
    <row r="1246" spans="4:16">
      <c r="D1246" t="str">
        <f t="shared" si="40"/>
        <v>ITALY</v>
      </c>
      <c r="E1246" s="18">
        <v>1245</v>
      </c>
      <c r="F1246" s="153">
        <f>psa_248!J2</f>
        <v>248</v>
      </c>
      <c r="G1246" s="152">
        <v>29</v>
      </c>
      <c r="H1246" s="152" t="str">
        <f>psa_248!K2</f>
        <v>GE</v>
      </c>
      <c r="I1246" s="154" t="str">
        <f>psa_248!L2</f>
        <v>Genova</v>
      </c>
      <c r="J1246" s="152"/>
      <c r="K1246" s="155"/>
      <c r="L1246" s="152"/>
      <c r="M1246" s="152">
        <f>psa_248!M2</f>
        <v>0</v>
      </c>
      <c r="N1246" s="157"/>
      <c r="O1246" s="157"/>
      <c r="P1246" t="str">
        <f t="shared" si="41"/>
        <v>1245|248|29|GE|Genova||||0||</v>
      </c>
    </row>
    <row r="1247" spans="4:16">
      <c r="E1247" s="18">
        <v>1246</v>
      </c>
      <c r="F1247" s="158">
        <f>psa_248!J3</f>
        <v>248</v>
      </c>
      <c r="G1247" s="18">
        <v>29</v>
      </c>
      <c r="H1247" s="18" t="str">
        <f>psa_248!K3</f>
        <v>IM</v>
      </c>
      <c r="I1247" s="43" t="str">
        <f>psa_248!L3</f>
        <v>Imperia</v>
      </c>
      <c r="M1247" s="18">
        <f>psa_248!M3</f>
        <v>0</v>
      </c>
      <c r="P1247" t="str">
        <f t="shared" si="41"/>
        <v>1246|248|29|IM|Imperia||||0||</v>
      </c>
    </row>
    <row r="1248" spans="4:16">
      <c r="E1248" s="18">
        <v>1247</v>
      </c>
      <c r="F1248" s="158">
        <f>psa_248!J4</f>
        <v>248</v>
      </c>
      <c r="G1248" s="18">
        <v>29</v>
      </c>
      <c r="H1248" s="18" t="str">
        <f>psa_248!K4</f>
        <v>SP</v>
      </c>
      <c r="I1248" s="43" t="str">
        <f>psa_248!L4</f>
        <v>La Spezia</v>
      </c>
      <c r="M1248" s="18">
        <f>psa_248!M4</f>
        <v>0</v>
      </c>
      <c r="P1248" t="str">
        <f t="shared" si="41"/>
        <v>1247|248|29|SP|La Spezia||||0||</v>
      </c>
    </row>
    <row r="1249" spans="5:16">
      <c r="E1249" s="18">
        <v>1248</v>
      </c>
      <c r="F1249" s="158">
        <f>psa_248!J5</f>
        <v>248</v>
      </c>
      <c r="G1249" s="18">
        <v>29</v>
      </c>
      <c r="H1249" s="18" t="str">
        <f>psa_248!K5</f>
        <v>SV</v>
      </c>
      <c r="I1249" s="43" t="str">
        <f>psa_248!L5</f>
        <v>Savona</v>
      </c>
      <c r="M1249" s="18">
        <f>psa_248!M5</f>
        <v>0</v>
      </c>
      <c r="P1249" t="str">
        <f t="shared" si="41"/>
        <v>1248|248|29|SV|Savona||||0||</v>
      </c>
    </row>
    <row r="1250" spans="5:16">
      <c r="E1250" s="18">
        <v>1249</v>
      </c>
      <c r="F1250" s="158">
        <f>psa_248!J6</f>
        <v>248</v>
      </c>
      <c r="G1250" s="18">
        <v>30</v>
      </c>
      <c r="H1250" s="18" t="str">
        <f>psa_248!K6</f>
        <v>AL</v>
      </c>
      <c r="I1250" s="43" t="str">
        <f>psa_248!L6</f>
        <v>Alessandria</v>
      </c>
      <c r="M1250" s="18">
        <f>psa_248!M6</f>
        <v>0</v>
      </c>
      <c r="P1250" t="str">
        <f t="shared" si="41"/>
        <v>1249|248|30|AL|Alessandria||||0||</v>
      </c>
    </row>
    <row r="1251" spans="5:16">
      <c r="E1251" s="18">
        <v>1250</v>
      </c>
      <c r="F1251" s="158">
        <f>psa_248!J7</f>
        <v>248</v>
      </c>
      <c r="G1251" s="18">
        <v>30</v>
      </c>
      <c r="H1251" s="18" t="str">
        <f>psa_248!K7</f>
        <v>AT</v>
      </c>
      <c r="I1251" s="43" t="str">
        <f>psa_248!L7</f>
        <v>Asti</v>
      </c>
      <c r="M1251" s="18">
        <f>psa_248!M7</f>
        <v>0</v>
      </c>
      <c r="P1251" t="str">
        <f t="shared" si="41"/>
        <v>1250|248|30|AT|Asti||||0||</v>
      </c>
    </row>
    <row r="1252" spans="5:16">
      <c r="E1252" s="152">
        <v>1251</v>
      </c>
      <c r="F1252" s="158">
        <f>psa_248!J8</f>
        <v>248</v>
      </c>
      <c r="G1252" s="18">
        <v>30</v>
      </c>
      <c r="H1252" s="18" t="str">
        <f>psa_248!K8</f>
        <v>BI</v>
      </c>
      <c r="I1252" s="43" t="str">
        <f>psa_248!L8</f>
        <v>Biella</v>
      </c>
      <c r="M1252" s="18">
        <f>psa_248!M8</f>
        <v>0</v>
      </c>
      <c r="P1252" t="str">
        <f t="shared" si="41"/>
        <v>1251|248|30|BI|Biella||||0||</v>
      </c>
    </row>
    <row r="1253" spans="5:16">
      <c r="E1253" s="18">
        <v>1252</v>
      </c>
      <c r="F1253" s="158">
        <f>psa_248!J9</f>
        <v>248</v>
      </c>
      <c r="G1253" s="18">
        <v>30</v>
      </c>
      <c r="H1253" s="18" t="str">
        <f>psa_248!K9</f>
        <v>CN</v>
      </c>
      <c r="I1253" s="43" t="str">
        <f>psa_248!L9</f>
        <v>Cuneo</v>
      </c>
      <c r="M1253" s="18">
        <f>psa_248!M9</f>
        <v>0</v>
      </c>
      <c r="P1253" t="str">
        <f t="shared" si="41"/>
        <v>1252|248|30|CN|Cuneo||||0||</v>
      </c>
    </row>
    <row r="1254" spans="5:16">
      <c r="E1254" s="18">
        <v>1253</v>
      </c>
      <c r="F1254" s="158">
        <f>psa_248!J10</f>
        <v>248</v>
      </c>
      <c r="G1254" s="18">
        <v>30</v>
      </c>
      <c r="H1254" s="18" t="str">
        <f>psa_248!K10</f>
        <v>NO</v>
      </c>
      <c r="I1254" s="43" t="str">
        <f>psa_248!L10</f>
        <v>Novara</v>
      </c>
      <c r="M1254" s="18">
        <f>psa_248!M10</f>
        <v>0</v>
      </c>
      <c r="P1254" t="str">
        <f t="shared" si="41"/>
        <v>1253|248|30|NO|Novara||||0||</v>
      </c>
    </row>
    <row r="1255" spans="5:16">
      <c r="E1255" s="18">
        <v>1254</v>
      </c>
      <c r="F1255" s="158">
        <f>psa_248!J11</f>
        <v>248</v>
      </c>
      <c r="G1255" s="18">
        <v>30</v>
      </c>
      <c r="H1255" s="18" t="str">
        <f>psa_248!K11</f>
        <v>TO</v>
      </c>
      <c r="I1255" s="43" t="str">
        <f>psa_248!L11</f>
        <v>Torino</v>
      </c>
      <c r="M1255" s="18">
        <f>psa_248!M11</f>
        <v>0</v>
      </c>
      <c r="P1255" t="str">
        <f t="shared" si="41"/>
        <v>1254|248|30|TO|Torino||||0||</v>
      </c>
    </row>
    <row r="1256" spans="5:16">
      <c r="E1256" s="18">
        <v>1255</v>
      </c>
      <c r="F1256" s="158">
        <f>psa_248!J12</f>
        <v>248</v>
      </c>
      <c r="G1256" s="18">
        <v>30</v>
      </c>
      <c r="H1256" s="18" t="str">
        <f>psa_248!K12</f>
        <v>VB</v>
      </c>
      <c r="I1256" s="43" t="str">
        <f>psa_248!L12</f>
        <v>Verbano Cusio Ossola</v>
      </c>
      <c r="M1256" s="18">
        <f>psa_248!M12</f>
        <v>0</v>
      </c>
      <c r="P1256" t="str">
        <f t="shared" si="41"/>
        <v>1255|248|30|VB|Verbano Cusio Ossola||||0||</v>
      </c>
    </row>
    <row r="1257" spans="5:16">
      <c r="E1257" s="18">
        <v>1256</v>
      </c>
      <c r="F1257" s="158">
        <f>psa_248!J13</f>
        <v>248</v>
      </c>
      <c r="G1257" s="18">
        <v>30</v>
      </c>
      <c r="H1257" s="18" t="str">
        <f>psa_248!K13</f>
        <v>VC</v>
      </c>
      <c r="I1257" s="43" t="str">
        <f>psa_248!L13</f>
        <v>Vercelli</v>
      </c>
      <c r="M1257" s="18">
        <f>psa_248!M13</f>
        <v>0</v>
      </c>
      <c r="P1257" t="str">
        <f t="shared" si="41"/>
        <v>1256|248|30|VC|Vercelli||||0||</v>
      </c>
    </row>
    <row r="1258" spans="5:16">
      <c r="E1258" s="18">
        <v>1257</v>
      </c>
      <c r="F1258" s="158">
        <f>psa_248!J14</f>
        <v>248</v>
      </c>
      <c r="G1258" s="18">
        <v>31</v>
      </c>
      <c r="H1258" s="18" t="str">
        <f>psa_248!K14</f>
        <v>AO</v>
      </c>
      <c r="I1258" s="43" t="str">
        <f>psa_248!L14</f>
        <v>Aosta</v>
      </c>
      <c r="M1258" s="18">
        <f>psa_248!M14</f>
        <v>0</v>
      </c>
      <c r="P1258" t="str">
        <f t="shared" si="41"/>
        <v>1257|248|31|AO|Aosta||||0||</v>
      </c>
    </row>
    <row r="1259" spans="5:16">
      <c r="E1259" s="18">
        <v>1258</v>
      </c>
      <c r="F1259" s="158">
        <f>psa_248!J15</f>
        <v>248</v>
      </c>
      <c r="G1259" s="18">
        <v>32</v>
      </c>
      <c r="H1259" s="18" t="str">
        <f>psa_248!K15</f>
        <v>BG</v>
      </c>
      <c r="I1259" s="43" t="str">
        <f>psa_248!L15</f>
        <v>Bergamo</v>
      </c>
      <c r="M1259" s="18">
        <f>psa_248!M15</f>
        <v>0</v>
      </c>
      <c r="P1259" t="str">
        <f t="shared" si="41"/>
        <v>1258|248|32|BG|Bergamo||||0||</v>
      </c>
    </row>
    <row r="1260" spans="5:16">
      <c r="E1260" s="18">
        <v>1259</v>
      </c>
      <c r="F1260" s="158">
        <f>psa_248!J16</f>
        <v>248</v>
      </c>
      <c r="G1260" s="18">
        <v>32</v>
      </c>
      <c r="H1260" s="18" t="str">
        <f>psa_248!K16</f>
        <v>BS</v>
      </c>
      <c r="I1260" s="43" t="str">
        <f>psa_248!L16</f>
        <v>Brescia</v>
      </c>
      <c r="M1260" s="18">
        <f>psa_248!M16</f>
        <v>0</v>
      </c>
      <c r="P1260" t="str">
        <f t="shared" si="41"/>
        <v>1259|248|32|BS|Brescia||||0||</v>
      </c>
    </row>
    <row r="1261" spans="5:16">
      <c r="E1261" s="18">
        <v>1260</v>
      </c>
      <c r="F1261" s="158">
        <f>psa_248!J17</f>
        <v>248</v>
      </c>
      <c r="G1261" s="18">
        <v>32</v>
      </c>
      <c r="H1261" s="18" t="str">
        <f>psa_248!K17</f>
        <v>CO</v>
      </c>
      <c r="I1261" s="43" t="str">
        <f>psa_248!L17</f>
        <v>Como</v>
      </c>
      <c r="M1261" s="18">
        <f>psa_248!M17</f>
        <v>0</v>
      </c>
      <c r="P1261" t="str">
        <f t="shared" si="41"/>
        <v>1260|248|32|CO|Como||||0||</v>
      </c>
    </row>
    <row r="1262" spans="5:16">
      <c r="E1262" s="152">
        <v>1261</v>
      </c>
      <c r="F1262" s="158">
        <f>psa_248!J18</f>
        <v>248</v>
      </c>
      <c r="G1262" s="18">
        <v>32</v>
      </c>
      <c r="H1262" s="18" t="str">
        <f>psa_248!K18</f>
        <v>CR</v>
      </c>
      <c r="I1262" s="43" t="str">
        <f>psa_248!L18</f>
        <v>Cremona</v>
      </c>
      <c r="M1262" s="18">
        <f>psa_248!M18</f>
        <v>0</v>
      </c>
      <c r="P1262" t="str">
        <f t="shared" si="41"/>
        <v>1261|248|32|CR|Cremona||||0||</v>
      </c>
    </row>
    <row r="1263" spans="5:16">
      <c r="E1263" s="18">
        <v>1262</v>
      </c>
      <c r="F1263" s="158">
        <f>psa_248!J19</f>
        <v>248</v>
      </c>
      <c r="G1263" s="18">
        <v>32</v>
      </c>
      <c r="H1263" s="18" t="str">
        <f>psa_248!K19</f>
        <v>LC</v>
      </c>
      <c r="I1263" s="43" t="str">
        <f>psa_248!L19</f>
        <v>Lecco</v>
      </c>
      <c r="M1263" s="18">
        <f>psa_248!M19</f>
        <v>0</v>
      </c>
      <c r="P1263" t="str">
        <f t="shared" si="41"/>
        <v>1262|248|32|LC|Lecco||||0||</v>
      </c>
    </row>
    <row r="1264" spans="5:16">
      <c r="E1264" s="18">
        <v>1263</v>
      </c>
      <c r="F1264" s="158">
        <f>psa_248!J20</f>
        <v>248</v>
      </c>
      <c r="G1264" s="18">
        <v>32</v>
      </c>
      <c r="H1264" s="18" t="str">
        <f>psa_248!K20</f>
        <v>LO</v>
      </c>
      <c r="I1264" s="43" t="str">
        <f>psa_248!L20</f>
        <v>Lodi</v>
      </c>
      <c r="M1264" s="18">
        <f>psa_248!M20</f>
        <v>0</v>
      </c>
      <c r="P1264" t="str">
        <f t="shared" si="41"/>
        <v>1263|248|32|LO|Lodi||||0||</v>
      </c>
    </row>
    <row r="1265" spans="5:16">
      <c r="E1265" s="18">
        <v>1264</v>
      </c>
      <c r="F1265" s="158">
        <f>psa_248!J21</f>
        <v>248</v>
      </c>
      <c r="G1265" s="18">
        <v>32</v>
      </c>
      <c r="H1265" s="18" t="str">
        <f>psa_248!K21</f>
        <v>MB</v>
      </c>
      <c r="I1265" s="43" t="str">
        <f>psa_248!L21</f>
        <v>Monza e Brianza</v>
      </c>
      <c r="M1265" s="18">
        <f>psa_248!M21</f>
        <v>0</v>
      </c>
      <c r="P1265" t="str">
        <f t="shared" si="41"/>
        <v>1264|248|32|MB|Monza e Brianza||||0||</v>
      </c>
    </row>
    <row r="1266" spans="5:16">
      <c r="E1266" s="18">
        <v>1265</v>
      </c>
      <c r="F1266" s="158">
        <f>psa_248!J22</f>
        <v>248</v>
      </c>
      <c r="G1266" s="18">
        <v>32</v>
      </c>
      <c r="H1266" s="18" t="str">
        <f>psa_248!K22</f>
        <v>MN</v>
      </c>
      <c r="I1266" s="43" t="str">
        <f>psa_248!L22</f>
        <v>Mantova</v>
      </c>
      <c r="M1266" s="18">
        <f>psa_248!M22</f>
        <v>0</v>
      </c>
      <c r="P1266" t="str">
        <f t="shared" si="41"/>
        <v>1265|248|32|MN|Mantova||||0||</v>
      </c>
    </row>
    <row r="1267" spans="5:16">
      <c r="E1267" s="18">
        <v>1266</v>
      </c>
      <c r="F1267" s="158">
        <f>psa_248!J23</f>
        <v>248</v>
      </c>
      <c r="G1267" s="18">
        <v>32</v>
      </c>
      <c r="H1267" s="18" t="str">
        <f>psa_248!K23</f>
        <v>MI</v>
      </c>
      <c r="I1267" s="43" t="str">
        <f>psa_248!L23</f>
        <v>Milano</v>
      </c>
      <c r="M1267" s="18">
        <f>psa_248!M23</f>
        <v>0</v>
      </c>
      <c r="P1267" t="str">
        <f t="shared" si="41"/>
        <v>1266|248|32|MI|Milano||||0||</v>
      </c>
    </row>
    <row r="1268" spans="5:16">
      <c r="E1268" s="18">
        <v>1267</v>
      </c>
      <c r="F1268" s="158">
        <f>psa_248!J24</f>
        <v>248</v>
      </c>
      <c r="G1268" s="18">
        <v>32</v>
      </c>
      <c r="H1268" s="18" t="str">
        <f>psa_248!K24</f>
        <v>PV</v>
      </c>
      <c r="I1268" s="43" t="str">
        <f>psa_248!L24</f>
        <v>Pavia</v>
      </c>
      <c r="M1268" s="18">
        <f>psa_248!M24</f>
        <v>0</v>
      </c>
      <c r="P1268" t="str">
        <f t="shared" si="41"/>
        <v>1267|248|32|PV|Pavia||||0||</v>
      </c>
    </row>
    <row r="1269" spans="5:16">
      <c r="E1269" s="18">
        <v>1268</v>
      </c>
      <c r="F1269" s="158">
        <f>psa_248!J25</f>
        <v>248</v>
      </c>
      <c r="G1269" s="18">
        <v>32</v>
      </c>
      <c r="H1269" s="18" t="str">
        <f>psa_248!K25</f>
        <v>SO</v>
      </c>
      <c r="I1269" s="43" t="str">
        <f>psa_248!L25</f>
        <v>Sondrio</v>
      </c>
      <c r="M1269" s="18">
        <f>psa_248!M25</f>
        <v>0</v>
      </c>
      <c r="P1269" t="str">
        <f t="shared" si="41"/>
        <v>1268|248|32|SO|Sondrio||||0||</v>
      </c>
    </row>
    <row r="1270" spans="5:16">
      <c r="E1270" s="18">
        <v>1269</v>
      </c>
      <c r="F1270" s="158">
        <f>psa_248!J26</f>
        <v>248</v>
      </c>
      <c r="G1270" s="18">
        <v>32</v>
      </c>
      <c r="H1270" s="18" t="str">
        <f>psa_248!K26</f>
        <v>VA</v>
      </c>
      <c r="I1270" s="43" t="str">
        <f>psa_248!L26</f>
        <v>Varese</v>
      </c>
      <c r="M1270" s="18">
        <f>psa_248!M26</f>
        <v>0</v>
      </c>
      <c r="P1270" t="str">
        <f t="shared" si="41"/>
        <v>1269|248|32|VA|Varese||||0||</v>
      </c>
    </row>
    <row r="1271" spans="5:16">
      <c r="E1271" s="18">
        <v>1270</v>
      </c>
      <c r="F1271" s="158">
        <f>psa_248!J27</f>
        <v>248</v>
      </c>
      <c r="G1271" s="18">
        <v>33</v>
      </c>
      <c r="H1271" s="18" t="str">
        <f>psa_248!K27</f>
        <v>BZ</v>
      </c>
      <c r="I1271" s="43" t="str">
        <f>psa_248!L27</f>
        <v>Bolzano</v>
      </c>
      <c r="M1271" s="18">
        <f>psa_248!M27</f>
        <v>0</v>
      </c>
      <c r="P1271" t="str">
        <f t="shared" si="41"/>
        <v>1270|248|33|BZ|Bolzano||||0||</v>
      </c>
    </row>
    <row r="1272" spans="5:16">
      <c r="E1272" s="152">
        <v>1271</v>
      </c>
      <c r="F1272" s="168">
        <f>psa_248!J28</f>
        <v>248</v>
      </c>
      <c r="G1272" s="169">
        <v>33</v>
      </c>
      <c r="H1272" s="169" t="str">
        <f>psa_248!K28</f>
        <v>TN</v>
      </c>
      <c r="I1272" s="170" t="str">
        <f>psa_248!L28</f>
        <v>Trento</v>
      </c>
      <c r="M1272" s="18">
        <f>psa_248!M28</f>
        <v>0</v>
      </c>
      <c r="P1272" t="str">
        <f t="shared" si="41"/>
        <v>1271|248|33|TN|Trento||||0||</v>
      </c>
    </row>
    <row r="1273" spans="5:16">
      <c r="E1273" s="18">
        <v>1272</v>
      </c>
      <c r="F1273" s="158">
        <f>psa_248!J29</f>
        <v>248</v>
      </c>
      <c r="G1273" s="18">
        <v>35</v>
      </c>
      <c r="H1273" s="18" t="str">
        <f>psa_248!K29</f>
        <v>GO</v>
      </c>
      <c r="I1273" s="43" t="str">
        <f>psa_248!L29</f>
        <v>Gorizia</v>
      </c>
      <c r="M1273" s="18">
        <f>psa_248!M29</f>
        <v>0</v>
      </c>
      <c r="P1273" t="str">
        <f t="shared" si="41"/>
        <v>1272|248|35|GO|Gorizia||||0||</v>
      </c>
    </row>
    <row r="1274" spans="5:16">
      <c r="E1274" s="18">
        <v>1273</v>
      </c>
      <c r="F1274" s="158">
        <f>psa_248!J30</f>
        <v>248</v>
      </c>
      <c r="G1274" s="18">
        <v>35</v>
      </c>
      <c r="H1274" s="18" t="str">
        <f>psa_248!K30</f>
        <v>PN</v>
      </c>
      <c r="I1274" s="43" t="str">
        <f>psa_248!L30</f>
        <v>Pordenone</v>
      </c>
      <c r="M1274" s="18">
        <f>psa_248!M30</f>
        <v>0</v>
      </c>
      <c r="P1274" t="str">
        <f t="shared" si="41"/>
        <v>1273|248|35|PN|Pordenone||||0||</v>
      </c>
    </row>
    <row r="1275" spans="5:16">
      <c r="E1275" s="18">
        <v>1274</v>
      </c>
      <c r="F1275" s="158">
        <f>psa_248!J31</f>
        <v>248</v>
      </c>
      <c r="G1275" s="18">
        <v>35</v>
      </c>
      <c r="H1275" s="18" t="str">
        <f>psa_248!K31</f>
        <v>TS</v>
      </c>
      <c r="I1275" s="43" t="str">
        <f>psa_248!L31</f>
        <v>Trieste</v>
      </c>
      <c r="M1275" s="18">
        <f>psa_248!M31</f>
        <v>0</v>
      </c>
      <c r="P1275" t="str">
        <f t="shared" si="41"/>
        <v>1274|248|35|TS|Trieste||||0||</v>
      </c>
    </row>
    <row r="1276" spans="5:16">
      <c r="E1276" s="18">
        <v>1275</v>
      </c>
      <c r="F1276" s="158">
        <f>psa_248!J32</f>
        <v>248</v>
      </c>
      <c r="G1276" s="18">
        <v>35</v>
      </c>
      <c r="H1276" s="18" t="str">
        <f>psa_248!K32</f>
        <v>UD</v>
      </c>
      <c r="I1276" s="43" t="str">
        <f>psa_248!L32</f>
        <v>Udine</v>
      </c>
      <c r="M1276" s="18">
        <f>psa_248!M32</f>
        <v>0</v>
      </c>
      <c r="P1276" t="str">
        <f t="shared" si="41"/>
        <v>1275|248|35|UD|Udine||||0||</v>
      </c>
    </row>
    <row r="1277" spans="5:16">
      <c r="E1277" s="18">
        <v>1276</v>
      </c>
      <c r="F1277" s="158">
        <f>psa_248!J33</f>
        <v>248</v>
      </c>
      <c r="G1277" s="18">
        <v>36</v>
      </c>
      <c r="H1277" s="18" t="str">
        <f>psa_248!K33</f>
        <v>BO</v>
      </c>
      <c r="I1277" s="43" t="str">
        <f>psa_248!L33</f>
        <v>Bologna</v>
      </c>
      <c r="M1277" s="18">
        <f>psa_248!M33</f>
        <v>0</v>
      </c>
      <c r="P1277" t="str">
        <f t="shared" si="41"/>
        <v>1276|248|36|BO|Bologna||||0||</v>
      </c>
    </row>
    <row r="1278" spans="5:16">
      <c r="E1278" s="18">
        <v>1277</v>
      </c>
      <c r="F1278" s="158">
        <f>psa_248!J34</f>
        <v>248</v>
      </c>
      <c r="G1278" s="18">
        <v>36</v>
      </c>
      <c r="H1278" s="18" t="str">
        <f>psa_248!K34</f>
        <v>FE</v>
      </c>
      <c r="I1278" s="43" t="str">
        <f>psa_248!L34</f>
        <v>Ferrara</v>
      </c>
      <c r="M1278" s="18">
        <f>psa_248!M34</f>
        <v>0</v>
      </c>
      <c r="P1278" t="str">
        <f t="shared" si="41"/>
        <v>1277|248|36|FE|Ferrara||||0||</v>
      </c>
    </row>
    <row r="1279" spans="5:16">
      <c r="E1279" s="18">
        <v>1278</v>
      </c>
      <c r="F1279" s="158">
        <f>psa_248!J35</f>
        <v>248</v>
      </c>
      <c r="G1279" s="18">
        <v>36</v>
      </c>
      <c r="H1279" s="18" t="str">
        <f>psa_248!K35</f>
        <v>FO</v>
      </c>
      <c r="I1279" s="43" t="str">
        <f>psa_248!L35</f>
        <v>Forlì</v>
      </c>
      <c r="M1279" s="18">
        <f>psa_248!M35</f>
        <v>1</v>
      </c>
      <c r="P1279" t="str">
        <f t="shared" si="41"/>
        <v>1278|248|36|FO|Forlì||||1||</v>
      </c>
    </row>
    <row r="1280" spans="5:16">
      <c r="E1280" s="18">
        <v>1279</v>
      </c>
      <c r="F1280" s="158">
        <f>psa_248!J36</f>
        <v>248</v>
      </c>
      <c r="G1280" s="18">
        <v>36</v>
      </c>
      <c r="H1280" s="18" t="str">
        <f>psa_248!K36</f>
        <v>FC</v>
      </c>
      <c r="I1280" s="43" t="str">
        <f>psa_248!L36</f>
        <v>Forlì-Cesena</v>
      </c>
      <c r="M1280" s="18">
        <f>psa_248!M36</f>
        <v>0</v>
      </c>
      <c r="P1280" t="str">
        <f t="shared" si="41"/>
        <v>1279|248|36|FC|Forlì-Cesena||||0||</v>
      </c>
    </row>
    <row r="1281" spans="5:16">
      <c r="E1281" s="18">
        <v>1280</v>
      </c>
      <c r="F1281" s="158">
        <f>psa_248!J37</f>
        <v>248</v>
      </c>
      <c r="G1281" s="18">
        <v>36</v>
      </c>
      <c r="H1281" s="18" t="str">
        <f>psa_248!K37</f>
        <v>MO</v>
      </c>
      <c r="I1281" s="43" t="str">
        <f>psa_248!L37</f>
        <v>Modena</v>
      </c>
      <c r="M1281" s="18">
        <f>psa_248!M37</f>
        <v>0</v>
      </c>
      <c r="P1281" t="str">
        <f t="shared" si="41"/>
        <v>1280|248|36|MO|Modena||||0||</v>
      </c>
    </row>
    <row r="1282" spans="5:16">
      <c r="E1282" s="152">
        <v>1281</v>
      </c>
      <c r="F1282" s="158">
        <f>psa_248!J38</f>
        <v>248</v>
      </c>
      <c r="G1282" s="18">
        <v>36</v>
      </c>
      <c r="H1282" s="18" t="str">
        <f>psa_248!K38</f>
        <v>PR</v>
      </c>
      <c r="I1282" s="43" t="str">
        <f>psa_248!L38</f>
        <v>Parma</v>
      </c>
      <c r="M1282" s="18">
        <f>psa_248!M38</f>
        <v>0</v>
      </c>
      <c r="P1282" t="str">
        <f t="shared" si="41"/>
        <v>1281|248|36|PR|Parma||||0||</v>
      </c>
    </row>
    <row r="1283" spans="5:16">
      <c r="E1283" s="18">
        <v>1282</v>
      </c>
      <c r="F1283" s="158">
        <f>psa_248!J39</f>
        <v>248</v>
      </c>
      <c r="G1283" s="18">
        <v>36</v>
      </c>
      <c r="H1283" s="18" t="str">
        <f>psa_248!K39</f>
        <v>PC</v>
      </c>
      <c r="I1283" s="43" t="str">
        <f>psa_248!L39</f>
        <v>Piacenza</v>
      </c>
      <c r="M1283" s="18">
        <f>psa_248!M39</f>
        <v>0</v>
      </c>
      <c r="P1283" t="str">
        <f t="shared" ref="P1283:P1346" si="42">E1283&amp;"|"&amp;F1283&amp;"|"&amp;G1283&amp;"|"&amp;H1283&amp;"|"&amp;I1283&amp;"|"&amp;J1283&amp;"|"&amp;K1283&amp;"|"&amp;L1283&amp;"|"&amp;M1283&amp;"|"&amp;IF(N1283 &lt;&gt; "",TEXT(N1283,"yyyy-mm-dd"),"")&amp;"|"&amp;IF(O1283 &lt;&gt; "",TEXT(O1283,"yyyy-mm-dd"),"")</f>
        <v>1282|248|36|PC|Piacenza||||0||</v>
      </c>
    </row>
    <row r="1284" spans="5:16">
      <c r="E1284" s="18">
        <v>1283</v>
      </c>
      <c r="F1284" s="158">
        <f>psa_248!J40</f>
        <v>248</v>
      </c>
      <c r="G1284" s="18">
        <v>36</v>
      </c>
      <c r="H1284" s="18" t="str">
        <f>psa_248!K40</f>
        <v>RA</v>
      </c>
      <c r="I1284" s="43" t="str">
        <f>psa_248!L40</f>
        <v>Ravenna</v>
      </c>
      <c r="M1284" s="18">
        <f>psa_248!M40</f>
        <v>0</v>
      </c>
      <c r="P1284" t="str">
        <f t="shared" si="42"/>
        <v>1283|248|36|RA|Ravenna||||0||</v>
      </c>
    </row>
    <row r="1285" spans="5:16">
      <c r="E1285" s="18">
        <v>1284</v>
      </c>
      <c r="F1285" s="158">
        <f>psa_248!J41</f>
        <v>248</v>
      </c>
      <c r="G1285" s="18">
        <v>36</v>
      </c>
      <c r="H1285" s="18" t="str">
        <f>psa_248!K41</f>
        <v>RE</v>
      </c>
      <c r="I1285" s="43" t="str">
        <f>psa_248!L41</f>
        <v>Reggio Emilia</v>
      </c>
      <c r="M1285" s="18">
        <f>psa_248!M41</f>
        <v>0</v>
      </c>
      <c r="P1285" t="str">
        <f t="shared" si="42"/>
        <v>1284|248|36|RE|Reggio Emilia||||0||</v>
      </c>
    </row>
    <row r="1286" spans="5:16">
      <c r="E1286" s="18">
        <v>1285</v>
      </c>
      <c r="F1286" s="158">
        <f>psa_248!J42</f>
        <v>248</v>
      </c>
      <c r="G1286" s="18">
        <v>36</v>
      </c>
      <c r="H1286" s="18" t="str">
        <f>psa_248!K42</f>
        <v>RN</v>
      </c>
      <c r="I1286" s="43" t="str">
        <f>psa_248!L42</f>
        <v>Rimini</v>
      </c>
      <c r="M1286" s="18">
        <f>psa_248!M42</f>
        <v>0</v>
      </c>
      <c r="P1286" t="str">
        <f t="shared" si="42"/>
        <v>1285|248|36|RN|Rimini||||0||</v>
      </c>
    </row>
    <row r="1287" spans="5:16">
      <c r="E1287" s="18">
        <v>1286</v>
      </c>
      <c r="F1287" s="158">
        <f>psa_248!J43</f>
        <v>248</v>
      </c>
      <c r="G1287" s="18">
        <v>37</v>
      </c>
      <c r="H1287" s="18" t="str">
        <f>psa_248!K43</f>
        <v>AR</v>
      </c>
      <c r="I1287" s="43" t="str">
        <f>psa_248!L43</f>
        <v>Arezzo</v>
      </c>
      <c r="M1287" s="18">
        <f>psa_248!M43</f>
        <v>0</v>
      </c>
      <c r="P1287" t="str">
        <f t="shared" si="42"/>
        <v>1286|248|37|AR|Arezzo||||0||</v>
      </c>
    </row>
    <row r="1288" spans="5:16">
      <c r="E1288" s="18">
        <v>1287</v>
      </c>
      <c r="F1288" s="158">
        <f>psa_248!J44</f>
        <v>248</v>
      </c>
      <c r="G1288" s="18">
        <v>37</v>
      </c>
      <c r="H1288" s="18" t="str">
        <f>psa_248!K44</f>
        <v>FI</v>
      </c>
      <c r="I1288" s="43" t="str">
        <f>psa_248!L44</f>
        <v>Firenze</v>
      </c>
      <c r="M1288" s="18">
        <f>psa_248!M44</f>
        <v>0</v>
      </c>
      <c r="P1288" t="str">
        <f t="shared" si="42"/>
        <v>1287|248|37|FI|Firenze||||0||</v>
      </c>
    </row>
    <row r="1289" spans="5:16">
      <c r="E1289" s="18">
        <v>1288</v>
      </c>
      <c r="F1289" s="158">
        <f>psa_248!J45</f>
        <v>248</v>
      </c>
      <c r="G1289" s="18">
        <v>37</v>
      </c>
      <c r="H1289" s="18" t="str">
        <f>psa_248!K45</f>
        <v>GR</v>
      </c>
      <c r="I1289" s="43" t="str">
        <f>psa_248!L45</f>
        <v>Grosseto</v>
      </c>
      <c r="M1289" s="18">
        <f>psa_248!M45</f>
        <v>0</v>
      </c>
      <c r="P1289" t="str">
        <f t="shared" si="42"/>
        <v>1288|248|37|GR|Grosseto||||0||</v>
      </c>
    </row>
    <row r="1290" spans="5:16">
      <c r="E1290" s="18">
        <v>1289</v>
      </c>
      <c r="F1290" s="158">
        <f>psa_248!J46</f>
        <v>248</v>
      </c>
      <c r="G1290" s="18">
        <v>37</v>
      </c>
      <c r="H1290" s="18" t="str">
        <f>psa_248!K46</f>
        <v>LI</v>
      </c>
      <c r="I1290" s="43" t="str">
        <f>psa_248!L46</f>
        <v>Livorno</v>
      </c>
      <c r="M1290" s="18">
        <f>psa_248!M46</f>
        <v>0</v>
      </c>
      <c r="P1290" t="str">
        <f t="shared" si="42"/>
        <v>1289|248|37|LI|Livorno||||0||</v>
      </c>
    </row>
    <row r="1291" spans="5:16">
      <c r="E1291" s="18">
        <v>1290</v>
      </c>
      <c r="F1291" s="158">
        <f>psa_248!J47</f>
        <v>248</v>
      </c>
      <c r="G1291" s="18">
        <v>37</v>
      </c>
      <c r="H1291" s="18" t="str">
        <f>psa_248!K47</f>
        <v>LU</v>
      </c>
      <c r="I1291" s="43" t="str">
        <f>psa_248!L47</f>
        <v>Lucca</v>
      </c>
      <c r="M1291" s="18">
        <f>psa_248!M47</f>
        <v>0</v>
      </c>
      <c r="P1291" t="str">
        <f t="shared" si="42"/>
        <v>1290|248|37|LU|Lucca||||0||</v>
      </c>
    </row>
    <row r="1292" spans="5:16">
      <c r="E1292" s="152">
        <v>1291</v>
      </c>
      <c r="F1292" s="158">
        <f>psa_248!J48</f>
        <v>248</v>
      </c>
      <c r="G1292" s="18">
        <v>37</v>
      </c>
      <c r="H1292" s="18" t="str">
        <f>psa_248!K48</f>
        <v>MS</v>
      </c>
      <c r="I1292" s="43" t="str">
        <f>psa_248!L48</f>
        <v>Massa Carrara</v>
      </c>
      <c r="M1292" s="18">
        <f>psa_248!M48</f>
        <v>0</v>
      </c>
      <c r="P1292" t="str">
        <f t="shared" si="42"/>
        <v>1291|248|37|MS|Massa Carrara||||0||</v>
      </c>
    </row>
    <row r="1293" spans="5:16">
      <c r="E1293" s="18">
        <v>1292</v>
      </c>
      <c r="F1293" s="158">
        <f>psa_248!J49</f>
        <v>248</v>
      </c>
      <c r="G1293" s="18">
        <v>37</v>
      </c>
      <c r="H1293" s="18" t="str">
        <f>psa_248!K49</f>
        <v>PT</v>
      </c>
      <c r="I1293" s="43" t="str">
        <f>psa_248!L49</f>
        <v>Pistoia</v>
      </c>
      <c r="M1293" s="18">
        <f>psa_248!M49</f>
        <v>0</v>
      </c>
      <c r="P1293" t="str">
        <f t="shared" si="42"/>
        <v>1292|248|37|PT|Pistoia||||0||</v>
      </c>
    </row>
    <row r="1294" spans="5:16">
      <c r="E1294" s="18">
        <v>1293</v>
      </c>
      <c r="F1294" s="158">
        <f>psa_248!J50</f>
        <v>248</v>
      </c>
      <c r="G1294" s="18">
        <v>37</v>
      </c>
      <c r="H1294" s="18" t="str">
        <f>psa_248!K50</f>
        <v>PI</v>
      </c>
      <c r="I1294" s="43" t="str">
        <f>psa_248!L50</f>
        <v>Pisa</v>
      </c>
      <c r="M1294" s="18">
        <f>psa_248!M50</f>
        <v>0</v>
      </c>
      <c r="P1294" t="str">
        <f t="shared" si="42"/>
        <v>1293|248|37|PI|Pisa||||0||</v>
      </c>
    </row>
    <row r="1295" spans="5:16">
      <c r="E1295" s="18">
        <v>1294</v>
      </c>
      <c r="F1295" s="158">
        <f>psa_248!J51</f>
        <v>248</v>
      </c>
      <c r="G1295" s="18">
        <v>37</v>
      </c>
      <c r="H1295" s="18" t="str">
        <f>psa_248!K51</f>
        <v>PO</v>
      </c>
      <c r="I1295" s="43" t="str">
        <f>psa_248!L51</f>
        <v>Prato</v>
      </c>
      <c r="M1295" s="18">
        <f>psa_248!M51</f>
        <v>0</v>
      </c>
      <c r="P1295" t="str">
        <f t="shared" si="42"/>
        <v>1294|248|37|PO|Prato||||0||</v>
      </c>
    </row>
    <row r="1296" spans="5:16">
      <c r="E1296" s="18">
        <v>1295</v>
      </c>
      <c r="F1296" s="158">
        <f>psa_248!J52</f>
        <v>248</v>
      </c>
      <c r="G1296" s="18">
        <v>37</v>
      </c>
      <c r="H1296" s="18" t="str">
        <f>psa_248!K52</f>
        <v>SI</v>
      </c>
      <c r="I1296" s="43" t="str">
        <f>psa_248!L52</f>
        <v>Siena</v>
      </c>
      <c r="M1296" s="18">
        <f>psa_248!M52</f>
        <v>0</v>
      </c>
      <c r="P1296" t="str">
        <f t="shared" si="42"/>
        <v>1295|248|37|SI|Siena||||0||</v>
      </c>
    </row>
    <row r="1297" spans="5:16">
      <c r="E1297" s="18">
        <v>1296</v>
      </c>
      <c r="F1297" s="158">
        <f>psa_248!J53</f>
        <v>248</v>
      </c>
      <c r="G1297" s="18">
        <v>38</v>
      </c>
      <c r="H1297" s="18" t="str">
        <f>psa_248!K53</f>
        <v>CH</v>
      </c>
      <c r="I1297" s="43" t="str">
        <f>psa_248!L53</f>
        <v>Chieti</v>
      </c>
      <c r="M1297" s="18">
        <f>psa_248!M53</f>
        <v>0</v>
      </c>
      <c r="P1297" t="str">
        <f t="shared" si="42"/>
        <v>1296|248|38|CH|Chieti||||0||</v>
      </c>
    </row>
    <row r="1298" spans="5:16">
      <c r="E1298" s="18">
        <v>1297</v>
      </c>
      <c r="F1298" s="158">
        <f>psa_248!J54</f>
        <v>248</v>
      </c>
      <c r="G1298" s="18">
        <v>38</v>
      </c>
      <c r="H1298" s="18" t="str">
        <f>psa_248!K54</f>
        <v>AQ</v>
      </c>
      <c r="I1298" s="43" t="str">
        <f>psa_248!L54</f>
        <v>L'Aquila</v>
      </c>
      <c r="M1298" s="18">
        <f>psa_248!M54</f>
        <v>0</v>
      </c>
      <c r="P1298" t="str">
        <f t="shared" si="42"/>
        <v>1297|248|38|AQ|L'Aquila||||0||</v>
      </c>
    </row>
    <row r="1299" spans="5:16">
      <c r="E1299" s="18">
        <v>1298</v>
      </c>
      <c r="F1299" s="158">
        <f>psa_248!J55</f>
        <v>248</v>
      </c>
      <c r="G1299" s="18">
        <v>38</v>
      </c>
      <c r="H1299" s="18" t="str">
        <f>psa_248!K55</f>
        <v>PE</v>
      </c>
      <c r="I1299" s="43" t="str">
        <f>psa_248!L55</f>
        <v>Pescara</v>
      </c>
      <c r="M1299" s="18">
        <f>psa_248!M55</f>
        <v>0</v>
      </c>
      <c r="P1299" t="str">
        <f t="shared" si="42"/>
        <v>1298|248|38|PE|Pescara||||0||</v>
      </c>
    </row>
    <row r="1300" spans="5:16">
      <c r="E1300" s="18">
        <v>1299</v>
      </c>
      <c r="F1300" s="158">
        <f>psa_248!J56</f>
        <v>248</v>
      </c>
      <c r="G1300" s="18">
        <v>38</v>
      </c>
      <c r="H1300" s="18" t="str">
        <f>psa_248!K56</f>
        <v>TE</v>
      </c>
      <c r="I1300" s="43" t="str">
        <f>psa_248!L56</f>
        <v>Teramo</v>
      </c>
      <c r="M1300" s="18">
        <f>psa_248!M56</f>
        <v>0</v>
      </c>
      <c r="P1300" t="str">
        <f t="shared" si="42"/>
        <v>1299|248|38|TE|Teramo||||0||</v>
      </c>
    </row>
    <row r="1301" spans="5:16">
      <c r="E1301" s="18">
        <v>1300</v>
      </c>
      <c r="F1301" s="158">
        <f>psa_248!J57</f>
        <v>248</v>
      </c>
      <c r="G1301" s="18">
        <v>39</v>
      </c>
      <c r="H1301" s="18" t="str">
        <f>psa_248!K57</f>
        <v>AN</v>
      </c>
      <c r="I1301" s="43" t="str">
        <f>psa_248!L57</f>
        <v>Ancona</v>
      </c>
      <c r="M1301" s="18">
        <f>psa_248!M57</f>
        <v>0</v>
      </c>
      <c r="P1301" t="str">
        <f t="shared" si="42"/>
        <v>1300|248|39|AN|Ancona||||0||</v>
      </c>
    </row>
    <row r="1302" spans="5:16">
      <c r="E1302" s="152">
        <v>1301</v>
      </c>
      <c r="F1302" s="158">
        <f>psa_248!J58</f>
        <v>248</v>
      </c>
      <c r="G1302" s="18">
        <v>39</v>
      </c>
      <c r="H1302" s="18" t="str">
        <f>psa_248!K58</f>
        <v>AP</v>
      </c>
      <c r="I1302" s="43" t="str">
        <f>psa_248!L58</f>
        <v>Ascoli Piceno</v>
      </c>
      <c r="M1302" s="18">
        <f>psa_248!M58</f>
        <v>0</v>
      </c>
      <c r="P1302" t="str">
        <f t="shared" si="42"/>
        <v>1301|248|39|AP|Ascoli Piceno||||0||</v>
      </c>
    </row>
    <row r="1303" spans="5:16">
      <c r="E1303" s="18">
        <v>1302</v>
      </c>
      <c r="F1303" s="158">
        <f>psa_248!J59</f>
        <v>248</v>
      </c>
      <c r="G1303" s="18">
        <v>39</v>
      </c>
      <c r="H1303" s="18" t="str">
        <f>psa_248!K59</f>
        <v>FM</v>
      </c>
      <c r="I1303" s="43" t="str">
        <f>psa_248!L59</f>
        <v>Fermo</v>
      </c>
      <c r="M1303" s="18">
        <f>psa_248!M59</f>
        <v>0</v>
      </c>
      <c r="P1303" t="str">
        <f t="shared" si="42"/>
        <v>1302|248|39|FM|Fermo||||0||</v>
      </c>
    </row>
    <row r="1304" spans="5:16">
      <c r="E1304" s="18">
        <v>1303</v>
      </c>
      <c r="F1304" s="158">
        <f>psa_248!J60</f>
        <v>248</v>
      </c>
      <c r="G1304" s="18">
        <v>39</v>
      </c>
      <c r="H1304" s="18" t="str">
        <f>psa_248!K60</f>
        <v>MC</v>
      </c>
      <c r="I1304" s="43" t="str">
        <f>psa_248!L60</f>
        <v>Macerata</v>
      </c>
      <c r="M1304" s="18">
        <f>psa_248!M60</f>
        <v>0</v>
      </c>
      <c r="P1304" t="str">
        <f t="shared" si="42"/>
        <v>1303|248|39|MC|Macerata||||0||</v>
      </c>
    </row>
    <row r="1305" spans="5:16">
      <c r="E1305" s="18">
        <v>1304</v>
      </c>
      <c r="F1305" s="158">
        <f>psa_248!J61</f>
        <v>248</v>
      </c>
      <c r="G1305" s="18">
        <v>39</v>
      </c>
      <c r="H1305" s="18" t="str">
        <f>psa_248!K61</f>
        <v>PS</v>
      </c>
      <c r="I1305" s="43" t="str">
        <f>psa_248!L61</f>
        <v>Pesaro e Urbino</v>
      </c>
      <c r="M1305" s="18">
        <f>psa_248!M61</f>
        <v>0</v>
      </c>
      <c r="P1305" t="str">
        <f t="shared" si="42"/>
        <v>1304|248|39|PS|Pesaro e Urbino||||0||</v>
      </c>
    </row>
    <row r="1306" spans="5:16">
      <c r="E1306" s="18">
        <v>1305</v>
      </c>
      <c r="F1306" s="158">
        <f>psa_248!J62</f>
        <v>248</v>
      </c>
      <c r="G1306" s="18">
        <v>39</v>
      </c>
      <c r="H1306" s="18" t="str">
        <f>psa_248!K62</f>
        <v>PU</v>
      </c>
      <c r="I1306" s="43" t="str">
        <f>psa_248!L62</f>
        <v>Pesaro e Urbino</v>
      </c>
      <c r="M1306" s="18">
        <f>psa_248!M62</f>
        <v>0</v>
      </c>
      <c r="P1306" t="str">
        <f t="shared" si="42"/>
        <v>1305|248|39|PU|Pesaro e Urbino||||0||</v>
      </c>
    </row>
    <row r="1307" spans="5:16">
      <c r="E1307" s="18">
        <v>1306</v>
      </c>
      <c r="F1307" s="158">
        <f>psa_248!J63</f>
        <v>248</v>
      </c>
      <c r="G1307" s="18">
        <v>40</v>
      </c>
      <c r="H1307" s="18" t="str">
        <f>psa_248!K63</f>
        <v>MT</v>
      </c>
      <c r="I1307" s="43" t="str">
        <f>psa_248!L63</f>
        <v>Matera</v>
      </c>
      <c r="M1307" s="18">
        <f>psa_248!M63</f>
        <v>0</v>
      </c>
      <c r="P1307" t="str">
        <f t="shared" si="42"/>
        <v>1306|248|40|MT|Matera||||0||</v>
      </c>
    </row>
    <row r="1308" spans="5:16">
      <c r="E1308" s="18">
        <v>1307</v>
      </c>
      <c r="F1308" s="158">
        <f>psa_248!J64</f>
        <v>248</v>
      </c>
      <c r="G1308" s="18">
        <v>40</v>
      </c>
      <c r="H1308" s="18" t="str">
        <f>psa_248!K64</f>
        <v>PZ</v>
      </c>
      <c r="I1308" s="43" t="str">
        <f>psa_248!L64</f>
        <v>Potenza</v>
      </c>
      <c r="M1308" s="18">
        <f>psa_248!M64</f>
        <v>0</v>
      </c>
      <c r="P1308" t="str">
        <f t="shared" si="42"/>
        <v>1307|248|40|PZ|Potenza||||0||</v>
      </c>
    </row>
    <row r="1309" spans="5:16">
      <c r="E1309" s="18">
        <v>1308</v>
      </c>
      <c r="F1309" s="158">
        <f>psa_248!J65</f>
        <v>248</v>
      </c>
      <c r="G1309" s="18">
        <v>41</v>
      </c>
      <c r="H1309" s="18" t="str">
        <f>psa_248!K65</f>
        <v>BA</v>
      </c>
      <c r="I1309" s="43" t="str">
        <f>psa_248!L65</f>
        <v>Bari</v>
      </c>
      <c r="M1309" s="18">
        <f>psa_248!M65</f>
        <v>0</v>
      </c>
      <c r="P1309" t="str">
        <f t="shared" si="42"/>
        <v>1308|248|41|BA|Bari||||0||</v>
      </c>
    </row>
    <row r="1310" spans="5:16">
      <c r="E1310" s="18">
        <v>1309</v>
      </c>
      <c r="F1310" s="158">
        <f>psa_248!J66</f>
        <v>248</v>
      </c>
      <c r="G1310" s="18">
        <v>41</v>
      </c>
      <c r="H1310" s="18" t="str">
        <f>psa_248!K66</f>
        <v>BT</v>
      </c>
      <c r="I1310" s="43" t="str">
        <f>psa_248!L66</f>
        <v>Barletta-Andria-Trani</v>
      </c>
      <c r="M1310" s="18">
        <f>psa_248!M66</f>
        <v>0</v>
      </c>
      <c r="P1310" t="str">
        <f t="shared" si="42"/>
        <v>1309|248|41|BT|Barletta-Andria-Trani||||0||</v>
      </c>
    </row>
    <row r="1311" spans="5:16">
      <c r="E1311" s="18">
        <v>1310</v>
      </c>
      <c r="F1311" s="158">
        <f>psa_248!J67</f>
        <v>248</v>
      </c>
      <c r="G1311" s="18">
        <v>41</v>
      </c>
      <c r="H1311" s="18" t="str">
        <f>psa_248!K67</f>
        <v>BR</v>
      </c>
      <c r="I1311" s="43" t="str">
        <f>psa_248!L67</f>
        <v>Brindisi</v>
      </c>
      <c r="M1311" s="18">
        <f>psa_248!M67</f>
        <v>0</v>
      </c>
      <c r="P1311" t="str">
        <f t="shared" si="42"/>
        <v>1310|248|41|BR|Brindisi||||0||</v>
      </c>
    </row>
    <row r="1312" spans="5:16">
      <c r="E1312" s="152">
        <v>1311</v>
      </c>
      <c r="F1312" s="158">
        <f>psa_248!J68</f>
        <v>248</v>
      </c>
      <c r="G1312" s="18">
        <v>41</v>
      </c>
      <c r="H1312" s="18" t="str">
        <f>psa_248!K68</f>
        <v>FG</v>
      </c>
      <c r="I1312" s="43" t="str">
        <f>psa_248!L68</f>
        <v>Foggia</v>
      </c>
      <c r="M1312" s="18">
        <f>psa_248!M68</f>
        <v>0</v>
      </c>
      <c r="P1312" t="str">
        <f t="shared" si="42"/>
        <v>1311|248|41|FG|Foggia||||0||</v>
      </c>
    </row>
    <row r="1313" spans="5:16">
      <c r="E1313" s="18">
        <v>1312</v>
      </c>
      <c r="F1313" s="158">
        <f>psa_248!J69</f>
        <v>248</v>
      </c>
      <c r="G1313" s="18">
        <v>41</v>
      </c>
      <c r="H1313" s="18" t="str">
        <f>psa_248!K69</f>
        <v>LE</v>
      </c>
      <c r="I1313" s="43" t="str">
        <f>psa_248!L69</f>
        <v>Lecce</v>
      </c>
      <c r="M1313" s="18">
        <f>psa_248!M69</f>
        <v>0</v>
      </c>
      <c r="P1313" t="str">
        <f t="shared" si="42"/>
        <v>1312|248|41|LE|Lecce||||0||</v>
      </c>
    </row>
    <row r="1314" spans="5:16">
      <c r="E1314" s="18">
        <v>1313</v>
      </c>
      <c r="F1314" s="158">
        <f>psa_248!J70</f>
        <v>248</v>
      </c>
      <c r="G1314" s="18">
        <v>41</v>
      </c>
      <c r="H1314" s="18" t="str">
        <f>psa_248!K70</f>
        <v>TA</v>
      </c>
      <c r="I1314" s="43" t="str">
        <f>psa_248!L70</f>
        <v>Taranto</v>
      </c>
      <c r="M1314" s="18">
        <f>psa_248!M70</f>
        <v>0</v>
      </c>
      <c r="P1314" t="str">
        <f t="shared" si="42"/>
        <v>1313|248|41|TA|Taranto||||0||</v>
      </c>
    </row>
    <row r="1315" spans="5:16">
      <c r="E1315" s="18">
        <v>1314</v>
      </c>
      <c r="F1315" s="158">
        <f>psa_248!J71</f>
        <v>248</v>
      </c>
      <c r="G1315" s="18">
        <v>42</v>
      </c>
      <c r="H1315" s="18" t="str">
        <f>psa_248!K71</f>
        <v>CZ</v>
      </c>
      <c r="I1315" s="43" t="str">
        <f>psa_248!L71</f>
        <v>Catanzaro</v>
      </c>
      <c r="M1315" s="18">
        <f>psa_248!M71</f>
        <v>0</v>
      </c>
      <c r="P1315" t="str">
        <f t="shared" si="42"/>
        <v>1314|248|42|CZ|Catanzaro||||0||</v>
      </c>
    </row>
    <row r="1316" spans="5:16">
      <c r="E1316" s="18">
        <v>1315</v>
      </c>
      <c r="F1316" s="158">
        <f>psa_248!J72</f>
        <v>248</v>
      </c>
      <c r="G1316" s="18">
        <v>42</v>
      </c>
      <c r="H1316" s="18" t="str">
        <f>psa_248!K72</f>
        <v>CS</v>
      </c>
      <c r="I1316" s="43" t="str">
        <f>psa_248!L72</f>
        <v>Cosenza</v>
      </c>
      <c r="M1316" s="18">
        <f>psa_248!M72</f>
        <v>0</v>
      </c>
      <c r="P1316" t="str">
        <f t="shared" si="42"/>
        <v>1315|248|42|CS|Cosenza||||0||</v>
      </c>
    </row>
    <row r="1317" spans="5:16">
      <c r="E1317" s="18">
        <v>1316</v>
      </c>
      <c r="F1317" s="158">
        <f>psa_248!J73</f>
        <v>248</v>
      </c>
      <c r="G1317" s="18">
        <v>42</v>
      </c>
      <c r="H1317" s="18" t="str">
        <f>psa_248!K73</f>
        <v>KR</v>
      </c>
      <c r="I1317" s="43" t="str">
        <f>psa_248!L73</f>
        <v>Crotone</v>
      </c>
      <c r="M1317" s="18">
        <f>psa_248!M73</f>
        <v>0</v>
      </c>
      <c r="P1317" t="str">
        <f t="shared" si="42"/>
        <v>1316|248|42|KR|Crotone||||0||</v>
      </c>
    </row>
    <row r="1318" spans="5:16">
      <c r="E1318" s="18">
        <v>1317</v>
      </c>
      <c r="F1318" s="158">
        <f>psa_248!J74</f>
        <v>248</v>
      </c>
      <c r="G1318" s="18">
        <v>42</v>
      </c>
      <c r="H1318" s="18" t="str">
        <f>psa_248!K74</f>
        <v>RC</v>
      </c>
      <c r="I1318" s="43" t="str">
        <f>psa_248!L74</f>
        <v>Reggio Calabria</v>
      </c>
      <c r="M1318" s="18">
        <f>psa_248!M74</f>
        <v>0</v>
      </c>
      <c r="P1318" t="str">
        <f t="shared" si="42"/>
        <v>1317|248|42|RC|Reggio Calabria||||0||</v>
      </c>
    </row>
    <row r="1319" spans="5:16">
      <c r="E1319" s="18">
        <v>1318</v>
      </c>
      <c r="F1319" s="158">
        <f>psa_248!J75</f>
        <v>248</v>
      </c>
      <c r="G1319" s="18">
        <v>42</v>
      </c>
      <c r="H1319" s="18" t="str">
        <f>psa_248!K75</f>
        <v>VV</v>
      </c>
      <c r="I1319" s="43" t="str">
        <f>psa_248!L75</f>
        <v>Vibo Valentia</v>
      </c>
      <c r="M1319" s="18">
        <f>psa_248!M75</f>
        <v>0</v>
      </c>
      <c r="P1319" t="str">
        <f t="shared" si="42"/>
        <v>1318|248|42|VV|Vibo Valentia||||0||</v>
      </c>
    </row>
    <row r="1320" spans="5:16">
      <c r="E1320" s="18">
        <v>1319</v>
      </c>
      <c r="F1320" s="158">
        <f>psa_248!J76</f>
        <v>248</v>
      </c>
      <c r="G1320" s="18">
        <v>43</v>
      </c>
      <c r="H1320" s="18" t="str">
        <f>psa_248!K76</f>
        <v>AV</v>
      </c>
      <c r="I1320" s="43" t="str">
        <f>psa_248!L76</f>
        <v>Avellino</v>
      </c>
      <c r="M1320" s="18">
        <f>psa_248!M76</f>
        <v>0</v>
      </c>
      <c r="P1320" t="str">
        <f t="shared" si="42"/>
        <v>1319|248|43|AV|Avellino||||0||</v>
      </c>
    </row>
    <row r="1321" spans="5:16">
      <c r="E1321" s="18">
        <v>1320</v>
      </c>
      <c r="F1321" s="158">
        <f>psa_248!J77</f>
        <v>248</v>
      </c>
      <c r="G1321" s="18">
        <v>43</v>
      </c>
      <c r="H1321" s="18" t="str">
        <f>psa_248!K77</f>
        <v>BN</v>
      </c>
      <c r="I1321" s="43" t="str">
        <f>psa_248!L77</f>
        <v>Benevento</v>
      </c>
      <c r="M1321" s="18">
        <f>psa_248!M77</f>
        <v>0</v>
      </c>
      <c r="P1321" t="str">
        <f t="shared" si="42"/>
        <v>1320|248|43|BN|Benevento||||0||</v>
      </c>
    </row>
    <row r="1322" spans="5:16">
      <c r="E1322" s="152">
        <v>1321</v>
      </c>
      <c r="F1322" s="158">
        <f>psa_248!J78</f>
        <v>248</v>
      </c>
      <c r="G1322" s="18">
        <v>43</v>
      </c>
      <c r="H1322" s="18" t="str">
        <f>psa_248!K78</f>
        <v>CE</v>
      </c>
      <c r="I1322" s="43" t="str">
        <f>psa_248!L78</f>
        <v>Caserta</v>
      </c>
      <c r="M1322" s="18">
        <f>psa_248!M78</f>
        <v>0</v>
      </c>
      <c r="P1322" t="str">
        <f t="shared" si="42"/>
        <v>1321|248|43|CE|Caserta||||0||</v>
      </c>
    </row>
    <row r="1323" spans="5:16">
      <c r="E1323" s="18">
        <v>1322</v>
      </c>
      <c r="F1323" s="158">
        <f>psa_248!J79</f>
        <v>248</v>
      </c>
      <c r="G1323" s="18">
        <v>43</v>
      </c>
      <c r="H1323" s="18" t="str">
        <f>psa_248!K79</f>
        <v>NA</v>
      </c>
      <c r="I1323" s="43" t="str">
        <f>psa_248!L79</f>
        <v>Napoli</v>
      </c>
      <c r="M1323" s="18">
        <f>psa_248!M79</f>
        <v>0</v>
      </c>
      <c r="P1323" t="str">
        <f t="shared" si="42"/>
        <v>1322|248|43|NA|Napoli||||0||</v>
      </c>
    </row>
    <row r="1324" spans="5:16">
      <c r="E1324" s="18">
        <v>1323</v>
      </c>
      <c r="F1324" s="158">
        <f>psa_248!J80</f>
        <v>248</v>
      </c>
      <c r="G1324" s="18">
        <v>43</v>
      </c>
      <c r="H1324" s="18" t="str">
        <f>psa_248!K80</f>
        <v>SA</v>
      </c>
      <c r="I1324" s="43" t="str">
        <f>psa_248!L80</f>
        <v>Salerno</v>
      </c>
      <c r="M1324" s="18">
        <f>psa_248!M80</f>
        <v>0</v>
      </c>
      <c r="P1324" t="str">
        <f t="shared" si="42"/>
        <v>1323|248|43|SA|Salerno||||0||</v>
      </c>
    </row>
    <row r="1325" spans="5:16">
      <c r="E1325" s="18">
        <v>1324</v>
      </c>
      <c r="F1325" s="158">
        <f>psa_248!J81</f>
        <v>248</v>
      </c>
      <c r="G1325" s="18">
        <v>44</v>
      </c>
      <c r="H1325" s="18" t="str">
        <f>psa_248!K81</f>
        <v>IS</v>
      </c>
      <c r="I1325" s="43" t="str">
        <f>psa_248!L81</f>
        <v>Isernia</v>
      </c>
      <c r="M1325" s="18">
        <f>psa_248!M81</f>
        <v>0</v>
      </c>
      <c r="P1325" t="str">
        <f t="shared" si="42"/>
        <v>1324|248|44|IS|Isernia||||0||</v>
      </c>
    </row>
    <row r="1326" spans="5:16">
      <c r="E1326" s="18">
        <v>1325</v>
      </c>
      <c r="F1326" s="158">
        <f>psa_248!J82</f>
        <v>248</v>
      </c>
      <c r="G1326" s="18">
        <v>44</v>
      </c>
      <c r="H1326" s="18" t="str">
        <f>psa_248!K82</f>
        <v>CB</v>
      </c>
      <c r="I1326" s="43" t="str">
        <f>psa_248!L82</f>
        <v>Campobasso</v>
      </c>
      <c r="M1326" s="18">
        <f>psa_248!M82</f>
        <v>0</v>
      </c>
      <c r="P1326" t="str">
        <f t="shared" si="42"/>
        <v>1325|248|44|CB|Campobasso||||0||</v>
      </c>
    </row>
    <row r="1327" spans="5:16">
      <c r="E1327" s="18">
        <v>1326</v>
      </c>
      <c r="F1327" s="158">
        <f>psa_248!J83</f>
        <v>248</v>
      </c>
      <c r="G1327" s="18">
        <v>45</v>
      </c>
      <c r="H1327" s="18" t="str">
        <f>psa_248!K83</f>
        <v>FR</v>
      </c>
      <c r="I1327" s="43" t="str">
        <f>psa_248!L83</f>
        <v>Frosinone</v>
      </c>
      <c r="M1327" s="18">
        <f>psa_248!M83</f>
        <v>0</v>
      </c>
      <c r="P1327" t="str">
        <f t="shared" si="42"/>
        <v>1326|248|45|FR|Frosinone||||0||</v>
      </c>
    </row>
    <row r="1328" spans="5:16">
      <c r="E1328" s="18">
        <v>1327</v>
      </c>
      <c r="F1328" s="158">
        <f>psa_248!J84</f>
        <v>248</v>
      </c>
      <c r="G1328" s="18">
        <v>45</v>
      </c>
      <c r="H1328" s="18" t="str">
        <f>psa_248!K84</f>
        <v>LT</v>
      </c>
      <c r="I1328" s="43" t="str">
        <f>psa_248!L84</f>
        <v>Latina</v>
      </c>
      <c r="M1328" s="18">
        <f>psa_248!M84</f>
        <v>0</v>
      </c>
      <c r="P1328" t="str">
        <f t="shared" si="42"/>
        <v>1327|248|45|LT|Latina||||0||</v>
      </c>
    </row>
    <row r="1329" spans="4:16">
      <c r="E1329" s="18">
        <v>1328</v>
      </c>
      <c r="F1329" s="158">
        <f>psa_248!J85</f>
        <v>248</v>
      </c>
      <c r="G1329" s="18">
        <v>45</v>
      </c>
      <c r="H1329" s="18" t="str">
        <f>psa_248!K85</f>
        <v>RI</v>
      </c>
      <c r="I1329" s="43" t="str">
        <f>psa_248!L85</f>
        <v>Rieti</v>
      </c>
      <c r="M1329" s="18">
        <f>psa_248!M85</f>
        <v>0</v>
      </c>
      <c r="P1329" t="str">
        <f t="shared" si="42"/>
        <v>1328|248|45|RI|Rieti||||0||</v>
      </c>
    </row>
    <row r="1330" spans="4:16">
      <c r="E1330" s="18">
        <v>1329</v>
      </c>
      <c r="F1330" s="158">
        <f>psa_248!J86</f>
        <v>248</v>
      </c>
      <c r="G1330" s="18">
        <v>45</v>
      </c>
      <c r="H1330" s="18" t="str">
        <f>psa_248!K86</f>
        <v>RM</v>
      </c>
      <c r="I1330" s="43" t="str">
        <f>psa_248!L86</f>
        <v>Roma</v>
      </c>
      <c r="M1330" s="18">
        <f>psa_248!M86</f>
        <v>0</v>
      </c>
      <c r="P1330" t="str">
        <f t="shared" si="42"/>
        <v>1329|248|45|RM|Roma||||0||</v>
      </c>
    </row>
    <row r="1331" spans="4:16">
      <c r="E1331" s="18">
        <v>1330</v>
      </c>
      <c r="F1331" s="158">
        <f>psa_248!J87</f>
        <v>248</v>
      </c>
      <c r="G1331" s="18">
        <v>45</v>
      </c>
      <c r="H1331" s="18" t="str">
        <f>psa_248!K87</f>
        <v>VT</v>
      </c>
      <c r="I1331" s="43" t="str">
        <f>psa_248!L87</f>
        <v>Viterbo</v>
      </c>
      <c r="M1331" s="18">
        <f>psa_248!M87</f>
        <v>0</v>
      </c>
      <c r="P1331" t="str">
        <f t="shared" si="42"/>
        <v>1330|248|45|VT|Viterbo||||0||</v>
      </c>
    </row>
    <row r="1332" spans="4:16">
      <c r="E1332" s="152">
        <v>1331</v>
      </c>
      <c r="F1332" s="158">
        <f>psa_248!J88</f>
        <v>248</v>
      </c>
      <c r="G1332" s="18">
        <v>46</v>
      </c>
      <c r="H1332" s="18" t="str">
        <f>psa_248!K88</f>
        <v>PG</v>
      </c>
      <c r="I1332" s="43" t="str">
        <f>psa_248!L88</f>
        <v>Perugia</v>
      </c>
      <c r="M1332" s="18">
        <f>psa_248!M88</f>
        <v>0</v>
      </c>
      <c r="P1332" t="str">
        <f t="shared" si="42"/>
        <v>1331|248|46|PG|Perugia||||0||</v>
      </c>
    </row>
    <row r="1333" spans="4:16">
      <c r="E1333" s="18">
        <v>1332</v>
      </c>
      <c r="F1333" s="158">
        <f>psa_248!J89</f>
        <v>248</v>
      </c>
      <c r="G1333" s="18">
        <v>46</v>
      </c>
      <c r="H1333" s="18" t="str">
        <f>psa_248!K89</f>
        <v>TR</v>
      </c>
      <c r="I1333" s="43" t="str">
        <f>psa_248!L89</f>
        <v>Terni</v>
      </c>
      <c r="M1333" s="18">
        <f>psa_248!M89</f>
        <v>0</v>
      </c>
      <c r="P1333" t="str">
        <f t="shared" si="42"/>
        <v>1332|248|46|TR|Terni||||0||</v>
      </c>
    </row>
    <row r="1334" spans="4:16">
      <c r="E1334" s="18">
        <v>1333</v>
      </c>
      <c r="F1334" s="158">
        <f>psa_248!J90</f>
        <v>248</v>
      </c>
      <c r="G1334" s="18">
        <v>47</v>
      </c>
      <c r="H1334" s="18" t="str">
        <f>psa_248!K90</f>
        <v>AG</v>
      </c>
      <c r="I1334" s="43" t="str">
        <f>psa_248!L90</f>
        <v>Agrigento</v>
      </c>
      <c r="M1334" s="18">
        <f>psa_248!M90</f>
        <v>0</v>
      </c>
      <c r="P1334" t="str">
        <f t="shared" si="42"/>
        <v>1333|248|47|AG|Agrigento||||0||</v>
      </c>
    </row>
    <row r="1335" spans="4:16">
      <c r="E1335" s="18">
        <v>1334</v>
      </c>
      <c r="F1335" s="158">
        <f>psa_248!J91</f>
        <v>248</v>
      </c>
      <c r="G1335" s="18">
        <v>47</v>
      </c>
      <c r="H1335" s="18" t="str">
        <f>psa_248!K91</f>
        <v>CL</v>
      </c>
      <c r="I1335" s="43" t="str">
        <f>psa_248!L91</f>
        <v>Caltanissetta</v>
      </c>
      <c r="M1335" s="18">
        <f>psa_248!M91</f>
        <v>0</v>
      </c>
      <c r="P1335" t="str">
        <f t="shared" si="42"/>
        <v>1334|248|47|CL|Caltanissetta||||0||</v>
      </c>
    </row>
    <row r="1336" spans="4:16">
      <c r="E1336" s="18">
        <v>1335</v>
      </c>
      <c r="F1336" s="158">
        <f>psa_248!J92</f>
        <v>248</v>
      </c>
      <c r="G1336" s="18">
        <v>47</v>
      </c>
      <c r="H1336" s="18" t="str">
        <f>psa_248!K92</f>
        <v>CT</v>
      </c>
      <c r="I1336" s="43" t="str">
        <f>psa_248!L92</f>
        <v>Catania</v>
      </c>
      <c r="M1336" s="18">
        <f>psa_248!M92</f>
        <v>0</v>
      </c>
      <c r="P1336" t="str">
        <f t="shared" si="42"/>
        <v>1335|248|47|CT|Catania||||0||</v>
      </c>
    </row>
    <row r="1337" spans="4:16">
      <c r="E1337" s="18">
        <v>1336</v>
      </c>
      <c r="F1337" s="158">
        <f>psa_248!J93</f>
        <v>248</v>
      </c>
      <c r="G1337" s="18">
        <v>47</v>
      </c>
      <c r="H1337" s="18" t="str">
        <f>psa_248!K93</f>
        <v>EN</v>
      </c>
      <c r="I1337" s="43" t="str">
        <f>psa_248!L93</f>
        <v>Enna</v>
      </c>
      <c r="M1337" s="18">
        <f>psa_248!M93</f>
        <v>0</v>
      </c>
      <c r="P1337" t="str">
        <f t="shared" si="42"/>
        <v>1336|248|47|EN|Enna||||0||</v>
      </c>
    </row>
    <row r="1338" spans="4:16">
      <c r="E1338" s="18">
        <v>1337</v>
      </c>
      <c r="F1338" s="158">
        <f>psa_248!J94</f>
        <v>248</v>
      </c>
      <c r="G1338" s="18">
        <v>47</v>
      </c>
      <c r="H1338" s="18" t="str">
        <f>psa_248!K94</f>
        <v>ME</v>
      </c>
      <c r="I1338" s="43" t="str">
        <f>psa_248!L94</f>
        <v>Messina</v>
      </c>
      <c r="M1338" s="18">
        <f>psa_248!M94</f>
        <v>0</v>
      </c>
      <c r="P1338" t="str">
        <f t="shared" si="42"/>
        <v>1337|248|47|ME|Messina||||0||</v>
      </c>
    </row>
    <row r="1339" spans="4:16">
      <c r="E1339" s="18">
        <v>1338</v>
      </c>
      <c r="F1339" s="158">
        <f>psa_248!J95</f>
        <v>248</v>
      </c>
      <c r="G1339" s="18">
        <v>47</v>
      </c>
      <c r="H1339" s="18" t="str">
        <f>psa_248!K95</f>
        <v>PA</v>
      </c>
      <c r="I1339" s="43" t="str">
        <f>psa_248!L95</f>
        <v>Palermo</v>
      </c>
      <c r="M1339" s="18">
        <f>psa_248!M95</f>
        <v>0</v>
      </c>
      <c r="P1339" t="str">
        <f t="shared" si="42"/>
        <v>1338|248|47|PA|Palermo||||0||</v>
      </c>
    </row>
    <row r="1340" spans="4:16">
      <c r="E1340" s="18">
        <v>1339</v>
      </c>
      <c r="F1340" s="158">
        <f>psa_248!J96</f>
        <v>248</v>
      </c>
      <c r="G1340" s="18">
        <v>47</v>
      </c>
      <c r="H1340" s="18" t="str">
        <f>psa_248!K96</f>
        <v>RG</v>
      </c>
      <c r="I1340" s="43" t="str">
        <f>psa_248!L96</f>
        <v>Ragusa</v>
      </c>
      <c r="M1340" s="18">
        <f>psa_248!M96</f>
        <v>0</v>
      </c>
      <c r="P1340" t="str">
        <f t="shared" si="42"/>
        <v>1339|248|47|RG|Ragusa||||0||</v>
      </c>
    </row>
    <row r="1341" spans="4:16">
      <c r="E1341" s="18">
        <v>1340</v>
      </c>
      <c r="F1341" s="158">
        <f>psa_248!J97</f>
        <v>248</v>
      </c>
      <c r="G1341" s="18">
        <v>47</v>
      </c>
      <c r="H1341" s="18" t="str">
        <f>psa_248!K97</f>
        <v>SR</v>
      </c>
      <c r="I1341" s="43" t="str">
        <f>psa_248!L97</f>
        <v>Siracusa</v>
      </c>
      <c r="M1341" s="18">
        <f>psa_248!M97</f>
        <v>0</v>
      </c>
      <c r="P1341" t="str">
        <f t="shared" si="42"/>
        <v>1340|248|47|SR|Siracusa||||0||</v>
      </c>
    </row>
    <row r="1342" spans="4:16">
      <c r="E1342" s="152">
        <v>1341</v>
      </c>
      <c r="F1342" s="158">
        <f>psa_248!J98</f>
        <v>248</v>
      </c>
      <c r="G1342" s="18">
        <v>47</v>
      </c>
      <c r="H1342" s="18" t="str">
        <f>psa_248!K98</f>
        <v>TP</v>
      </c>
      <c r="I1342" s="43" t="str">
        <f>psa_248!L98</f>
        <v>Trapani</v>
      </c>
      <c r="M1342" s="18">
        <f>psa_248!M98</f>
        <v>0</v>
      </c>
      <c r="P1342" t="str">
        <f t="shared" si="42"/>
        <v>1341|248|47|TP|Trapani||||0||</v>
      </c>
    </row>
    <row r="1343" spans="4:16">
      <c r="D1343" t="str">
        <f t="shared" ref="D1343:D1372" si="43">VLOOKUP(F1343,$B$2:$C$404,2,FALSE)</f>
        <v>MADEIRA IS.</v>
      </c>
      <c r="E1343" s="18">
        <v>1342</v>
      </c>
      <c r="F1343" s="153">
        <f>'pas256'!C2</f>
        <v>256</v>
      </c>
      <c r="G1343" s="152"/>
      <c r="H1343" s="152" t="str">
        <f>'pas256'!D2</f>
        <v>MD</v>
      </c>
      <c r="I1343" s="154" t="str">
        <f>'pas256'!E2</f>
        <v>Madeira</v>
      </c>
      <c r="J1343" s="152"/>
      <c r="K1343" s="155"/>
      <c r="L1343" s="152"/>
      <c r="M1343" s="152"/>
      <c r="P1343" t="str">
        <f t="shared" si="42"/>
        <v>1342|256||MD|Madeira||||||</v>
      </c>
    </row>
    <row r="1344" spans="4:16">
      <c r="D1344" t="str">
        <f t="shared" si="43"/>
        <v>NETHERLANDS</v>
      </c>
      <c r="E1344" s="18">
        <v>1343</v>
      </c>
      <c r="F1344" s="153">
        <f>'pas263'!C2</f>
        <v>263</v>
      </c>
      <c r="G1344" s="152"/>
      <c r="H1344" s="152" t="str">
        <f>'pas263'!D2</f>
        <v>DR</v>
      </c>
      <c r="I1344" s="154" t="str">
        <f>'pas263'!E2</f>
        <v>Drenthe</v>
      </c>
      <c r="J1344" s="152"/>
      <c r="K1344" s="155"/>
      <c r="L1344" s="152"/>
      <c r="M1344" s="152"/>
      <c r="P1344" t="str">
        <f t="shared" si="42"/>
        <v>1343|263||DR|Drenthe||||||</v>
      </c>
    </row>
    <row r="1345" spans="4:16">
      <c r="E1345" s="18">
        <v>1344</v>
      </c>
      <c r="F1345" s="158">
        <f>'pas263'!C3</f>
        <v>263</v>
      </c>
      <c r="H1345" s="18" t="str">
        <f>'pas263'!D3</f>
        <v>FR</v>
      </c>
      <c r="I1345" s="43" t="str">
        <f>'pas263'!E3</f>
        <v>Friesland</v>
      </c>
      <c r="P1345" t="str">
        <f t="shared" si="42"/>
        <v>1344|263||FR|Friesland||||||</v>
      </c>
    </row>
    <row r="1346" spans="4:16">
      <c r="E1346" s="18">
        <v>1345</v>
      </c>
      <c r="F1346" s="158">
        <f>'pas263'!C4</f>
        <v>263</v>
      </c>
      <c r="H1346" s="18" t="str">
        <f>'pas263'!D4</f>
        <v>GR</v>
      </c>
      <c r="I1346" s="43" t="str">
        <f>'pas263'!E4</f>
        <v>Groningen</v>
      </c>
      <c r="P1346" t="str">
        <f t="shared" si="42"/>
        <v>1345|263||GR|Groningen||||||</v>
      </c>
    </row>
    <row r="1347" spans="4:16">
      <c r="E1347" s="18">
        <v>1346</v>
      </c>
      <c r="F1347" s="158">
        <f>'pas263'!C5</f>
        <v>263</v>
      </c>
      <c r="H1347" s="18" t="str">
        <f>'pas263'!D5</f>
        <v>NB</v>
      </c>
      <c r="I1347" s="43" t="str">
        <f>'pas263'!E5</f>
        <v>Noord-Brabant</v>
      </c>
      <c r="P1347" t="str">
        <f t="shared" ref="P1347:P1410" si="44">E1347&amp;"|"&amp;F1347&amp;"|"&amp;G1347&amp;"|"&amp;H1347&amp;"|"&amp;I1347&amp;"|"&amp;J1347&amp;"|"&amp;K1347&amp;"|"&amp;L1347&amp;"|"&amp;M1347&amp;"|"&amp;IF(N1347 &lt;&gt; "",TEXT(N1347,"yyyy-mm-dd"),"")&amp;"|"&amp;IF(O1347 &lt;&gt; "",TEXT(O1347,"yyyy-mm-dd"),"")</f>
        <v>1346|263||NB|Noord-Brabant||||||</v>
      </c>
    </row>
    <row r="1348" spans="4:16">
      <c r="E1348" s="18">
        <v>1347</v>
      </c>
      <c r="F1348" s="158">
        <f>'pas263'!C6</f>
        <v>263</v>
      </c>
      <c r="H1348" s="18" t="str">
        <f>'pas263'!D6</f>
        <v>OV</v>
      </c>
      <c r="I1348" s="43" t="str">
        <f>'pas263'!E6</f>
        <v>Overijssel</v>
      </c>
      <c r="P1348" t="str">
        <f t="shared" si="44"/>
        <v>1347|263||OV|Overijssel||||||</v>
      </c>
    </row>
    <row r="1349" spans="4:16">
      <c r="E1349" s="18">
        <v>1348</v>
      </c>
      <c r="F1349" s="158">
        <f>'pas263'!C7</f>
        <v>263</v>
      </c>
      <c r="H1349" s="18" t="str">
        <f>'pas263'!D7</f>
        <v>ZH</v>
      </c>
      <c r="I1349" s="43" t="str">
        <f>'pas263'!E7</f>
        <v>Zuid-Holland</v>
      </c>
      <c r="P1349" t="str">
        <f t="shared" si="44"/>
        <v>1348|263||ZH|Zuid-Holland||||||</v>
      </c>
    </row>
    <row r="1350" spans="4:16">
      <c r="E1350" s="18">
        <v>1349</v>
      </c>
      <c r="F1350" s="158">
        <f>'pas263'!C8</f>
        <v>263</v>
      </c>
      <c r="H1350" s="18" t="str">
        <f>'pas263'!D8</f>
        <v>FL</v>
      </c>
      <c r="I1350" s="43" t="str">
        <f>'pas263'!E8</f>
        <v>Flevoland</v>
      </c>
      <c r="P1350" t="str">
        <f t="shared" si="44"/>
        <v>1349|263||FL|Flevoland||||||</v>
      </c>
    </row>
    <row r="1351" spans="4:16">
      <c r="E1351" s="18">
        <v>1350</v>
      </c>
      <c r="F1351" s="158">
        <f>'pas263'!C9</f>
        <v>263</v>
      </c>
      <c r="H1351" s="18" t="str">
        <f>'pas263'!D9</f>
        <v>GD</v>
      </c>
      <c r="I1351" s="43" t="str">
        <f>'pas263'!E9</f>
        <v>Gelderland</v>
      </c>
      <c r="P1351" t="str">
        <f t="shared" si="44"/>
        <v>1350|263||GD|Gelderland||||||</v>
      </c>
    </row>
    <row r="1352" spans="4:16">
      <c r="E1352" s="152">
        <v>1351</v>
      </c>
      <c r="F1352" s="158">
        <f>'pas263'!C10</f>
        <v>263</v>
      </c>
      <c r="H1352" s="18" t="str">
        <f>'pas263'!D10</f>
        <v>LB</v>
      </c>
      <c r="I1352" s="43" t="str">
        <f>'pas263'!E10</f>
        <v>Limburg</v>
      </c>
      <c r="P1352" t="str">
        <f t="shared" si="44"/>
        <v>1351|263||LB|Limburg||||||</v>
      </c>
    </row>
    <row r="1353" spans="4:16">
      <c r="E1353" s="18">
        <v>1352</v>
      </c>
      <c r="F1353" s="158">
        <f>'pas263'!C11</f>
        <v>263</v>
      </c>
      <c r="H1353" s="18" t="str">
        <f>'pas263'!D11</f>
        <v>NH</v>
      </c>
      <c r="I1353" s="43" t="str">
        <f>'pas263'!E11</f>
        <v>Noord-Holland</v>
      </c>
      <c r="P1353" t="str">
        <f t="shared" si="44"/>
        <v>1352|263||NH|Noord-Holland||||||</v>
      </c>
    </row>
    <row r="1354" spans="4:16">
      <c r="E1354" s="18">
        <v>1353</v>
      </c>
      <c r="F1354" s="158">
        <f>'pas263'!C12</f>
        <v>263</v>
      </c>
      <c r="H1354" s="18" t="str">
        <f>'pas263'!D12</f>
        <v>UT</v>
      </c>
      <c r="I1354" s="43" t="str">
        <f>'pas263'!E12</f>
        <v>Utrecht</v>
      </c>
      <c r="P1354" t="str">
        <f t="shared" si="44"/>
        <v>1353|263||UT|Utrecht||||||</v>
      </c>
    </row>
    <row r="1355" spans="4:16">
      <c r="E1355" s="18">
        <v>1354</v>
      </c>
      <c r="F1355" s="158">
        <f>'pas263'!C13</f>
        <v>263</v>
      </c>
      <c r="H1355" s="18" t="str">
        <f>'pas263'!D13</f>
        <v>ZL</v>
      </c>
      <c r="I1355" s="43" t="str">
        <f>'pas263'!E13</f>
        <v>Zeeland</v>
      </c>
      <c r="P1355" t="str">
        <f t="shared" si="44"/>
        <v>1354|263||ZL|Zeeland||||||</v>
      </c>
    </row>
    <row r="1356" spans="4:16">
      <c r="D1356" t="str">
        <f t="shared" si="43"/>
        <v>POLAND</v>
      </c>
      <c r="E1356" s="18">
        <v>1355</v>
      </c>
      <c r="F1356" s="153">
        <f>'pas269'!C2</f>
        <v>269</v>
      </c>
      <c r="G1356" s="152"/>
      <c r="H1356" s="152" t="str">
        <f>'pas269'!D2</f>
        <v>Z</v>
      </c>
      <c r="I1356" s="154" t="str">
        <f>'pas269'!E2</f>
        <v>Zachodnio-Pomorskie</v>
      </c>
      <c r="J1356" s="152"/>
      <c r="K1356" s="155"/>
      <c r="L1356" s="152"/>
      <c r="M1356" s="152"/>
      <c r="P1356" t="str">
        <f t="shared" si="44"/>
        <v>1355|269||Z|Zachodnio-Pomorskie||||||</v>
      </c>
    </row>
    <row r="1357" spans="4:16">
      <c r="E1357" s="18">
        <v>1356</v>
      </c>
      <c r="F1357" s="158">
        <f>'pas269'!C3</f>
        <v>269</v>
      </c>
      <c r="H1357" s="18" t="str">
        <f>'pas269'!D3</f>
        <v>F</v>
      </c>
      <c r="I1357" s="43" t="str">
        <f>'pas269'!E3</f>
        <v>Pomorskie</v>
      </c>
      <c r="P1357" t="str">
        <f t="shared" si="44"/>
        <v>1356|269||F|Pomorskie||||||</v>
      </c>
    </row>
    <row r="1358" spans="4:16">
      <c r="E1358" s="18">
        <v>1357</v>
      </c>
      <c r="F1358" s="158">
        <f>'pas269'!C4</f>
        <v>269</v>
      </c>
      <c r="H1358" s="18" t="str">
        <f>'pas269'!D4</f>
        <v>P</v>
      </c>
      <c r="I1358" s="43" t="str">
        <f>'pas269'!E4</f>
        <v>Kujawsko-Pomorskie</v>
      </c>
      <c r="P1358" t="str">
        <f t="shared" si="44"/>
        <v>1357|269||P|Kujawsko-Pomorskie||||||</v>
      </c>
    </row>
    <row r="1359" spans="4:16">
      <c r="E1359" s="18">
        <v>1358</v>
      </c>
      <c r="F1359" s="158">
        <f>'pas269'!C5</f>
        <v>269</v>
      </c>
      <c r="H1359" s="18" t="str">
        <f>'pas269'!D5</f>
        <v>B</v>
      </c>
      <c r="I1359" s="43" t="str">
        <f>'pas269'!E5</f>
        <v>Lubuskie</v>
      </c>
      <c r="P1359" t="str">
        <f t="shared" si="44"/>
        <v>1358|269||B|Lubuskie||||||</v>
      </c>
    </row>
    <row r="1360" spans="4:16">
      <c r="E1360" s="18">
        <v>1359</v>
      </c>
      <c r="F1360" s="158">
        <f>'pas269'!C6</f>
        <v>269</v>
      </c>
      <c r="H1360" s="18" t="str">
        <f>'pas269'!D6</f>
        <v>W</v>
      </c>
      <c r="I1360" s="43" t="str">
        <f>'pas269'!E6</f>
        <v>Wielkopolskie</v>
      </c>
      <c r="P1360" t="str">
        <f t="shared" si="44"/>
        <v>1359|269||W|Wielkopolskie||||||</v>
      </c>
    </row>
    <row r="1361" spans="4:16">
      <c r="E1361" s="18">
        <v>1360</v>
      </c>
      <c r="F1361" s="158">
        <f>'pas269'!C7</f>
        <v>269</v>
      </c>
      <c r="H1361" s="18" t="str">
        <f>'pas269'!D7</f>
        <v>J</v>
      </c>
      <c r="I1361" s="43" t="str">
        <f>'pas269'!E7</f>
        <v>Warminsko-Mazurskie</v>
      </c>
      <c r="P1361" t="str">
        <f t="shared" si="44"/>
        <v>1360|269||J|Warminsko-Mazurskie||||||</v>
      </c>
    </row>
    <row r="1362" spans="4:16">
      <c r="E1362" s="152">
        <v>1361</v>
      </c>
      <c r="F1362" s="158">
        <f>'pas269'!C8</f>
        <v>269</v>
      </c>
      <c r="H1362" s="18" t="str">
        <f>'pas269'!D8</f>
        <v>O</v>
      </c>
      <c r="I1362" s="43" t="str">
        <f>'pas269'!E8</f>
        <v>Podlaskie</v>
      </c>
      <c r="P1362" t="str">
        <f t="shared" si="44"/>
        <v>1361|269||O|Podlaskie||||||</v>
      </c>
    </row>
    <row r="1363" spans="4:16">
      <c r="E1363" s="18">
        <v>1362</v>
      </c>
      <c r="F1363" s="158">
        <f>'pas269'!C9</f>
        <v>269</v>
      </c>
      <c r="H1363" s="18" t="str">
        <f>'pas269'!D9</f>
        <v>R</v>
      </c>
      <c r="I1363" s="43" t="str">
        <f>'pas269'!E9</f>
        <v>Mazowieckie</v>
      </c>
      <c r="P1363" t="str">
        <f t="shared" si="44"/>
        <v>1362|269||R|Mazowieckie||||||</v>
      </c>
    </row>
    <row r="1364" spans="4:16">
      <c r="E1364" s="18">
        <v>1363</v>
      </c>
      <c r="F1364" s="158">
        <f>'pas269'!C10</f>
        <v>269</v>
      </c>
      <c r="H1364" s="18" t="str">
        <f>'pas269'!D10</f>
        <v>D</v>
      </c>
      <c r="I1364" s="43" t="str">
        <f>'pas269'!E10</f>
        <v>Dolnoslaskie</v>
      </c>
      <c r="P1364" t="str">
        <f t="shared" si="44"/>
        <v>1363|269||D|Dolnoslaskie||||||</v>
      </c>
    </row>
    <row r="1365" spans="4:16">
      <c r="E1365" s="18">
        <v>1364</v>
      </c>
      <c r="F1365" s="158">
        <f>'pas269'!C11</f>
        <v>269</v>
      </c>
      <c r="H1365" s="18" t="str">
        <f>'pas269'!D11</f>
        <v>U</v>
      </c>
      <c r="I1365" s="43" t="str">
        <f>'pas269'!E11</f>
        <v>Opolskie</v>
      </c>
      <c r="P1365" t="str">
        <f t="shared" si="44"/>
        <v>1364|269||U|Opolskie||||||</v>
      </c>
    </row>
    <row r="1366" spans="4:16">
      <c r="E1366" s="18">
        <v>1365</v>
      </c>
      <c r="F1366" s="158">
        <f>'pas269'!C12</f>
        <v>269</v>
      </c>
      <c r="H1366" s="18" t="str">
        <f>'pas269'!D12</f>
        <v>C</v>
      </c>
      <c r="I1366" s="43" t="str">
        <f>'pas269'!E12</f>
        <v>Lodzkie</v>
      </c>
      <c r="P1366" t="str">
        <f t="shared" si="44"/>
        <v>1365|269||C|Lodzkie||||||</v>
      </c>
    </row>
    <row r="1367" spans="4:16">
      <c r="E1367" s="18">
        <v>1366</v>
      </c>
      <c r="F1367" s="158">
        <f>'pas269'!C13</f>
        <v>269</v>
      </c>
      <c r="H1367" s="18" t="str">
        <f>'pas269'!D13</f>
        <v>S</v>
      </c>
      <c r="I1367" s="43" t="str">
        <f>'pas269'!E13</f>
        <v>Swietokrzyskie</v>
      </c>
      <c r="P1367" t="str">
        <f t="shared" si="44"/>
        <v>1366|269||S|Swietokrzyskie||||||</v>
      </c>
    </row>
    <row r="1368" spans="4:16">
      <c r="E1368" s="18">
        <v>1367</v>
      </c>
      <c r="F1368" s="158">
        <f>'pas269'!C14</f>
        <v>269</v>
      </c>
      <c r="H1368" s="18" t="str">
        <f>'pas269'!D14</f>
        <v>K</v>
      </c>
      <c r="I1368" s="43" t="str">
        <f>'pas269'!E14</f>
        <v>Podkarpackie</v>
      </c>
      <c r="P1368" t="str">
        <f t="shared" si="44"/>
        <v>1367|269||K|Podkarpackie||||||</v>
      </c>
    </row>
    <row r="1369" spans="4:16">
      <c r="E1369" s="18">
        <v>1368</v>
      </c>
      <c r="F1369" s="158">
        <f>'pas269'!C15</f>
        <v>269</v>
      </c>
      <c r="H1369" s="18" t="str">
        <f>'pas269'!D15</f>
        <v>L</v>
      </c>
      <c r="I1369" s="43" t="str">
        <f>'pas269'!E15</f>
        <v>Lubelskie</v>
      </c>
      <c r="P1369" t="str">
        <f t="shared" si="44"/>
        <v>1368|269||L|Lubelskie||||||</v>
      </c>
    </row>
    <row r="1370" spans="4:16">
      <c r="E1370" s="18">
        <v>1369</v>
      </c>
      <c r="F1370" s="158">
        <f>'pas269'!C16</f>
        <v>269</v>
      </c>
      <c r="H1370" s="18" t="str">
        <f>'pas269'!D16</f>
        <v>G</v>
      </c>
      <c r="I1370" s="43" t="str">
        <f>'pas269'!E16</f>
        <v>Slaskie</v>
      </c>
      <c r="P1370" t="str">
        <f t="shared" si="44"/>
        <v>1369|269||G|Slaskie||||||</v>
      </c>
    </row>
    <row r="1371" spans="4:16">
      <c r="E1371" s="18">
        <v>1370</v>
      </c>
      <c r="F1371" s="158">
        <f>'pas269'!C17</f>
        <v>269</v>
      </c>
      <c r="H1371" s="18" t="str">
        <f>'pas269'!D17</f>
        <v>M</v>
      </c>
      <c r="I1371" s="43" t="str">
        <f>'pas269'!E17</f>
        <v>Malopolskie</v>
      </c>
      <c r="P1371" t="str">
        <f t="shared" si="44"/>
        <v>1370|269||M|Malopolskie||||||</v>
      </c>
    </row>
    <row r="1372" spans="4:16">
      <c r="D1372" t="str">
        <f t="shared" si="43"/>
        <v>PORTUGAL</v>
      </c>
      <c r="E1372" s="152">
        <v>1371</v>
      </c>
      <c r="F1372" s="153">
        <f>'pas272'!C2</f>
        <v>272</v>
      </c>
      <c r="G1372" s="152"/>
      <c r="H1372" s="152" t="str">
        <f>'pas272'!D2</f>
        <v>AV</v>
      </c>
      <c r="I1372" s="154" t="str">
        <f>'pas272'!E2</f>
        <v>Aveiro</v>
      </c>
      <c r="J1372" s="152"/>
      <c r="K1372" s="155"/>
      <c r="L1372" s="152"/>
      <c r="M1372" s="152"/>
      <c r="N1372" s="157"/>
      <c r="O1372" s="157"/>
      <c r="P1372" t="str">
        <f t="shared" si="44"/>
        <v>1371|272||AV|Aveiro||||||</v>
      </c>
    </row>
    <row r="1373" spans="4:16">
      <c r="E1373" s="18">
        <v>1372</v>
      </c>
      <c r="F1373" s="158">
        <f>'pas272'!C3</f>
        <v>272</v>
      </c>
      <c r="H1373" s="18" t="str">
        <f>'pas272'!D3</f>
        <v>BJ</v>
      </c>
      <c r="I1373" s="43" t="str">
        <f>'pas272'!E3</f>
        <v>Beja</v>
      </c>
      <c r="P1373" t="str">
        <f t="shared" si="44"/>
        <v>1372|272||BJ|Beja||||||</v>
      </c>
    </row>
    <row r="1374" spans="4:16">
      <c r="E1374" s="18">
        <v>1373</v>
      </c>
      <c r="F1374" s="158">
        <f>'pas272'!C4</f>
        <v>272</v>
      </c>
      <c r="H1374" s="18" t="str">
        <f>'pas272'!D4</f>
        <v>BR</v>
      </c>
      <c r="I1374" s="43" t="str">
        <f>'pas272'!E4</f>
        <v>Braga</v>
      </c>
      <c r="P1374" t="str">
        <f t="shared" si="44"/>
        <v>1373|272||BR|Braga||||||</v>
      </c>
    </row>
    <row r="1375" spans="4:16">
      <c r="E1375" s="18">
        <v>1374</v>
      </c>
      <c r="F1375" s="158">
        <f>'pas272'!C5</f>
        <v>272</v>
      </c>
      <c r="H1375" s="18" t="str">
        <f>'pas272'!D5</f>
        <v>BG</v>
      </c>
      <c r="I1375" s="43" t="str">
        <f>'pas272'!E5</f>
        <v>Bragança</v>
      </c>
      <c r="P1375" t="str">
        <f t="shared" si="44"/>
        <v>1374|272||BG|Bragança||||||</v>
      </c>
    </row>
    <row r="1376" spans="4:16">
      <c r="E1376" s="18">
        <v>1375</v>
      </c>
      <c r="F1376" s="158">
        <f>'pas272'!C6</f>
        <v>272</v>
      </c>
      <c r="H1376" s="18" t="str">
        <f>'pas272'!D6</f>
        <v>CB</v>
      </c>
      <c r="I1376" s="43" t="str">
        <f>'pas272'!E6</f>
        <v>Castelo Branco</v>
      </c>
      <c r="P1376" t="str">
        <f t="shared" si="44"/>
        <v>1375|272||CB|Castelo Branco||||||</v>
      </c>
    </row>
    <row r="1377" spans="4:16">
      <c r="E1377" s="18">
        <v>1376</v>
      </c>
      <c r="F1377" s="158">
        <f>'pas272'!C7</f>
        <v>272</v>
      </c>
      <c r="H1377" s="18" t="str">
        <f>'pas272'!D7</f>
        <v>CO</v>
      </c>
      <c r="I1377" s="43" t="str">
        <f>'pas272'!E7</f>
        <v>Coimbra</v>
      </c>
      <c r="P1377" t="str">
        <f t="shared" si="44"/>
        <v>1376|272||CO|Coimbra||||||</v>
      </c>
    </row>
    <row r="1378" spans="4:16">
      <c r="E1378" s="18">
        <v>1377</v>
      </c>
      <c r="F1378" s="158">
        <f>'pas272'!C8</f>
        <v>272</v>
      </c>
      <c r="H1378" s="18" t="str">
        <f>'pas272'!D8</f>
        <v>EV</v>
      </c>
      <c r="I1378" s="43" t="str">
        <f>'pas272'!E8</f>
        <v>Evora</v>
      </c>
      <c r="P1378" t="str">
        <f t="shared" si="44"/>
        <v>1377|272||EV|Evora||||||</v>
      </c>
    </row>
    <row r="1379" spans="4:16">
      <c r="E1379" s="18">
        <v>1378</v>
      </c>
      <c r="F1379" s="158">
        <f>'pas272'!C9</f>
        <v>272</v>
      </c>
      <c r="H1379" s="18" t="str">
        <f>'pas272'!D9</f>
        <v>FR</v>
      </c>
      <c r="I1379" s="43" t="str">
        <f>'pas272'!E9</f>
        <v>Faro</v>
      </c>
      <c r="P1379" t="str">
        <f t="shared" si="44"/>
        <v>1378|272||FR|Faro||||||</v>
      </c>
    </row>
    <row r="1380" spans="4:16">
      <c r="E1380" s="18">
        <v>1379</v>
      </c>
      <c r="F1380" s="158">
        <f>'pas272'!C10</f>
        <v>272</v>
      </c>
      <c r="H1380" s="18" t="str">
        <f>'pas272'!D10</f>
        <v>GD</v>
      </c>
      <c r="I1380" s="43" t="str">
        <f>'pas272'!E10</f>
        <v>Guarda</v>
      </c>
      <c r="P1380" t="str">
        <f t="shared" si="44"/>
        <v>1379|272||GD|Guarda||||||</v>
      </c>
    </row>
    <row r="1381" spans="4:16">
      <c r="E1381" s="18">
        <v>1380</v>
      </c>
      <c r="F1381" s="158">
        <f>'pas272'!C11</f>
        <v>272</v>
      </c>
      <c r="H1381" s="18" t="str">
        <f>'pas272'!D11</f>
        <v>LR</v>
      </c>
      <c r="I1381" s="43" t="str">
        <f>'pas272'!E11</f>
        <v>Leiria</v>
      </c>
      <c r="P1381" t="str">
        <f t="shared" si="44"/>
        <v>1380|272||LR|Leiria||||||</v>
      </c>
    </row>
    <row r="1382" spans="4:16">
      <c r="E1382" s="152">
        <v>1381</v>
      </c>
      <c r="F1382" s="158">
        <f>'pas272'!C12</f>
        <v>272</v>
      </c>
      <c r="H1382" s="18" t="str">
        <f>'pas272'!D12</f>
        <v>LX</v>
      </c>
      <c r="I1382" s="43" t="str">
        <f>'pas272'!E12</f>
        <v>Lisboa</v>
      </c>
      <c r="P1382" t="str">
        <f t="shared" si="44"/>
        <v>1381|272||LX|Lisboa||||||</v>
      </c>
    </row>
    <row r="1383" spans="4:16">
      <c r="E1383" s="18">
        <v>1382</v>
      </c>
      <c r="F1383" s="158">
        <f>'pas272'!C13</f>
        <v>272</v>
      </c>
      <c r="H1383" s="18" t="str">
        <f>'pas272'!D13</f>
        <v>PG</v>
      </c>
      <c r="I1383" s="43" t="str">
        <f>'pas272'!E13</f>
        <v>Portalegre</v>
      </c>
      <c r="P1383" t="str">
        <f t="shared" si="44"/>
        <v>1382|272||PG|Portalegre||||||</v>
      </c>
    </row>
    <row r="1384" spans="4:16">
      <c r="E1384" s="18">
        <v>1383</v>
      </c>
      <c r="F1384" s="158">
        <f>'pas272'!C14</f>
        <v>272</v>
      </c>
      <c r="H1384" s="18" t="str">
        <f>'pas272'!D14</f>
        <v>PT</v>
      </c>
      <c r="I1384" s="43" t="str">
        <f>'pas272'!E14</f>
        <v>Porto</v>
      </c>
      <c r="P1384" t="str">
        <f t="shared" si="44"/>
        <v>1383|272||PT|Porto||||||</v>
      </c>
    </row>
    <row r="1385" spans="4:16">
      <c r="E1385" s="18">
        <v>1384</v>
      </c>
      <c r="F1385" s="158">
        <f>'pas272'!C15</f>
        <v>272</v>
      </c>
      <c r="H1385" s="18" t="str">
        <f>'pas272'!D15</f>
        <v>SR</v>
      </c>
      <c r="I1385" s="43" t="str">
        <f>'pas272'!E15</f>
        <v>Santarem</v>
      </c>
      <c r="P1385" t="str">
        <f t="shared" si="44"/>
        <v>1384|272||SR|Santarem||||||</v>
      </c>
    </row>
    <row r="1386" spans="4:16">
      <c r="E1386" s="18">
        <v>1385</v>
      </c>
      <c r="F1386" s="158">
        <f>'pas272'!C16</f>
        <v>272</v>
      </c>
      <c r="H1386" s="18" t="str">
        <f>'pas272'!D16</f>
        <v>ST</v>
      </c>
      <c r="I1386" s="43" t="str">
        <f>'pas272'!E16</f>
        <v>Setubal</v>
      </c>
      <c r="P1386" t="str">
        <f t="shared" si="44"/>
        <v>1385|272||ST|Setubal||||||</v>
      </c>
    </row>
    <row r="1387" spans="4:16">
      <c r="E1387" s="18">
        <v>1386</v>
      </c>
      <c r="F1387" s="158">
        <f>'pas272'!C17</f>
        <v>272</v>
      </c>
      <c r="H1387" s="18" t="str">
        <f>'pas272'!D17</f>
        <v>VC</v>
      </c>
      <c r="I1387" s="43" t="str">
        <f>'pas272'!E17</f>
        <v>Viana do Castelo</v>
      </c>
      <c r="P1387" t="str">
        <f t="shared" si="44"/>
        <v>1386|272||VC|Viana do Castelo||||||</v>
      </c>
    </row>
    <row r="1388" spans="4:16">
      <c r="E1388" s="18">
        <v>1387</v>
      </c>
      <c r="F1388" s="158">
        <f>'pas272'!C18</f>
        <v>272</v>
      </c>
      <c r="H1388" s="18" t="str">
        <f>'pas272'!D18</f>
        <v>VR</v>
      </c>
      <c r="I1388" s="43" t="str">
        <f>'pas272'!E18</f>
        <v>Vila Real</v>
      </c>
      <c r="P1388" t="str">
        <f t="shared" si="44"/>
        <v>1387|272||VR|Vila Real||||||</v>
      </c>
    </row>
    <row r="1389" spans="4:16">
      <c r="E1389" s="18">
        <v>1388</v>
      </c>
      <c r="F1389" s="158">
        <f>'pas272'!C19</f>
        <v>272</v>
      </c>
      <c r="H1389" s="18" t="str">
        <f>'pas272'!D19</f>
        <v>VS</v>
      </c>
      <c r="I1389" s="43" t="str">
        <f>'pas272'!E19</f>
        <v>Viseu</v>
      </c>
      <c r="P1389" t="str">
        <f t="shared" si="44"/>
        <v>1388|272||VS|Viseu||||||</v>
      </c>
    </row>
    <row r="1390" spans="4:16">
      <c r="D1390" t="str">
        <f t="shared" ref="D1390:D1432" si="45">VLOOKUP(F1390,$B$2:$C$404,2,FALSE)</f>
        <v>ROMANIA</v>
      </c>
      <c r="E1390" s="18">
        <v>1389</v>
      </c>
      <c r="F1390" s="153">
        <f>'pas275'!C2</f>
        <v>275</v>
      </c>
      <c r="G1390" s="152"/>
      <c r="H1390" s="152" t="str">
        <f>'pas275'!D2</f>
        <v>AR</v>
      </c>
      <c r="I1390" s="154" t="str">
        <f>'pas275'!E2</f>
        <v>Arad</v>
      </c>
      <c r="J1390" s="152"/>
      <c r="K1390" s="155"/>
      <c r="L1390" s="152"/>
      <c r="M1390" s="152"/>
      <c r="N1390" s="157"/>
      <c r="O1390" s="157"/>
      <c r="P1390" t="str">
        <f t="shared" si="44"/>
        <v>1389|275||AR|Arad||||||</v>
      </c>
    </row>
    <row r="1391" spans="4:16">
      <c r="E1391" s="18">
        <v>1390</v>
      </c>
      <c r="F1391" s="158">
        <f>'pas275'!C3</f>
        <v>275</v>
      </c>
      <c r="H1391" s="18" t="str">
        <f>'pas275'!D3</f>
        <v>Cs</v>
      </c>
      <c r="I1391" s="43" t="str">
        <f>'pas275'!E3</f>
        <v>Cara'-severin</v>
      </c>
      <c r="P1391" t="str">
        <f t="shared" si="44"/>
        <v>1390|275||Cs|Cara'-severin||||||</v>
      </c>
    </row>
    <row r="1392" spans="4:16">
      <c r="E1392" s="152">
        <v>1391</v>
      </c>
      <c r="F1392" s="158">
        <f>'pas275'!C4</f>
        <v>275</v>
      </c>
      <c r="H1392" s="18" t="str">
        <f>'pas275'!D4</f>
        <v>HD</v>
      </c>
      <c r="I1392" s="43" t="str">
        <f>'pas275'!E4</f>
        <v>Hunedoara</v>
      </c>
      <c r="P1392" t="str">
        <f t="shared" si="44"/>
        <v>1391|275||HD|Hunedoara||||||</v>
      </c>
    </row>
    <row r="1393" spans="5:16">
      <c r="E1393" s="18">
        <v>1392</v>
      </c>
      <c r="F1393" s="158">
        <f>'pas275'!C5</f>
        <v>275</v>
      </c>
      <c r="H1393" s="18" t="str">
        <f>'pas275'!D5</f>
        <v>TM</v>
      </c>
      <c r="I1393" s="43" t="str">
        <f>'pas275'!E5</f>
        <v>Timis (Timis)</v>
      </c>
      <c r="P1393" t="str">
        <f t="shared" si="44"/>
        <v>1392|275||TM|Timis (Timis)||||||</v>
      </c>
    </row>
    <row r="1394" spans="5:16">
      <c r="E1394" s="18">
        <v>1393</v>
      </c>
      <c r="F1394" s="158">
        <f>'pas275'!C6</f>
        <v>275</v>
      </c>
      <c r="H1394" s="18" t="str">
        <f>'pas275'!D6</f>
        <v>BU</v>
      </c>
      <c r="I1394" s="43" t="str">
        <f>'pas275'!E6</f>
        <v>Bucuresti (Bucure'ti)</v>
      </c>
      <c r="P1394" t="str">
        <f t="shared" si="44"/>
        <v>1393|275||BU|Bucuresti (Bucure'ti)||||||</v>
      </c>
    </row>
    <row r="1395" spans="5:16">
      <c r="E1395" s="18">
        <v>1394</v>
      </c>
      <c r="F1395" s="158">
        <f>'pas275'!C7</f>
        <v>275</v>
      </c>
      <c r="H1395" s="18" t="str">
        <f>'pas275'!D7</f>
        <v>IF</v>
      </c>
      <c r="I1395" s="43" t="str">
        <f>'pas275'!E7</f>
        <v>Ilfov</v>
      </c>
      <c r="P1395" t="str">
        <f t="shared" si="44"/>
        <v>1394|275||IF|Ilfov||||||</v>
      </c>
    </row>
    <row r="1396" spans="5:16">
      <c r="E1396" s="18">
        <v>1395</v>
      </c>
      <c r="F1396" s="158">
        <f>'pas275'!C8</f>
        <v>275</v>
      </c>
      <c r="H1396" s="18" t="str">
        <f>'pas275'!D8</f>
        <v>BR</v>
      </c>
      <c r="I1396" s="43" t="str">
        <f>'pas275'!E8</f>
        <v>Braila (Braila)</v>
      </c>
      <c r="P1396" t="str">
        <f t="shared" si="44"/>
        <v>1395|275||BR|Braila (Braila)||||||</v>
      </c>
    </row>
    <row r="1397" spans="5:16">
      <c r="E1397" s="18">
        <v>1396</v>
      </c>
      <c r="F1397" s="158">
        <f>'pas275'!C9</f>
        <v>275</v>
      </c>
      <c r="H1397" s="18" t="str">
        <f>'pas275'!D9</f>
        <v>CT</v>
      </c>
      <c r="I1397" s="43" t="str">
        <f>'pas275'!E9</f>
        <v>Conatarta</v>
      </c>
      <c r="P1397" t="str">
        <f t="shared" si="44"/>
        <v>1396|275||CT|Conatarta||||||</v>
      </c>
    </row>
    <row r="1398" spans="5:16">
      <c r="E1398" s="18">
        <v>1397</v>
      </c>
      <c r="F1398" s="158">
        <f>'pas275'!C10</f>
        <v>275</v>
      </c>
      <c r="H1398" s="18" t="str">
        <f>'pas275'!D10</f>
        <v>GL</v>
      </c>
      <c r="I1398" s="43" t="str">
        <f>'pas275'!E10</f>
        <v>Galati</v>
      </c>
      <c r="P1398" t="str">
        <f t="shared" si="44"/>
        <v>1397|275||GL|Galati||||||</v>
      </c>
    </row>
    <row r="1399" spans="5:16">
      <c r="E1399" s="18">
        <v>1398</v>
      </c>
      <c r="F1399" s="158">
        <f>'pas275'!C11</f>
        <v>275</v>
      </c>
      <c r="H1399" s="18" t="str">
        <f>'pas275'!D11</f>
        <v>TL</v>
      </c>
      <c r="I1399" s="43" t="str">
        <f>'pas275'!E11</f>
        <v>Tulcea</v>
      </c>
      <c r="P1399" t="str">
        <f t="shared" si="44"/>
        <v>1398|275||TL|Tulcea||||||</v>
      </c>
    </row>
    <row r="1400" spans="5:16">
      <c r="E1400" s="18">
        <v>1399</v>
      </c>
      <c r="F1400" s="158">
        <f>'pas275'!C12</f>
        <v>275</v>
      </c>
      <c r="H1400" s="18" t="str">
        <f>'pas275'!D12</f>
        <v>VN</v>
      </c>
      <c r="I1400" s="43" t="str">
        <f>'pas275'!E12</f>
        <v>Vrancea</v>
      </c>
      <c r="P1400" t="str">
        <f t="shared" si="44"/>
        <v>1399|275||VN|Vrancea||||||</v>
      </c>
    </row>
    <row r="1401" spans="5:16">
      <c r="E1401" s="18">
        <v>1400</v>
      </c>
      <c r="F1401" s="158">
        <f>'pas275'!C13</f>
        <v>275</v>
      </c>
      <c r="H1401" s="18" t="str">
        <f>'pas275'!D13</f>
        <v>AB</v>
      </c>
      <c r="I1401" s="43" t="str">
        <f>'pas275'!E13</f>
        <v>Alba</v>
      </c>
      <c r="P1401" t="str">
        <f t="shared" si="44"/>
        <v>1400|275||AB|Alba||||||</v>
      </c>
    </row>
    <row r="1402" spans="5:16">
      <c r="E1402" s="152">
        <v>1401</v>
      </c>
      <c r="F1402" s="158">
        <f>'pas275'!C14</f>
        <v>275</v>
      </c>
      <c r="H1402" s="18" t="str">
        <f>'pas275'!D14</f>
        <v>BH</v>
      </c>
      <c r="I1402" s="43" t="str">
        <f>'pas275'!E14</f>
        <v>Bihor</v>
      </c>
      <c r="P1402" t="str">
        <f t="shared" si="44"/>
        <v>1401|275||BH|Bihor||||||</v>
      </c>
    </row>
    <row r="1403" spans="5:16">
      <c r="E1403" s="18">
        <v>1402</v>
      </c>
      <c r="F1403" s="158">
        <f>'pas275'!C15</f>
        <v>275</v>
      </c>
      <c r="H1403" s="18" t="str">
        <f>'pas275'!D15</f>
        <v>BN</v>
      </c>
      <c r="I1403" s="43" t="str">
        <f>'pas275'!E15</f>
        <v>Bistrita-Nasaud</v>
      </c>
      <c r="P1403" t="str">
        <f t="shared" si="44"/>
        <v>1402|275||BN|Bistrita-Nasaud||||||</v>
      </c>
    </row>
    <row r="1404" spans="5:16">
      <c r="E1404" s="18">
        <v>1403</v>
      </c>
      <c r="F1404" s="158">
        <f>'pas275'!C16</f>
        <v>275</v>
      </c>
      <c r="H1404" s="18" t="str">
        <f>'pas275'!D16</f>
        <v>CJ</v>
      </c>
      <c r="I1404" s="43" t="str">
        <f>'pas275'!E16</f>
        <v>Cluj</v>
      </c>
      <c r="P1404" t="str">
        <f t="shared" si="44"/>
        <v>1403|275||CJ|Cluj||||||</v>
      </c>
    </row>
    <row r="1405" spans="5:16">
      <c r="E1405" s="18">
        <v>1404</v>
      </c>
      <c r="F1405" s="158">
        <f>'pas275'!C17</f>
        <v>275</v>
      </c>
      <c r="H1405" s="18" t="str">
        <f>'pas275'!D17</f>
        <v>MM</v>
      </c>
      <c r="I1405" s="43" t="str">
        <f>'pas275'!E17</f>
        <v>Maramures (Maramures)</v>
      </c>
      <c r="P1405" t="str">
        <f t="shared" si="44"/>
        <v>1404|275||MM|Maramures (Maramures)||||||</v>
      </c>
    </row>
    <row r="1406" spans="5:16">
      <c r="E1406" s="18">
        <v>1405</v>
      </c>
      <c r="F1406" s="158">
        <f>'pas275'!C18</f>
        <v>275</v>
      </c>
      <c r="H1406" s="18" t="str">
        <f>'pas275'!D18</f>
        <v>sJ</v>
      </c>
      <c r="I1406" s="43" t="str">
        <f>'pas275'!E18</f>
        <v>salaj (salaj)</v>
      </c>
      <c r="P1406" t="str">
        <f t="shared" si="44"/>
        <v>1405|275||sJ|salaj (salaj)||||||</v>
      </c>
    </row>
    <row r="1407" spans="5:16">
      <c r="E1407" s="18">
        <v>1406</v>
      </c>
      <c r="F1407" s="158">
        <f>'pas275'!C19</f>
        <v>275</v>
      </c>
      <c r="H1407" s="18" t="str">
        <f>'pas275'!D19</f>
        <v>sM</v>
      </c>
      <c r="I1407" s="43" t="str">
        <f>'pas275'!E19</f>
        <v>satu Mare</v>
      </c>
      <c r="P1407" t="str">
        <f t="shared" si="44"/>
        <v>1406|275||sM|satu Mare||||||</v>
      </c>
    </row>
    <row r="1408" spans="5:16">
      <c r="E1408" s="18">
        <v>1407</v>
      </c>
      <c r="F1408" s="158">
        <f>'pas275'!C20</f>
        <v>275</v>
      </c>
      <c r="H1408" s="18" t="str">
        <f>'pas275'!D20</f>
        <v>BV</v>
      </c>
      <c r="I1408" s="43" t="str">
        <f>'pas275'!E20</f>
        <v>Brasov (Bra'ov)</v>
      </c>
      <c r="P1408" t="str">
        <f t="shared" si="44"/>
        <v>1407|275||BV|Brasov (Bra'ov)||||||</v>
      </c>
    </row>
    <row r="1409" spans="5:16">
      <c r="E1409" s="18">
        <v>1408</v>
      </c>
      <c r="F1409" s="158">
        <f>'pas275'!C21</f>
        <v>275</v>
      </c>
      <c r="H1409" s="18" t="str">
        <f>'pas275'!D21</f>
        <v>CV</v>
      </c>
      <c r="I1409" s="43" t="str">
        <f>'pas275'!E21</f>
        <v>Covasna</v>
      </c>
      <c r="P1409" t="str">
        <f t="shared" si="44"/>
        <v>1408|275||CV|Covasna||||||</v>
      </c>
    </row>
    <row r="1410" spans="5:16">
      <c r="E1410" s="18">
        <v>1409</v>
      </c>
      <c r="F1410" s="158">
        <f>'pas275'!C22</f>
        <v>275</v>
      </c>
      <c r="H1410" s="18" t="str">
        <f>'pas275'!D22</f>
        <v>HR</v>
      </c>
      <c r="I1410" s="43" t="str">
        <f>'pas275'!E22</f>
        <v>Harghita</v>
      </c>
      <c r="P1410" t="str">
        <f t="shared" si="44"/>
        <v>1409|275||HR|Harghita||||||</v>
      </c>
    </row>
    <row r="1411" spans="5:16">
      <c r="E1411" s="18">
        <v>1410</v>
      </c>
      <c r="F1411" s="158">
        <f>'pas275'!C23</f>
        <v>275</v>
      </c>
      <c r="H1411" s="18" t="str">
        <f>'pas275'!D23</f>
        <v>Ms</v>
      </c>
      <c r="I1411" s="43" t="str">
        <f>'pas275'!E23</f>
        <v>Mures (Mures)</v>
      </c>
      <c r="P1411" t="str">
        <f t="shared" ref="P1411:P1474" si="46">E1411&amp;"|"&amp;F1411&amp;"|"&amp;G1411&amp;"|"&amp;H1411&amp;"|"&amp;I1411&amp;"|"&amp;J1411&amp;"|"&amp;K1411&amp;"|"&amp;L1411&amp;"|"&amp;M1411&amp;"|"&amp;IF(N1411 &lt;&gt; "",TEXT(N1411,"yyyy-mm-dd"),"")&amp;"|"&amp;IF(O1411 &lt;&gt; "",TEXT(O1411,"yyyy-mm-dd"),"")</f>
        <v>1410|275||Ms|Mures (Mures)||||||</v>
      </c>
    </row>
    <row r="1412" spans="5:16">
      <c r="E1412" s="152">
        <v>1411</v>
      </c>
      <c r="F1412" s="158">
        <f>'pas275'!C24</f>
        <v>275</v>
      </c>
      <c r="H1412" s="18" t="str">
        <f>'pas275'!D24</f>
        <v>sB</v>
      </c>
      <c r="I1412" s="43" t="str">
        <f>'pas275'!E24</f>
        <v>sibiu</v>
      </c>
      <c r="P1412" t="str">
        <f t="shared" si="46"/>
        <v>1411|275||sB|sibiu||||||</v>
      </c>
    </row>
    <row r="1413" spans="5:16">
      <c r="E1413" s="18">
        <v>1412</v>
      </c>
      <c r="F1413" s="158">
        <f>'pas275'!C25</f>
        <v>275</v>
      </c>
      <c r="H1413" s="18" t="str">
        <f>'pas275'!D25</f>
        <v>AG</v>
      </c>
      <c r="I1413" s="43" t="str">
        <f>'pas275'!E25</f>
        <v>Arge'</v>
      </c>
      <c r="P1413" t="str">
        <f t="shared" si="46"/>
        <v>1412|275||AG|Arge'||||||</v>
      </c>
    </row>
    <row r="1414" spans="5:16">
      <c r="E1414" s="18">
        <v>1413</v>
      </c>
      <c r="F1414" s="158">
        <f>'pas275'!C26</f>
        <v>275</v>
      </c>
      <c r="H1414" s="18" t="str">
        <f>'pas275'!D26</f>
        <v>DJ</v>
      </c>
      <c r="I1414" s="43" t="str">
        <f>'pas275'!E26</f>
        <v>Dolj</v>
      </c>
      <c r="P1414" t="str">
        <f t="shared" si="46"/>
        <v>1413|275||DJ|Dolj||||||</v>
      </c>
    </row>
    <row r="1415" spans="5:16">
      <c r="E1415" s="18">
        <v>1414</v>
      </c>
      <c r="F1415" s="158">
        <f>'pas275'!C27</f>
        <v>275</v>
      </c>
      <c r="H1415" s="18" t="str">
        <f>'pas275'!D27</f>
        <v>GJ</v>
      </c>
      <c r="I1415" s="43" t="str">
        <f>'pas275'!E27</f>
        <v>Gorj</v>
      </c>
      <c r="P1415" t="str">
        <f t="shared" si="46"/>
        <v>1414|275||GJ|Gorj||||||</v>
      </c>
    </row>
    <row r="1416" spans="5:16">
      <c r="E1416" s="18">
        <v>1415</v>
      </c>
      <c r="F1416" s="158">
        <f>'pas275'!C28</f>
        <v>275</v>
      </c>
      <c r="H1416" s="18" t="str">
        <f>'pas275'!D28</f>
        <v>MH</v>
      </c>
      <c r="I1416" s="43" t="str">
        <f>'pas275'!E28</f>
        <v>Mehedinti (Mehedinti)</v>
      </c>
      <c r="P1416" t="str">
        <f t="shared" si="46"/>
        <v>1415|275||MH|Mehedinti (Mehedinti)||||||</v>
      </c>
    </row>
    <row r="1417" spans="5:16">
      <c r="E1417" s="18">
        <v>1416</v>
      </c>
      <c r="F1417" s="158">
        <f>'pas275'!C29</f>
        <v>275</v>
      </c>
      <c r="H1417" s="18" t="str">
        <f>'pas275'!D29</f>
        <v>OT</v>
      </c>
      <c r="I1417" s="43" t="str">
        <f>'pas275'!E29</f>
        <v>Olt</v>
      </c>
      <c r="P1417" t="str">
        <f t="shared" si="46"/>
        <v>1416|275||OT|Olt||||||</v>
      </c>
    </row>
    <row r="1418" spans="5:16">
      <c r="E1418" s="18">
        <v>1417</v>
      </c>
      <c r="F1418" s="158">
        <f>'pas275'!C30</f>
        <v>275</v>
      </c>
      <c r="H1418" s="18" t="str">
        <f>'pas275'!D30</f>
        <v>VL</v>
      </c>
      <c r="I1418" s="43" t="str">
        <f>'pas275'!E30</f>
        <v>Valcea</v>
      </c>
      <c r="P1418" t="str">
        <f t="shared" si="46"/>
        <v>1417|275||VL|Valcea||||||</v>
      </c>
    </row>
    <row r="1419" spans="5:16">
      <c r="E1419" s="18">
        <v>1418</v>
      </c>
      <c r="F1419" s="158">
        <f>'pas275'!C31</f>
        <v>275</v>
      </c>
      <c r="H1419" s="18" t="str">
        <f>'pas275'!D31</f>
        <v>BC</v>
      </c>
      <c r="I1419" s="43" t="str">
        <f>'pas275'!E31</f>
        <v>Bacau</v>
      </c>
      <c r="P1419" t="str">
        <f t="shared" si="46"/>
        <v>1418|275||BC|Bacau||||||</v>
      </c>
    </row>
    <row r="1420" spans="5:16">
      <c r="E1420" s="18">
        <v>1419</v>
      </c>
      <c r="F1420" s="158">
        <f>'pas275'!C32</f>
        <v>275</v>
      </c>
      <c r="H1420" s="18" t="str">
        <f>'pas275'!D32</f>
        <v>BT</v>
      </c>
      <c r="I1420" s="43" t="str">
        <f>'pas275'!E32</f>
        <v>Boto'ani</v>
      </c>
      <c r="P1420" t="str">
        <f t="shared" si="46"/>
        <v>1419|275||BT|Boto'ani||||||</v>
      </c>
    </row>
    <row r="1421" spans="5:16">
      <c r="E1421" s="18">
        <v>1420</v>
      </c>
      <c r="F1421" s="158">
        <f>'pas275'!C33</f>
        <v>275</v>
      </c>
      <c r="H1421" s="18" t="str">
        <f>'pas275'!D33</f>
        <v>Is</v>
      </c>
      <c r="I1421" s="43" t="str">
        <f>'pas275'!E33</f>
        <v>Iasi (Iasi)</v>
      </c>
      <c r="P1421" t="str">
        <f t="shared" si="46"/>
        <v>1420|275||Is|Iasi (Iasi)||||||</v>
      </c>
    </row>
    <row r="1422" spans="5:16">
      <c r="E1422" s="152">
        <v>1421</v>
      </c>
      <c r="F1422" s="158">
        <f>'pas275'!C34</f>
        <v>275</v>
      </c>
      <c r="H1422" s="18" t="str">
        <f>'pas275'!D34</f>
        <v>NT</v>
      </c>
      <c r="I1422" s="43" t="str">
        <f>'pas275'!E34</f>
        <v>Neamt (Neamt)</v>
      </c>
      <c r="P1422" t="str">
        <f t="shared" si="46"/>
        <v>1421|275||NT|Neamt (Neamt)||||||</v>
      </c>
    </row>
    <row r="1423" spans="5:16">
      <c r="E1423" s="18">
        <v>1422</v>
      </c>
      <c r="F1423" s="158">
        <f>'pas275'!C35</f>
        <v>275</v>
      </c>
      <c r="H1423" s="18" t="str">
        <f>'pas275'!D35</f>
        <v>sV</v>
      </c>
      <c r="I1423" s="43" t="str">
        <f>'pas275'!E35</f>
        <v>suceava</v>
      </c>
      <c r="P1423" t="str">
        <f t="shared" si="46"/>
        <v>1422|275||sV|suceava||||||</v>
      </c>
    </row>
    <row r="1424" spans="5:16">
      <c r="E1424" s="18">
        <v>1423</v>
      </c>
      <c r="F1424" s="158">
        <f>'pas275'!C36</f>
        <v>275</v>
      </c>
      <c r="H1424" s="18" t="str">
        <f>'pas275'!D36</f>
        <v>Vs</v>
      </c>
      <c r="I1424" s="43" t="str">
        <f>'pas275'!E36</f>
        <v>Vaslui</v>
      </c>
      <c r="P1424" t="str">
        <f t="shared" si="46"/>
        <v>1423|275||Vs|Vaslui||||||</v>
      </c>
    </row>
    <row r="1425" spans="4:16">
      <c r="E1425" s="18">
        <v>1424</v>
      </c>
      <c r="F1425" s="158">
        <f>'pas275'!C37</f>
        <v>275</v>
      </c>
      <c r="H1425" s="18" t="str">
        <f>'pas275'!D37</f>
        <v>BZ</v>
      </c>
      <c r="I1425" s="43" t="str">
        <f>'pas275'!E37</f>
        <v>Buzau (Buzau)</v>
      </c>
      <c r="P1425" t="str">
        <f t="shared" si="46"/>
        <v>1424|275||BZ|Buzau (Buzau)||||||</v>
      </c>
    </row>
    <row r="1426" spans="4:16">
      <c r="E1426" s="18">
        <v>1425</v>
      </c>
      <c r="F1426" s="158">
        <f>'pas275'!C38</f>
        <v>275</v>
      </c>
      <c r="H1426" s="18" t="str">
        <f>'pas275'!D38</f>
        <v>CL</v>
      </c>
      <c r="I1426" s="43" t="str">
        <f>'pas275'!E38</f>
        <v>Calarasi (Calarasi)</v>
      </c>
      <c r="P1426" t="str">
        <f t="shared" si="46"/>
        <v>1425|275||CL|Calarasi (Calarasi)||||||</v>
      </c>
    </row>
    <row r="1427" spans="4:16">
      <c r="E1427" s="18">
        <v>1426</v>
      </c>
      <c r="F1427" s="158">
        <f>'pas275'!C39</f>
        <v>275</v>
      </c>
      <c r="H1427" s="18" t="str">
        <f>'pas275'!D39</f>
        <v>DB</v>
      </c>
      <c r="I1427" s="43" t="str">
        <f>'pas275'!E39</f>
        <v>Dambovita (Dambovita)</v>
      </c>
      <c r="P1427" t="str">
        <f t="shared" si="46"/>
        <v>1426|275||DB|Dambovita (Dambovita)||||||</v>
      </c>
    </row>
    <row r="1428" spans="4:16">
      <c r="E1428" s="18">
        <v>1427</v>
      </c>
      <c r="F1428" s="158">
        <f>'pas275'!C40</f>
        <v>275</v>
      </c>
      <c r="H1428" s="18" t="str">
        <f>'pas275'!D40</f>
        <v>GR</v>
      </c>
      <c r="I1428" s="43" t="str">
        <f>'pas275'!E40</f>
        <v>Giurqiu</v>
      </c>
      <c r="P1428" t="str">
        <f t="shared" si="46"/>
        <v>1427|275||GR|Giurqiu||||||</v>
      </c>
    </row>
    <row r="1429" spans="4:16">
      <c r="E1429" s="18">
        <v>1428</v>
      </c>
      <c r="F1429" s="158">
        <f>'pas275'!C41</f>
        <v>275</v>
      </c>
      <c r="H1429" s="18" t="str">
        <f>'pas275'!D41</f>
        <v>IL</v>
      </c>
      <c r="I1429" s="43" t="str">
        <f>'pas275'!E41</f>
        <v>Ialomita</v>
      </c>
      <c r="P1429" t="str">
        <f t="shared" si="46"/>
        <v>1428|275||IL|Ialomita||||||</v>
      </c>
    </row>
    <row r="1430" spans="4:16">
      <c r="E1430" s="18">
        <v>1429</v>
      </c>
      <c r="F1430" s="158">
        <f>'pas275'!C42</f>
        <v>275</v>
      </c>
      <c r="H1430" s="18" t="str">
        <f>'pas275'!D42</f>
        <v>PH</v>
      </c>
      <c r="I1430" s="43" t="str">
        <f>'pas275'!E42</f>
        <v>Prahova</v>
      </c>
      <c r="P1430" t="str">
        <f t="shared" si="46"/>
        <v>1429|275||PH|Prahova||||||</v>
      </c>
    </row>
    <row r="1431" spans="4:16">
      <c r="E1431" s="18">
        <v>1430</v>
      </c>
      <c r="F1431" s="158">
        <f>'pas275'!C43</f>
        <v>275</v>
      </c>
      <c r="H1431" s="18" t="str">
        <f>'pas275'!D43</f>
        <v>TR</v>
      </c>
      <c r="I1431" s="43" t="str">
        <f>'pas275'!E43</f>
        <v>Teleorman</v>
      </c>
      <c r="P1431" t="str">
        <f t="shared" si="46"/>
        <v>1430|275||TR|Teleorman||||||</v>
      </c>
    </row>
    <row r="1432" spans="4:16">
      <c r="D1432" t="str">
        <f t="shared" si="45"/>
        <v>SPAIN</v>
      </c>
      <c r="E1432" s="152">
        <v>1431</v>
      </c>
      <c r="F1432" s="153">
        <f>'pas281'!C2</f>
        <v>281</v>
      </c>
      <c r="G1432" s="152"/>
      <c r="H1432" s="152" t="str">
        <f>'pas281'!D2</f>
        <v>AV</v>
      </c>
      <c r="I1432" s="154" t="str">
        <f>'pas281'!E2</f>
        <v>Avila</v>
      </c>
      <c r="J1432" s="152"/>
      <c r="K1432" s="155"/>
      <c r="L1432" s="152"/>
      <c r="M1432" s="152"/>
      <c r="N1432" s="157"/>
      <c r="O1432" s="157"/>
      <c r="P1432" t="str">
        <f t="shared" si="46"/>
        <v>1431|281||AV|Avila||||||</v>
      </c>
    </row>
    <row r="1433" spans="4:16">
      <c r="E1433" s="18">
        <v>1432</v>
      </c>
      <c r="F1433" s="158">
        <f>'pas281'!C3</f>
        <v>281</v>
      </c>
      <c r="H1433" s="18" t="str">
        <f>'pas281'!D3</f>
        <v>BU</v>
      </c>
      <c r="I1433" s="43" t="str">
        <f>'pas281'!E3</f>
        <v>Burgos</v>
      </c>
      <c r="P1433" t="str">
        <f t="shared" si="46"/>
        <v>1432|281||BU|Burgos||||||</v>
      </c>
    </row>
    <row r="1434" spans="4:16">
      <c r="E1434" s="18">
        <v>1433</v>
      </c>
      <c r="F1434" s="158">
        <f>'pas281'!C4</f>
        <v>281</v>
      </c>
      <c r="H1434" s="18" t="str">
        <f>'pas281'!D4</f>
        <v>C</v>
      </c>
      <c r="I1434" s="43" t="str">
        <f>'pas281'!E4</f>
        <v>A Coruña</v>
      </c>
      <c r="P1434" t="str">
        <f t="shared" si="46"/>
        <v>1433|281||C|A Coruña||||||</v>
      </c>
    </row>
    <row r="1435" spans="4:16">
      <c r="E1435" s="18">
        <v>1434</v>
      </c>
      <c r="F1435" s="158">
        <f>'pas281'!C5</f>
        <v>281</v>
      </c>
      <c r="H1435" s="18" t="str">
        <f>'pas281'!D5</f>
        <v>LE</v>
      </c>
      <c r="I1435" s="43" t="str">
        <f>'pas281'!E5</f>
        <v>Leon</v>
      </c>
      <c r="P1435" t="str">
        <f t="shared" si="46"/>
        <v>1434|281||LE|Leon||||||</v>
      </c>
    </row>
    <row r="1436" spans="4:16">
      <c r="E1436" s="18">
        <v>1435</v>
      </c>
      <c r="F1436" s="158">
        <f>'pas281'!C6</f>
        <v>281</v>
      </c>
      <c r="H1436" s="18" t="str">
        <f>'pas281'!D6</f>
        <v>LO</v>
      </c>
      <c r="I1436" s="43" t="str">
        <f>'pas281'!E6</f>
        <v>La Rioja</v>
      </c>
      <c r="P1436" t="str">
        <f t="shared" si="46"/>
        <v>1435|281||LO|La Rioja||||||</v>
      </c>
    </row>
    <row r="1437" spans="4:16">
      <c r="E1437" s="18">
        <v>1436</v>
      </c>
      <c r="F1437" s="158">
        <f>'pas281'!C7</f>
        <v>281</v>
      </c>
      <c r="H1437" s="18" t="str">
        <f>'pas281'!D7</f>
        <v>LU</v>
      </c>
      <c r="I1437" s="43" t="str">
        <f>'pas281'!E7</f>
        <v>Lugo</v>
      </c>
      <c r="P1437" t="str">
        <f t="shared" si="46"/>
        <v>1436|281||LU|Lugo||||||</v>
      </c>
    </row>
    <row r="1438" spans="4:16">
      <c r="E1438" s="18">
        <v>1437</v>
      </c>
      <c r="F1438" s="158">
        <f>'pas281'!C8</f>
        <v>281</v>
      </c>
      <c r="H1438" s="18" t="str">
        <f>'pas281'!D8</f>
        <v>O</v>
      </c>
      <c r="I1438" s="43" t="str">
        <f>'pas281'!E8</f>
        <v>Asturias</v>
      </c>
      <c r="P1438" t="str">
        <f t="shared" si="46"/>
        <v>1437|281||O|Asturias||||||</v>
      </c>
    </row>
    <row r="1439" spans="4:16">
      <c r="E1439" s="18">
        <v>1438</v>
      </c>
      <c r="F1439" s="158">
        <f>'pas281'!C9</f>
        <v>281</v>
      </c>
      <c r="H1439" s="18" t="str">
        <f>'pas281'!D9</f>
        <v>OU</v>
      </c>
      <c r="I1439" s="43" t="str">
        <f>'pas281'!E9</f>
        <v>Ourense</v>
      </c>
      <c r="P1439" t="str">
        <f t="shared" si="46"/>
        <v>1438|281||OU|Ourense||||||</v>
      </c>
    </row>
    <row r="1440" spans="4:16">
      <c r="E1440" s="18">
        <v>1439</v>
      </c>
      <c r="F1440" s="158">
        <f>'pas281'!C10</f>
        <v>281</v>
      </c>
      <c r="H1440" s="18" t="str">
        <f>'pas281'!D10</f>
        <v>P</v>
      </c>
      <c r="I1440" s="43" t="str">
        <f>'pas281'!E10</f>
        <v>Palencia</v>
      </c>
      <c r="P1440" t="str">
        <f t="shared" si="46"/>
        <v>1439|281||P|Palencia||||||</v>
      </c>
    </row>
    <row r="1441" spans="5:16">
      <c r="E1441" s="18">
        <v>1440</v>
      </c>
      <c r="F1441" s="158">
        <f>'pas281'!C11</f>
        <v>281</v>
      </c>
      <c r="H1441" s="18" t="str">
        <f>'pas281'!D11</f>
        <v>PO</v>
      </c>
      <c r="I1441" s="43" t="str">
        <f>'pas281'!E11</f>
        <v>Pontevedra</v>
      </c>
      <c r="P1441" t="str">
        <f t="shared" si="46"/>
        <v>1440|281||PO|Pontevedra||||||</v>
      </c>
    </row>
    <row r="1442" spans="5:16">
      <c r="E1442" s="152">
        <v>1441</v>
      </c>
      <c r="F1442" s="158">
        <f>'pas281'!C12</f>
        <v>281</v>
      </c>
      <c r="H1442" s="18" t="str">
        <f>'pas281'!D12</f>
        <v>S</v>
      </c>
      <c r="I1442" s="43" t="str">
        <f>'pas281'!E12</f>
        <v>Cantabria</v>
      </c>
      <c r="P1442" t="str">
        <f t="shared" si="46"/>
        <v>1441|281||S|Cantabria||||||</v>
      </c>
    </row>
    <row r="1443" spans="5:16">
      <c r="E1443" s="18">
        <v>1442</v>
      </c>
      <c r="F1443" s="158">
        <f>'pas281'!C13</f>
        <v>281</v>
      </c>
      <c r="H1443" s="18" t="str">
        <f>'pas281'!D13</f>
        <v>SA</v>
      </c>
      <c r="I1443" s="43" t="str">
        <f>'pas281'!E13</f>
        <v>Salamanca</v>
      </c>
      <c r="P1443" t="str">
        <f t="shared" si="46"/>
        <v>1442|281||SA|Salamanca||||||</v>
      </c>
    </row>
    <row r="1444" spans="5:16">
      <c r="E1444" s="18">
        <v>1443</v>
      </c>
      <c r="F1444" s="158">
        <f>'pas281'!C14</f>
        <v>281</v>
      </c>
      <c r="H1444" s="18" t="str">
        <f>'pas281'!D14</f>
        <v>SG</v>
      </c>
      <c r="I1444" s="43" t="str">
        <f>'pas281'!E14</f>
        <v>Segovia</v>
      </c>
      <c r="P1444" t="str">
        <f t="shared" si="46"/>
        <v>1443|281||SG|Segovia||||||</v>
      </c>
    </row>
    <row r="1445" spans="5:16">
      <c r="E1445" s="18">
        <v>1444</v>
      </c>
      <c r="F1445" s="158">
        <f>'pas281'!C15</f>
        <v>281</v>
      </c>
      <c r="H1445" s="18" t="str">
        <f>'pas281'!D15</f>
        <v>SO</v>
      </c>
      <c r="I1445" s="43" t="str">
        <f>'pas281'!E15</f>
        <v>Soria</v>
      </c>
      <c r="P1445" t="str">
        <f t="shared" si="46"/>
        <v>1444|281||SO|Soria||||||</v>
      </c>
    </row>
    <row r="1446" spans="5:16">
      <c r="E1446" s="18">
        <v>1445</v>
      </c>
      <c r="F1446" s="158">
        <f>'pas281'!C16</f>
        <v>281</v>
      </c>
      <c r="H1446" s="18" t="str">
        <f>'pas281'!D16</f>
        <v>VA</v>
      </c>
      <c r="I1446" s="43" t="str">
        <f>'pas281'!E16</f>
        <v>Valladolid</v>
      </c>
      <c r="P1446" t="str">
        <f t="shared" si="46"/>
        <v>1445|281||VA|Valladolid||||||</v>
      </c>
    </row>
    <row r="1447" spans="5:16">
      <c r="E1447" s="18">
        <v>1446</v>
      </c>
      <c r="F1447" s="158">
        <f>'pas281'!C17</f>
        <v>281</v>
      </c>
      <c r="H1447" s="18" t="str">
        <f>'pas281'!D17</f>
        <v>ZA</v>
      </c>
      <c r="I1447" s="43" t="str">
        <f>'pas281'!E17</f>
        <v>Zamora</v>
      </c>
      <c r="P1447" t="str">
        <f t="shared" si="46"/>
        <v>1446|281||ZA|Zamora||||||</v>
      </c>
    </row>
    <row r="1448" spans="5:16">
      <c r="E1448" s="18">
        <v>1447</v>
      </c>
      <c r="F1448" s="158">
        <f>'pas281'!C18</f>
        <v>281</v>
      </c>
      <c r="H1448" s="18" t="str">
        <f>'pas281'!D18</f>
        <v>BI</v>
      </c>
      <c r="I1448" s="43" t="str">
        <f>'pas281'!E18</f>
        <v>Vizcaya</v>
      </c>
      <c r="P1448" t="str">
        <f t="shared" si="46"/>
        <v>1447|281||BI|Vizcaya||||||</v>
      </c>
    </row>
    <row r="1449" spans="5:16">
      <c r="E1449" s="18">
        <v>1448</v>
      </c>
      <c r="F1449" s="158">
        <f>'pas281'!C19</f>
        <v>281</v>
      </c>
      <c r="H1449" s="18" t="str">
        <f>'pas281'!D19</f>
        <v>HU</v>
      </c>
      <c r="I1449" s="43" t="str">
        <f>'pas281'!E19</f>
        <v>Huesca</v>
      </c>
      <c r="P1449" t="str">
        <f t="shared" si="46"/>
        <v>1448|281||HU|Huesca||||||</v>
      </c>
    </row>
    <row r="1450" spans="5:16">
      <c r="E1450" s="18">
        <v>1449</v>
      </c>
      <c r="F1450" s="158">
        <f>'pas281'!C20</f>
        <v>281</v>
      </c>
      <c r="H1450" s="18" t="str">
        <f>'pas281'!D20</f>
        <v>NA</v>
      </c>
      <c r="I1450" s="43" t="str">
        <f>'pas281'!E20</f>
        <v>Navarra</v>
      </c>
      <c r="P1450" t="str">
        <f t="shared" si="46"/>
        <v>1449|281||NA|Navarra||||||</v>
      </c>
    </row>
    <row r="1451" spans="5:16">
      <c r="E1451" s="18">
        <v>1450</v>
      </c>
      <c r="F1451" s="158">
        <f>'pas281'!C21</f>
        <v>281</v>
      </c>
      <c r="H1451" s="18" t="str">
        <f>'pas281'!D21</f>
        <v>SS</v>
      </c>
      <c r="I1451" s="43" t="str">
        <f>'pas281'!E21</f>
        <v>Guipuzcoa</v>
      </c>
      <c r="P1451" t="str">
        <f t="shared" si="46"/>
        <v>1450|281||SS|Guipuzcoa||||||</v>
      </c>
    </row>
    <row r="1452" spans="5:16">
      <c r="E1452" s="152">
        <v>1451</v>
      </c>
      <c r="F1452" s="158">
        <f>'pas281'!C22</f>
        <v>281</v>
      </c>
      <c r="H1452" s="18" t="str">
        <f>'pas281'!D22</f>
        <v>TE</v>
      </c>
      <c r="I1452" s="43" t="str">
        <f>'pas281'!E22</f>
        <v>Teruel</v>
      </c>
      <c r="P1452" t="str">
        <f t="shared" si="46"/>
        <v>1451|281||TE|Teruel||||||</v>
      </c>
    </row>
    <row r="1453" spans="5:16">
      <c r="E1453" s="18">
        <v>1452</v>
      </c>
      <c r="F1453" s="158">
        <f>'pas281'!C23</f>
        <v>281</v>
      </c>
      <c r="H1453" s="18" t="str">
        <f>'pas281'!D23</f>
        <v>VI</v>
      </c>
      <c r="I1453" s="43" t="str">
        <f>'pas281'!E23</f>
        <v>Alava</v>
      </c>
      <c r="P1453" t="str">
        <f t="shared" si="46"/>
        <v>1452|281||VI|Alava||||||</v>
      </c>
    </row>
    <row r="1454" spans="5:16">
      <c r="E1454" s="18">
        <v>1453</v>
      </c>
      <c r="F1454" s="158">
        <f>'pas281'!C24</f>
        <v>281</v>
      </c>
      <c r="H1454" s="18" t="str">
        <f>'pas281'!D24</f>
        <v>Z</v>
      </c>
      <c r="I1454" s="43" t="str">
        <f>'pas281'!E24</f>
        <v>Zaragoza</v>
      </c>
      <c r="P1454" t="str">
        <f t="shared" si="46"/>
        <v>1453|281||Z|Zaragoza||||||</v>
      </c>
    </row>
    <row r="1455" spans="5:16">
      <c r="E1455" s="18">
        <v>1454</v>
      </c>
      <c r="F1455" s="158">
        <f>'pas281'!C25</f>
        <v>281</v>
      </c>
      <c r="H1455" s="18" t="str">
        <f>'pas281'!D25</f>
        <v>B</v>
      </c>
      <c r="I1455" s="43" t="str">
        <f>'pas281'!E25</f>
        <v>Barcelona</v>
      </c>
      <c r="P1455" t="str">
        <f t="shared" si="46"/>
        <v>1454|281||B|Barcelona||||||</v>
      </c>
    </row>
    <row r="1456" spans="5:16">
      <c r="E1456" s="18">
        <v>1455</v>
      </c>
      <c r="F1456" s="158">
        <f>'pas281'!C26</f>
        <v>281</v>
      </c>
      <c r="H1456" s="18" t="str">
        <f>'pas281'!D26</f>
        <v>GI</v>
      </c>
      <c r="I1456" s="43" t="str">
        <f>'pas281'!E26</f>
        <v>Girona</v>
      </c>
      <c r="P1456" t="str">
        <f t="shared" si="46"/>
        <v>1455|281||GI|Girona||||||</v>
      </c>
    </row>
    <row r="1457" spans="5:16">
      <c r="E1457" s="18">
        <v>1456</v>
      </c>
      <c r="F1457" s="158">
        <f>'pas281'!C27</f>
        <v>281</v>
      </c>
      <c r="H1457" s="18" t="str">
        <f>'pas281'!D27</f>
        <v>L</v>
      </c>
      <c r="I1457" s="43" t="str">
        <f>'pas281'!E27</f>
        <v>Lleida</v>
      </c>
      <c r="P1457" t="str">
        <f t="shared" si="46"/>
        <v>1456|281||L|Lleida||||||</v>
      </c>
    </row>
    <row r="1458" spans="5:16">
      <c r="E1458" s="18">
        <v>1457</v>
      </c>
      <c r="F1458" s="158">
        <f>'pas281'!C28</f>
        <v>281</v>
      </c>
      <c r="H1458" s="18" t="str">
        <f>'pas281'!D28</f>
        <v>T</v>
      </c>
      <c r="I1458" s="43" t="str">
        <f>'pas281'!E28</f>
        <v>Tarragona</v>
      </c>
      <c r="P1458" t="str">
        <f t="shared" si="46"/>
        <v>1457|281||T|Tarragona||||||</v>
      </c>
    </row>
    <row r="1459" spans="5:16">
      <c r="E1459" s="18">
        <v>1458</v>
      </c>
      <c r="F1459" s="158">
        <f>'pas281'!C29</f>
        <v>281</v>
      </c>
      <c r="H1459" s="18" t="str">
        <f>'pas281'!D29</f>
        <v>BA</v>
      </c>
      <c r="I1459" s="43" t="str">
        <f>'pas281'!E29</f>
        <v>Badajoz</v>
      </c>
      <c r="P1459" t="str">
        <f t="shared" si="46"/>
        <v>1458|281||BA|Badajoz||||||</v>
      </c>
    </row>
    <row r="1460" spans="5:16">
      <c r="E1460" s="18">
        <v>1459</v>
      </c>
      <c r="F1460" s="158">
        <f>'pas281'!C30</f>
        <v>281</v>
      </c>
      <c r="H1460" s="18" t="str">
        <f>'pas281'!D30</f>
        <v>CC</v>
      </c>
      <c r="I1460" s="43" t="str">
        <f>'pas281'!E30</f>
        <v>Caceres</v>
      </c>
      <c r="P1460" t="str">
        <f t="shared" si="46"/>
        <v>1459|281||CC|Caceres||||||</v>
      </c>
    </row>
    <row r="1461" spans="5:16">
      <c r="E1461" s="18">
        <v>1460</v>
      </c>
      <c r="F1461" s="158">
        <f>'pas281'!C31</f>
        <v>281</v>
      </c>
      <c r="H1461" s="18" t="str">
        <f>'pas281'!D31</f>
        <v>CR</v>
      </c>
      <c r="I1461" s="43" t="str">
        <f>'pas281'!E31</f>
        <v>Ciudad Real</v>
      </c>
      <c r="P1461" t="str">
        <f t="shared" si="46"/>
        <v>1460|281||CR|Ciudad Real||||||</v>
      </c>
    </row>
    <row r="1462" spans="5:16">
      <c r="E1462" s="152">
        <v>1461</v>
      </c>
      <c r="F1462" s="158">
        <f>'pas281'!C32</f>
        <v>281</v>
      </c>
      <c r="H1462" s="18" t="str">
        <f>'pas281'!D32</f>
        <v>CU</v>
      </c>
      <c r="I1462" s="43" t="str">
        <f>'pas281'!E32</f>
        <v>Cuenca</v>
      </c>
      <c r="P1462" t="str">
        <f t="shared" si="46"/>
        <v>1461|281||CU|Cuenca||||||</v>
      </c>
    </row>
    <row r="1463" spans="5:16">
      <c r="E1463" s="18">
        <v>1462</v>
      </c>
      <c r="F1463" s="158">
        <f>'pas281'!C33</f>
        <v>281</v>
      </c>
      <c r="H1463" s="18" t="str">
        <f>'pas281'!D33</f>
        <v>GU</v>
      </c>
      <c r="I1463" s="43" t="str">
        <f>'pas281'!E33</f>
        <v>Guadalajara</v>
      </c>
      <c r="P1463" t="str">
        <f t="shared" si="46"/>
        <v>1462|281||GU|Guadalajara||||||</v>
      </c>
    </row>
    <row r="1464" spans="5:16">
      <c r="E1464" s="18">
        <v>1463</v>
      </c>
      <c r="F1464" s="158">
        <f>'pas281'!C34</f>
        <v>281</v>
      </c>
      <c r="H1464" s="18" t="str">
        <f>'pas281'!D34</f>
        <v>M</v>
      </c>
      <c r="I1464" s="43" t="str">
        <f>'pas281'!E34</f>
        <v>Madrid</v>
      </c>
      <c r="P1464" t="str">
        <f t="shared" si="46"/>
        <v>1463|281||M|Madrid||||||</v>
      </c>
    </row>
    <row r="1465" spans="5:16">
      <c r="E1465" s="18">
        <v>1464</v>
      </c>
      <c r="F1465" s="158">
        <f>'pas281'!C35</f>
        <v>281</v>
      </c>
      <c r="H1465" s="18" t="str">
        <f>'pas281'!D35</f>
        <v>TO</v>
      </c>
      <c r="I1465" s="43" t="str">
        <f>'pas281'!E35</f>
        <v>Toledo</v>
      </c>
      <c r="P1465" t="str">
        <f t="shared" si="46"/>
        <v>1464|281||TO|Toledo||||||</v>
      </c>
    </row>
    <row r="1466" spans="5:16">
      <c r="E1466" s="18">
        <v>1465</v>
      </c>
      <c r="F1466" s="158">
        <f>'pas281'!C36</f>
        <v>281</v>
      </c>
      <c r="H1466" s="18" t="str">
        <f>'pas281'!D36</f>
        <v>A</v>
      </c>
      <c r="I1466" s="43" t="str">
        <f>'pas281'!E36</f>
        <v>Alicante</v>
      </c>
      <c r="P1466" t="str">
        <f t="shared" si="46"/>
        <v>1465|281||A|Alicante||||||</v>
      </c>
    </row>
    <row r="1467" spans="5:16">
      <c r="E1467" s="18">
        <v>1466</v>
      </c>
      <c r="F1467" s="158">
        <f>'pas281'!C37</f>
        <v>281</v>
      </c>
      <c r="H1467" s="18" t="str">
        <f>'pas281'!D37</f>
        <v>AB</v>
      </c>
      <c r="I1467" s="43" t="str">
        <f>'pas281'!E37</f>
        <v>Albacete</v>
      </c>
      <c r="P1467" t="str">
        <f t="shared" si="46"/>
        <v>1466|281||AB|Albacete||||||</v>
      </c>
    </row>
    <row r="1468" spans="5:16">
      <c r="E1468" s="18">
        <v>1467</v>
      </c>
      <c r="F1468" s="158">
        <f>'pas281'!C38</f>
        <v>281</v>
      </c>
      <c r="H1468" s="18" t="str">
        <f>'pas281'!D38</f>
        <v>CS</v>
      </c>
      <c r="I1468" s="43" t="str">
        <f>'pas281'!E38</f>
        <v>Castellon</v>
      </c>
      <c r="P1468" t="str">
        <f t="shared" si="46"/>
        <v>1467|281||CS|Castellon||||||</v>
      </c>
    </row>
    <row r="1469" spans="5:16">
      <c r="E1469" s="18">
        <v>1468</v>
      </c>
      <c r="F1469" s="158">
        <f>'pas281'!C39</f>
        <v>281</v>
      </c>
      <c r="H1469" s="18" t="str">
        <f>'pas281'!D39</f>
        <v>MU</v>
      </c>
      <c r="I1469" s="43" t="str">
        <f>'pas281'!E39</f>
        <v>Murcia</v>
      </c>
      <c r="P1469" t="str">
        <f t="shared" si="46"/>
        <v>1468|281||MU|Murcia||||||</v>
      </c>
    </row>
    <row r="1470" spans="5:16">
      <c r="E1470" s="18">
        <v>1469</v>
      </c>
      <c r="F1470" s="158">
        <f>'pas281'!C40</f>
        <v>281</v>
      </c>
      <c r="H1470" s="18" t="str">
        <f>'pas281'!D40</f>
        <v>V</v>
      </c>
      <c r="I1470" s="43" t="str">
        <f>'pas281'!E40</f>
        <v>Valencia</v>
      </c>
      <c r="P1470" t="str">
        <f t="shared" si="46"/>
        <v>1469|281||V|Valencia||||||</v>
      </c>
    </row>
    <row r="1471" spans="5:16">
      <c r="E1471" s="18">
        <v>1470</v>
      </c>
      <c r="F1471" s="158">
        <f>'pas281'!C41</f>
        <v>281</v>
      </c>
      <c r="H1471" s="18" t="str">
        <f>'pas281'!D41</f>
        <v>AL</v>
      </c>
      <c r="I1471" s="43" t="str">
        <f>'pas281'!E41</f>
        <v>Almeria</v>
      </c>
      <c r="P1471" t="str">
        <f t="shared" si="46"/>
        <v>1470|281||AL|Almeria||||||</v>
      </c>
    </row>
    <row r="1472" spans="5:16">
      <c r="E1472" s="152">
        <v>1471</v>
      </c>
      <c r="F1472" s="158">
        <f>'pas281'!C42</f>
        <v>281</v>
      </c>
      <c r="H1472" s="18" t="str">
        <f>'pas281'!D42</f>
        <v>CA</v>
      </c>
      <c r="I1472" s="43" t="str">
        <f>'pas281'!E42</f>
        <v>Cadiz</v>
      </c>
      <c r="P1472" t="str">
        <f t="shared" si="46"/>
        <v>1471|281||CA|Cadiz||||||</v>
      </c>
    </row>
    <row r="1473" spans="4:16">
      <c r="E1473" s="18">
        <v>1472</v>
      </c>
      <c r="F1473" s="158">
        <f>'pas281'!C43</f>
        <v>281</v>
      </c>
      <c r="H1473" s="18" t="str">
        <f>'pas281'!D43</f>
        <v>CO</v>
      </c>
      <c r="I1473" s="43" t="str">
        <f>'pas281'!E43</f>
        <v>Cordoba</v>
      </c>
      <c r="P1473" t="str">
        <f t="shared" si="46"/>
        <v>1472|281||CO|Cordoba||||||</v>
      </c>
    </row>
    <row r="1474" spans="4:16">
      <c r="E1474" s="18">
        <v>1473</v>
      </c>
      <c r="F1474" s="158">
        <f>'pas281'!C44</f>
        <v>281</v>
      </c>
      <c r="H1474" s="18" t="str">
        <f>'pas281'!D44</f>
        <v>GR</v>
      </c>
      <c r="I1474" s="43" t="str">
        <f>'pas281'!E44</f>
        <v>Granada</v>
      </c>
      <c r="P1474" t="str">
        <f t="shared" si="46"/>
        <v>1473|281||GR|Granada||||||</v>
      </c>
    </row>
    <row r="1475" spans="4:16">
      <c r="E1475" s="18">
        <v>1474</v>
      </c>
      <c r="F1475" s="158">
        <f>'pas281'!C45</f>
        <v>281</v>
      </c>
      <c r="H1475" s="18" t="str">
        <f>'pas281'!D45</f>
        <v>H</v>
      </c>
      <c r="I1475" s="43" t="str">
        <f>'pas281'!E45</f>
        <v>Huelva</v>
      </c>
      <c r="P1475" t="str">
        <f t="shared" ref="P1475:P1538" si="47">E1475&amp;"|"&amp;F1475&amp;"|"&amp;G1475&amp;"|"&amp;H1475&amp;"|"&amp;I1475&amp;"|"&amp;J1475&amp;"|"&amp;K1475&amp;"|"&amp;L1475&amp;"|"&amp;M1475&amp;"|"&amp;IF(N1475 &lt;&gt; "",TEXT(N1475,"yyyy-mm-dd"),"")&amp;"|"&amp;IF(O1475 &lt;&gt; "",TEXT(O1475,"yyyy-mm-dd"),"")</f>
        <v>1474|281||H|Huelva||||||</v>
      </c>
    </row>
    <row r="1476" spans="4:16">
      <c r="E1476" s="18">
        <v>1475</v>
      </c>
      <c r="F1476" s="158">
        <f>'pas281'!C46</f>
        <v>281</v>
      </c>
      <c r="H1476" s="18" t="str">
        <f>'pas281'!D46</f>
        <v>J</v>
      </c>
      <c r="I1476" s="43" t="str">
        <f>'pas281'!E46</f>
        <v>Jaen</v>
      </c>
      <c r="P1476" t="str">
        <f t="shared" si="47"/>
        <v>1475|281||J|Jaen||||||</v>
      </c>
    </row>
    <row r="1477" spans="4:16">
      <c r="E1477" s="18">
        <v>1476</v>
      </c>
      <c r="F1477" s="158">
        <f>'pas281'!C47</f>
        <v>281</v>
      </c>
      <c r="H1477" s="18" t="str">
        <f>'pas281'!D47</f>
        <v>MA</v>
      </c>
      <c r="I1477" s="43" t="str">
        <f>'pas281'!E47</f>
        <v>Malaga</v>
      </c>
      <c r="P1477" t="str">
        <f t="shared" si="47"/>
        <v>1476|281||MA|Malaga||||||</v>
      </c>
    </row>
    <row r="1478" spans="4:16">
      <c r="E1478" s="18">
        <v>1477</v>
      </c>
      <c r="F1478" s="158">
        <f>'pas281'!C48</f>
        <v>281</v>
      </c>
      <c r="H1478" s="18" t="str">
        <f>'pas281'!D48</f>
        <v>SE</v>
      </c>
      <c r="I1478" s="43" t="str">
        <f>'pas281'!E48</f>
        <v>Sevilla</v>
      </c>
      <c r="P1478" t="str">
        <f t="shared" si="47"/>
        <v>1477|281||SE|Sevilla||||||</v>
      </c>
    </row>
    <row r="1479" spans="4:16">
      <c r="D1479" t="str">
        <f t="shared" ref="D1479:D1500" si="48">VLOOKUP(F1479,$B$2:$C$404,2,FALSE)</f>
        <v>SWEDEN</v>
      </c>
      <c r="E1479" s="18">
        <v>1478</v>
      </c>
      <c r="F1479" s="153">
        <f>'pas284'!C2</f>
        <v>284</v>
      </c>
      <c r="G1479" s="152"/>
      <c r="H1479" s="152" t="str">
        <f>'pas284'!D2</f>
        <v>AB</v>
      </c>
      <c r="I1479" s="154" t="str">
        <f>'pas284'!E2</f>
        <v>Stockholm lan</v>
      </c>
      <c r="J1479" s="152"/>
      <c r="K1479" s="155"/>
      <c r="L1479" s="152"/>
      <c r="M1479" s="152"/>
      <c r="N1479" s="157"/>
      <c r="O1479" s="157"/>
      <c r="P1479" t="str">
        <f t="shared" si="47"/>
        <v>1478|284||AB|Stockholm lan||||||</v>
      </c>
    </row>
    <row r="1480" spans="4:16">
      <c r="E1480" s="18">
        <v>1479</v>
      </c>
      <c r="F1480" s="158">
        <f>'pas284'!C3</f>
        <v>284</v>
      </c>
      <c r="H1480" s="18" t="str">
        <f>'pas284'!D3</f>
        <v>I</v>
      </c>
      <c r="I1480" s="43" t="str">
        <f>'pas284'!E3</f>
        <v>Gotlands lan</v>
      </c>
      <c r="P1480" t="str">
        <f t="shared" si="47"/>
        <v>1479|284||I|Gotlands lan||||||</v>
      </c>
    </row>
    <row r="1481" spans="4:16">
      <c r="E1481" s="18">
        <v>1480</v>
      </c>
      <c r="F1481" s="158">
        <f>'pas284'!C4</f>
        <v>284</v>
      </c>
      <c r="H1481" s="18" t="str">
        <f>'pas284'!D4</f>
        <v>BD</v>
      </c>
      <c r="I1481" s="43" t="str">
        <f>'pas284'!E4</f>
        <v>Norrbottens lan</v>
      </c>
      <c r="P1481" t="str">
        <f t="shared" si="47"/>
        <v>1480|284||BD|Norrbottens lan||||||</v>
      </c>
    </row>
    <row r="1482" spans="4:16">
      <c r="E1482" s="152">
        <v>1481</v>
      </c>
      <c r="F1482" s="158">
        <f>'pas284'!C5</f>
        <v>284</v>
      </c>
      <c r="H1482" s="18" t="str">
        <f>'pas284'!D5</f>
        <v>AC</v>
      </c>
      <c r="I1482" s="43" t="str">
        <f>'pas284'!E5</f>
        <v>Vasterbottens lan</v>
      </c>
      <c r="P1482" t="str">
        <f t="shared" si="47"/>
        <v>1481|284||AC|Vasterbottens lan||||||</v>
      </c>
    </row>
    <row r="1483" spans="4:16">
      <c r="E1483" s="18">
        <v>1482</v>
      </c>
      <c r="F1483" s="158">
        <f>'pas284'!C6</f>
        <v>284</v>
      </c>
      <c r="H1483" s="18" t="str">
        <f>'pas284'!D6</f>
        <v>X</v>
      </c>
      <c r="I1483" s="43" t="str">
        <f>'pas284'!E6</f>
        <v>Gavleborgs lan</v>
      </c>
      <c r="P1483" t="str">
        <f t="shared" si="47"/>
        <v>1482|284||X|Gavleborgs lan||||||</v>
      </c>
    </row>
    <row r="1484" spans="4:16">
      <c r="E1484" s="18">
        <v>1483</v>
      </c>
      <c r="F1484" s="158">
        <f>'pas284'!C7</f>
        <v>284</v>
      </c>
      <c r="H1484" s="18" t="str">
        <f>'pas284'!D7</f>
        <v>Z</v>
      </c>
      <c r="I1484" s="43" t="str">
        <f>'pas284'!E7</f>
        <v>Jamtlands lan</v>
      </c>
      <c r="P1484" t="str">
        <f t="shared" si="47"/>
        <v>1483|284||Z|Jamtlands lan||||||</v>
      </c>
    </row>
    <row r="1485" spans="4:16">
      <c r="E1485" s="18">
        <v>1484</v>
      </c>
      <c r="F1485" s="158">
        <f>'pas284'!C8</f>
        <v>284</v>
      </c>
      <c r="H1485" s="18" t="str">
        <f>'pas284'!D8</f>
        <v>Y</v>
      </c>
      <c r="I1485" s="43" t="str">
        <f>'pas284'!E8</f>
        <v>Vasternorrlands lan</v>
      </c>
      <c r="P1485" t="str">
        <f t="shared" si="47"/>
        <v>1484|284||Y|Vasternorrlands lan||||||</v>
      </c>
    </row>
    <row r="1486" spans="4:16">
      <c r="E1486" s="18">
        <v>1485</v>
      </c>
      <c r="F1486" s="158">
        <f>'pas284'!C9</f>
        <v>284</v>
      </c>
      <c r="H1486" s="18" t="str">
        <f>'pas284'!D9</f>
        <v>W</v>
      </c>
      <c r="I1486" s="43" t="str">
        <f>'pas284'!E9</f>
        <v>Dalarna lan</v>
      </c>
      <c r="P1486" t="str">
        <f t="shared" si="47"/>
        <v>1485|284||W|Dalarna lan||||||</v>
      </c>
    </row>
    <row r="1487" spans="4:16">
      <c r="E1487" s="18">
        <v>1486</v>
      </c>
      <c r="F1487" s="158">
        <f>'pas284'!C10</f>
        <v>284</v>
      </c>
      <c r="H1487" s="18" t="str">
        <f>'pas284'!D10</f>
        <v>S</v>
      </c>
      <c r="I1487" s="43" t="str">
        <f>'pas284'!E10</f>
        <v>Varmlands lan</v>
      </c>
      <c r="P1487" t="str">
        <f t="shared" si="47"/>
        <v>1486|284||S|Varmlands lan||||||</v>
      </c>
    </row>
    <row r="1488" spans="4:16">
      <c r="E1488" s="18">
        <v>1487</v>
      </c>
      <c r="F1488" s="158">
        <f>'pas284'!C11</f>
        <v>284</v>
      </c>
      <c r="H1488" s="18" t="str">
        <f>'pas284'!D11</f>
        <v>O</v>
      </c>
      <c r="I1488" s="43" t="str">
        <f>'pas284'!E11</f>
        <v>Vastra Gotalands lan</v>
      </c>
      <c r="P1488" t="str">
        <f t="shared" si="47"/>
        <v>1487|284||O|Vastra Gotalands lan||||||</v>
      </c>
    </row>
    <row r="1489" spans="4:16">
      <c r="E1489" s="18">
        <v>1488</v>
      </c>
      <c r="F1489" s="158">
        <f>'pas284'!C12</f>
        <v>284</v>
      </c>
      <c r="H1489" s="18" t="str">
        <f>'pas284'!D12</f>
        <v>T</v>
      </c>
      <c r="I1489" s="43" t="str">
        <f>'pas284'!E12</f>
        <v>Orebro lan</v>
      </c>
      <c r="P1489" t="str">
        <f t="shared" si="47"/>
        <v>1488|284||T|Orebro lan||||||</v>
      </c>
    </row>
    <row r="1490" spans="4:16">
      <c r="E1490" s="18">
        <v>1489</v>
      </c>
      <c r="F1490" s="158">
        <f>'pas284'!C13</f>
        <v>284</v>
      </c>
      <c r="H1490" s="18" t="str">
        <f>'pas284'!D13</f>
        <v>E</v>
      </c>
      <c r="I1490" s="43" t="str">
        <f>'pas284'!E13</f>
        <v>Ostergotlands lan</v>
      </c>
      <c r="P1490" t="str">
        <f t="shared" si="47"/>
        <v>1489|284||E|Ostergotlands lan||||||</v>
      </c>
    </row>
    <row r="1491" spans="4:16">
      <c r="E1491" s="18">
        <v>1490</v>
      </c>
      <c r="F1491" s="158">
        <f>'pas284'!C14</f>
        <v>284</v>
      </c>
      <c r="H1491" s="18" t="str">
        <f>'pas284'!D14</f>
        <v>D</v>
      </c>
      <c r="I1491" s="43" t="str">
        <f>'pas284'!E14</f>
        <v>Sodermanlands lan</v>
      </c>
      <c r="P1491" t="str">
        <f t="shared" si="47"/>
        <v>1490|284||D|Sodermanlands lan||||||</v>
      </c>
    </row>
    <row r="1492" spans="4:16">
      <c r="E1492" s="152">
        <v>1491</v>
      </c>
      <c r="F1492" s="158">
        <f>'pas284'!C15</f>
        <v>284</v>
      </c>
      <c r="H1492" s="18" t="str">
        <f>'pas284'!D15</f>
        <v>C</v>
      </c>
      <c r="I1492" s="43" t="str">
        <f>'pas284'!E15</f>
        <v>Uppsala lan</v>
      </c>
      <c r="P1492" t="str">
        <f t="shared" si="47"/>
        <v>1491|284||C|Uppsala lan||||||</v>
      </c>
    </row>
    <row r="1493" spans="4:16">
      <c r="E1493" s="18">
        <v>1492</v>
      </c>
      <c r="F1493" s="158">
        <f>'pas284'!C16</f>
        <v>284</v>
      </c>
      <c r="H1493" s="18" t="str">
        <f>'pas284'!D16</f>
        <v>U</v>
      </c>
      <c r="I1493" s="43" t="str">
        <f>'pas284'!E16</f>
        <v>Vastmanlands lan</v>
      </c>
      <c r="P1493" t="str">
        <f t="shared" si="47"/>
        <v>1492|284||U|Vastmanlands lan||||||</v>
      </c>
    </row>
    <row r="1494" spans="4:16">
      <c r="E1494" s="18">
        <v>1493</v>
      </c>
      <c r="F1494" s="158">
        <f>'pas284'!C17</f>
        <v>284</v>
      </c>
      <c r="H1494" s="18" t="str">
        <f>'pas284'!D17</f>
        <v>N</v>
      </c>
      <c r="I1494" s="43" t="str">
        <f>'pas284'!E17</f>
        <v>Hallands lan</v>
      </c>
      <c r="P1494" t="str">
        <f t="shared" si="47"/>
        <v>1493|284||N|Hallands lan||||||</v>
      </c>
    </row>
    <row r="1495" spans="4:16">
      <c r="E1495" s="18">
        <v>1494</v>
      </c>
      <c r="F1495" s="158">
        <f>'pas284'!C18</f>
        <v>284</v>
      </c>
      <c r="H1495" s="18" t="str">
        <f>'pas284'!D18</f>
        <v>K</v>
      </c>
      <c r="I1495" s="43" t="str">
        <f>'pas284'!E18</f>
        <v>Blekinge lan</v>
      </c>
      <c r="P1495" t="str">
        <f t="shared" si="47"/>
        <v>1494|284||K|Blekinge lan||||||</v>
      </c>
    </row>
    <row r="1496" spans="4:16">
      <c r="E1496" s="18">
        <v>1495</v>
      </c>
      <c r="F1496" s="158">
        <f>'pas284'!C19</f>
        <v>284</v>
      </c>
      <c r="H1496" s="18" t="str">
        <f>'pas284'!D19</f>
        <v>F</v>
      </c>
      <c r="I1496" s="43" t="str">
        <f>'pas284'!E19</f>
        <v>Jonkopings lan</v>
      </c>
      <c r="P1496" t="str">
        <f t="shared" si="47"/>
        <v>1495|284||F|Jonkopings lan||||||</v>
      </c>
    </row>
    <row r="1497" spans="4:16">
      <c r="E1497" s="18">
        <v>1496</v>
      </c>
      <c r="F1497" s="158">
        <f>'pas284'!C20</f>
        <v>284</v>
      </c>
      <c r="H1497" s="18" t="str">
        <f>'pas284'!D20</f>
        <v>H</v>
      </c>
      <c r="I1497" s="43" t="str">
        <f>'pas284'!E20</f>
        <v>Kalmar lan</v>
      </c>
      <c r="P1497" t="str">
        <f t="shared" si="47"/>
        <v>1496|284||H|Kalmar lan||||||</v>
      </c>
    </row>
    <row r="1498" spans="4:16">
      <c r="E1498" s="18">
        <v>1497</v>
      </c>
      <c r="F1498" s="158">
        <f>'pas284'!C21</f>
        <v>284</v>
      </c>
      <c r="H1498" s="18" t="str">
        <f>'pas284'!D21</f>
        <v>G</v>
      </c>
      <c r="I1498" s="43" t="str">
        <f>'pas284'!E21</f>
        <v>Kronobergs lan</v>
      </c>
      <c r="P1498" t="str">
        <f t="shared" si="47"/>
        <v>1497|284||G|Kronobergs lan||||||</v>
      </c>
    </row>
    <row r="1499" spans="4:16">
      <c r="E1499" s="18">
        <v>1498</v>
      </c>
      <c r="F1499" s="158">
        <f>'pas284'!C22</f>
        <v>284</v>
      </c>
      <c r="H1499" s="18" t="str">
        <f>'pas284'!D22</f>
        <v>L</v>
      </c>
      <c r="I1499" s="43" t="str">
        <f>'pas284'!E22</f>
        <v>Skane lan</v>
      </c>
      <c r="P1499" t="str">
        <f t="shared" si="47"/>
        <v>1498|284||L|Skane lan||||||</v>
      </c>
    </row>
    <row r="1500" spans="4:16">
      <c r="D1500" t="str">
        <f t="shared" si="48"/>
        <v>SWITZERLAND</v>
      </c>
      <c r="E1500" s="18">
        <v>1499</v>
      </c>
      <c r="F1500" s="153">
        <f>'pas287'!C2</f>
        <v>287</v>
      </c>
      <c r="G1500" s="152"/>
      <c r="H1500" s="152" t="str">
        <f>'pas287'!D2</f>
        <v>AG</v>
      </c>
      <c r="I1500" s="154" t="str">
        <f>'pas287'!E2</f>
        <v>Aargau</v>
      </c>
      <c r="J1500" s="152"/>
      <c r="K1500" s="155"/>
      <c r="L1500" s="152"/>
      <c r="M1500" s="152"/>
      <c r="N1500" s="157"/>
      <c r="O1500" s="157"/>
      <c r="P1500" t="str">
        <f t="shared" si="47"/>
        <v>1499|287||AG|Aargau||||||</v>
      </c>
    </row>
    <row r="1501" spans="4:16">
      <c r="E1501" s="18">
        <v>1500</v>
      </c>
      <c r="F1501" s="158">
        <f>'pas287'!C3</f>
        <v>287</v>
      </c>
      <c r="H1501" s="18" t="str">
        <f>'pas287'!D3</f>
        <v>AR</v>
      </c>
      <c r="I1501" s="43" t="str">
        <f>'pas287'!E3</f>
        <v>Appenzell Ausserrhoden</v>
      </c>
      <c r="P1501" t="str">
        <f t="shared" si="47"/>
        <v>1500|287||AR|Appenzell Ausserrhoden||||||</v>
      </c>
    </row>
    <row r="1502" spans="4:16">
      <c r="E1502" s="152">
        <v>1501</v>
      </c>
      <c r="F1502" s="158">
        <f>'pas287'!C4</f>
        <v>287</v>
      </c>
      <c r="H1502" s="18" t="str">
        <f>'pas287'!D4</f>
        <v>AI</v>
      </c>
      <c r="I1502" s="43" t="str">
        <f>'pas287'!E4</f>
        <v>Appenzell Innerrhoden</v>
      </c>
      <c r="P1502" t="str">
        <f t="shared" si="47"/>
        <v>1501|287||AI|Appenzell Innerrhoden||||||</v>
      </c>
    </row>
    <row r="1503" spans="4:16">
      <c r="E1503" s="18">
        <v>1502</v>
      </c>
      <c r="F1503" s="158">
        <f>'pas287'!C5</f>
        <v>287</v>
      </c>
      <c r="H1503" s="18" t="str">
        <f>'pas287'!D5</f>
        <v>BL</v>
      </c>
      <c r="I1503" s="43" t="str">
        <f>'pas287'!E5</f>
        <v>Basel Landschaft</v>
      </c>
      <c r="P1503" t="str">
        <f t="shared" si="47"/>
        <v>1502|287||BL|Basel Landschaft||||||</v>
      </c>
    </row>
    <row r="1504" spans="4:16">
      <c r="E1504" s="18">
        <v>1503</v>
      </c>
      <c r="F1504" s="158">
        <f>'pas287'!C6</f>
        <v>287</v>
      </c>
      <c r="H1504" s="18" t="str">
        <f>'pas287'!D6</f>
        <v>BS</v>
      </c>
      <c r="I1504" s="43" t="str">
        <f>'pas287'!E6</f>
        <v>Basel Stadt</v>
      </c>
      <c r="P1504" t="str">
        <f t="shared" si="47"/>
        <v>1503|287||BS|Basel Stadt||||||</v>
      </c>
    </row>
    <row r="1505" spans="5:16">
      <c r="E1505" s="18">
        <v>1504</v>
      </c>
      <c r="F1505" s="158">
        <f>'pas287'!C7</f>
        <v>287</v>
      </c>
      <c r="H1505" s="18" t="str">
        <f>'pas287'!D7</f>
        <v>BE</v>
      </c>
      <c r="I1505" s="43" t="str">
        <f>'pas287'!E7</f>
        <v>Bern</v>
      </c>
      <c r="P1505" t="str">
        <f t="shared" si="47"/>
        <v>1504|287||BE|Bern||||||</v>
      </c>
    </row>
    <row r="1506" spans="5:16">
      <c r="E1506" s="18">
        <v>1505</v>
      </c>
      <c r="F1506" s="158">
        <f>'pas287'!C8</f>
        <v>287</v>
      </c>
      <c r="H1506" s="18" t="str">
        <f>'pas287'!D8</f>
        <v>FR</v>
      </c>
      <c r="I1506" s="43" t="str">
        <f>'pas287'!E8</f>
        <v>Freiburg / Fribourg</v>
      </c>
      <c r="P1506" t="str">
        <f t="shared" si="47"/>
        <v>1505|287||FR|Freiburg / Fribourg||||||</v>
      </c>
    </row>
    <row r="1507" spans="5:16">
      <c r="E1507" s="18">
        <v>1506</v>
      </c>
      <c r="F1507" s="158">
        <f>'pas287'!C9</f>
        <v>287</v>
      </c>
      <c r="H1507" s="18" t="str">
        <f>'pas287'!D9</f>
        <v>GE</v>
      </c>
      <c r="I1507" s="43" t="str">
        <f>'pas287'!E9</f>
        <v>Genf / Genève</v>
      </c>
      <c r="P1507" t="str">
        <f t="shared" si="47"/>
        <v>1506|287||GE|Genf / Genève||||||</v>
      </c>
    </row>
    <row r="1508" spans="5:16">
      <c r="E1508" s="18">
        <v>1507</v>
      </c>
      <c r="F1508" s="158">
        <f>'pas287'!C10</f>
        <v>287</v>
      </c>
      <c r="H1508" s="18" t="str">
        <f>'pas287'!D10</f>
        <v>GL</v>
      </c>
      <c r="I1508" s="43" t="str">
        <f>'pas287'!E10</f>
        <v>Glarus</v>
      </c>
      <c r="P1508" t="str">
        <f t="shared" si="47"/>
        <v>1507|287||GL|Glarus||||||</v>
      </c>
    </row>
    <row r="1509" spans="5:16">
      <c r="E1509" s="18">
        <v>1508</v>
      </c>
      <c r="F1509" s="158">
        <f>'pas287'!C11</f>
        <v>287</v>
      </c>
      <c r="H1509" s="18" t="str">
        <f>'pas287'!D11</f>
        <v>GR</v>
      </c>
      <c r="I1509" s="43" t="str">
        <f>'pas287'!E11</f>
        <v>Graubuenden / Grisons</v>
      </c>
      <c r="P1509" t="str">
        <f t="shared" si="47"/>
        <v>1508|287||GR|Graubuenden / Grisons||||||</v>
      </c>
    </row>
    <row r="1510" spans="5:16">
      <c r="E1510" s="18">
        <v>1509</v>
      </c>
      <c r="F1510" s="158">
        <f>'pas287'!C12</f>
        <v>287</v>
      </c>
      <c r="H1510" s="18" t="str">
        <f>'pas287'!D12</f>
        <v>JU</v>
      </c>
      <c r="I1510" s="43" t="str">
        <f>'pas287'!E12</f>
        <v>Jura</v>
      </c>
      <c r="P1510" t="str">
        <f t="shared" si="47"/>
        <v>1509|287||JU|Jura||||||</v>
      </c>
    </row>
    <row r="1511" spans="5:16">
      <c r="E1511" s="18">
        <v>1510</v>
      </c>
      <c r="F1511" s="158">
        <f>'pas287'!C13</f>
        <v>287</v>
      </c>
      <c r="H1511" s="18" t="str">
        <f>'pas287'!D13</f>
        <v>LU</v>
      </c>
      <c r="I1511" s="43" t="str">
        <f>'pas287'!E13</f>
        <v>Luzern</v>
      </c>
      <c r="P1511" t="str">
        <f t="shared" si="47"/>
        <v>1510|287||LU|Luzern||||||</v>
      </c>
    </row>
    <row r="1512" spans="5:16">
      <c r="E1512" s="152">
        <v>1511</v>
      </c>
      <c r="F1512" s="158">
        <f>'pas287'!C14</f>
        <v>287</v>
      </c>
      <c r="H1512" s="18" t="str">
        <f>'pas287'!D14</f>
        <v>NE</v>
      </c>
      <c r="I1512" s="43" t="str">
        <f>'pas287'!E14</f>
        <v>Neuenburg / Neuchâtel</v>
      </c>
      <c r="P1512" t="str">
        <f t="shared" si="47"/>
        <v>1511|287||NE|Neuenburg / Neuchâtel||||||</v>
      </c>
    </row>
    <row r="1513" spans="5:16">
      <c r="E1513" s="18">
        <v>1512</v>
      </c>
      <c r="F1513" s="158">
        <f>'pas287'!C15</f>
        <v>287</v>
      </c>
      <c r="H1513" s="18" t="str">
        <f>'pas287'!D15</f>
        <v>NW</v>
      </c>
      <c r="I1513" s="43" t="str">
        <f>'pas287'!E15</f>
        <v>Nidwalden</v>
      </c>
      <c r="P1513" t="str">
        <f t="shared" si="47"/>
        <v>1512|287||NW|Nidwalden||||||</v>
      </c>
    </row>
    <row r="1514" spans="5:16">
      <c r="E1514" s="18">
        <v>1513</v>
      </c>
      <c r="F1514" s="158">
        <f>'pas287'!C16</f>
        <v>287</v>
      </c>
      <c r="H1514" s="18" t="str">
        <f>'pas287'!D16</f>
        <v>OW</v>
      </c>
      <c r="I1514" s="43" t="str">
        <f>'pas287'!E16</f>
        <v>Obwalden</v>
      </c>
      <c r="P1514" t="str">
        <f t="shared" si="47"/>
        <v>1513|287||OW|Obwalden||||||</v>
      </c>
    </row>
    <row r="1515" spans="5:16">
      <c r="E1515" s="18">
        <v>1514</v>
      </c>
      <c r="F1515" s="158">
        <f>'pas287'!C17</f>
        <v>287</v>
      </c>
      <c r="H1515" s="18" t="str">
        <f>'pas287'!D17</f>
        <v>SH</v>
      </c>
      <c r="I1515" s="43" t="str">
        <f>'pas287'!E17</f>
        <v>Schaffhausen</v>
      </c>
      <c r="P1515" t="str">
        <f t="shared" si="47"/>
        <v>1514|287||SH|Schaffhausen||||||</v>
      </c>
    </row>
    <row r="1516" spans="5:16">
      <c r="E1516" s="18">
        <v>1515</v>
      </c>
      <c r="F1516" s="158">
        <f>'pas287'!C18</f>
        <v>287</v>
      </c>
      <c r="H1516" s="18" t="str">
        <f>'pas287'!D18</f>
        <v>SZ</v>
      </c>
      <c r="I1516" s="43" t="str">
        <f>'pas287'!E18</f>
        <v>Schwyz</v>
      </c>
      <c r="P1516" t="str">
        <f t="shared" si="47"/>
        <v>1515|287||SZ|Schwyz||||||</v>
      </c>
    </row>
    <row r="1517" spans="5:16">
      <c r="E1517" s="18">
        <v>1516</v>
      </c>
      <c r="F1517" s="158">
        <f>'pas287'!C19</f>
        <v>287</v>
      </c>
      <c r="H1517" s="18" t="str">
        <f>'pas287'!D19</f>
        <v>SO</v>
      </c>
      <c r="I1517" s="43" t="str">
        <f>'pas287'!E19</f>
        <v>Solothurn</v>
      </c>
      <c r="P1517" t="str">
        <f t="shared" si="47"/>
        <v>1516|287||SO|Solothurn||||||</v>
      </c>
    </row>
    <row r="1518" spans="5:16">
      <c r="E1518" s="18">
        <v>1517</v>
      </c>
      <c r="F1518" s="158">
        <f>'pas287'!C20</f>
        <v>287</v>
      </c>
      <c r="H1518" s="18" t="str">
        <f>'pas287'!D20</f>
        <v>SG</v>
      </c>
      <c r="I1518" s="43" t="str">
        <f>'pas287'!E20</f>
        <v>St. Gallen</v>
      </c>
      <c r="P1518" t="str">
        <f t="shared" si="47"/>
        <v>1517|287||SG|St. Gallen||||||</v>
      </c>
    </row>
    <row r="1519" spans="5:16">
      <c r="E1519" s="18">
        <v>1518</v>
      </c>
      <c r="F1519" s="158">
        <f>'pas287'!C21</f>
        <v>287</v>
      </c>
      <c r="H1519" s="18" t="str">
        <f>'pas287'!D21</f>
        <v>TI</v>
      </c>
      <c r="I1519" s="43" t="str">
        <f>'pas287'!E21</f>
        <v>Tessin / Ticino</v>
      </c>
      <c r="P1519" t="str">
        <f t="shared" si="47"/>
        <v>1518|287||TI|Tessin / Ticino||||||</v>
      </c>
    </row>
    <row r="1520" spans="5:16">
      <c r="E1520" s="18">
        <v>1519</v>
      </c>
      <c r="F1520" s="158">
        <f>'pas287'!C22</f>
        <v>287</v>
      </c>
      <c r="H1520" s="18" t="str">
        <f>'pas287'!D22</f>
        <v>TG</v>
      </c>
      <c r="I1520" s="43" t="str">
        <f>'pas287'!E22</f>
        <v>Thurgau</v>
      </c>
      <c r="P1520" t="str">
        <f t="shared" si="47"/>
        <v>1519|287||TG|Thurgau||||||</v>
      </c>
    </row>
    <row r="1521" spans="4:16">
      <c r="E1521" s="18">
        <v>1520</v>
      </c>
      <c r="F1521" s="158">
        <f>'pas287'!C23</f>
        <v>287</v>
      </c>
      <c r="H1521" s="18" t="str">
        <f>'pas287'!D23</f>
        <v>UR</v>
      </c>
      <c r="I1521" s="43" t="str">
        <f>'pas287'!E23</f>
        <v>Uri</v>
      </c>
      <c r="P1521" t="str">
        <f t="shared" si="47"/>
        <v>1520|287||UR|Uri||||||</v>
      </c>
    </row>
    <row r="1522" spans="4:16">
      <c r="E1522" s="152">
        <v>1521</v>
      </c>
      <c r="F1522" s="158">
        <f>'pas287'!C24</f>
        <v>287</v>
      </c>
      <c r="H1522" s="18" t="str">
        <f>'pas287'!D24</f>
        <v>VD</v>
      </c>
      <c r="I1522" s="43" t="str">
        <f>'pas287'!E24</f>
        <v>Waadt / Vaud</v>
      </c>
      <c r="P1522" t="str">
        <f t="shared" si="47"/>
        <v>1521|287||VD|Waadt / Vaud||||||</v>
      </c>
    </row>
    <row r="1523" spans="4:16">
      <c r="E1523" s="18">
        <v>1522</v>
      </c>
      <c r="F1523" s="158">
        <f>'pas287'!C25</f>
        <v>287</v>
      </c>
      <c r="H1523" s="18" t="str">
        <f>'pas287'!D25</f>
        <v>VS</v>
      </c>
      <c r="I1523" s="43" t="str">
        <f>'pas287'!E25</f>
        <v>Wallis / Valais</v>
      </c>
      <c r="P1523" t="str">
        <f t="shared" si="47"/>
        <v>1522|287||VS|Wallis / Valais||||||</v>
      </c>
    </row>
    <row r="1524" spans="4:16">
      <c r="E1524" s="18">
        <v>1523</v>
      </c>
      <c r="F1524" s="158">
        <f>'pas287'!C26</f>
        <v>287</v>
      </c>
      <c r="H1524" s="18" t="str">
        <f>'pas287'!D26</f>
        <v>ZH</v>
      </c>
      <c r="I1524" s="43" t="str">
        <f>'pas287'!E26</f>
        <v>Zuerich</v>
      </c>
      <c r="P1524" t="str">
        <f t="shared" si="47"/>
        <v>1523|287||ZH|Zuerich||||||</v>
      </c>
    </row>
    <row r="1525" spans="4:16">
      <c r="E1525" s="18">
        <v>1524</v>
      </c>
      <c r="F1525" s="158">
        <f>'pas287'!C27</f>
        <v>287</v>
      </c>
      <c r="H1525" s="18" t="str">
        <f>'pas287'!D27</f>
        <v>ZG</v>
      </c>
      <c r="I1525" s="43" t="str">
        <f>'pas287'!E27</f>
        <v>Zug</v>
      </c>
      <c r="P1525" t="str">
        <f t="shared" si="47"/>
        <v>1524|287||ZG|Zug||||||</v>
      </c>
    </row>
    <row r="1526" spans="4:16">
      <c r="D1526" t="str">
        <f t="shared" ref="D1526:D1553" si="49">VLOOKUP(F1526,$B$2:$C$404,2,FALSE)</f>
        <v>UKRAINE</v>
      </c>
      <c r="E1526" s="18">
        <v>1525</v>
      </c>
      <c r="F1526" s="153">
        <f>'ps288'!C2</f>
        <v>288</v>
      </c>
      <c r="G1526" s="152"/>
      <c r="H1526" s="152" t="str">
        <f>'ps288'!D2</f>
        <v>SU</v>
      </c>
      <c r="I1526" s="154" t="str">
        <f>'ps288'!E2</f>
        <v>Sums'ka Oblast'</v>
      </c>
      <c r="J1526" s="152"/>
      <c r="K1526" s="155"/>
      <c r="L1526" s="152"/>
      <c r="M1526" s="152"/>
      <c r="N1526" s="157"/>
      <c r="O1526" s="157"/>
      <c r="P1526" t="str">
        <f t="shared" si="47"/>
        <v>1525|288||SU|Sums'ka Oblast'||||||</v>
      </c>
    </row>
    <row r="1527" spans="4:16">
      <c r="E1527" s="18">
        <v>1526</v>
      </c>
      <c r="F1527" s="158">
        <f>'ps288'!C3</f>
        <v>288</v>
      </c>
      <c r="H1527" s="18" t="str">
        <f>'ps288'!D3</f>
        <v>TE</v>
      </c>
      <c r="I1527" s="43" t="str">
        <f>'ps288'!E3</f>
        <v>Ternopil's'ka Oblast'</v>
      </c>
      <c r="P1527" t="str">
        <f t="shared" si="47"/>
        <v>1526|288||TE|Ternopil's'ka Oblast'||||||</v>
      </c>
    </row>
    <row r="1528" spans="4:16">
      <c r="E1528" s="18">
        <v>1527</v>
      </c>
      <c r="F1528" s="158">
        <f>'ps288'!C4</f>
        <v>288</v>
      </c>
      <c r="H1528" s="18" t="str">
        <f>'ps288'!D4</f>
        <v>CH</v>
      </c>
      <c r="I1528" s="43" t="str">
        <f>'ps288'!E4</f>
        <v>Cherkas'ka Oblast'</v>
      </c>
      <c r="P1528" t="str">
        <f t="shared" si="47"/>
        <v>1527|288||CH|Cherkas'ka Oblast'||||||</v>
      </c>
    </row>
    <row r="1529" spans="4:16">
      <c r="E1529" s="18">
        <v>1528</v>
      </c>
      <c r="F1529" s="158">
        <f>'ps288'!C5</f>
        <v>288</v>
      </c>
      <c r="H1529" s="18" t="str">
        <f>'ps288'!D5</f>
        <v>ZA</v>
      </c>
      <c r="I1529" s="43" t="str">
        <f>'ps288'!E5</f>
        <v>Zakarpats'ka Oblast'</v>
      </c>
      <c r="P1529" t="str">
        <f t="shared" si="47"/>
        <v>1528|288||ZA|Zakarpats'ka Oblast'||||||</v>
      </c>
    </row>
    <row r="1530" spans="4:16">
      <c r="E1530" s="18">
        <v>1529</v>
      </c>
      <c r="F1530" s="158">
        <f>'ps288'!C6</f>
        <v>288</v>
      </c>
      <c r="H1530" s="18" t="str">
        <f>'ps288'!D6</f>
        <v>DN</v>
      </c>
      <c r="I1530" s="43" t="str">
        <f>'ps288'!E6</f>
        <v>Dnipropetrovs'ka Oblast'</v>
      </c>
      <c r="P1530" t="str">
        <f t="shared" si="47"/>
        <v>1529|288||DN|Dnipropetrovs'ka Oblast'||||||</v>
      </c>
    </row>
    <row r="1531" spans="4:16">
      <c r="E1531" s="18">
        <v>1530</v>
      </c>
      <c r="F1531" s="158">
        <f>'ps288'!C7</f>
        <v>288</v>
      </c>
      <c r="H1531" s="18" t="str">
        <f>'ps288'!D7</f>
        <v>OD</v>
      </c>
      <c r="I1531" s="43" t="str">
        <f>'ps288'!E7</f>
        <v>Odes'ka Oblast'</v>
      </c>
      <c r="P1531" t="str">
        <f t="shared" si="47"/>
        <v>1530|288||OD|Odes'ka Oblast'||||||</v>
      </c>
    </row>
    <row r="1532" spans="4:16">
      <c r="E1532" s="152">
        <v>1531</v>
      </c>
      <c r="F1532" s="158">
        <f>'ps288'!C8</f>
        <v>288</v>
      </c>
      <c r="H1532" s="18" t="str">
        <f>'ps288'!D8</f>
        <v>HE</v>
      </c>
      <c r="I1532" s="43" t="str">
        <f>'ps288'!E8</f>
        <v>Khersons'ka Oblast'</v>
      </c>
      <c r="P1532" t="str">
        <f t="shared" si="47"/>
        <v>1531|288||HE|Khersons'ka Oblast'||||||</v>
      </c>
    </row>
    <row r="1533" spans="4:16">
      <c r="E1533" s="18">
        <v>1532</v>
      </c>
      <c r="F1533" s="158">
        <f>'ps288'!C9</f>
        <v>288</v>
      </c>
      <c r="H1533" s="18" t="str">
        <f>'ps288'!D9</f>
        <v>PO</v>
      </c>
      <c r="I1533" s="43" t="str">
        <f>'ps288'!E9</f>
        <v>Poltavs'ka Oblast'</v>
      </c>
      <c r="P1533" t="str">
        <f t="shared" si="47"/>
        <v>1532|288||PO|Poltavs'ka Oblast'||||||</v>
      </c>
    </row>
    <row r="1534" spans="4:16">
      <c r="E1534" s="18">
        <v>1533</v>
      </c>
      <c r="F1534" s="158">
        <f>'ps288'!C10</f>
        <v>288</v>
      </c>
      <c r="H1534" s="18" t="str">
        <f>'ps288'!D10</f>
        <v>DO</v>
      </c>
      <c r="I1534" s="43" t="str">
        <f>'ps288'!E10</f>
        <v>Donets'ka Oblast'</v>
      </c>
      <c r="P1534" t="str">
        <f t="shared" si="47"/>
        <v>1533|288||DO|Donets'ka Oblast'||||||</v>
      </c>
    </row>
    <row r="1535" spans="4:16">
      <c r="E1535" s="18">
        <v>1534</v>
      </c>
      <c r="F1535" s="158">
        <f>'ps288'!C11</f>
        <v>288</v>
      </c>
      <c r="H1535" s="18" t="str">
        <f>'ps288'!D11</f>
        <v>RI</v>
      </c>
      <c r="I1535" s="43" t="str">
        <f>'ps288'!E11</f>
        <v>Rivnens'ka Oblast'</v>
      </c>
      <c r="P1535" t="str">
        <f t="shared" si="47"/>
        <v>1534|288||RI|Rivnens'ka Oblast'||||||</v>
      </c>
    </row>
    <row r="1536" spans="4:16">
      <c r="E1536" s="18">
        <v>1535</v>
      </c>
      <c r="F1536" s="158">
        <f>'ps288'!C12</f>
        <v>288</v>
      </c>
      <c r="H1536" s="18" t="str">
        <f>'ps288'!D12</f>
        <v>HA</v>
      </c>
      <c r="I1536" s="43" t="str">
        <f>'ps288'!E12</f>
        <v>Kharkivs'ka Oblast'</v>
      </c>
      <c r="P1536" t="str">
        <f t="shared" si="47"/>
        <v>1535|288||HA|Kharkivs'ka Oblast'||||||</v>
      </c>
    </row>
    <row r="1537" spans="5:16">
      <c r="E1537" s="18">
        <v>1536</v>
      </c>
      <c r="F1537" s="158">
        <f>'ps288'!C13</f>
        <v>288</v>
      </c>
      <c r="H1537" s="18" t="str">
        <f>'ps288'!D13</f>
        <v>LU</v>
      </c>
      <c r="I1537" s="43" t="str">
        <f>'ps288'!E13</f>
        <v>Luhans'ka Oblast'</v>
      </c>
      <c r="P1537" t="str">
        <f t="shared" si="47"/>
        <v>1536|288||LU|Luhans'ka Oblast'||||||</v>
      </c>
    </row>
    <row r="1538" spans="5:16">
      <c r="E1538" s="18">
        <v>1537</v>
      </c>
      <c r="F1538" s="158">
        <f>'ps288'!C14</f>
        <v>288</v>
      </c>
      <c r="H1538" s="18" t="str">
        <f>'ps288'!D14</f>
        <v>VI</v>
      </c>
      <c r="I1538" s="43" t="str">
        <f>'ps288'!E14</f>
        <v>Vinnyts'ka Oblast'</v>
      </c>
      <c r="P1538" t="str">
        <f t="shared" si="47"/>
        <v>1537|288||VI|Vinnyts'ka Oblast'||||||</v>
      </c>
    </row>
    <row r="1539" spans="5:16">
      <c r="E1539" s="18">
        <v>1538</v>
      </c>
      <c r="F1539" s="158">
        <f>'ps288'!C15</f>
        <v>288</v>
      </c>
      <c r="H1539" s="18" t="str">
        <f>'ps288'!D15</f>
        <v>VO</v>
      </c>
      <c r="I1539" s="43" t="str">
        <f>'ps288'!E15</f>
        <v>Volyos'ka Oblast'</v>
      </c>
      <c r="P1539" t="str">
        <f t="shared" ref="P1539:P1602" si="50">E1539&amp;"|"&amp;F1539&amp;"|"&amp;G1539&amp;"|"&amp;H1539&amp;"|"&amp;I1539&amp;"|"&amp;J1539&amp;"|"&amp;K1539&amp;"|"&amp;L1539&amp;"|"&amp;M1539&amp;"|"&amp;IF(N1539 &lt;&gt; "",TEXT(N1539,"yyyy-mm-dd"),"")&amp;"|"&amp;IF(O1539 &lt;&gt; "",TEXT(O1539,"yyyy-mm-dd"),"")</f>
        <v>1538|288||VO|Volyos'ka Oblast'||||||</v>
      </c>
    </row>
    <row r="1540" spans="5:16">
      <c r="E1540" s="18">
        <v>1539</v>
      </c>
      <c r="F1540" s="158">
        <f>'ps288'!C16</f>
        <v>288</v>
      </c>
      <c r="H1540" s="18" t="str">
        <f>'ps288'!D16</f>
        <v>ZP</v>
      </c>
      <c r="I1540" s="43" t="str">
        <f>'ps288'!E16</f>
        <v>Zaporiz'ka Oblast'</v>
      </c>
      <c r="P1540" t="str">
        <f t="shared" si="50"/>
        <v>1539|288||ZP|Zaporiz'ka Oblast'||||||</v>
      </c>
    </row>
    <row r="1541" spans="5:16">
      <c r="E1541" s="18">
        <v>1540</v>
      </c>
      <c r="F1541" s="158">
        <f>'ps288'!C17</f>
        <v>288</v>
      </c>
      <c r="H1541" s="18" t="str">
        <f>'ps288'!D17</f>
        <v>CR</v>
      </c>
      <c r="I1541" s="43" t="str">
        <f>'ps288'!E17</f>
        <v>Chernihivs'ka Oblast'</v>
      </c>
      <c r="P1541" t="str">
        <f t="shared" si="50"/>
        <v>1540|288||CR|Chernihivs'ka Oblast'||||||</v>
      </c>
    </row>
    <row r="1542" spans="5:16">
      <c r="E1542" s="152">
        <v>1541</v>
      </c>
      <c r="F1542" s="158">
        <f>'ps288'!C18</f>
        <v>288</v>
      </c>
      <c r="H1542" s="18" t="str">
        <f>'ps288'!D18</f>
        <v>IF</v>
      </c>
      <c r="I1542" s="43" t="str">
        <f>'ps288'!E18</f>
        <v>Ivano-Frankivs'ka Oblast'</v>
      </c>
      <c r="P1542" t="str">
        <f t="shared" si="50"/>
        <v>1541|288||IF|Ivano-Frankivs'ka Oblast'||||||</v>
      </c>
    </row>
    <row r="1543" spans="5:16">
      <c r="E1543" s="18">
        <v>1542</v>
      </c>
      <c r="F1543" s="158">
        <f>'ps288'!C19</f>
        <v>288</v>
      </c>
      <c r="H1543" s="18" t="str">
        <f>'ps288'!D19</f>
        <v>HM</v>
      </c>
      <c r="I1543" s="43" t="str">
        <f>'ps288'!E19</f>
        <v>Khmel'nyts'ka Oblast'</v>
      </c>
      <c r="P1543" t="str">
        <f t="shared" si="50"/>
        <v>1542|288||HM|Khmel'nyts'ka Oblast'||||||</v>
      </c>
    </row>
    <row r="1544" spans="5:16">
      <c r="E1544" s="18">
        <v>1543</v>
      </c>
      <c r="F1544" s="158">
        <f>'ps288'!C20</f>
        <v>288</v>
      </c>
      <c r="H1544" s="18" t="str">
        <f>'ps288'!D20</f>
        <v>KV</v>
      </c>
      <c r="I1544" s="43" t="str">
        <f>'ps288'!E20</f>
        <v>Kyïv</v>
      </c>
      <c r="P1544" t="str">
        <f t="shared" si="50"/>
        <v>1543|288||KV|Kyïv||||||</v>
      </c>
    </row>
    <row r="1545" spans="5:16">
      <c r="E1545" s="18">
        <v>1544</v>
      </c>
      <c r="F1545" s="158">
        <f>'ps288'!C21</f>
        <v>288</v>
      </c>
      <c r="H1545" s="18" t="str">
        <f>'ps288'!D21</f>
        <v>KO</v>
      </c>
      <c r="I1545" s="43" t="str">
        <f>'ps288'!E21</f>
        <v>Kyivs'ka Oblast'</v>
      </c>
      <c r="P1545" t="str">
        <f t="shared" si="50"/>
        <v>1544|288||KO|Kyivs'ka Oblast'||||||</v>
      </c>
    </row>
    <row r="1546" spans="5:16">
      <c r="E1546" s="18">
        <v>1545</v>
      </c>
      <c r="F1546" s="158">
        <f>'ps288'!C22</f>
        <v>288</v>
      </c>
      <c r="H1546" s="18" t="str">
        <f>'ps288'!D22</f>
        <v>KI</v>
      </c>
      <c r="I1546" s="43" t="str">
        <f>'ps288'!E22</f>
        <v>Kirovohrads'ka Oblast'</v>
      </c>
      <c r="P1546" t="str">
        <f t="shared" si="50"/>
        <v>1545|288||KI|Kirovohrads'ka Oblast'||||||</v>
      </c>
    </row>
    <row r="1547" spans="5:16">
      <c r="E1547" s="18">
        <v>1546</v>
      </c>
      <c r="F1547" s="158">
        <f>'ps288'!C23</f>
        <v>288</v>
      </c>
      <c r="H1547" s="18" t="str">
        <f>'ps288'!D23</f>
        <v>LV</v>
      </c>
      <c r="I1547" s="43" t="str">
        <f>'ps288'!E23</f>
        <v>L'vivs'ka Oblast'</v>
      </c>
      <c r="P1547" t="str">
        <f t="shared" si="50"/>
        <v>1546|288||LV|L'vivs'ka Oblast'||||||</v>
      </c>
    </row>
    <row r="1548" spans="5:16">
      <c r="E1548" s="18">
        <v>1547</v>
      </c>
      <c r="F1548" s="158">
        <f>'ps288'!C24</f>
        <v>288</v>
      </c>
      <c r="H1548" s="18" t="str">
        <f>'ps288'!D24</f>
        <v>ZH</v>
      </c>
      <c r="I1548" s="43" t="str">
        <f>'ps288'!E24</f>
        <v>Zhytomyrs'ka Oblast'</v>
      </c>
      <c r="P1548" t="str">
        <f t="shared" si="50"/>
        <v>1547|288||ZH|Zhytomyrs'ka Oblast'||||||</v>
      </c>
    </row>
    <row r="1549" spans="5:16">
      <c r="E1549" s="18">
        <v>1548</v>
      </c>
      <c r="F1549" s="158">
        <f>'ps288'!C25</f>
        <v>288</v>
      </c>
      <c r="H1549" s="18" t="str">
        <f>'ps288'!D25</f>
        <v>CN</v>
      </c>
      <c r="I1549" s="43" t="str">
        <f>'ps288'!E25</f>
        <v>Chernivets'ka Oblast'</v>
      </c>
      <c r="P1549" t="str">
        <f t="shared" si="50"/>
        <v>1548|288||CN|Chernivets'ka Oblast'||||||</v>
      </c>
    </row>
    <row r="1550" spans="5:16">
      <c r="E1550" s="18">
        <v>1549</v>
      </c>
      <c r="F1550" s="158">
        <f>'ps288'!C26</f>
        <v>288</v>
      </c>
      <c r="H1550" s="18" t="str">
        <f>'ps288'!D26</f>
        <v>NI</v>
      </c>
      <c r="I1550" s="43" t="str">
        <f>'ps288'!E26</f>
        <v>Mykolaivs'ka Oblast'</v>
      </c>
      <c r="P1550" t="str">
        <f t="shared" si="50"/>
        <v>1549|288||NI|Mykolaivs'ka Oblast'||||||</v>
      </c>
    </row>
    <row r="1551" spans="5:16">
      <c r="E1551" s="18">
        <v>1550</v>
      </c>
      <c r="F1551" s="158">
        <f>'ps288'!C27</f>
        <v>288</v>
      </c>
      <c r="H1551" s="18" t="str">
        <f>'ps288'!D27</f>
        <v>KR</v>
      </c>
      <c r="I1551" s="43" t="str">
        <f>'ps288'!E27</f>
        <v>Respublika Krym</v>
      </c>
      <c r="P1551" t="str">
        <f t="shared" si="50"/>
        <v>1550|288||KR|Respublika Krym||||||</v>
      </c>
    </row>
    <row r="1552" spans="5:16">
      <c r="E1552" s="152">
        <v>1551</v>
      </c>
      <c r="F1552" s="158">
        <f>'ps288'!C28</f>
        <v>288</v>
      </c>
      <c r="H1552" s="18" t="str">
        <f>'ps288'!D28</f>
        <v>SL</v>
      </c>
      <c r="I1552" s="43" t="str">
        <f>'ps288'!E28</f>
        <v>Sevastopol'</v>
      </c>
      <c r="P1552" t="str">
        <f t="shared" si="50"/>
        <v>1551|288||SL|Sevastopol'||||||</v>
      </c>
    </row>
    <row r="1553" spans="4:16">
      <c r="D1553" t="str">
        <f t="shared" si="49"/>
        <v>UNITED STATES OF AMERICA</v>
      </c>
      <c r="E1553" s="18">
        <v>1552</v>
      </c>
      <c r="F1553" s="153">
        <f>'pas291'!C2</f>
        <v>291</v>
      </c>
      <c r="G1553" s="152"/>
      <c r="H1553" s="152" t="str">
        <f>'pas291'!D2</f>
        <v>CT</v>
      </c>
      <c r="I1553" s="154" t="str">
        <f>'pas291'!E2</f>
        <v>Connecticut</v>
      </c>
      <c r="J1553" s="152"/>
      <c r="K1553" s="155"/>
      <c r="L1553" s="152"/>
      <c r="M1553" s="152"/>
      <c r="N1553" s="157"/>
      <c r="O1553" s="157"/>
      <c r="P1553" t="str">
        <f t="shared" si="50"/>
        <v>1552|291||CT|Connecticut||||||</v>
      </c>
    </row>
    <row r="1554" spans="4:16">
      <c r="E1554" s="18">
        <v>1553</v>
      </c>
      <c r="F1554" s="158">
        <f>'pas291'!C3</f>
        <v>291</v>
      </c>
      <c r="H1554" s="18" t="str">
        <f>'pas291'!D3</f>
        <v>ME</v>
      </c>
      <c r="I1554" s="43" t="str">
        <f>'pas291'!E3</f>
        <v>Maine</v>
      </c>
      <c r="P1554" t="str">
        <f t="shared" si="50"/>
        <v>1553|291||ME|Maine||||||</v>
      </c>
    </row>
    <row r="1555" spans="4:16">
      <c r="E1555" s="18">
        <v>1554</v>
      </c>
      <c r="F1555" s="158">
        <f>'pas291'!C4</f>
        <v>291</v>
      </c>
      <c r="H1555" s="18" t="str">
        <f>'pas291'!D4</f>
        <v>MA</v>
      </c>
      <c r="I1555" s="43" t="str">
        <f>'pas291'!E4</f>
        <v>Massachusetts</v>
      </c>
      <c r="P1555" t="str">
        <f t="shared" si="50"/>
        <v>1554|291||MA|Massachusetts||||||</v>
      </c>
    </row>
    <row r="1556" spans="4:16">
      <c r="E1556" s="18">
        <v>1555</v>
      </c>
      <c r="F1556" s="158">
        <f>'pas291'!C5</f>
        <v>291</v>
      </c>
      <c r="H1556" s="18" t="str">
        <f>'pas291'!D5</f>
        <v>NH</v>
      </c>
      <c r="I1556" s="43" t="str">
        <f>'pas291'!E5</f>
        <v>New Hampshire</v>
      </c>
      <c r="P1556" t="str">
        <f t="shared" si="50"/>
        <v>1555|291||NH|New Hampshire||||||</v>
      </c>
    </row>
    <row r="1557" spans="4:16">
      <c r="E1557" s="18">
        <v>1556</v>
      </c>
      <c r="F1557" s="158">
        <f>'pas291'!C6</f>
        <v>291</v>
      </c>
      <c r="H1557" s="18" t="str">
        <f>'pas291'!D6</f>
        <v>RI</v>
      </c>
      <c r="I1557" s="43" t="str">
        <f>'pas291'!E6</f>
        <v>Rhode Island</v>
      </c>
      <c r="P1557" t="str">
        <f t="shared" si="50"/>
        <v>1556|291||RI|Rhode Island||||||</v>
      </c>
    </row>
    <row r="1558" spans="4:16">
      <c r="E1558" s="18">
        <v>1557</v>
      </c>
      <c r="F1558" s="158">
        <f>'pas291'!C7</f>
        <v>291</v>
      </c>
      <c r="H1558" s="18" t="str">
        <f>'pas291'!D7</f>
        <v>VT</v>
      </c>
      <c r="I1558" s="43" t="str">
        <f>'pas291'!E7</f>
        <v>Vermont</v>
      </c>
      <c r="P1558" t="str">
        <f t="shared" si="50"/>
        <v>1557|291||VT|Vermont||||||</v>
      </c>
    </row>
    <row r="1559" spans="4:16">
      <c r="E1559" s="18">
        <v>1558</v>
      </c>
      <c r="F1559" s="158">
        <f>'pas291'!C8</f>
        <v>291</v>
      </c>
      <c r="H1559" s="18" t="str">
        <f>'pas291'!D8</f>
        <v>NJ</v>
      </c>
      <c r="I1559" s="43" t="str">
        <f>'pas291'!E8</f>
        <v>New Jersey</v>
      </c>
      <c r="P1559" t="str">
        <f t="shared" si="50"/>
        <v>1558|291||NJ|New Jersey||||||</v>
      </c>
    </row>
    <row r="1560" spans="4:16">
      <c r="E1560" s="18">
        <v>1559</v>
      </c>
      <c r="F1560" s="158">
        <f>'pas291'!C9</f>
        <v>291</v>
      </c>
      <c r="H1560" s="18" t="str">
        <f>'pas291'!D9</f>
        <v>NY</v>
      </c>
      <c r="I1560" s="43" t="str">
        <f>'pas291'!E9</f>
        <v>New York</v>
      </c>
      <c r="P1560" t="str">
        <f t="shared" si="50"/>
        <v>1559|291||NY|New York||||||</v>
      </c>
    </row>
    <row r="1561" spans="4:16">
      <c r="E1561" s="18">
        <v>1560</v>
      </c>
      <c r="F1561" s="158">
        <f>'pas291'!C10</f>
        <v>291</v>
      </c>
      <c r="H1561" s="18" t="str">
        <f>'pas291'!D10</f>
        <v>DE</v>
      </c>
      <c r="I1561" s="43" t="str">
        <f>'pas291'!E10</f>
        <v>Delaware</v>
      </c>
      <c r="P1561" t="str">
        <f t="shared" si="50"/>
        <v>1560|291||DE|Delaware||||||</v>
      </c>
    </row>
    <row r="1562" spans="4:16">
      <c r="E1562" s="152">
        <v>1561</v>
      </c>
      <c r="F1562" s="158">
        <f>'pas291'!C11</f>
        <v>291</v>
      </c>
      <c r="H1562" s="18" t="str">
        <f>'pas291'!D11</f>
        <v>DC</v>
      </c>
      <c r="I1562" s="43" t="str">
        <f>'pas291'!E11</f>
        <v>District of Columbia</v>
      </c>
      <c r="P1562" t="str">
        <f t="shared" si="50"/>
        <v>1561|291||DC|District of Columbia||||||</v>
      </c>
    </row>
    <row r="1563" spans="4:16">
      <c r="E1563" s="18">
        <v>1562</v>
      </c>
      <c r="F1563" s="158">
        <f>'pas291'!C12</f>
        <v>291</v>
      </c>
      <c r="H1563" s="18" t="str">
        <f>'pas291'!D12</f>
        <v>MD</v>
      </c>
      <c r="I1563" s="43" t="str">
        <f>'pas291'!E12</f>
        <v>Maryland</v>
      </c>
      <c r="P1563" t="str">
        <f t="shared" si="50"/>
        <v>1562|291||MD|Maryland||||||</v>
      </c>
    </row>
    <row r="1564" spans="4:16">
      <c r="E1564" s="18">
        <v>1563</v>
      </c>
      <c r="F1564" s="158">
        <f>'pas291'!C13</f>
        <v>291</v>
      </c>
      <c r="H1564" s="18" t="str">
        <f>'pas291'!D13</f>
        <v>PA</v>
      </c>
      <c r="I1564" s="43" t="str">
        <f>'pas291'!E13</f>
        <v>Pennsylvania</v>
      </c>
      <c r="P1564" t="str">
        <f t="shared" si="50"/>
        <v>1563|291||PA|Pennsylvania||||||</v>
      </c>
    </row>
    <row r="1565" spans="4:16">
      <c r="E1565" s="18">
        <v>1564</v>
      </c>
      <c r="F1565" s="158">
        <f>'pas291'!C14</f>
        <v>291</v>
      </c>
      <c r="H1565" s="18" t="str">
        <f>'pas291'!D14</f>
        <v>AL</v>
      </c>
      <c r="I1565" s="43" t="str">
        <f>'pas291'!E14</f>
        <v>Alabama</v>
      </c>
      <c r="P1565" t="str">
        <f t="shared" si="50"/>
        <v>1564|291||AL|Alabama||||||</v>
      </c>
    </row>
    <row r="1566" spans="4:16">
      <c r="E1566" s="18">
        <v>1565</v>
      </c>
      <c r="F1566" s="158">
        <f>'pas291'!C15</f>
        <v>291</v>
      </c>
      <c r="H1566" s="18" t="str">
        <f>'pas291'!D15</f>
        <v>FL</v>
      </c>
      <c r="I1566" s="43" t="str">
        <f>'pas291'!E15</f>
        <v>Florida</v>
      </c>
      <c r="P1566" t="str">
        <f t="shared" si="50"/>
        <v>1565|291||FL|Florida||||||</v>
      </c>
    </row>
    <row r="1567" spans="4:16">
      <c r="E1567" s="18">
        <v>1566</v>
      </c>
      <c r="F1567" s="158">
        <f>'pas291'!C16</f>
        <v>291</v>
      </c>
      <c r="H1567" s="18" t="str">
        <f>'pas291'!D16</f>
        <v>GA</v>
      </c>
      <c r="I1567" s="43" t="str">
        <f>'pas291'!E16</f>
        <v>Georgia</v>
      </c>
      <c r="P1567" t="str">
        <f t="shared" si="50"/>
        <v>1566|291||GA|Georgia||||||</v>
      </c>
    </row>
    <row r="1568" spans="4:16">
      <c r="E1568" s="18">
        <v>1567</v>
      </c>
      <c r="F1568" s="158">
        <f>'pas291'!C17</f>
        <v>291</v>
      </c>
      <c r="H1568" s="18" t="str">
        <f>'pas291'!D17</f>
        <v>KY</v>
      </c>
      <c r="I1568" s="43" t="str">
        <f>'pas291'!E17</f>
        <v>Kentucky</v>
      </c>
      <c r="P1568" t="str">
        <f t="shared" si="50"/>
        <v>1567|291||KY|Kentucky||||||</v>
      </c>
    </row>
    <row r="1569" spans="5:16">
      <c r="E1569" s="18">
        <v>1568</v>
      </c>
      <c r="F1569" s="158">
        <f>'pas291'!C18</f>
        <v>291</v>
      </c>
      <c r="H1569" s="18" t="str">
        <f>'pas291'!D18</f>
        <v>NC</v>
      </c>
      <c r="I1569" s="43" t="str">
        <f>'pas291'!E18</f>
        <v>North Carolina</v>
      </c>
      <c r="P1569" t="str">
        <f t="shared" si="50"/>
        <v>1568|291||NC|North Carolina||||||</v>
      </c>
    </row>
    <row r="1570" spans="5:16">
      <c r="E1570" s="18">
        <v>1569</v>
      </c>
      <c r="F1570" s="158">
        <f>'pas291'!C19</f>
        <v>291</v>
      </c>
      <c r="H1570" s="18" t="str">
        <f>'pas291'!D19</f>
        <v>SC</v>
      </c>
      <c r="I1570" s="43" t="str">
        <f>'pas291'!E19</f>
        <v>South Carolina</v>
      </c>
      <c r="P1570" t="str">
        <f t="shared" si="50"/>
        <v>1569|291||SC|South Carolina||||||</v>
      </c>
    </row>
    <row r="1571" spans="5:16">
      <c r="E1571" s="18">
        <v>1570</v>
      </c>
      <c r="F1571" s="158">
        <f>'pas291'!C20</f>
        <v>291</v>
      </c>
      <c r="H1571" s="18" t="str">
        <f>'pas291'!D20</f>
        <v>TN</v>
      </c>
      <c r="I1571" s="43" t="str">
        <f>'pas291'!E20</f>
        <v>Tennessee</v>
      </c>
      <c r="P1571" t="str">
        <f t="shared" si="50"/>
        <v>1570|291||TN|Tennessee||||||</v>
      </c>
    </row>
    <row r="1572" spans="5:16">
      <c r="E1572" s="152">
        <v>1571</v>
      </c>
      <c r="F1572" s="158">
        <f>'pas291'!C21</f>
        <v>291</v>
      </c>
      <c r="H1572" s="18" t="str">
        <f>'pas291'!D21</f>
        <v>VA</v>
      </c>
      <c r="I1572" s="43" t="str">
        <f>'pas291'!E21</f>
        <v>Virginia</v>
      </c>
      <c r="P1572" t="str">
        <f t="shared" si="50"/>
        <v>1571|291||VA|Virginia||||||</v>
      </c>
    </row>
    <row r="1573" spans="5:16">
      <c r="E1573" s="18">
        <v>1572</v>
      </c>
      <c r="F1573" s="158">
        <f>'pas291'!C22</f>
        <v>291</v>
      </c>
      <c r="H1573" s="18" t="str">
        <f>'pas291'!D22</f>
        <v>AR</v>
      </c>
      <c r="I1573" s="43" t="str">
        <f>'pas291'!E22</f>
        <v>Arkansas</v>
      </c>
      <c r="P1573" t="str">
        <f t="shared" si="50"/>
        <v>1572|291||AR|Arkansas||||||</v>
      </c>
    </row>
    <row r="1574" spans="5:16">
      <c r="E1574" s="18">
        <v>1573</v>
      </c>
      <c r="F1574" s="158">
        <f>'pas291'!C23</f>
        <v>291</v>
      </c>
      <c r="H1574" s="18" t="str">
        <f>'pas291'!D23</f>
        <v>LA</v>
      </c>
      <c r="I1574" s="43" t="str">
        <f>'pas291'!E23</f>
        <v>Louisiana</v>
      </c>
      <c r="P1574" t="str">
        <f t="shared" si="50"/>
        <v>1573|291||LA|Louisiana||||||</v>
      </c>
    </row>
    <row r="1575" spans="5:16">
      <c r="E1575" s="18">
        <v>1574</v>
      </c>
      <c r="F1575" s="158">
        <f>'pas291'!C24</f>
        <v>291</v>
      </c>
      <c r="H1575" s="18" t="str">
        <f>'pas291'!D24</f>
        <v>MS</v>
      </c>
      <c r="I1575" s="43" t="str">
        <f>'pas291'!E24</f>
        <v>Mississippi</v>
      </c>
      <c r="P1575" t="str">
        <f t="shared" si="50"/>
        <v>1574|291||MS|Mississippi||||||</v>
      </c>
    </row>
    <row r="1576" spans="5:16">
      <c r="E1576" s="18">
        <v>1575</v>
      </c>
      <c r="F1576" s="158">
        <f>'pas291'!C25</f>
        <v>291</v>
      </c>
      <c r="H1576" s="18" t="str">
        <f>'pas291'!D25</f>
        <v>NM</v>
      </c>
      <c r="I1576" s="43" t="str">
        <f>'pas291'!E25</f>
        <v>New Mexico</v>
      </c>
      <c r="P1576" t="str">
        <f t="shared" si="50"/>
        <v>1575|291||NM|New Mexico||||||</v>
      </c>
    </row>
    <row r="1577" spans="5:16">
      <c r="E1577" s="18">
        <v>1576</v>
      </c>
      <c r="F1577" s="158">
        <f>'pas291'!C26</f>
        <v>291</v>
      </c>
      <c r="H1577" s="18" t="str">
        <f>'pas291'!D26</f>
        <v>OK</v>
      </c>
      <c r="I1577" s="43" t="str">
        <f>'pas291'!E26</f>
        <v>Oklahoma</v>
      </c>
      <c r="P1577" t="str">
        <f t="shared" si="50"/>
        <v>1576|291||OK|Oklahoma||||||</v>
      </c>
    </row>
    <row r="1578" spans="5:16">
      <c r="E1578" s="18">
        <v>1577</v>
      </c>
      <c r="F1578" s="158">
        <f>'pas291'!C27</f>
        <v>291</v>
      </c>
      <c r="H1578" s="18" t="str">
        <f>'pas291'!D27</f>
        <v>TX</v>
      </c>
      <c r="I1578" s="43" t="str">
        <f>'pas291'!E27</f>
        <v>Texas</v>
      </c>
      <c r="P1578" t="str">
        <f t="shared" si="50"/>
        <v>1577|291||TX|Texas||||||</v>
      </c>
    </row>
    <row r="1579" spans="5:16">
      <c r="E1579" s="18">
        <v>1578</v>
      </c>
      <c r="F1579" s="158">
        <f>'pas291'!C28</f>
        <v>291</v>
      </c>
      <c r="H1579" s="18" t="str">
        <f>'pas291'!D28</f>
        <v>CA</v>
      </c>
      <c r="I1579" s="43" t="str">
        <f>'pas291'!E28</f>
        <v>California</v>
      </c>
      <c r="P1579" t="str">
        <f t="shared" si="50"/>
        <v>1578|291||CA|California||||||</v>
      </c>
    </row>
    <row r="1580" spans="5:16">
      <c r="E1580" s="18">
        <v>1579</v>
      </c>
      <c r="F1580" s="158">
        <f>'pas291'!C29</f>
        <v>291</v>
      </c>
      <c r="H1580" s="18" t="str">
        <f>'pas291'!D29</f>
        <v>AZ</v>
      </c>
      <c r="I1580" s="43" t="str">
        <f>'pas291'!E29</f>
        <v>Arizona</v>
      </c>
      <c r="P1580" t="str">
        <f t="shared" si="50"/>
        <v>1579|291||AZ|Arizona||||||</v>
      </c>
    </row>
    <row r="1581" spans="5:16">
      <c r="E1581" s="18">
        <v>1580</v>
      </c>
      <c r="F1581" s="158">
        <f>'pas291'!C30</f>
        <v>291</v>
      </c>
      <c r="H1581" s="18" t="str">
        <f>'pas291'!D30</f>
        <v>ID</v>
      </c>
      <c r="I1581" s="43" t="str">
        <f>'pas291'!E30</f>
        <v>Idaho</v>
      </c>
      <c r="P1581" t="str">
        <f t="shared" si="50"/>
        <v>1580|291||ID|Idaho||||||</v>
      </c>
    </row>
    <row r="1582" spans="5:16">
      <c r="E1582" s="152">
        <v>1581</v>
      </c>
      <c r="F1582" s="158">
        <f>'pas291'!C31</f>
        <v>291</v>
      </c>
      <c r="H1582" s="18" t="str">
        <f>'pas291'!D31</f>
        <v>MT</v>
      </c>
      <c r="I1582" s="43" t="str">
        <f>'pas291'!E31</f>
        <v>Montana</v>
      </c>
      <c r="P1582" t="str">
        <f t="shared" si="50"/>
        <v>1581|291||MT|Montana||||||</v>
      </c>
    </row>
    <row r="1583" spans="5:16">
      <c r="E1583" s="18">
        <v>1582</v>
      </c>
      <c r="F1583" s="158">
        <f>'pas291'!C32</f>
        <v>291</v>
      </c>
      <c r="H1583" s="18" t="str">
        <f>'pas291'!D32</f>
        <v>NV</v>
      </c>
      <c r="I1583" s="43" t="str">
        <f>'pas291'!E32</f>
        <v>Nevada</v>
      </c>
      <c r="P1583" t="str">
        <f t="shared" si="50"/>
        <v>1582|291||NV|Nevada||||||</v>
      </c>
    </row>
    <row r="1584" spans="5:16">
      <c r="E1584" s="18">
        <v>1583</v>
      </c>
      <c r="F1584" s="158">
        <f>'pas291'!C33</f>
        <v>291</v>
      </c>
      <c r="H1584" s="18" t="str">
        <f>'pas291'!D33</f>
        <v>OR</v>
      </c>
      <c r="I1584" s="43" t="str">
        <f>'pas291'!E33</f>
        <v>Oregon</v>
      </c>
      <c r="P1584" t="str">
        <f t="shared" si="50"/>
        <v>1583|291||OR|Oregon||||||</v>
      </c>
    </row>
    <row r="1585" spans="5:16">
      <c r="E1585" s="18">
        <v>1584</v>
      </c>
      <c r="F1585" s="158">
        <f>'pas291'!C34</f>
        <v>291</v>
      </c>
      <c r="H1585" s="18" t="str">
        <f>'pas291'!D34</f>
        <v>UT</v>
      </c>
      <c r="I1585" s="43" t="str">
        <f>'pas291'!E34</f>
        <v>Utah</v>
      </c>
      <c r="P1585" t="str">
        <f t="shared" si="50"/>
        <v>1584|291||UT|Utah||||||</v>
      </c>
    </row>
    <row r="1586" spans="5:16">
      <c r="E1586" s="18">
        <v>1585</v>
      </c>
      <c r="F1586" s="158">
        <f>'pas291'!C35</f>
        <v>291</v>
      </c>
      <c r="H1586" s="18" t="str">
        <f>'pas291'!D35</f>
        <v>WA</v>
      </c>
      <c r="I1586" s="43" t="str">
        <f>'pas291'!E35</f>
        <v>Washington</v>
      </c>
      <c r="P1586" t="str">
        <f t="shared" si="50"/>
        <v>1585|291||WA|Washington||||||</v>
      </c>
    </row>
    <row r="1587" spans="5:16">
      <c r="E1587" s="18">
        <v>1586</v>
      </c>
      <c r="F1587" s="158">
        <f>'pas291'!C36</f>
        <v>291</v>
      </c>
      <c r="H1587" s="18" t="str">
        <f>'pas291'!D36</f>
        <v>WY</v>
      </c>
      <c r="I1587" s="43" t="str">
        <f>'pas291'!E36</f>
        <v>Wyoming</v>
      </c>
      <c r="P1587" t="str">
        <f t="shared" si="50"/>
        <v>1586|291||WY|Wyoming||||||</v>
      </c>
    </row>
    <row r="1588" spans="5:16">
      <c r="E1588" s="18">
        <v>1587</v>
      </c>
      <c r="F1588" s="158">
        <f>'pas291'!C37</f>
        <v>291</v>
      </c>
      <c r="H1588" s="18" t="str">
        <f>'pas291'!D37</f>
        <v>MI</v>
      </c>
      <c r="I1588" s="43" t="str">
        <f>'pas291'!E37</f>
        <v>Michigan</v>
      </c>
      <c r="P1588" t="str">
        <f t="shared" si="50"/>
        <v>1587|291||MI|Michigan||||||</v>
      </c>
    </row>
    <row r="1589" spans="5:16">
      <c r="E1589" s="18">
        <v>1588</v>
      </c>
      <c r="F1589" s="158">
        <f>'pas291'!C38</f>
        <v>291</v>
      </c>
      <c r="H1589" s="18" t="str">
        <f>'pas291'!D38</f>
        <v>OH</v>
      </c>
      <c r="I1589" s="43" t="str">
        <f>'pas291'!E38</f>
        <v>Ohio</v>
      </c>
      <c r="P1589" t="str">
        <f t="shared" si="50"/>
        <v>1588|291||OH|Ohio||||||</v>
      </c>
    </row>
    <row r="1590" spans="5:16">
      <c r="E1590" s="18">
        <v>1589</v>
      </c>
      <c r="F1590" s="158">
        <f>'pas291'!C39</f>
        <v>291</v>
      </c>
      <c r="H1590" s="18" t="str">
        <f>'pas291'!D39</f>
        <v>WV</v>
      </c>
      <c r="I1590" s="43" t="str">
        <f>'pas291'!E39</f>
        <v>West Virginia</v>
      </c>
      <c r="P1590" t="str">
        <f t="shared" si="50"/>
        <v>1589|291||WV|West Virginia||||||</v>
      </c>
    </row>
    <row r="1591" spans="5:16">
      <c r="E1591" s="18">
        <v>1590</v>
      </c>
      <c r="F1591" s="158">
        <f>'pas291'!C40</f>
        <v>291</v>
      </c>
      <c r="H1591" s="18" t="str">
        <f>'pas291'!D40</f>
        <v>IL</v>
      </c>
      <c r="I1591" s="43" t="str">
        <f>'pas291'!E40</f>
        <v>Illinois</v>
      </c>
      <c r="P1591" t="str">
        <f t="shared" si="50"/>
        <v>1590|291||IL|Illinois||||||</v>
      </c>
    </row>
    <row r="1592" spans="5:16">
      <c r="E1592" s="152">
        <v>1591</v>
      </c>
      <c r="F1592" s="158">
        <f>'pas291'!C41</f>
        <v>291</v>
      </c>
      <c r="H1592" s="18" t="str">
        <f>'pas291'!D41</f>
        <v>IN</v>
      </c>
      <c r="I1592" s="43" t="str">
        <f>'pas291'!E41</f>
        <v>Indiana</v>
      </c>
      <c r="P1592" t="str">
        <f t="shared" si="50"/>
        <v>1591|291||IN|Indiana||||||</v>
      </c>
    </row>
    <row r="1593" spans="5:16">
      <c r="E1593" s="18">
        <v>1592</v>
      </c>
      <c r="F1593" s="158">
        <f>'pas291'!C42</f>
        <v>291</v>
      </c>
      <c r="H1593" s="18" t="str">
        <f>'pas291'!D42</f>
        <v>WI</v>
      </c>
      <c r="I1593" s="43" t="str">
        <f>'pas291'!E42</f>
        <v>Wisconsin</v>
      </c>
      <c r="P1593" t="str">
        <f t="shared" si="50"/>
        <v>1592|291||WI|Wisconsin||||||</v>
      </c>
    </row>
    <row r="1594" spans="5:16">
      <c r="E1594" s="18">
        <v>1593</v>
      </c>
      <c r="F1594" s="158">
        <f>'pas291'!C43</f>
        <v>291</v>
      </c>
      <c r="H1594" s="18" t="str">
        <f>'pas291'!D43</f>
        <v>CO</v>
      </c>
      <c r="I1594" s="43" t="str">
        <f>'pas291'!E43</f>
        <v>Colorado</v>
      </c>
      <c r="P1594" t="str">
        <f t="shared" si="50"/>
        <v>1593|291||CO|Colorado||||||</v>
      </c>
    </row>
    <row r="1595" spans="5:16">
      <c r="E1595" s="18">
        <v>1594</v>
      </c>
      <c r="F1595" s="158">
        <f>'pas291'!C44</f>
        <v>291</v>
      </c>
      <c r="H1595" s="18" t="str">
        <f>'pas291'!D44</f>
        <v>IA</v>
      </c>
      <c r="I1595" s="43" t="str">
        <f>'pas291'!E44</f>
        <v>Iowa</v>
      </c>
      <c r="P1595" t="str">
        <f t="shared" si="50"/>
        <v>1594|291||IA|Iowa||||||</v>
      </c>
    </row>
    <row r="1596" spans="5:16">
      <c r="E1596" s="18">
        <v>1595</v>
      </c>
      <c r="F1596" s="158">
        <f>'pas291'!C45</f>
        <v>291</v>
      </c>
      <c r="H1596" s="18" t="str">
        <f>'pas291'!D45</f>
        <v>KS</v>
      </c>
      <c r="I1596" s="43" t="str">
        <f>'pas291'!E45</f>
        <v>Kansas</v>
      </c>
      <c r="P1596" t="str">
        <f t="shared" si="50"/>
        <v>1595|291||KS|Kansas||||||</v>
      </c>
    </row>
    <row r="1597" spans="5:16">
      <c r="E1597" s="18">
        <v>1596</v>
      </c>
      <c r="F1597" s="158">
        <f>'pas291'!C46</f>
        <v>291</v>
      </c>
      <c r="H1597" s="18" t="str">
        <f>'pas291'!D46</f>
        <v>MN</v>
      </c>
      <c r="I1597" s="43" t="str">
        <f>'pas291'!E46</f>
        <v>Minnesota</v>
      </c>
      <c r="P1597" t="str">
        <f t="shared" si="50"/>
        <v>1596|291||MN|Minnesota||||||</v>
      </c>
    </row>
    <row r="1598" spans="5:16">
      <c r="E1598" s="18">
        <v>1597</v>
      </c>
      <c r="F1598" s="158">
        <f>'pas291'!C47</f>
        <v>291</v>
      </c>
      <c r="H1598" s="18" t="str">
        <f>'pas291'!D47</f>
        <v>MO</v>
      </c>
      <c r="I1598" s="43" t="str">
        <f>'pas291'!E47</f>
        <v>Missouri</v>
      </c>
      <c r="P1598" t="str">
        <f t="shared" si="50"/>
        <v>1597|291||MO|Missouri||||||</v>
      </c>
    </row>
    <row r="1599" spans="5:16">
      <c r="E1599" s="18">
        <v>1598</v>
      </c>
      <c r="F1599" s="158">
        <f>'pas291'!C48</f>
        <v>291</v>
      </c>
      <c r="H1599" s="18" t="str">
        <f>'pas291'!D48</f>
        <v>NE</v>
      </c>
      <c r="I1599" s="43" t="str">
        <f>'pas291'!E48</f>
        <v>Nebraska</v>
      </c>
      <c r="P1599" t="str">
        <f t="shared" si="50"/>
        <v>1598|291||NE|Nebraska||||||</v>
      </c>
    </row>
    <row r="1600" spans="5:16">
      <c r="E1600" s="18">
        <v>1599</v>
      </c>
      <c r="F1600" s="158">
        <f>'pas291'!C49</f>
        <v>291</v>
      </c>
      <c r="H1600" s="18" t="str">
        <f>'pas291'!D49</f>
        <v>ND</v>
      </c>
      <c r="I1600" s="43" t="str">
        <f>'pas291'!E49</f>
        <v>North Dakota</v>
      </c>
      <c r="P1600" t="str">
        <f t="shared" si="50"/>
        <v>1599|291||ND|North Dakota||||||</v>
      </c>
    </row>
    <row r="1601" spans="4:16">
      <c r="E1601" s="18">
        <v>1600</v>
      </c>
      <c r="F1601" s="158">
        <f>'pas291'!C50</f>
        <v>291</v>
      </c>
      <c r="H1601" s="18" t="str">
        <f>'pas291'!D50</f>
        <v>SD</v>
      </c>
      <c r="I1601" s="43" t="str">
        <f>'pas291'!E50</f>
        <v>South Dakota</v>
      </c>
      <c r="P1601" t="str">
        <f t="shared" si="50"/>
        <v>1600|291||SD|South Dakota||||||</v>
      </c>
    </row>
    <row r="1602" spans="4:16">
      <c r="D1602" t="str">
        <f t="shared" ref="D1602" si="51">VLOOKUP(F1602,$B$2:$C$404,2,FALSE)</f>
        <v>CHINA</v>
      </c>
      <c r="E1602" s="152">
        <v>1601</v>
      </c>
      <c r="F1602" s="153">
        <f>'pas318'!C2</f>
        <v>318</v>
      </c>
      <c r="G1602" s="152"/>
      <c r="H1602" s="152" t="str">
        <f>'pas318'!D2</f>
        <v>AH</v>
      </c>
      <c r="I1602" s="154" t="str">
        <f>'pas318'!E2</f>
        <v>Anhui</v>
      </c>
      <c r="J1602" s="152"/>
      <c r="K1602" s="155"/>
      <c r="L1602" s="152"/>
      <c r="M1602" s="152"/>
      <c r="N1602" s="157"/>
      <c r="O1602" s="157"/>
      <c r="P1602" t="str">
        <f t="shared" si="50"/>
        <v>1601|318||AH|Anhui||||||</v>
      </c>
    </row>
    <row r="1603" spans="4:16">
      <c r="E1603" s="18">
        <v>1602</v>
      </c>
      <c r="F1603" s="158">
        <f>'pas318'!C3</f>
        <v>318</v>
      </c>
      <c r="H1603" s="18" t="str">
        <f>'pas318'!D3</f>
        <v>BJ</v>
      </c>
      <c r="I1603" s="43" t="str">
        <f>'pas318'!E3</f>
        <v>Beijing</v>
      </c>
      <c r="P1603" t="str">
        <f t="shared" ref="P1603:P1666" si="52">E1603&amp;"|"&amp;F1603&amp;"|"&amp;G1603&amp;"|"&amp;H1603&amp;"|"&amp;I1603&amp;"|"&amp;J1603&amp;"|"&amp;K1603&amp;"|"&amp;L1603&amp;"|"&amp;M1603&amp;"|"&amp;IF(N1603 &lt;&gt; "",TEXT(N1603,"yyyy-mm-dd"),"")&amp;"|"&amp;IF(O1603 &lt;&gt; "",TEXT(O1603,"yyyy-mm-dd"),"")</f>
        <v>1602|318||BJ|Beijing||||||</v>
      </c>
    </row>
    <row r="1604" spans="4:16">
      <c r="E1604" s="18">
        <v>1603</v>
      </c>
      <c r="F1604" s="158">
        <f>'pas318'!C4</f>
        <v>318</v>
      </c>
      <c r="H1604" s="18" t="str">
        <f>'pas318'!D4</f>
        <v>CQ</v>
      </c>
      <c r="I1604" s="43" t="str">
        <f>'pas318'!E4</f>
        <v>Chongqing</v>
      </c>
      <c r="P1604" t="str">
        <f t="shared" si="52"/>
        <v>1603|318||CQ|Chongqing||||||</v>
      </c>
    </row>
    <row r="1605" spans="4:16">
      <c r="E1605" s="18">
        <v>1604</v>
      </c>
      <c r="F1605" s="158">
        <f>'pas318'!C5</f>
        <v>318</v>
      </c>
      <c r="H1605" s="18" t="str">
        <f>'pas318'!D5</f>
        <v>FJ</v>
      </c>
      <c r="I1605" s="43" t="str">
        <f>'pas318'!E5</f>
        <v>Fujian</v>
      </c>
      <c r="P1605" t="str">
        <f t="shared" si="52"/>
        <v>1604|318||FJ|Fujian||||||</v>
      </c>
    </row>
    <row r="1606" spans="4:16">
      <c r="E1606" s="18">
        <v>1605</v>
      </c>
      <c r="F1606" s="158">
        <f>'pas318'!C6</f>
        <v>318</v>
      </c>
      <c r="H1606" s="18" t="str">
        <f>'pas318'!D6</f>
        <v>GD</v>
      </c>
      <c r="I1606" s="43" t="str">
        <f>'pas318'!E6</f>
        <v>Guangdong</v>
      </c>
      <c r="P1606" t="str">
        <f t="shared" si="52"/>
        <v>1605|318||GD|Guangdong||||||</v>
      </c>
    </row>
    <row r="1607" spans="4:16">
      <c r="E1607" s="18">
        <v>1606</v>
      </c>
      <c r="F1607" s="158">
        <f>'pas318'!C7</f>
        <v>318</v>
      </c>
      <c r="H1607" s="18" t="str">
        <f>'pas318'!D7</f>
        <v>GS</v>
      </c>
      <c r="I1607" s="43" t="str">
        <f>'pas318'!E7</f>
        <v>Gansu</v>
      </c>
      <c r="P1607" t="str">
        <f t="shared" si="52"/>
        <v>1606|318||GS|Gansu||||||</v>
      </c>
    </row>
    <row r="1608" spans="4:16">
      <c r="E1608" s="18">
        <v>1607</v>
      </c>
      <c r="F1608" s="158">
        <f>'pas318'!C8</f>
        <v>318</v>
      </c>
      <c r="H1608" s="18" t="str">
        <f>'pas318'!D8</f>
        <v>GX</v>
      </c>
      <c r="I1608" s="43" t="str">
        <f>'pas318'!E8</f>
        <v>Guangxi</v>
      </c>
      <c r="P1608" t="str">
        <f t="shared" si="52"/>
        <v>1607|318||GX|Guangxi||||||</v>
      </c>
    </row>
    <row r="1609" spans="4:16">
      <c r="E1609" s="18">
        <v>1608</v>
      </c>
      <c r="F1609" s="158">
        <f>'pas318'!C9</f>
        <v>318</v>
      </c>
      <c r="H1609" s="18" t="str">
        <f>'pas318'!D9</f>
        <v>GZ</v>
      </c>
      <c r="I1609" s="43" t="str">
        <f>'pas318'!E9</f>
        <v>Guizhou</v>
      </c>
      <c r="P1609" t="str">
        <f t="shared" si="52"/>
        <v>1608|318||GZ|Guizhou||||||</v>
      </c>
    </row>
    <row r="1610" spans="4:16">
      <c r="E1610" s="18">
        <v>1609</v>
      </c>
      <c r="F1610" s="158">
        <f>'pas318'!C10</f>
        <v>318</v>
      </c>
      <c r="H1610" s="18" t="str">
        <f>'pas318'!D10</f>
        <v>HA</v>
      </c>
      <c r="I1610" s="43" t="str">
        <f>'pas318'!E10</f>
        <v>Henan</v>
      </c>
      <c r="P1610" t="str">
        <f t="shared" si="52"/>
        <v>1609|318||HA|Henan||||||</v>
      </c>
    </row>
    <row r="1611" spans="4:16">
      <c r="E1611" s="18">
        <v>1610</v>
      </c>
      <c r="F1611" s="158">
        <f>'pas318'!C11</f>
        <v>318</v>
      </c>
      <c r="H1611" s="18" t="str">
        <f>'pas318'!D11</f>
        <v>HB</v>
      </c>
      <c r="I1611" s="43" t="str">
        <f>'pas318'!E11</f>
        <v>Hubei</v>
      </c>
      <c r="P1611" t="str">
        <f t="shared" si="52"/>
        <v>1610|318||HB|Hubei||||||</v>
      </c>
    </row>
    <row r="1612" spans="4:16">
      <c r="E1612" s="152">
        <v>1611</v>
      </c>
      <c r="F1612" s="158">
        <f>'pas318'!C12</f>
        <v>318</v>
      </c>
      <c r="H1612" s="18" t="str">
        <f>'pas318'!D12</f>
        <v>HE</v>
      </c>
      <c r="I1612" s="43" t="str">
        <f>'pas318'!E12</f>
        <v>Hebei</v>
      </c>
      <c r="P1612" t="str">
        <f t="shared" si="52"/>
        <v>1611|318||HE|Hebei||||||</v>
      </c>
    </row>
    <row r="1613" spans="4:16">
      <c r="E1613" s="18">
        <v>1612</v>
      </c>
      <c r="F1613" s="158">
        <f>'pas318'!C13</f>
        <v>318</v>
      </c>
      <c r="H1613" s="18" t="str">
        <f>'pas318'!D13</f>
        <v>HI</v>
      </c>
      <c r="I1613" s="43" t="str">
        <f>'pas318'!E13</f>
        <v>Hainan</v>
      </c>
      <c r="P1613" t="str">
        <f t="shared" si="52"/>
        <v>1612|318||HI|Hainan||||||</v>
      </c>
    </row>
    <row r="1614" spans="4:16">
      <c r="E1614" s="18">
        <v>1613</v>
      </c>
      <c r="F1614" s="158">
        <f>'pas318'!C14</f>
        <v>318</v>
      </c>
      <c r="H1614" s="18" t="str">
        <f>'pas318'!D14</f>
        <v>HL</v>
      </c>
      <c r="I1614" s="43" t="str">
        <f>'pas318'!E14</f>
        <v>Heilongjiang</v>
      </c>
      <c r="P1614" t="str">
        <f t="shared" si="52"/>
        <v>1613|318||HL|Heilongjiang||||||</v>
      </c>
    </row>
    <row r="1615" spans="4:16">
      <c r="E1615" s="18">
        <v>1614</v>
      </c>
      <c r="F1615" s="158">
        <f>'pas318'!C15</f>
        <v>318</v>
      </c>
      <c r="H1615" s="18" t="str">
        <f>'pas318'!D15</f>
        <v>HN</v>
      </c>
      <c r="I1615" s="43" t="str">
        <f>'pas318'!E15</f>
        <v>Hunan</v>
      </c>
      <c r="P1615" t="str">
        <f t="shared" si="52"/>
        <v>1614|318||HN|Hunan||||||</v>
      </c>
    </row>
    <row r="1616" spans="4:16">
      <c r="E1616" s="18">
        <v>1615</v>
      </c>
      <c r="F1616" s="158">
        <f>'pas318'!C16</f>
        <v>318</v>
      </c>
      <c r="H1616" s="18" t="str">
        <f>'pas318'!D16</f>
        <v>JL</v>
      </c>
      <c r="I1616" s="43" t="str">
        <f>'pas318'!E16</f>
        <v>Jilin</v>
      </c>
      <c r="P1616" t="str">
        <f t="shared" si="52"/>
        <v>1615|318||JL|Jilin||||||</v>
      </c>
    </row>
    <row r="1617" spans="5:16">
      <c r="E1617" s="18">
        <v>1616</v>
      </c>
      <c r="F1617" s="158">
        <f>'pas318'!C17</f>
        <v>318</v>
      </c>
      <c r="H1617" s="18" t="str">
        <f>'pas318'!D17</f>
        <v>JS</v>
      </c>
      <c r="I1617" s="43" t="str">
        <f>'pas318'!E17</f>
        <v>Jiangsu</v>
      </c>
      <c r="P1617" t="str">
        <f t="shared" si="52"/>
        <v>1616|318||JS|Jiangsu||||||</v>
      </c>
    </row>
    <row r="1618" spans="5:16">
      <c r="E1618" s="18">
        <v>1617</v>
      </c>
      <c r="F1618" s="158">
        <f>'pas318'!C18</f>
        <v>318</v>
      </c>
      <c r="H1618" s="18" t="str">
        <f>'pas318'!D18</f>
        <v>JX</v>
      </c>
      <c r="I1618" s="43" t="str">
        <f>'pas318'!E18</f>
        <v>Jiangxi</v>
      </c>
      <c r="P1618" t="str">
        <f t="shared" si="52"/>
        <v>1617|318||JX|Jiangxi||||||</v>
      </c>
    </row>
    <row r="1619" spans="5:16">
      <c r="E1619" s="18">
        <v>1618</v>
      </c>
      <c r="F1619" s="158">
        <f>'pas318'!C19</f>
        <v>318</v>
      </c>
      <c r="H1619" s="18" t="str">
        <f>'pas318'!D19</f>
        <v>LN</v>
      </c>
      <c r="I1619" s="43" t="str">
        <f>'pas318'!E19</f>
        <v>Liaoning</v>
      </c>
      <c r="P1619" t="str">
        <f t="shared" si="52"/>
        <v>1618|318||LN|Liaoning||||||</v>
      </c>
    </row>
    <row r="1620" spans="5:16">
      <c r="E1620" s="18">
        <v>1619</v>
      </c>
      <c r="F1620" s="158">
        <f>'pas318'!C20</f>
        <v>318</v>
      </c>
      <c r="H1620" s="18" t="str">
        <f>'pas318'!D20</f>
        <v>NM</v>
      </c>
      <c r="I1620" s="43" t="str">
        <f>'pas318'!E20</f>
        <v>Neimenggu</v>
      </c>
      <c r="P1620" t="str">
        <f t="shared" si="52"/>
        <v>1619|318||NM|Neimenggu||||||</v>
      </c>
    </row>
    <row r="1621" spans="5:16">
      <c r="E1621" s="18">
        <v>1620</v>
      </c>
      <c r="F1621" s="158">
        <f>'pas318'!C21</f>
        <v>318</v>
      </c>
      <c r="H1621" s="18" t="str">
        <f>'pas318'!D21</f>
        <v>NX</v>
      </c>
      <c r="I1621" s="43" t="str">
        <f>'pas318'!E21</f>
        <v>Ningxia</v>
      </c>
      <c r="P1621" t="str">
        <f t="shared" si="52"/>
        <v>1620|318||NX|Ningxia||||||</v>
      </c>
    </row>
    <row r="1622" spans="5:16">
      <c r="E1622" s="152">
        <v>1621</v>
      </c>
      <c r="F1622" s="158">
        <f>'pas318'!C22</f>
        <v>318</v>
      </c>
      <c r="H1622" s="18" t="str">
        <f>'pas318'!D22</f>
        <v>QH</v>
      </c>
      <c r="I1622" s="43" t="str">
        <f>'pas318'!E22</f>
        <v>Qinghai</v>
      </c>
      <c r="P1622" t="str">
        <f t="shared" si="52"/>
        <v>1621|318||QH|Qinghai||||||</v>
      </c>
    </row>
    <row r="1623" spans="5:16">
      <c r="E1623" s="18">
        <v>1622</v>
      </c>
      <c r="F1623" s="158">
        <f>'pas318'!C23</f>
        <v>318</v>
      </c>
      <c r="H1623" s="18" t="str">
        <f>'pas318'!D23</f>
        <v>SC</v>
      </c>
      <c r="I1623" s="43" t="str">
        <f>'pas318'!E23</f>
        <v>Sichuan</v>
      </c>
      <c r="P1623" t="str">
        <f t="shared" si="52"/>
        <v>1622|318||SC|Sichuan||||||</v>
      </c>
    </row>
    <row r="1624" spans="5:16">
      <c r="E1624" s="18">
        <v>1623</v>
      </c>
      <c r="F1624" s="158">
        <f>'pas318'!C24</f>
        <v>318</v>
      </c>
      <c r="H1624" s="18" t="str">
        <f>'pas318'!D24</f>
        <v>SD</v>
      </c>
      <c r="I1624" s="43" t="str">
        <f>'pas318'!E24</f>
        <v>Shandong</v>
      </c>
      <c r="P1624" t="str">
        <f t="shared" si="52"/>
        <v>1623|318||SD|Shandong||||||</v>
      </c>
    </row>
    <row r="1625" spans="5:16">
      <c r="E1625" s="18">
        <v>1624</v>
      </c>
      <c r="F1625" s="158">
        <f>'pas318'!C25</f>
        <v>318</v>
      </c>
      <c r="H1625" s="18" t="str">
        <f>'pas318'!D25</f>
        <v>SH</v>
      </c>
      <c r="I1625" s="43" t="str">
        <f>'pas318'!E25</f>
        <v>Shanghai</v>
      </c>
      <c r="P1625" t="str">
        <f t="shared" si="52"/>
        <v>1624|318||SH|Shanghai||||||</v>
      </c>
    </row>
    <row r="1626" spans="5:16">
      <c r="E1626" s="18">
        <v>1625</v>
      </c>
      <c r="F1626" s="158">
        <f>'pas318'!C26</f>
        <v>318</v>
      </c>
      <c r="H1626" s="18" t="str">
        <f>'pas318'!D26</f>
        <v>SN</v>
      </c>
      <c r="I1626" s="43" t="str">
        <f>'pas318'!E26</f>
        <v>Shaanxi</v>
      </c>
      <c r="P1626" t="str">
        <f t="shared" si="52"/>
        <v>1625|318||SN|Shaanxi||||||</v>
      </c>
    </row>
    <row r="1627" spans="5:16">
      <c r="E1627" s="18">
        <v>1626</v>
      </c>
      <c r="F1627" s="158">
        <f>'pas318'!C27</f>
        <v>318</v>
      </c>
      <c r="H1627" s="18" t="str">
        <f>'pas318'!D27</f>
        <v>SX</v>
      </c>
      <c r="I1627" s="43" t="str">
        <f>'pas318'!E27</f>
        <v>Shanxi</v>
      </c>
      <c r="P1627" t="str">
        <f t="shared" si="52"/>
        <v>1626|318||SX|Shanxi||||||</v>
      </c>
    </row>
    <row r="1628" spans="5:16">
      <c r="E1628" s="18">
        <v>1627</v>
      </c>
      <c r="F1628" s="158">
        <f>'pas318'!C28</f>
        <v>318</v>
      </c>
      <c r="H1628" s="18" t="str">
        <f>'pas318'!D28</f>
        <v>TJ</v>
      </c>
      <c r="I1628" s="43" t="str">
        <f>'pas318'!E28</f>
        <v>Tianjin</v>
      </c>
      <c r="P1628" t="str">
        <f t="shared" si="52"/>
        <v>1627|318||TJ|Tianjin||||||</v>
      </c>
    </row>
    <row r="1629" spans="5:16">
      <c r="E1629" s="18">
        <v>1628</v>
      </c>
      <c r="F1629" s="158">
        <f>'pas318'!C29</f>
        <v>318</v>
      </c>
      <c r="H1629" s="18" t="str">
        <f>'pas318'!D29</f>
        <v>XJ</v>
      </c>
      <c r="I1629" s="43" t="str">
        <f>'pas318'!E29</f>
        <v>Xinjiang</v>
      </c>
      <c r="P1629" t="str">
        <f t="shared" si="52"/>
        <v>1628|318||XJ|Xinjiang||||||</v>
      </c>
    </row>
    <row r="1630" spans="5:16">
      <c r="E1630" s="18">
        <v>1629</v>
      </c>
      <c r="F1630" s="158">
        <f>'pas318'!C30</f>
        <v>318</v>
      </c>
      <c r="H1630" s="18" t="str">
        <f>'pas318'!D30</f>
        <v>XZ</v>
      </c>
      <c r="I1630" s="43" t="str">
        <f>'pas318'!E30</f>
        <v>Xizang</v>
      </c>
      <c r="P1630" t="str">
        <f t="shared" si="52"/>
        <v>1629|318||XZ|Xizang||||||</v>
      </c>
    </row>
    <row r="1631" spans="5:16">
      <c r="E1631" s="18">
        <v>1630</v>
      </c>
      <c r="F1631" s="158">
        <f>'pas318'!C31</f>
        <v>318</v>
      </c>
      <c r="H1631" s="18" t="str">
        <f>'pas318'!D31</f>
        <v>YN</v>
      </c>
      <c r="I1631" s="43" t="str">
        <f>'pas318'!E31</f>
        <v>Yunnan</v>
      </c>
      <c r="P1631" t="str">
        <f t="shared" si="52"/>
        <v>1630|318||YN|Yunnan||||||</v>
      </c>
    </row>
    <row r="1632" spans="5:16">
      <c r="E1632" s="152">
        <v>1631</v>
      </c>
      <c r="F1632" s="158">
        <f>'pas318'!C32</f>
        <v>318</v>
      </c>
      <c r="H1632" s="18" t="str">
        <f>'pas318'!D32</f>
        <v>ZJ</v>
      </c>
      <c r="I1632" s="43" t="str">
        <f>'pas318'!E32</f>
        <v>Zhejiang</v>
      </c>
      <c r="P1632" t="str">
        <f t="shared" si="52"/>
        <v>1631|318||ZJ|Zhejiang||||||</v>
      </c>
    </row>
    <row r="1633" spans="4:16">
      <c r="D1633" t="str">
        <f t="shared" ref="D1633:D1665" si="53">VLOOKUP(F1633,$B$2:$C$404,2,FALSE)</f>
        <v>INDONESIA</v>
      </c>
      <c r="E1633" s="18">
        <v>1632</v>
      </c>
      <c r="F1633" s="153">
        <f>'pas327'!C2</f>
        <v>327</v>
      </c>
      <c r="G1633" s="152"/>
      <c r="H1633" s="152" t="str">
        <f>'pas327'!D2</f>
        <v>BA</v>
      </c>
      <c r="I1633" s="154" t="str">
        <f>'pas327'!E2</f>
        <v>Bali</v>
      </c>
      <c r="J1633" s="152"/>
      <c r="K1633" s="155"/>
      <c r="L1633" s="152"/>
      <c r="M1633" s="152"/>
      <c r="N1633" s="157"/>
      <c r="O1633" s="157"/>
      <c r="P1633" t="str">
        <f t="shared" si="52"/>
        <v>1632|327||BA|Bali||||||</v>
      </c>
    </row>
    <row r="1634" spans="4:16">
      <c r="E1634" s="18">
        <v>1633</v>
      </c>
      <c r="F1634" s="158">
        <f>'pas327'!C3</f>
        <v>327</v>
      </c>
      <c r="H1634" s="18" t="str">
        <f>'pas327'!D3</f>
        <v>BB</v>
      </c>
      <c r="I1634" s="43" t="str">
        <f>'pas327'!E3</f>
        <v>Bangka Belitung</v>
      </c>
      <c r="P1634" t="str">
        <f t="shared" si="52"/>
        <v>1633|327||BB|Bangka Belitung||||||</v>
      </c>
    </row>
    <row r="1635" spans="4:16">
      <c r="E1635" s="18">
        <v>1634</v>
      </c>
      <c r="F1635" s="158">
        <f>'pas327'!C4</f>
        <v>327</v>
      </c>
      <c r="H1635" s="18" t="str">
        <f>'pas327'!D4</f>
        <v>BT</v>
      </c>
      <c r="I1635" s="43" t="str">
        <f>'pas327'!E4</f>
        <v>Banten</v>
      </c>
      <c r="P1635" t="str">
        <f t="shared" si="52"/>
        <v>1634|327||BT|Banten||||||</v>
      </c>
    </row>
    <row r="1636" spans="4:16">
      <c r="E1636" s="18">
        <v>1635</v>
      </c>
      <c r="F1636" s="158">
        <f>'pas327'!C5</f>
        <v>327</v>
      </c>
      <c r="H1636" s="18" t="str">
        <f>'pas327'!D5</f>
        <v>BE</v>
      </c>
      <c r="I1636" s="43" t="str">
        <f>'pas327'!E5</f>
        <v>Bengkulu</v>
      </c>
      <c r="P1636" t="str">
        <f t="shared" si="52"/>
        <v>1635|327||BE|Bengkulu||||||</v>
      </c>
    </row>
    <row r="1637" spans="4:16">
      <c r="E1637" s="18">
        <v>1636</v>
      </c>
      <c r="F1637" s="158">
        <f>'pas327'!C6</f>
        <v>327</v>
      </c>
      <c r="H1637" s="18" t="str">
        <f>'pas327'!D6</f>
        <v>YO</v>
      </c>
      <c r="I1637" s="43" t="str">
        <f>'pas327'!E6</f>
        <v>DI Yogyakarta</v>
      </c>
      <c r="P1637" t="str">
        <f t="shared" si="52"/>
        <v>1636|327||YO|DI Yogyakarta||||||</v>
      </c>
    </row>
    <row r="1638" spans="4:16">
      <c r="E1638" s="18">
        <v>1637</v>
      </c>
      <c r="F1638" s="158">
        <f>'pas327'!C7</f>
        <v>327</v>
      </c>
      <c r="H1638" s="18" t="str">
        <f>'pas327'!D7</f>
        <v>JK</v>
      </c>
      <c r="I1638" s="43" t="str">
        <f>'pas327'!E7</f>
        <v>DKI Jakarta (Jakarta)</v>
      </c>
      <c r="P1638" t="str">
        <f t="shared" si="52"/>
        <v>1637|327||JK|DKI Jakarta (Jakarta)||||||</v>
      </c>
    </row>
    <row r="1639" spans="4:16">
      <c r="E1639" s="18">
        <v>1638</v>
      </c>
      <c r="F1639" s="158">
        <f>'pas327'!C8</f>
        <v>327</v>
      </c>
      <c r="H1639" s="18" t="str">
        <f>'pas327'!D8</f>
        <v>GO</v>
      </c>
      <c r="I1639" s="43" t="str">
        <f>'pas327'!E8</f>
        <v>Gorontalo</v>
      </c>
      <c r="P1639" t="str">
        <f t="shared" si="52"/>
        <v>1638|327||GO|Gorontalo||||||</v>
      </c>
    </row>
    <row r="1640" spans="4:16">
      <c r="E1640" s="18">
        <v>1639</v>
      </c>
      <c r="F1640" s="158">
        <f>'pas327'!C9</f>
        <v>327</v>
      </c>
      <c r="H1640" s="18" t="str">
        <f>'pas327'!D9</f>
        <v>JA</v>
      </c>
      <c r="I1640" s="43" t="str">
        <f>'pas327'!E9</f>
        <v>Jambi</v>
      </c>
      <c r="P1640" t="str">
        <f t="shared" si="52"/>
        <v>1639|327||JA|Jambi||||||</v>
      </c>
    </row>
    <row r="1641" spans="4:16">
      <c r="E1641" s="18">
        <v>1640</v>
      </c>
      <c r="F1641" s="158">
        <f>'pas327'!C10</f>
        <v>327</v>
      </c>
      <c r="H1641" s="18" t="str">
        <f>'pas327'!D10</f>
        <v>JB</v>
      </c>
      <c r="I1641" s="43" t="str">
        <f>'pas327'!E10</f>
        <v>Jawa Barat (West Java)</v>
      </c>
      <c r="P1641" t="str">
        <f t="shared" si="52"/>
        <v>1640|327||JB|Jawa Barat (West Java)||||||</v>
      </c>
    </row>
    <row r="1642" spans="4:16">
      <c r="E1642" s="152">
        <v>1641</v>
      </c>
      <c r="F1642" s="158">
        <f>'pas327'!C11</f>
        <v>327</v>
      </c>
      <c r="H1642" s="18" t="str">
        <f>'pas327'!D11</f>
        <v>JT</v>
      </c>
      <c r="I1642" s="43" t="str">
        <f>'pas327'!E11</f>
        <v>Jawa Tengah (Central Java)</v>
      </c>
      <c r="P1642" t="str">
        <f t="shared" si="52"/>
        <v>1641|327||JT|Jawa Tengah (Central Java)||||||</v>
      </c>
    </row>
    <row r="1643" spans="4:16">
      <c r="E1643" s="18">
        <v>1642</v>
      </c>
      <c r="F1643" s="158">
        <f>'pas327'!C12</f>
        <v>327</v>
      </c>
      <c r="H1643" s="18" t="str">
        <f>'pas327'!D12</f>
        <v>JI</v>
      </c>
      <c r="I1643" s="43" t="str">
        <f>'pas327'!E12</f>
        <v>Jawa Timur (East Java)</v>
      </c>
      <c r="P1643" t="str">
        <f t="shared" si="52"/>
        <v>1642|327||JI|Jawa Timur (East Java)||||||</v>
      </c>
    </row>
    <row r="1644" spans="4:16">
      <c r="E1644" s="18">
        <v>1643</v>
      </c>
      <c r="F1644" s="158">
        <f>'pas327'!C13</f>
        <v>327</v>
      </c>
      <c r="H1644" s="18" t="str">
        <f>'pas327'!D13</f>
        <v>KB</v>
      </c>
      <c r="I1644" s="43" t="str">
        <f>'pas327'!E13</f>
        <v>Kalimantan Barat (West Borneo)</v>
      </c>
      <c r="P1644" t="str">
        <f t="shared" si="52"/>
        <v>1643|327||KB|Kalimantan Barat (West Borneo)||||||</v>
      </c>
    </row>
    <row r="1645" spans="4:16">
      <c r="E1645" s="18">
        <v>1644</v>
      </c>
      <c r="F1645" s="158">
        <f>'pas327'!C14</f>
        <v>327</v>
      </c>
      <c r="H1645" s="18" t="str">
        <f>'pas327'!D14</f>
        <v>KS</v>
      </c>
      <c r="I1645" s="43" t="str">
        <f>'pas327'!E14</f>
        <v>Kalimantan Selatan (South Borneo)</v>
      </c>
      <c r="P1645" t="str">
        <f t="shared" si="52"/>
        <v>1644|327||KS|Kalimantan Selatan (South Borneo)||||||</v>
      </c>
    </row>
    <row r="1646" spans="4:16">
      <c r="E1646" s="18">
        <v>1645</v>
      </c>
      <c r="F1646" s="158">
        <f>'pas327'!C15</f>
        <v>327</v>
      </c>
      <c r="H1646" s="18" t="str">
        <f>'pas327'!D15</f>
        <v>KT</v>
      </c>
      <c r="I1646" s="43" t="str">
        <f>'pas327'!E15</f>
        <v>Kalimantan Tengah (Central Borneo)</v>
      </c>
      <c r="P1646" t="str">
        <f t="shared" si="52"/>
        <v>1645|327||KT|Kalimantan Tengah (Central Borneo)||||||</v>
      </c>
    </row>
    <row r="1647" spans="4:16">
      <c r="E1647" s="18">
        <v>1646</v>
      </c>
      <c r="F1647" s="158">
        <f>'pas327'!C16</f>
        <v>327</v>
      </c>
      <c r="H1647" s="18" t="str">
        <f>'pas327'!D16</f>
        <v>KI</v>
      </c>
      <c r="I1647" s="43" t="str">
        <f>'pas327'!E16</f>
        <v>Kalimantan Timur (East Borneo)</v>
      </c>
      <c r="P1647" t="str">
        <f t="shared" si="52"/>
        <v>1646|327||KI|Kalimantan Timur (East Borneo)||||||</v>
      </c>
    </row>
    <row r="1648" spans="4:16">
      <c r="E1648" s="18">
        <v>1647</v>
      </c>
      <c r="F1648" s="158">
        <f>'pas327'!C17</f>
        <v>327</v>
      </c>
      <c r="H1648" s="18" t="str">
        <f>'pas327'!D17</f>
        <v>KR</v>
      </c>
      <c r="I1648" s="43" t="str">
        <f>'pas327'!E17</f>
        <v>Kepulauan Riau</v>
      </c>
      <c r="P1648" t="str">
        <f t="shared" si="52"/>
        <v>1647|327||KR|Kepulauan Riau||||||</v>
      </c>
    </row>
    <row r="1649" spans="5:16">
      <c r="E1649" s="18">
        <v>1648</v>
      </c>
      <c r="F1649" s="158">
        <f>'pas327'!C18</f>
        <v>327</v>
      </c>
      <c r="H1649" s="18" t="str">
        <f>'pas327'!D18</f>
        <v>LA</v>
      </c>
      <c r="I1649" s="43" t="str">
        <f>'pas327'!E18</f>
        <v>Lampung</v>
      </c>
      <c r="P1649" t="str">
        <f t="shared" si="52"/>
        <v>1648|327||LA|Lampung||||||</v>
      </c>
    </row>
    <row r="1650" spans="5:16">
      <c r="E1650" s="18">
        <v>1649</v>
      </c>
      <c r="F1650" s="158">
        <f>'pas327'!C19</f>
        <v>327</v>
      </c>
      <c r="H1650" s="18" t="str">
        <f>'pas327'!D19</f>
        <v>MA</v>
      </c>
      <c r="I1650" s="43" t="str">
        <f>'pas327'!E19</f>
        <v>Maluku (Moluccas)</v>
      </c>
      <c r="P1650" t="str">
        <f t="shared" si="52"/>
        <v>1649|327||MA|Maluku (Moluccas)||||||</v>
      </c>
    </row>
    <row r="1651" spans="5:16">
      <c r="E1651" s="18">
        <v>1650</v>
      </c>
      <c r="F1651" s="158">
        <f>'pas327'!C20</f>
        <v>327</v>
      </c>
      <c r="H1651" s="18" t="str">
        <f>'pas327'!D20</f>
        <v>MU</v>
      </c>
      <c r="I1651" s="43" t="str">
        <f>'pas327'!E20</f>
        <v>Maluku Utara (North Moluccas)</v>
      </c>
      <c r="P1651" t="str">
        <f t="shared" si="52"/>
        <v>1650|327||MU|Maluku Utara (North Moluccas)||||||</v>
      </c>
    </row>
    <row r="1652" spans="5:16">
      <c r="E1652" s="152">
        <v>1651</v>
      </c>
      <c r="F1652" s="158">
        <f>'pas327'!C21</f>
        <v>327</v>
      </c>
      <c r="H1652" s="18" t="str">
        <f>'pas327'!D21</f>
        <v>AC</v>
      </c>
      <c r="I1652" s="43" t="str">
        <f>'pas327'!E21</f>
        <v>Nanggroe Aceh Darussalam (Aceh)</v>
      </c>
      <c r="P1652" t="str">
        <f t="shared" si="52"/>
        <v>1651|327||AC|Nanggroe Aceh Darussalam (Aceh)||||||</v>
      </c>
    </row>
    <row r="1653" spans="5:16">
      <c r="E1653" s="18">
        <v>1652</v>
      </c>
      <c r="F1653" s="158">
        <f>'pas327'!C22</f>
        <v>327</v>
      </c>
      <c r="H1653" s="18" t="str">
        <f>'pas327'!D22</f>
        <v>NB</v>
      </c>
      <c r="I1653" s="43" t="str">
        <f>'pas327'!E22</f>
        <v>Nusa Tenggara Barat (West Lesser Sunda Isl)</v>
      </c>
      <c r="P1653" t="str">
        <f t="shared" si="52"/>
        <v>1652|327||NB|Nusa Tenggara Barat (West Lesser Sunda Isl)||||||</v>
      </c>
    </row>
    <row r="1654" spans="5:16">
      <c r="E1654" s="18">
        <v>1653</v>
      </c>
      <c r="F1654" s="158">
        <f>'pas327'!C23</f>
        <v>327</v>
      </c>
      <c r="H1654" s="18" t="str">
        <f>'pas327'!D23</f>
        <v>NT</v>
      </c>
      <c r="I1654" s="43" t="str">
        <f>'pas327'!E23</f>
        <v>Nusa Tenggara Timur (East Lesser Suna Isl)</v>
      </c>
      <c r="P1654" t="str">
        <f t="shared" si="52"/>
        <v>1653|327||NT|Nusa Tenggara Timur (East Lesser Suna Isl)||||||</v>
      </c>
    </row>
    <row r="1655" spans="5:16">
      <c r="E1655" s="18">
        <v>1654</v>
      </c>
      <c r="F1655" s="158">
        <f>'pas327'!C24</f>
        <v>327</v>
      </c>
      <c r="H1655" s="18" t="str">
        <f>'pas327'!D24</f>
        <v>IJ</v>
      </c>
      <c r="I1655" s="43" t="str">
        <f>'pas327'!E24</f>
        <v>Papua (Irian Jaya)</v>
      </c>
      <c r="P1655" t="str">
        <f t="shared" si="52"/>
        <v>1654|327||IJ|Papua (Irian Jaya)||||||</v>
      </c>
    </row>
    <row r="1656" spans="5:16">
      <c r="E1656" s="18">
        <v>1655</v>
      </c>
      <c r="F1656" s="158">
        <f>'pas327'!C25</f>
        <v>327</v>
      </c>
      <c r="H1656" s="18" t="str">
        <f>'pas327'!D25</f>
        <v>RI</v>
      </c>
      <c r="I1656" s="43" t="str">
        <f>'pas327'!E25</f>
        <v>Riau</v>
      </c>
      <c r="P1656" t="str">
        <f t="shared" si="52"/>
        <v>1655|327||RI|Riau||||||</v>
      </c>
    </row>
    <row r="1657" spans="5:16">
      <c r="E1657" s="18">
        <v>1656</v>
      </c>
      <c r="F1657" s="158">
        <f>'pas327'!C26</f>
        <v>327</v>
      </c>
      <c r="H1657" s="18" t="str">
        <f>'pas327'!D26</f>
        <v>SR</v>
      </c>
      <c r="I1657" s="43" t="str">
        <f>'pas327'!E26</f>
        <v>Sulawesi Barat (West Celebes)</v>
      </c>
      <c r="P1657" t="str">
        <f t="shared" si="52"/>
        <v>1656|327||SR|Sulawesi Barat (West Celebes)||||||</v>
      </c>
    </row>
    <row r="1658" spans="5:16">
      <c r="E1658" s="18">
        <v>1657</v>
      </c>
      <c r="F1658" s="158">
        <f>'pas327'!C27</f>
        <v>327</v>
      </c>
      <c r="H1658" s="18" t="str">
        <f>'pas327'!D27</f>
        <v>SN</v>
      </c>
      <c r="I1658" s="43" t="str">
        <f>'pas327'!E27</f>
        <v>Sulawesi Selatan (South Celebes)</v>
      </c>
      <c r="P1658" t="str">
        <f t="shared" si="52"/>
        <v>1657|327||SN|Sulawesi Selatan (South Celebes)||||||</v>
      </c>
    </row>
    <row r="1659" spans="5:16">
      <c r="E1659" s="18">
        <v>1658</v>
      </c>
      <c r="F1659" s="158">
        <f>'pas327'!C28</f>
        <v>327</v>
      </c>
      <c r="H1659" s="18" t="str">
        <f>'pas327'!D28</f>
        <v>ST</v>
      </c>
      <c r="I1659" s="43" t="str">
        <f>'pas327'!E28</f>
        <v>Sulawesi Tengah (Central Celebes)</v>
      </c>
      <c r="P1659" t="str">
        <f t="shared" si="52"/>
        <v>1658|327||ST|Sulawesi Tengah (Central Celebes)||||||</v>
      </c>
    </row>
    <row r="1660" spans="5:16">
      <c r="E1660" s="18">
        <v>1659</v>
      </c>
      <c r="F1660" s="158">
        <f>'pas327'!C29</f>
        <v>327</v>
      </c>
      <c r="H1660" s="18" t="str">
        <f>'pas327'!D29</f>
        <v>SG</v>
      </c>
      <c r="I1660" s="43" t="str">
        <f>'pas327'!E29</f>
        <v>Sulawesi Tenggara (Southeast Celebes)</v>
      </c>
      <c r="P1660" t="str">
        <f t="shared" si="52"/>
        <v>1659|327||SG|Sulawesi Tenggara (Southeast Celebes)||||||</v>
      </c>
    </row>
    <row r="1661" spans="5:16">
      <c r="E1661" s="18">
        <v>1660</v>
      </c>
      <c r="F1661" s="158">
        <f>'pas327'!C30</f>
        <v>327</v>
      </c>
      <c r="H1661" s="18" t="str">
        <f>'pas327'!D30</f>
        <v>SA</v>
      </c>
      <c r="I1661" s="43" t="str">
        <f>'pas327'!E30</f>
        <v>Sulawesi Utara (North Celebes)</v>
      </c>
      <c r="P1661" t="str">
        <f t="shared" si="52"/>
        <v>1660|327||SA|Sulawesi Utara (North Celebes)||||||</v>
      </c>
    </row>
    <row r="1662" spans="5:16">
      <c r="E1662" s="152">
        <v>1661</v>
      </c>
      <c r="F1662" s="158">
        <f>'pas327'!C31</f>
        <v>327</v>
      </c>
      <c r="H1662" s="18" t="str">
        <f>'pas327'!D31</f>
        <v>SB</v>
      </c>
      <c r="I1662" s="43" t="str">
        <f>'pas327'!E31</f>
        <v>Sumatera Barat (West Sumatra)</v>
      </c>
      <c r="P1662" t="str">
        <f t="shared" si="52"/>
        <v>1661|327||SB|Sumatera Barat (West Sumatra)||||||</v>
      </c>
    </row>
    <row r="1663" spans="5:16">
      <c r="E1663" s="18">
        <v>1662</v>
      </c>
      <c r="F1663" s="158">
        <f>'pas327'!C32</f>
        <v>327</v>
      </c>
      <c r="H1663" s="18" t="str">
        <f>'pas327'!D32</f>
        <v>SS</v>
      </c>
      <c r="I1663" s="43" t="str">
        <f>'pas327'!E32</f>
        <v>Sumatera Selatan (South Sumatra)</v>
      </c>
      <c r="P1663" t="str">
        <f t="shared" si="52"/>
        <v>1662|327||SS|Sumatera Selatan (South Sumatra)||||||</v>
      </c>
    </row>
    <row r="1664" spans="5:16">
      <c r="E1664" s="18">
        <v>1663</v>
      </c>
      <c r="F1664" s="158">
        <f>'pas327'!C33</f>
        <v>327</v>
      </c>
      <c r="H1664" s="18" t="str">
        <f>'pas327'!D33</f>
        <v>SU</v>
      </c>
      <c r="I1664" s="43" t="str">
        <f>'pas327'!E33</f>
        <v>Sumatera Utara (North Sumatra)</v>
      </c>
      <c r="P1664" t="str">
        <f t="shared" si="52"/>
        <v>1663|327||SU|Sumatera Utara (North Sumatra)||||||</v>
      </c>
    </row>
    <row r="1665" spans="4:16">
      <c r="D1665" t="str">
        <f t="shared" si="53"/>
        <v>JAPAN</v>
      </c>
      <c r="E1665" s="18">
        <v>1664</v>
      </c>
      <c r="F1665" s="153">
        <f>'pas339'!J2</f>
        <v>339</v>
      </c>
      <c r="G1665" s="152">
        <v>48</v>
      </c>
      <c r="H1665" s="152">
        <f>'pas339'!K2</f>
        <v>12</v>
      </c>
      <c r="I1665" s="154" t="str">
        <f>'pas339'!L2</f>
        <v>Chiba</v>
      </c>
      <c r="J1665" s="152"/>
      <c r="K1665" s="155"/>
      <c r="L1665" s="152"/>
      <c r="M1665" s="152"/>
      <c r="N1665" s="157"/>
      <c r="O1665" s="157"/>
      <c r="P1665" t="str">
        <f t="shared" si="52"/>
        <v>1664|339|48|12|Chiba||||||</v>
      </c>
    </row>
    <row r="1666" spans="4:16">
      <c r="E1666" s="18">
        <v>1665</v>
      </c>
      <c r="F1666" s="158">
        <f>'pas339'!J3</f>
        <v>339</v>
      </c>
      <c r="G1666" s="18">
        <v>48</v>
      </c>
      <c r="H1666" s="18">
        <f>'pas339'!K3</f>
        <v>16</v>
      </c>
      <c r="I1666" s="43" t="str">
        <f>'pas339'!L3</f>
        <v>Gunma</v>
      </c>
      <c r="P1666" t="str">
        <f t="shared" si="52"/>
        <v>1665|339|48|16|Gunma||||||</v>
      </c>
    </row>
    <row r="1667" spans="4:16">
      <c r="E1667" s="18">
        <v>1666</v>
      </c>
      <c r="F1667" s="158">
        <f>'pas339'!J4</f>
        <v>339</v>
      </c>
      <c r="G1667" s="18">
        <v>48</v>
      </c>
      <c r="H1667" s="18">
        <f>'pas339'!K4</f>
        <v>14</v>
      </c>
      <c r="I1667" s="43" t="str">
        <f>'pas339'!L4</f>
        <v>Ibaraki</v>
      </c>
      <c r="P1667" t="str">
        <f t="shared" ref="P1667:P1730" si="54">E1667&amp;"|"&amp;F1667&amp;"|"&amp;G1667&amp;"|"&amp;H1667&amp;"|"&amp;I1667&amp;"|"&amp;J1667&amp;"|"&amp;K1667&amp;"|"&amp;L1667&amp;"|"&amp;M1667&amp;"|"&amp;IF(N1667 &lt;&gt; "",TEXT(N1667,"yyyy-mm-dd"),"")&amp;"|"&amp;IF(O1667 &lt;&gt; "",TEXT(O1667,"yyyy-mm-dd"),"")</f>
        <v>1666|339|48|14|Ibaraki||||||</v>
      </c>
    </row>
    <row r="1668" spans="4:16">
      <c r="E1668" s="18">
        <v>1667</v>
      </c>
      <c r="F1668" s="158">
        <f>'pas339'!J5</f>
        <v>339</v>
      </c>
      <c r="G1668" s="18">
        <v>48</v>
      </c>
      <c r="H1668" s="18">
        <f>'pas339'!K5</f>
        <v>11</v>
      </c>
      <c r="I1668" s="43" t="str">
        <f>'pas339'!L5</f>
        <v>Kanagawa</v>
      </c>
      <c r="P1668" t="str">
        <f t="shared" si="54"/>
        <v>1667|339|48|11|Kanagawa||||||</v>
      </c>
    </row>
    <row r="1669" spans="4:16">
      <c r="E1669" s="18">
        <v>1668</v>
      </c>
      <c r="F1669" s="158">
        <f>'pas339'!J6</f>
        <v>339</v>
      </c>
      <c r="G1669" s="18">
        <v>48</v>
      </c>
      <c r="H1669" s="18">
        <f>'pas339'!K6</f>
        <v>13</v>
      </c>
      <c r="I1669" s="43" t="str">
        <f>'pas339'!L6</f>
        <v>Saitama</v>
      </c>
      <c r="P1669" t="str">
        <f t="shared" si="54"/>
        <v>1668|339|48|13|Saitama||||||</v>
      </c>
    </row>
    <row r="1670" spans="4:16">
      <c r="E1670" s="18">
        <v>1669</v>
      </c>
      <c r="F1670" s="158">
        <f>'pas339'!J7</f>
        <v>339</v>
      </c>
      <c r="G1670" s="18">
        <v>48</v>
      </c>
      <c r="H1670" s="18">
        <f>'pas339'!K7</f>
        <v>15</v>
      </c>
      <c r="I1670" s="43" t="str">
        <f>'pas339'!L7</f>
        <v>Tochigi</v>
      </c>
      <c r="P1670" t="str">
        <f t="shared" si="54"/>
        <v>1669|339|48|15|Tochigi||||||</v>
      </c>
    </row>
    <row r="1671" spans="4:16">
      <c r="E1671" s="18">
        <v>1670</v>
      </c>
      <c r="F1671" s="158">
        <f>'pas339'!J8</f>
        <v>339</v>
      </c>
      <c r="G1671" s="18">
        <v>48</v>
      </c>
      <c r="H1671" s="18">
        <f>'pas339'!K8</f>
        <v>10</v>
      </c>
      <c r="I1671" s="43" t="str">
        <f>'pas339'!L8</f>
        <v>Tokyo</v>
      </c>
      <c r="P1671" t="str">
        <f t="shared" si="54"/>
        <v>1670|339|48|10|Tokyo||||||</v>
      </c>
    </row>
    <row r="1672" spans="4:16">
      <c r="E1672" s="152">
        <v>1671</v>
      </c>
      <c r="F1672" s="158">
        <f>'pas339'!J9</f>
        <v>339</v>
      </c>
      <c r="G1672" s="18">
        <v>48</v>
      </c>
      <c r="H1672" s="18">
        <f>'pas339'!K9</f>
        <v>17</v>
      </c>
      <c r="I1672" s="43" t="str">
        <f>'pas339'!L9</f>
        <v>Yamanashi</v>
      </c>
      <c r="P1672" t="str">
        <f t="shared" si="54"/>
        <v>1671|339|48|17|Yamanashi||||||</v>
      </c>
    </row>
    <row r="1673" spans="4:16">
      <c r="E1673" s="18">
        <v>1672</v>
      </c>
      <c r="F1673" s="158">
        <f>'pas339'!J10</f>
        <v>339</v>
      </c>
      <c r="G1673" s="18">
        <v>49</v>
      </c>
      <c r="H1673" s="18">
        <f>'pas339'!K10</f>
        <v>20</v>
      </c>
      <c r="I1673" s="43" t="str">
        <f>'pas339'!L10</f>
        <v>Aichi</v>
      </c>
      <c r="P1673" t="str">
        <f t="shared" si="54"/>
        <v>1672|339|49|20|Aichi||||||</v>
      </c>
    </row>
    <row r="1674" spans="4:16">
      <c r="E1674" s="18">
        <v>1673</v>
      </c>
      <c r="F1674" s="158">
        <f>'pas339'!J11</f>
        <v>339</v>
      </c>
      <c r="G1674" s="18">
        <v>49</v>
      </c>
      <c r="H1674" s="18">
        <f>'pas339'!K11</f>
        <v>19</v>
      </c>
      <c r="I1674" s="43" t="str">
        <f>'pas339'!L11</f>
        <v>Gifu</v>
      </c>
      <c r="P1674" t="str">
        <f t="shared" si="54"/>
        <v>1673|339|49|19|Gifu||||||</v>
      </c>
    </row>
    <row r="1675" spans="4:16">
      <c r="E1675" s="18">
        <v>1674</v>
      </c>
      <c r="F1675" s="158">
        <f>'pas339'!J12</f>
        <v>339</v>
      </c>
      <c r="G1675" s="18">
        <v>49</v>
      </c>
      <c r="H1675" s="18">
        <f>'pas339'!K12</f>
        <v>21</v>
      </c>
      <c r="I1675" s="43" t="str">
        <f>'pas339'!L12</f>
        <v>Mie</v>
      </c>
      <c r="P1675" t="str">
        <f t="shared" si="54"/>
        <v>1674|339|49|21|Mie||||||</v>
      </c>
    </row>
    <row r="1676" spans="4:16">
      <c r="E1676" s="18">
        <v>1675</v>
      </c>
      <c r="F1676" s="158">
        <f>'pas339'!J13</f>
        <v>339</v>
      </c>
      <c r="G1676" s="18">
        <v>49</v>
      </c>
      <c r="H1676" s="18">
        <f>'pas339'!K13</f>
        <v>18</v>
      </c>
      <c r="I1676" s="43" t="str">
        <f>'pas339'!L13</f>
        <v>Shizuoka</v>
      </c>
      <c r="P1676" t="str">
        <f t="shared" si="54"/>
        <v>1675|339|49|18|Shizuoka||||||</v>
      </c>
    </row>
    <row r="1677" spans="4:16">
      <c r="E1677" s="18">
        <v>1676</v>
      </c>
      <c r="F1677" s="158">
        <f>'pas339'!J14</f>
        <v>339</v>
      </c>
      <c r="G1677" s="18">
        <v>50</v>
      </c>
      <c r="H1677" s="18">
        <f>'pas339'!K14</f>
        <v>27</v>
      </c>
      <c r="I1677" s="43" t="str">
        <f>'pas339'!L14</f>
        <v>Hyogo</v>
      </c>
      <c r="P1677" t="str">
        <f t="shared" si="54"/>
        <v>1676|339|50|27|Hyogo||||||</v>
      </c>
    </row>
    <row r="1678" spans="4:16">
      <c r="E1678" s="18">
        <v>1677</v>
      </c>
      <c r="F1678" s="158">
        <f>'pas339'!J15</f>
        <v>339</v>
      </c>
      <c r="G1678" s="18">
        <v>50</v>
      </c>
      <c r="H1678" s="18">
        <f>'pas339'!K15</f>
        <v>22</v>
      </c>
      <c r="I1678" s="43" t="str">
        <f>'pas339'!L15</f>
        <v>Kyoto</v>
      </c>
      <c r="P1678" t="str">
        <f t="shared" si="54"/>
        <v>1677|339|50|22|Kyoto||||||</v>
      </c>
    </row>
    <row r="1679" spans="4:16">
      <c r="E1679" s="18">
        <v>1678</v>
      </c>
      <c r="F1679" s="158">
        <f>'pas339'!J16</f>
        <v>339</v>
      </c>
      <c r="G1679" s="18">
        <v>50</v>
      </c>
      <c r="H1679" s="18">
        <f>'pas339'!K16</f>
        <v>24</v>
      </c>
      <c r="I1679" s="43" t="str">
        <f>'pas339'!L16</f>
        <v>Nara</v>
      </c>
      <c r="P1679" t="str">
        <f t="shared" si="54"/>
        <v>1678|339|50|24|Nara||||||</v>
      </c>
    </row>
    <row r="1680" spans="4:16">
      <c r="E1680" s="18">
        <v>1679</v>
      </c>
      <c r="F1680" s="158">
        <f>'pas339'!J17</f>
        <v>339</v>
      </c>
      <c r="G1680" s="18">
        <v>50</v>
      </c>
      <c r="H1680" s="18">
        <f>'pas339'!K17</f>
        <v>25</v>
      </c>
      <c r="I1680" s="43" t="str">
        <f>'pas339'!L17</f>
        <v>Osaka</v>
      </c>
      <c r="P1680" t="str">
        <f t="shared" si="54"/>
        <v>1679|339|50|25|Osaka||||||</v>
      </c>
    </row>
    <row r="1681" spans="5:16">
      <c r="E1681" s="18">
        <v>1680</v>
      </c>
      <c r="F1681" s="158">
        <f>'pas339'!J18</f>
        <v>339</v>
      </c>
      <c r="G1681" s="18">
        <v>50</v>
      </c>
      <c r="H1681" s="18">
        <f>'pas339'!K18</f>
        <v>23</v>
      </c>
      <c r="I1681" s="43" t="str">
        <f>'pas339'!L18</f>
        <v>Shiga</v>
      </c>
      <c r="P1681" t="str">
        <f t="shared" si="54"/>
        <v>1680|339|50|23|Shiga||||||</v>
      </c>
    </row>
    <row r="1682" spans="5:16">
      <c r="E1682" s="152">
        <v>1681</v>
      </c>
      <c r="F1682" s="158">
        <f>'pas339'!J19</f>
        <v>339</v>
      </c>
      <c r="G1682" s="18">
        <v>50</v>
      </c>
      <c r="H1682" s="18">
        <f>'pas339'!K19</f>
        <v>26</v>
      </c>
      <c r="I1682" s="43" t="str">
        <f>'pas339'!L19</f>
        <v>Wakayama</v>
      </c>
      <c r="P1682" t="str">
        <f t="shared" si="54"/>
        <v>1681|339|50|26|Wakayama||||||</v>
      </c>
    </row>
    <row r="1683" spans="5:16">
      <c r="E1683" s="18">
        <v>1682</v>
      </c>
      <c r="F1683" s="158">
        <f>'pas339'!J20</f>
        <v>339</v>
      </c>
      <c r="G1683" s="18">
        <v>51</v>
      </c>
      <c r="H1683" s="18">
        <f>'pas339'!K20</f>
        <v>35</v>
      </c>
      <c r="I1683" s="43" t="str">
        <f>'pas339'!L20</f>
        <v>Hiroshima</v>
      </c>
      <c r="P1683" t="str">
        <f t="shared" si="54"/>
        <v>1682|339|51|35|Hiroshima||||||</v>
      </c>
    </row>
    <row r="1684" spans="5:16">
      <c r="E1684" s="18">
        <v>1683</v>
      </c>
      <c r="F1684" s="158">
        <f>'pas339'!J21</f>
        <v>339</v>
      </c>
      <c r="G1684" s="18">
        <v>51</v>
      </c>
      <c r="H1684" s="18">
        <f>'pas339'!K21</f>
        <v>31</v>
      </c>
      <c r="I1684" s="43" t="str">
        <f>'pas339'!L21</f>
        <v>Okayama</v>
      </c>
      <c r="P1684" t="str">
        <f t="shared" si="54"/>
        <v>1683|339|51|31|Okayama||||||</v>
      </c>
    </row>
    <row r="1685" spans="5:16">
      <c r="E1685" s="18">
        <v>1684</v>
      </c>
      <c r="F1685" s="158">
        <f>'pas339'!J22</f>
        <v>339</v>
      </c>
      <c r="G1685" s="18">
        <v>51</v>
      </c>
      <c r="H1685" s="18">
        <f>'pas339'!K22</f>
        <v>32</v>
      </c>
      <c r="I1685" s="43" t="str">
        <f>'pas339'!L22</f>
        <v>Shimane</v>
      </c>
      <c r="P1685" t="str">
        <f t="shared" si="54"/>
        <v>1684|339|51|32|Shimane||||||</v>
      </c>
    </row>
    <row r="1686" spans="5:16">
      <c r="E1686" s="18">
        <v>1685</v>
      </c>
      <c r="F1686" s="158">
        <f>'pas339'!J23</f>
        <v>339</v>
      </c>
      <c r="G1686" s="18">
        <v>51</v>
      </c>
      <c r="H1686" s="18">
        <f>'pas339'!K23</f>
        <v>34</v>
      </c>
      <c r="I1686" s="43" t="str">
        <f>'pas339'!L23</f>
        <v>Tottori</v>
      </c>
      <c r="P1686" t="str">
        <f t="shared" si="54"/>
        <v>1685|339|51|34|Tottori||||||</v>
      </c>
    </row>
    <row r="1687" spans="5:16">
      <c r="E1687" s="18">
        <v>1686</v>
      </c>
      <c r="F1687" s="158">
        <f>'pas339'!J24</f>
        <v>339</v>
      </c>
      <c r="G1687" s="18">
        <v>51</v>
      </c>
      <c r="H1687" s="18">
        <f>'pas339'!K24</f>
        <v>33</v>
      </c>
      <c r="I1687" s="43" t="str">
        <f>'pas339'!L24</f>
        <v>Yamaguchi</v>
      </c>
      <c r="P1687" t="str">
        <f t="shared" si="54"/>
        <v>1686|339|51|33|Yamaguchi||||||</v>
      </c>
    </row>
    <row r="1688" spans="5:16">
      <c r="E1688" s="18">
        <v>1687</v>
      </c>
      <c r="F1688" s="158">
        <f>'pas339'!J25</f>
        <v>339</v>
      </c>
      <c r="G1688" s="18">
        <v>52</v>
      </c>
      <c r="H1688" s="18">
        <f>'pas339'!K25</f>
        <v>38</v>
      </c>
      <c r="I1688" s="43" t="str">
        <f>'pas339'!L25</f>
        <v>Ehime</v>
      </c>
      <c r="P1688" t="str">
        <f t="shared" si="54"/>
        <v>1687|339|52|38|Ehime||||||</v>
      </c>
    </row>
    <row r="1689" spans="5:16">
      <c r="E1689" s="18">
        <v>1688</v>
      </c>
      <c r="F1689" s="158">
        <f>'pas339'!J26</f>
        <v>339</v>
      </c>
      <c r="G1689" s="18">
        <v>52</v>
      </c>
      <c r="H1689" s="18">
        <f>'pas339'!K26</f>
        <v>36</v>
      </c>
      <c r="I1689" s="43" t="str">
        <f>'pas339'!L26</f>
        <v>Kagawa</v>
      </c>
      <c r="P1689" t="str">
        <f t="shared" si="54"/>
        <v>1688|339|52|36|Kagawa||||||</v>
      </c>
    </row>
    <row r="1690" spans="5:16">
      <c r="E1690" s="18">
        <v>1689</v>
      </c>
      <c r="F1690" s="158">
        <f>'pas339'!J27</f>
        <v>339</v>
      </c>
      <c r="G1690" s="18">
        <v>52</v>
      </c>
      <c r="H1690" s="18">
        <f>'pas339'!K27</f>
        <v>39</v>
      </c>
      <c r="I1690" s="43" t="str">
        <f>'pas339'!L27</f>
        <v>Kochi</v>
      </c>
      <c r="P1690" t="str">
        <f t="shared" si="54"/>
        <v>1689|339|52|39|Kochi||||||</v>
      </c>
    </row>
    <row r="1691" spans="5:16">
      <c r="E1691" s="18">
        <v>1690</v>
      </c>
      <c r="F1691" s="158">
        <f>'pas339'!J28</f>
        <v>339</v>
      </c>
      <c r="G1691" s="18">
        <v>52</v>
      </c>
      <c r="H1691" s="18">
        <f>'pas339'!K28</f>
        <v>37</v>
      </c>
      <c r="I1691" s="43" t="str">
        <f>'pas339'!L28</f>
        <v>Tokushima</v>
      </c>
      <c r="P1691" t="str">
        <f t="shared" si="54"/>
        <v>1690|339|52|37|Tokushima||||||</v>
      </c>
    </row>
    <row r="1692" spans="5:16">
      <c r="E1692" s="152">
        <v>1691</v>
      </c>
      <c r="F1692" s="158">
        <f>'pas339'!J29</f>
        <v>339</v>
      </c>
      <c r="G1692" s="18">
        <v>53</v>
      </c>
      <c r="H1692" s="18">
        <f>'pas339'!K29</f>
        <v>40</v>
      </c>
      <c r="I1692" s="43" t="str">
        <f>'pas339'!L29</f>
        <v>Fukuoka</v>
      </c>
      <c r="P1692" t="str">
        <f t="shared" si="54"/>
        <v>1691|339|53|40|Fukuoka||||||</v>
      </c>
    </row>
    <row r="1693" spans="5:16">
      <c r="E1693" s="18">
        <v>1692</v>
      </c>
      <c r="F1693" s="158">
        <f>'pas339'!J30</f>
        <v>339</v>
      </c>
      <c r="G1693" s="18">
        <v>53</v>
      </c>
      <c r="H1693" s="18">
        <f>'pas339'!K30</f>
        <v>46</v>
      </c>
      <c r="I1693" s="43" t="str">
        <f>'pas339'!L30</f>
        <v>Kagoshima</v>
      </c>
      <c r="P1693" t="str">
        <f t="shared" si="54"/>
        <v>1692|339|53|46|Kagoshima||||||</v>
      </c>
    </row>
    <row r="1694" spans="5:16">
      <c r="E1694" s="18">
        <v>1693</v>
      </c>
      <c r="F1694" s="158">
        <f>'pas339'!J31</f>
        <v>339</v>
      </c>
      <c r="G1694" s="18">
        <v>53</v>
      </c>
      <c r="H1694" s="18">
        <f>'pas339'!K31</f>
        <v>43</v>
      </c>
      <c r="I1694" s="43" t="str">
        <f>'pas339'!L31</f>
        <v>Kumamoto</v>
      </c>
      <c r="P1694" t="str">
        <f t="shared" si="54"/>
        <v>1693|339|53|43|Kumamoto||||||</v>
      </c>
    </row>
    <row r="1695" spans="5:16">
      <c r="E1695" s="18">
        <v>1694</v>
      </c>
      <c r="F1695" s="158">
        <f>'pas339'!J32</f>
        <v>339</v>
      </c>
      <c r="G1695" s="18">
        <v>53</v>
      </c>
      <c r="H1695" s="18">
        <f>'pas339'!K32</f>
        <v>45</v>
      </c>
      <c r="I1695" s="43" t="str">
        <f>'pas339'!L32</f>
        <v>Miyazaki</v>
      </c>
      <c r="P1695" t="str">
        <f t="shared" si="54"/>
        <v>1694|339|53|45|Miyazaki||||||</v>
      </c>
    </row>
    <row r="1696" spans="5:16">
      <c r="E1696" s="18">
        <v>1695</v>
      </c>
      <c r="F1696" s="158">
        <f>'pas339'!J33</f>
        <v>339</v>
      </c>
      <c r="G1696" s="18">
        <v>53</v>
      </c>
      <c r="H1696" s="18">
        <f>'pas339'!K33</f>
        <v>42</v>
      </c>
      <c r="I1696" s="43" t="str">
        <f>'pas339'!L33</f>
        <v>Nagasaki</v>
      </c>
      <c r="P1696" t="str">
        <f t="shared" si="54"/>
        <v>1695|339|53|42|Nagasaki||||||</v>
      </c>
    </row>
    <row r="1697" spans="4:16">
      <c r="E1697" s="18">
        <v>1696</v>
      </c>
      <c r="F1697" s="158">
        <f>'pas339'!J34</f>
        <v>339</v>
      </c>
      <c r="G1697" s="18">
        <v>53</v>
      </c>
      <c r="H1697" s="18">
        <f>'pas339'!K34</f>
        <v>44</v>
      </c>
      <c r="I1697" s="43" t="str">
        <f>'pas339'!L34</f>
        <v>Oita</v>
      </c>
      <c r="P1697" t="str">
        <f t="shared" si="54"/>
        <v>1696|339|53|44|Oita||||||</v>
      </c>
    </row>
    <row r="1698" spans="4:16">
      <c r="E1698" s="18">
        <v>1697</v>
      </c>
      <c r="F1698" s="158">
        <f>'pas339'!J35</f>
        <v>339</v>
      </c>
      <c r="G1698" s="18">
        <v>53</v>
      </c>
      <c r="H1698" s="18">
        <f>'pas339'!K35</f>
        <v>47</v>
      </c>
      <c r="I1698" s="43" t="str">
        <f>'pas339'!L35</f>
        <v>Okinawa</v>
      </c>
      <c r="P1698" t="str">
        <f t="shared" si="54"/>
        <v>1697|339|53|47|Okinawa||||||</v>
      </c>
    </row>
    <row r="1699" spans="4:16">
      <c r="E1699" s="18">
        <v>1698</v>
      </c>
      <c r="F1699" s="158">
        <f>'pas339'!J36</f>
        <v>339</v>
      </c>
      <c r="G1699" s="18">
        <v>53</v>
      </c>
      <c r="H1699" s="18">
        <f>'pas339'!K36</f>
        <v>41</v>
      </c>
      <c r="I1699" s="43" t="str">
        <f>'pas339'!L36</f>
        <v>Saga</v>
      </c>
      <c r="P1699" t="str">
        <f t="shared" si="54"/>
        <v>1698|339|53|41|Saga||||||</v>
      </c>
    </row>
    <row r="1700" spans="4:16">
      <c r="E1700" s="18">
        <v>1699</v>
      </c>
      <c r="F1700" s="158">
        <f>'pas339'!J37</f>
        <v>339</v>
      </c>
      <c r="G1700" s="18">
        <v>54</v>
      </c>
      <c r="H1700" s="18">
        <f>'pas339'!K37</f>
        <v>4</v>
      </c>
      <c r="I1700" s="43" t="str">
        <f>'pas339'!L37</f>
        <v>Akita</v>
      </c>
      <c r="P1700" t="str">
        <f t="shared" si="54"/>
        <v>1699|339|54|4|Akita||||||</v>
      </c>
    </row>
    <row r="1701" spans="4:16">
      <c r="E1701" s="18">
        <v>1700</v>
      </c>
      <c r="F1701" s="158">
        <f>'pas339'!J38</f>
        <v>339</v>
      </c>
      <c r="G1701" s="18">
        <v>54</v>
      </c>
      <c r="H1701" s="18">
        <f>'pas339'!K38</f>
        <v>2</v>
      </c>
      <c r="I1701" s="43" t="str">
        <f>'pas339'!L38</f>
        <v>Aomori</v>
      </c>
      <c r="P1701" t="str">
        <f t="shared" si="54"/>
        <v>1700|339|54|2|Aomori||||||</v>
      </c>
    </row>
    <row r="1702" spans="4:16">
      <c r="E1702" s="152">
        <v>1701</v>
      </c>
      <c r="F1702" s="158">
        <f>'pas339'!J39</f>
        <v>339</v>
      </c>
      <c r="G1702" s="18">
        <v>54</v>
      </c>
      <c r="H1702" s="18">
        <f>'pas339'!K39</f>
        <v>7</v>
      </c>
      <c r="I1702" s="43" t="str">
        <f>'pas339'!L39</f>
        <v>Fukushima</v>
      </c>
      <c r="P1702" t="str">
        <f t="shared" si="54"/>
        <v>1701|339|54|7|Fukushima||||||</v>
      </c>
    </row>
    <row r="1703" spans="4:16">
      <c r="E1703" s="18">
        <v>1702</v>
      </c>
      <c r="F1703" s="158">
        <f>'pas339'!J40</f>
        <v>339</v>
      </c>
      <c r="G1703" s="18">
        <v>54</v>
      </c>
      <c r="H1703" s="18">
        <f>'pas339'!K40</f>
        <v>3</v>
      </c>
      <c r="I1703" s="43" t="str">
        <f>'pas339'!L40</f>
        <v>Iwate</v>
      </c>
      <c r="P1703" t="str">
        <f t="shared" si="54"/>
        <v>1702|339|54|3|Iwate||||||</v>
      </c>
    </row>
    <row r="1704" spans="4:16">
      <c r="E1704" s="18">
        <v>1703</v>
      </c>
      <c r="F1704" s="158">
        <f>'pas339'!J41</f>
        <v>339</v>
      </c>
      <c r="G1704" s="18">
        <v>54</v>
      </c>
      <c r="H1704" s="18">
        <f>'pas339'!K41</f>
        <v>6</v>
      </c>
      <c r="I1704" s="43" t="str">
        <f>'pas339'!L41</f>
        <v>Miyagi</v>
      </c>
      <c r="P1704" t="str">
        <f t="shared" si="54"/>
        <v>1703|339|54|6|Miyagi||||||</v>
      </c>
    </row>
    <row r="1705" spans="4:16">
      <c r="E1705" s="18">
        <v>1704</v>
      </c>
      <c r="F1705" s="158">
        <f>'pas339'!J42</f>
        <v>339</v>
      </c>
      <c r="G1705" s="18">
        <v>54</v>
      </c>
      <c r="H1705" s="18">
        <f>'pas339'!K42</f>
        <v>5</v>
      </c>
      <c r="I1705" s="43" t="str">
        <f>'pas339'!L42</f>
        <v>Yamagata</v>
      </c>
      <c r="P1705" t="str">
        <f t="shared" si="54"/>
        <v>1704|339|54|5|Yamagata||||||</v>
      </c>
    </row>
    <row r="1706" spans="4:16">
      <c r="E1706" s="18">
        <v>1705</v>
      </c>
      <c r="F1706" s="158">
        <f>'pas339'!J43</f>
        <v>339</v>
      </c>
      <c r="G1706" s="18">
        <v>55</v>
      </c>
      <c r="H1706" s="18">
        <f>'pas339'!K43</f>
        <v>1</v>
      </c>
      <c r="I1706" s="43" t="str">
        <f>'pas339'!L43</f>
        <v>Hokkaido</v>
      </c>
      <c r="P1706" t="str">
        <f t="shared" si="54"/>
        <v>1705|339|55|1|Hokkaido||||||</v>
      </c>
    </row>
    <row r="1707" spans="4:16">
      <c r="E1707" s="18">
        <v>1706</v>
      </c>
      <c r="F1707" s="158">
        <f>'pas339'!J44</f>
        <v>339</v>
      </c>
      <c r="G1707" s="18">
        <v>56</v>
      </c>
      <c r="H1707" s="18">
        <f>'pas339'!K44</f>
        <v>29</v>
      </c>
      <c r="I1707" s="43" t="str">
        <f>'pas339'!L44</f>
        <v>Fukui</v>
      </c>
      <c r="P1707" t="str">
        <f t="shared" si="54"/>
        <v>1706|339|56|29|Fukui||||||</v>
      </c>
    </row>
    <row r="1708" spans="4:16">
      <c r="E1708" s="18">
        <v>1707</v>
      </c>
      <c r="F1708" s="158">
        <f>'pas339'!J45</f>
        <v>339</v>
      </c>
      <c r="G1708" s="18">
        <v>56</v>
      </c>
      <c r="H1708" s="18">
        <f>'pas339'!K45</f>
        <v>30</v>
      </c>
      <c r="I1708" s="43" t="str">
        <f>'pas339'!L45</f>
        <v>Ishikawa</v>
      </c>
      <c r="P1708" t="str">
        <f t="shared" si="54"/>
        <v>1707|339|56|30|Ishikawa||||||</v>
      </c>
    </row>
    <row r="1709" spans="4:16">
      <c r="E1709" s="18">
        <v>1708</v>
      </c>
      <c r="F1709" s="158">
        <f>'pas339'!J46</f>
        <v>339</v>
      </c>
      <c r="G1709" s="18">
        <v>56</v>
      </c>
      <c r="H1709" s="18">
        <f>'pas339'!K46</f>
        <v>28</v>
      </c>
      <c r="I1709" s="43" t="str">
        <f>'pas339'!L46</f>
        <v>Toyama</v>
      </c>
      <c r="P1709" t="str">
        <f t="shared" si="54"/>
        <v>1708|339|56|28|Toyama||||||</v>
      </c>
    </row>
    <row r="1710" spans="4:16">
      <c r="E1710" s="18">
        <v>1709</v>
      </c>
      <c r="F1710" s="158">
        <f>'pas339'!J47</f>
        <v>339</v>
      </c>
      <c r="G1710" s="18">
        <v>57</v>
      </c>
      <c r="H1710" s="18">
        <f>'pas339'!K47</f>
        <v>9</v>
      </c>
      <c r="I1710" s="43" t="str">
        <f>'pas339'!L47</f>
        <v>Nagano</v>
      </c>
      <c r="P1710" t="str">
        <f t="shared" si="54"/>
        <v>1709|339|57|9|Nagano||||||</v>
      </c>
    </row>
    <row r="1711" spans="4:16">
      <c r="E1711" s="18">
        <v>1710</v>
      </c>
      <c r="F1711" s="158">
        <f>'pas339'!J48</f>
        <v>339</v>
      </c>
      <c r="G1711" s="18">
        <v>57</v>
      </c>
      <c r="H1711" s="18">
        <f>'pas339'!K48</f>
        <v>8</v>
      </c>
      <c r="I1711" s="43" t="str">
        <f>'pas339'!L48</f>
        <v>Niigata</v>
      </c>
      <c r="P1711" t="str">
        <f t="shared" si="54"/>
        <v>1710|339|57|8|Niigata||||||</v>
      </c>
    </row>
    <row r="1712" spans="4:16">
      <c r="D1712" t="str">
        <f t="shared" ref="D1712" si="55">VLOOKUP(F1712,$B$2:$C$404,2,FALSE)</f>
        <v>PHILIPPINES</v>
      </c>
      <c r="E1712" s="152">
        <v>1711</v>
      </c>
      <c r="F1712" s="153">
        <f>'pas375'!I2</f>
        <v>375</v>
      </c>
      <c r="G1712" s="152"/>
      <c r="H1712" s="152" t="str">
        <f>'pas375'!J2</f>
        <v>AUR</v>
      </c>
      <c r="I1712" s="154" t="str">
        <f>'pas375'!K2</f>
        <v>Aurora</v>
      </c>
      <c r="J1712" s="152"/>
      <c r="K1712" s="155"/>
      <c r="L1712" s="152"/>
      <c r="M1712" s="152"/>
      <c r="N1712" s="157"/>
      <c r="O1712" s="157"/>
      <c r="P1712" t="str">
        <f t="shared" si="54"/>
        <v>1711|375||AUR|Aurora||||||</v>
      </c>
    </row>
    <row r="1713" spans="5:16">
      <c r="E1713" s="18">
        <v>1712</v>
      </c>
      <c r="F1713" s="158">
        <f>'pas375'!I3</f>
        <v>375</v>
      </c>
      <c r="H1713" s="18" t="str">
        <f>'pas375'!J3</f>
        <v>BTG</v>
      </c>
      <c r="I1713" s="43" t="str">
        <f>'pas375'!K3</f>
        <v>Batangas</v>
      </c>
      <c r="P1713" t="str">
        <f t="shared" si="54"/>
        <v>1712|375||BTG|Batangas||||||</v>
      </c>
    </row>
    <row r="1714" spans="5:16">
      <c r="E1714" s="18">
        <v>1713</v>
      </c>
      <c r="F1714" s="158">
        <f>'pas375'!I4</f>
        <v>375</v>
      </c>
      <c r="H1714" s="18" t="str">
        <f>'pas375'!J4</f>
        <v>CAV</v>
      </c>
      <c r="I1714" s="43" t="str">
        <f>'pas375'!K4</f>
        <v>Cavite</v>
      </c>
      <c r="P1714" t="str">
        <f t="shared" si="54"/>
        <v>1713|375||CAV|Cavite||||||</v>
      </c>
    </row>
    <row r="1715" spans="5:16">
      <c r="E1715" s="18">
        <v>1714</v>
      </c>
      <c r="F1715" s="158">
        <f>'pas375'!I5</f>
        <v>375</v>
      </c>
      <c r="H1715" s="18" t="str">
        <f>'pas375'!J5</f>
        <v>LAG</v>
      </c>
      <c r="I1715" s="43" t="str">
        <f>'pas375'!K5</f>
        <v>Laguna</v>
      </c>
      <c r="P1715" t="str">
        <f t="shared" si="54"/>
        <v>1714|375||LAG|Laguna||||||</v>
      </c>
    </row>
    <row r="1716" spans="5:16">
      <c r="E1716" s="18">
        <v>1715</v>
      </c>
      <c r="F1716" s="158">
        <f>'pas375'!I6</f>
        <v>375</v>
      </c>
      <c r="H1716" s="18" t="str">
        <f>'pas375'!J6</f>
        <v>MAD</v>
      </c>
      <c r="I1716" s="43" t="str">
        <f>'pas375'!K6</f>
        <v>Marinduque</v>
      </c>
      <c r="P1716" t="str">
        <f t="shared" si="54"/>
        <v>1715|375||MAD|Marinduque||||||</v>
      </c>
    </row>
    <row r="1717" spans="5:16">
      <c r="E1717" s="18">
        <v>1716</v>
      </c>
      <c r="F1717" s="158">
        <f>'pas375'!I7</f>
        <v>375</v>
      </c>
      <c r="H1717" s="18" t="str">
        <f>'pas375'!J7</f>
        <v>MDC</v>
      </c>
      <c r="I1717" s="43" t="str">
        <f>'pas375'!K7</f>
        <v>Mindoro Occidental</v>
      </c>
      <c r="P1717" t="str">
        <f t="shared" si="54"/>
        <v>1716|375||MDC|Mindoro Occidental||||||</v>
      </c>
    </row>
    <row r="1718" spans="5:16">
      <c r="E1718" s="18">
        <v>1717</v>
      </c>
      <c r="F1718" s="158">
        <f>'pas375'!I8</f>
        <v>375</v>
      </c>
      <c r="H1718" s="18" t="str">
        <f>'pas375'!J8</f>
        <v>MDR</v>
      </c>
      <c r="I1718" s="43" t="str">
        <f>'pas375'!K8</f>
        <v>Mindoro Oriental</v>
      </c>
      <c r="P1718" t="str">
        <f t="shared" si="54"/>
        <v>1717|375||MDR|Mindoro Oriental||||||</v>
      </c>
    </row>
    <row r="1719" spans="5:16">
      <c r="E1719" s="18">
        <v>1718</v>
      </c>
      <c r="F1719" s="158">
        <f>'pas375'!I9</f>
        <v>375</v>
      </c>
      <c r="H1719" s="18" t="str">
        <f>'pas375'!J9</f>
        <v>PLW</v>
      </c>
      <c r="I1719" s="43" t="str">
        <f>'pas375'!K9</f>
        <v>Palawan</v>
      </c>
      <c r="P1719" t="str">
        <f t="shared" si="54"/>
        <v>1718|375||PLW|Palawan||||||</v>
      </c>
    </row>
    <row r="1720" spans="5:16">
      <c r="E1720" s="18">
        <v>1719</v>
      </c>
      <c r="F1720" s="158">
        <f>'pas375'!I10</f>
        <v>375</v>
      </c>
      <c r="H1720" s="18" t="str">
        <f>'pas375'!J10</f>
        <v>QUE</v>
      </c>
      <c r="I1720" s="43" t="str">
        <f>'pas375'!K10</f>
        <v>Quezon</v>
      </c>
      <c r="P1720" t="str">
        <f t="shared" si="54"/>
        <v>1719|375||QUE|Quezon||||||</v>
      </c>
    </row>
    <row r="1721" spans="5:16">
      <c r="E1721" s="18">
        <v>1720</v>
      </c>
      <c r="F1721" s="158">
        <f>'pas375'!I11</f>
        <v>375</v>
      </c>
      <c r="H1721" s="18" t="str">
        <f>'pas375'!J11</f>
        <v>RIZ</v>
      </c>
      <c r="I1721" s="43" t="str">
        <f>'pas375'!K11</f>
        <v>Rizal</v>
      </c>
      <c r="P1721" t="str">
        <f t="shared" si="54"/>
        <v>1720|375||RIZ|Rizal||||||</v>
      </c>
    </row>
    <row r="1722" spans="5:16">
      <c r="E1722" s="152">
        <v>1721</v>
      </c>
      <c r="F1722" s="158">
        <f>'pas375'!I12</f>
        <v>375</v>
      </c>
      <c r="H1722" s="18" t="str">
        <f>'pas375'!J12</f>
        <v>ROM</v>
      </c>
      <c r="I1722" s="43" t="str">
        <f>'pas375'!K12</f>
        <v>Romblon</v>
      </c>
      <c r="P1722" t="str">
        <f t="shared" si="54"/>
        <v>1721|375||ROM|Romblon||||||</v>
      </c>
    </row>
    <row r="1723" spans="5:16">
      <c r="E1723" s="18">
        <v>1722</v>
      </c>
      <c r="F1723" s="158">
        <f>'pas375'!I13</f>
        <v>375</v>
      </c>
      <c r="H1723" s="18" t="str">
        <f>'pas375'!J13</f>
        <v>ILN</v>
      </c>
      <c r="I1723" s="43" t="str">
        <f>'pas375'!K13</f>
        <v>Ilocos Norte</v>
      </c>
      <c r="P1723" t="str">
        <f t="shared" si="54"/>
        <v>1722|375||ILN|Ilocos Norte||||||</v>
      </c>
    </row>
    <row r="1724" spans="5:16">
      <c r="E1724" s="18">
        <v>1723</v>
      </c>
      <c r="F1724" s="158">
        <f>'pas375'!I14</f>
        <v>375</v>
      </c>
      <c r="H1724" s="18" t="str">
        <f>'pas375'!J14</f>
        <v>ILS</v>
      </c>
      <c r="I1724" s="43" t="str">
        <f>'pas375'!K14</f>
        <v>Ilocos Sur</v>
      </c>
      <c r="P1724" t="str">
        <f t="shared" si="54"/>
        <v>1723|375||ILS|Ilocos Sur||||||</v>
      </c>
    </row>
    <row r="1725" spans="5:16">
      <c r="E1725" s="18">
        <v>1724</v>
      </c>
      <c r="F1725" s="158">
        <f>'pas375'!I15</f>
        <v>375</v>
      </c>
      <c r="H1725" s="18" t="str">
        <f>'pas375'!J15</f>
        <v>LUN</v>
      </c>
      <c r="I1725" s="43" t="str">
        <f>'pas375'!K15</f>
        <v>La Union</v>
      </c>
      <c r="P1725" t="str">
        <f t="shared" si="54"/>
        <v>1724|375||LUN|La Union||||||</v>
      </c>
    </row>
    <row r="1726" spans="5:16">
      <c r="E1726" s="18">
        <v>1725</v>
      </c>
      <c r="F1726" s="158">
        <f>'pas375'!I16</f>
        <v>375</v>
      </c>
      <c r="H1726" s="18" t="str">
        <f>'pas375'!J16</f>
        <v>PAN</v>
      </c>
      <c r="I1726" s="43" t="str">
        <f>'pas375'!K16</f>
        <v>Pangasinan</v>
      </c>
      <c r="P1726" t="str">
        <f t="shared" si="54"/>
        <v>1725|375||PAN|Pangasinan||||||</v>
      </c>
    </row>
    <row r="1727" spans="5:16">
      <c r="E1727" s="18">
        <v>1726</v>
      </c>
      <c r="F1727" s="158">
        <f>'pas375'!I17</f>
        <v>375</v>
      </c>
      <c r="H1727" s="18" t="str">
        <f>'pas375'!J17</f>
        <v>BTN</v>
      </c>
      <c r="I1727" s="43" t="str">
        <f>'pas375'!K17</f>
        <v>Batanes</v>
      </c>
      <c r="P1727" t="str">
        <f t="shared" si="54"/>
        <v>1726|375||BTN|Batanes||||||</v>
      </c>
    </row>
    <row r="1728" spans="5:16">
      <c r="E1728" s="18">
        <v>1727</v>
      </c>
      <c r="F1728" s="158">
        <f>'pas375'!I18</f>
        <v>375</v>
      </c>
      <c r="H1728" s="18" t="str">
        <f>'pas375'!J18</f>
        <v>CAG</v>
      </c>
      <c r="I1728" s="43" t="str">
        <f>'pas375'!K18</f>
        <v>Cagayan</v>
      </c>
      <c r="P1728" t="str">
        <f t="shared" si="54"/>
        <v>1727|375||CAG|Cagayan||||||</v>
      </c>
    </row>
    <row r="1729" spans="5:16">
      <c r="E1729" s="18">
        <v>1728</v>
      </c>
      <c r="F1729" s="158">
        <f>'pas375'!I19</f>
        <v>375</v>
      </c>
      <c r="H1729" s="18" t="str">
        <f>'pas375'!J19</f>
        <v>ISA</v>
      </c>
      <c r="I1729" s="43" t="str">
        <f>'pas375'!K19</f>
        <v>Isabela</v>
      </c>
      <c r="P1729" t="str">
        <f t="shared" si="54"/>
        <v>1728|375||ISA|Isabela||||||</v>
      </c>
    </row>
    <row r="1730" spans="5:16">
      <c r="E1730" s="18">
        <v>1729</v>
      </c>
      <c r="F1730" s="158">
        <f>'pas375'!I20</f>
        <v>375</v>
      </c>
      <c r="H1730" s="18" t="str">
        <f>'pas375'!J20</f>
        <v>NUV</v>
      </c>
      <c r="I1730" s="43" t="str">
        <f>'pas375'!K20</f>
        <v>Nueva Vizcaya</v>
      </c>
      <c r="P1730" t="str">
        <f t="shared" si="54"/>
        <v>1729|375||NUV|Nueva Vizcaya||||||</v>
      </c>
    </row>
    <row r="1731" spans="5:16">
      <c r="E1731" s="18">
        <v>1730</v>
      </c>
      <c r="F1731" s="158">
        <f>'pas375'!I21</f>
        <v>375</v>
      </c>
      <c r="H1731" s="18" t="str">
        <f>'pas375'!J21</f>
        <v>QUI</v>
      </c>
      <c r="I1731" s="43" t="str">
        <f>'pas375'!K21</f>
        <v>Quirino</v>
      </c>
      <c r="P1731" t="str">
        <f t="shared" ref="P1731:P1794" si="56">E1731&amp;"|"&amp;F1731&amp;"|"&amp;G1731&amp;"|"&amp;H1731&amp;"|"&amp;I1731&amp;"|"&amp;J1731&amp;"|"&amp;K1731&amp;"|"&amp;L1731&amp;"|"&amp;M1731&amp;"|"&amp;IF(N1731 &lt;&gt; "",TEXT(N1731,"yyyy-mm-dd"),"")&amp;"|"&amp;IF(O1731 &lt;&gt; "",TEXT(O1731,"yyyy-mm-dd"),"")</f>
        <v>1730|375||QUI|Quirino||||||</v>
      </c>
    </row>
    <row r="1732" spans="5:16">
      <c r="E1732" s="152">
        <v>1731</v>
      </c>
      <c r="F1732" s="158">
        <f>'pas375'!I22</f>
        <v>375</v>
      </c>
      <c r="H1732" s="18" t="str">
        <f>'pas375'!J22</f>
        <v>ABR</v>
      </c>
      <c r="I1732" s="43" t="str">
        <f>'pas375'!K22</f>
        <v>Abra</v>
      </c>
      <c r="P1732" t="str">
        <f t="shared" si="56"/>
        <v>1731|375||ABR|Abra||||||</v>
      </c>
    </row>
    <row r="1733" spans="5:16">
      <c r="E1733" s="18">
        <v>1732</v>
      </c>
      <c r="F1733" s="158">
        <f>'pas375'!I23</f>
        <v>375</v>
      </c>
      <c r="H1733" s="18" t="str">
        <f>'pas375'!J23</f>
        <v>APA</v>
      </c>
      <c r="I1733" s="43" t="str">
        <f>'pas375'!K23</f>
        <v>Apayao</v>
      </c>
      <c r="P1733" t="str">
        <f t="shared" si="56"/>
        <v>1732|375||APA|Apayao||||||</v>
      </c>
    </row>
    <row r="1734" spans="5:16">
      <c r="E1734" s="18">
        <v>1733</v>
      </c>
      <c r="F1734" s="158">
        <f>'pas375'!I24</f>
        <v>375</v>
      </c>
      <c r="H1734" s="18" t="str">
        <f>'pas375'!J24</f>
        <v>BEN</v>
      </c>
      <c r="I1734" s="43" t="str">
        <f>'pas375'!K24</f>
        <v>Benguet</v>
      </c>
      <c r="P1734" t="str">
        <f t="shared" si="56"/>
        <v>1733|375||BEN|Benguet||||||</v>
      </c>
    </row>
    <row r="1735" spans="5:16">
      <c r="E1735" s="18">
        <v>1734</v>
      </c>
      <c r="F1735" s="158">
        <f>'pas375'!I25</f>
        <v>375</v>
      </c>
      <c r="H1735" s="18" t="str">
        <f>'pas375'!J25</f>
        <v>IFU</v>
      </c>
      <c r="I1735" s="43" t="str">
        <f>'pas375'!K25</f>
        <v>Ifugao</v>
      </c>
      <c r="P1735" t="str">
        <f t="shared" si="56"/>
        <v>1734|375||IFU|Ifugao||||||</v>
      </c>
    </row>
    <row r="1736" spans="5:16">
      <c r="E1736" s="18">
        <v>1735</v>
      </c>
      <c r="F1736" s="158">
        <f>'pas375'!I26</f>
        <v>375</v>
      </c>
      <c r="H1736" s="18" t="str">
        <f>'pas375'!J26</f>
        <v>KAL</v>
      </c>
      <c r="I1736" s="43" t="str">
        <f>'pas375'!K26</f>
        <v>Kalinga-Apayso</v>
      </c>
      <c r="P1736" t="str">
        <f t="shared" si="56"/>
        <v>1735|375||KAL|Kalinga-Apayso||||||</v>
      </c>
    </row>
    <row r="1737" spans="5:16">
      <c r="E1737" s="18">
        <v>1736</v>
      </c>
      <c r="F1737" s="158">
        <f>'pas375'!I27</f>
        <v>375</v>
      </c>
      <c r="H1737" s="18" t="str">
        <f>'pas375'!J27</f>
        <v>MOU</v>
      </c>
      <c r="I1737" s="43" t="str">
        <f>'pas375'!K27</f>
        <v>Mountain Province</v>
      </c>
      <c r="P1737" t="str">
        <f t="shared" si="56"/>
        <v>1736|375||MOU|Mountain Province||||||</v>
      </c>
    </row>
    <row r="1738" spans="5:16">
      <c r="E1738" s="18">
        <v>1737</v>
      </c>
      <c r="F1738" s="158">
        <f>'pas375'!I28</f>
        <v>375</v>
      </c>
      <c r="H1738" s="18" t="str">
        <f>'pas375'!J28</f>
        <v>BAN</v>
      </c>
      <c r="I1738" s="43" t="str">
        <f>'pas375'!K28</f>
        <v>Batasn</v>
      </c>
      <c r="P1738" t="str">
        <f t="shared" si="56"/>
        <v>1737|375||BAN|Batasn||||||</v>
      </c>
    </row>
    <row r="1739" spans="5:16">
      <c r="E1739" s="18">
        <v>1738</v>
      </c>
      <c r="F1739" s="158">
        <f>'pas375'!I29</f>
        <v>375</v>
      </c>
      <c r="H1739" s="18" t="str">
        <f>'pas375'!J29</f>
        <v>BUL</v>
      </c>
      <c r="I1739" s="43" t="str">
        <f>'pas375'!K29</f>
        <v>Bulacan</v>
      </c>
      <c r="P1739" t="str">
        <f t="shared" si="56"/>
        <v>1738|375||BUL|Bulacan||||||</v>
      </c>
    </row>
    <row r="1740" spans="5:16">
      <c r="E1740" s="18">
        <v>1739</v>
      </c>
      <c r="F1740" s="158">
        <f>'pas375'!I30</f>
        <v>375</v>
      </c>
      <c r="H1740" s="18" t="str">
        <f>'pas375'!J30</f>
        <v>NUE</v>
      </c>
      <c r="I1740" s="43" t="str">
        <f>'pas375'!K30</f>
        <v>Nueva Ecija</v>
      </c>
      <c r="P1740" t="str">
        <f t="shared" si="56"/>
        <v>1739|375||NUE|Nueva Ecija||||||</v>
      </c>
    </row>
    <row r="1741" spans="5:16">
      <c r="E1741" s="18">
        <v>1740</v>
      </c>
      <c r="F1741" s="158">
        <f>'pas375'!I31</f>
        <v>375</v>
      </c>
      <c r="H1741" s="18" t="str">
        <f>'pas375'!J31</f>
        <v>PAM</v>
      </c>
      <c r="I1741" s="43" t="str">
        <f>'pas375'!K31</f>
        <v>Pampanga</v>
      </c>
      <c r="P1741" t="str">
        <f t="shared" si="56"/>
        <v>1740|375||PAM|Pampanga||||||</v>
      </c>
    </row>
    <row r="1742" spans="5:16">
      <c r="E1742" s="152">
        <v>1741</v>
      </c>
      <c r="F1742" s="158">
        <f>'pas375'!I32</f>
        <v>375</v>
      </c>
      <c r="H1742" s="18" t="str">
        <f>'pas375'!J32</f>
        <v>TAR</v>
      </c>
      <c r="I1742" s="43" t="str">
        <f>'pas375'!K32</f>
        <v>Tarlac</v>
      </c>
      <c r="P1742" t="str">
        <f t="shared" si="56"/>
        <v>1741|375||TAR|Tarlac||||||</v>
      </c>
    </row>
    <row r="1743" spans="5:16">
      <c r="E1743" s="18">
        <v>1742</v>
      </c>
      <c r="F1743" s="158">
        <f>'pas375'!I33</f>
        <v>375</v>
      </c>
      <c r="H1743" s="18" t="str">
        <f>'pas375'!J33</f>
        <v>ZMB</v>
      </c>
      <c r="I1743" s="43" t="str">
        <f>'pas375'!K33</f>
        <v>Zambales</v>
      </c>
      <c r="P1743" t="str">
        <f t="shared" si="56"/>
        <v>1742|375||ZMB|Zambales||||||</v>
      </c>
    </row>
    <row r="1744" spans="5:16">
      <c r="E1744" s="18">
        <v>1743</v>
      </c>
      <c r="F1744" s="158">
        <f>'pas375'!I34</f>
        <v>375</v>
      </c>
      <c r="H1744" s="18" t="str">
        <f>'pas375'!J34</f>
        <v>ALB</v>
      </c>
      <c r="I1744" s="43" t="str">
        <f>'pas375'!K34</f>
        <v>Albay</v>
      </c>
      <c r="P1744" t="str">
        <f t="shared" si="56"/>
        <v>1743|375||ALB|Albay||||||</v>
      </c>
    </row>
    <row r="1745" spans="5:16">
      <c r="E1745" s="18">
        <v>1744</v>
      </c>
      <c r="F1745" s="158">
        <f>'pas375'!I35</f>
        <v>375</v>
      </c>
      <c r="H1745" s="18" t="str">
        <f>'pas375'!J35</f>
        <v>CAN</v>
      </c>
      <c r="I1745" s="43" t="str">
        <f>'pas375'!K35</f>
        <v>Camarines Norte</v>
      </c>
      <c r="P1745" t="str">
        <f t="shared" si="56"/>
        <v>1744|375||CAN|Camarines Norte||||||</v>
      </c>
    </row>
    <row r="1746" spans="5:16">
      <c r="E1746" s="18">
        <v>1745</v>
      </c>
      <c r="F1746" s="158">
        <f>'pas375'!I36</f>
        <v>375</v>
      </c>
      <c r="H1746" s="18" t="str">
        <f>'pas375'!J36</f>
        <v>CAS</v>
      </c>
      <c r="I1746" s="43" t="str">
        <f>'pas375'!K36</f>
        <v>Camarines Sur</v>
      </c>
      <c r="P1746" t="str">
        <f t="shared" si="56"/>
        <v>1745|375||CAS|Camarines Sur||||||</v>
      </c>
    </row>
    <row r="1747" spans="5:16">
      <c r="E1747" s="18">
        <v>1746</v>
      </c>
      <c r="F1747" s="158">
        <f>'pas375'!I37</f>
        <v>375</v>
      </c>
      <c r="H1747" s="18" t="str">
        <f>'pas375'!J37</f>
        <v>CAT</v>
      </c>
      <c r="I1747" s="43" t="str">
        <f>'pas375'!K37</f>
        <v>Catanduanes</v>
      </c>
      <c r="P1747" t="str">
        <f t="shared" si="56"/>
        <v>1746|375||CAT|Catanduanes||||||</v>
      </c>
    </row>
    <row r="1748" spans="5:16">
      <c r="E1748" s="18">
        <v>1747</v>
      </c>
      <c r="F1748" s="158">
        <f>'pas375'!I38</f>
        <v>375</v>
      </c>
      <c r="H1748" s="18" t="str">
        <f>'pas375'!J38</f>
        <v>MAS</v>
      </c>
      <c r="I1748" s="43" t="str">
        <f>'pas375'!K38</f>
        <v>Masbate</v>
      </c>
      <c r="P1748" t="str">
        <f t="shared" si="56"/>
        <v>1747|375||MAS|Masbate||||||</v>
      </c>
    </row>
    <row r="1749" spans="5:16">
      <c r="E1749" s="18">
        <v>1748</v>
      </c>
      <c r="F1749" s="158">
        <f>'pas375'!I39</f>
        <v>375</v>
      </c>
      <c r="H1749" s="18" t="str">
        <f>'pas375'!J39</f>
        <v>SOR</v>
      </c>
      <c r="I1749" s="43" t="str">
        <f>'pas375'!K39</f>
        <v>Sorsogon</v>
      </c>
      <c r="P1749" t="str">
        <f t="shared" si="56"/>
        <v>1748|375||SOR|Sorsogon||||||</v>
      </c>
    </row>
    <row r="1750" spans="5:16">
      <c r="E1750" s="18">
        <v>1749</v>
      </c>
      <c r="F1750" s="158">
        <f>'pas375'!I40</f>
        <v>375</v>
      </c>
      <c r="H1750" s="18" t="str">
        <f>'pas375'!J40</f>
        <v>BIL</v>
      </c>
      <c r="I1750" s="43" t="str">
        <f>'pas375'!K40</f>
        <v>Biliran</v>
      </c>
      <c r="P1750" t="str">
        <f t="shared" si="56"/>
        <v>1749|375||BIL|Biliran||||||</v>
      </c>
    </row>
    <row r="1751" spans="5:16">
      <c r="E1751" s="18">
        <v>1750</v>
      </c>
      <c r="F1751" s="158">
        <f>'pas375'!I41</f>
        <v>375</v>
      </c>
      <c r="H1751" s="18" t="str">
        <f>'pas375'!J41</f>
        <v>EAS</v>
      </c>
      <c r="I1751" s="43" t="str">
        <f>'pas375'!K41</f>
        <v>Eastern Samar</v>
      </c>
      <c r="P1751" t="str">
        <f t="shared" si="56"/>
        <v>1750|375||EAS|Eastern Samar||||||</v>
      </c>
    </row>
    <row r="1752" spans="5:16">
      <c r="E1752" s="152">
        <v>1751</v>
      </c>
      <c r="F1752" s="158">
        <f>'pas375'!I42</f>
        <v>375</v>
      </c>
      <c r="H1752" s="18" t="str">
        <f>'pas375'!J42</f>
        <v>LEY</v>
      </c>
      <c r="I1752" s="43" t="str">
        <f>'pas375'!K42</f>
        <v>Leyte</v>
      </c>
      <c r="P1752" t="str">
        <f t="shared" si="56"/>
        <v>1751|375||LEY|Leyte||||||</v>
      </c>
    </row>
    <row r="1753" spans="5:16">
      <c r="E1753" s="18">
        <v>1752</v>
      </c>
      <c r="F1753" s="158">
        <f>'pas375'!I43</f>
        <v>375</v>
      </c>
      <c r="H1753" s="18" t="str">
        <f>'pas375'!J43</f>
        <v>NSA</v>
      </c>
      <c r="I1753" s="43" t="str">
        <f>'pas375'!K43</f>
        <v>Northern Samar</v>
      </c>
      <c r="P1753" t="str">
        <f t="shared" si="56"/>
        <v>1752|375||NSA|Northern Samar||||||</v>
      </c>
    </row>
    <row r="1754" spans="5:16">
      <c r="E1754" s="18">
        <v>1753</v>
      </c>
      <c r="F1754" s="158">
        <f>'pas375'!I44</f>
        <v>375</v>
      </c>
      <c r="H1754" s="18" t="str">
        <f>'pas375'!J44</f>
        <v>SLE</v>
      </c>
      <c r="I1754" s="43" t="str">
        <f>'pas375'!K44</f>
        <v>Southern Leyte</v>
      </c>
      <c r="P1754" t="str">
        <f t="shared" si="56"/>
        <v>1753|375||SLE|Southern Leyte||||||</v>
      </c>
    </row>
    <row r="1755" spans="5:16">
      <c r="E1755" s="18">
        <v>1754</v>
      </c>
      <c r="F1755" s="158">
        <f>'pas375'!I45</f>
        <v>375</v>
      </c>
      <c r="H1755" s="18" t="str">
        <f>'pas375'!J45</f>
        <v>WSA</v>
      </c>
      <c r="I1755" s="43" t="str">
        <f>'pas375'!K45</f>
        <v>Western Samar</v>
      </c>
      <c r="P1755" t="str">
        <f t="shared" si="56"/>
        <v>1754|375||WSA|Western Samar||||||</v>
      </c>
    </row>
    <row r="1756" spans="5:16">
      <c r="E1756" s="18">
        <v>1755</v>
      </c>
      <c r="F1756" s="158">
        <f>'pas375'!I46</f>
        <v>375</v>
      </c>
      <c r="H1756" s="18" t="str">
        <f>'pas375'!J46</f>
        <v>AKL</v>
      </c>
      <c r="I1756" s="43" t="str">
        <f>'pas375'!K46</f>
        <v>Aklan</v>
      </c>
      <c r="P1756" t="str">
        <f t="shared" si="56"/>
        <v>1755|375||AKL|Aklan||||||</v>
      </c>
    </row>
    <row r="1757" spans="5:16">
      <c r="E1757" s="18">
        <v>1756</v>
      </c>
      <c r="F1757" s="158">
        <f>'pas375'!I47</f>
        <v>375</v>
      </c>
      <c r="H1757" s="18" t="str">
        <f>'pas375'!J47</f>
        <v>ANT</v>
      </c>
      <c r="I1757" s="43" t="str">
        <f>'pas375'!K47</f>
        <v>Antique</v>
      </c>
      <c r="P1757" t="str">
        <f t="shared" si="56"/>
        <v>1756|375||ANT|Antique||||||</v>
      </c>
    </row>
    <row r="1758" spans="5:16">
      <c r="E1758" s="18">
        <v>1757</v>
      </c>
      <c r="F1758" s="158">
        <f>'pas375'!I48</f>
        <v>375</v>
      </c>
      <c r="H1758" s="18" t="str">
        <f>'pas375'!J48</f>
        <v>CAP</v>
      </c>
      <c r="I1758" s="43" t="str">
        <f>'pas375'!K48</f>
        <v>Capiz</v>
      </c>
      <c r="P1758" t="str">
        <f t="shared" si="56"/>
        <v>1757|375||CAP|Capiz||||||</v>
      </c>
    </row>
    <row r="1759" spans="5:16">
      <c r="E1759" s="18">
        <v>1758</v>
      </c>
      <c r="F1759" s="158">
        <f>'pas375'!I49</f>
        <v>375</v>
      </c>
      <c r="H1759" s="18" t="str">
        <f>'pas375'!J49</f>
        <v>GUI</v>
      </c>
      <c r="I1759" s="43" t="str">
        <f>'pas375'!K49</f>
        <v>Guimaras</v>
      </c>
      <c r="P1759" t="str">
        <f t="shared" si="56"/>
        <v>1758|375||GUI|Guimaras||||||</v>
      </c>
    </row>
    <row r="1760" spans="5:16">
      <c r="E1760" s="18">
        <v>1759</v>
      </c>
      <c r="F1760" s="158">
        <f>'pas375'!I50</f>
        <v>375</v>
      </c>
      <c r="H1760" s="18" t="str">
        <f>'pas375'!J50</f>
        <v>ILI</v>
      </c>
      <c r="I1760" s="43" t="str">
        <f>'pas375'!K50</f>
        <v>Iloilo</v>
      </c>
      <c r="P1760" t="str">
        <f t="shared" si="56"/>
        <v>1759|375||ILI|Iloilo||||||</v>
      </c>
    </row>
    <row r="1761" spans="5:16">
      <c r="E1761" s="18">
        <v>1760</v>
      </c>
      <c r="F1761" s="158">
        <f>'pas375'!I51</f>
        <v>375</v>
      </c>
      <c r="H1761" s="18" t="str">
        <f>'pas375'!J51</f>
        <v>NEC</v>
      </c>
      <c r="I1761" s="43" t="str">
        <f>'pas375'!K51</f>
        <v>Negroe Occidental</v>
      </c>
      <c r="P1761" t="str">
        <f t="shared" si="56"/>
        <v>1760|375||NEC|Negroe Occidental||||||</v>
      </c>
    </row>
    <row r="1762" spans="5:16">
      <c r="E1762" s="152">
        <v>1761</v>
      </c>
      <c r="F1762" s="158">
        <f>'pas375'!I52</f>
        <v>375</v>
      </c>
      <c r="H1762" s="18" t="str">
        <f>'pas375'!J52</f>
        <v>BOH</v>
      </c>
      <c r="I1762" s="43" t="str">
        <f>'pas375'!K52</f>
        <v>Bohol</v>
      </c>
      <c r="P1762" t="str">
        <f t="shared" si="56"/>
        <v>1761|375||BOH|Bohol||||||</v>
      </c>
    </row>
    <row r="1763" spans="5:16">
      <c r="E1763" s="18">
        <v>1762</v>
      </c>
      <c r="F1763" s="158">
        <f>'pas375'!I53</f>
        <v>375</v>
      </c>
      <c r="H1763" s="18" t="str">
        <f>'pas375'!J53</f>
        <v>CEB</v>
      </c>
      <c r="I1763" s="43" t="str">
        <f>'pas375'!K53</f>
        <v>Cebu</v>
      </c>
      <c r="P1763" t="str">
        <f t="shared" si="56"/>
        <v>1762|375||CEB|Cebu||||||</v>
      </c>
    </row>
    <row r="1764" spans="5:16">
      <c r="E1764" s="18">
        <v>1763</v>
      </c>
      <c r="F1764" s="158">
        <f>'pas375'!I54</f>
        <v>375</v>
      </c>
      <c r="H1764" s="18" t="str">
        <f>'pas375'!J54</f>
        <v>NER</v>
      </c>
      <c r="I1764" s="43" t="str">
        <f>'pas375'!K54</f>
        <v>Negros Oriental</v>
      </c>
      <c r="P1764" t="str">
        <f t="shared" si="56"/>
        <v>1763|375||NER|Negros Oriental||||||</v>
      </c>
    </row>
    <row r="1765" spans="5:16">
      <c r="E1765" s="18">
        <v>1764</v>
      </c>
      <c r="F1765" s="158">
        <f>'pas375'!I55</f>
        <v>375</v>
      </c>
      <c r="H1765" s="18" t="str">
        <f>'pas375'!J55</f>
        <v>SIG</v>
      </c>
      <c r="I1765" s="43" t="str">
        <f>'pas375'!K55</f>
        <v>Siquijor</v>
      </c>
      <c r="P1765" t="str">
        <f t="shared" si="56"/>
        <v>1764|375||SIG|Siquijor||||||</v>
      </c>
    </row>
    <row r="1766" spans="5:16">
      <c r="E1766" s="18">
        <v>1765</v>
      </c>
      <c r="F1766" s="158">
        <f>'pas375'!I56</f>
        <v>375</v>
      </c>
      <c r="H1766" s="18" t="str">
        <f>'pas375'!J56</f>
        <v>ZAN</v>
      </c>
      <c r="I1766" s="43" t="str">
        <f>'pas375'!K56</f>
        <v>Zamboanga del Norte</v>
      </c>
      <c r="P1766" t="str">
        <f t="shared" si="56"/>
        <v>1765|375||ZAN|Zamboanga del Norte||||||</v>
      </c>
    </row>
    <row r="1767" spans="5:16">
      <c r="E1767" s="18">
        <v>1766</v>
      </c>
      <c r="F1767" s="158">
        <f>'pas375'!I57</f>
        <v>375</v>
      </c>
      <c r="H1767" s="18" t="str">
        <f>'pas375'!J57</f>
        <v>ZAS</v>
      </c>
      <c r="I1767" s="43" t="str">
        <f>'pas375'!K57</f>
        <v>Zamboanga del Sur</v>
      </c>
      <c r="P1767" t="str">
        <f t="shared" si="56"/>
        <v>1766|375||ZAS|Zamboanga del Sur||||||</v>
      </c>
    </row>
    <row r="1768" spans="5:16">
      <c r="E1768" s="18">
        <v>1767</v>
      </c>
      <c r="F1768" s="158">
        <f>'pas375'!I58</f>
        <v>375</v>
      </c>
      <c r="H1768" s="18" t="str">
        <f>'pas375'!J58</f>
        <v>ZSI</v>
      </c>
      <c r="I1768" s="43" t="str">
        <f>'pas375'!K58</f>
        <v>Zamboanga Sibugay</v>
      </c>
      <c r="P1768" t="str">
        <f t="shared" si="56"/>
        <v>1767|375||ZSI|Zamboanga Sibugay||||||</v>
      </c>
    </row>
    <row r="1769" spans="5:16">
      <c r="E1769" s="18">
        <v>1768</v>
      </c>
      <c r="F1769" s="158">
        <f>'pas375'!I59</f>
        <v>375</v>
      </c>
      <c r="H1769" s="18" t="str">
        <f>'pas375'!J59</f>
        <v>NCO</v>
      </c>
      <c r="I1769" s="43" t="str">
        <f>'pas375'!K59</f>
        <v>North Cotabato</v>
      </c>
      <c r="P1769" t="str">
        <f t="shared" si="56"/>
        <v>1768|375||NCO|North Cotabato||||||</v>
      </c>
    </row>
    <row r="1770" spans="5:16">
      <c r="E1770" s="18">
        <v>1769</v>
      </c>
      <c r="F1770" s="158">
        <f>'pas375'!I60</f>
        <v>375</v>
      </c>
      <c r="H1770" s="18" t="str">
        <f>'pas375'!J60</f>
        <v>SUK</v>
      </c>
      <c r="I1770" s="43" t="str">
        <f>'pas375'!K60</f>
        <v>Sultan Kudarat</v>
      </c>
      <c r="P1770" t="str">
        <f t="shared" si="56"/>
        <v>1769|375||SUK|Sultan Kudarat||||||</v>
      </c>
    </row>
    <row r="1771" spans="5:16">
      <c r="E1771" s="18">
        <v>1770</v>
      </c>
      <c r="F1771" s="158">
        <f>'pas375'!I61</f>
        <v>375</v>
      </c>
      <c r="H1771" s="18" t="str">
        <f>'pas375'!J61</f>
        <v>SAR</v>
      </c>
      <c r="I1771" s="43" t="str">
        <f>'pas375'!K61</f>
        <v>Sarangani</v>
      </c>
      <c r="P1771" t="str">
        <f t="shared" si="56"/>
        <v>1770|375||SAR|Sarangani||||||</v>
      </c>
    </row>
    <row r="1772" spans="5:16">
      <c r="E1772" s="152">
        <v>1771</v>
      </c>
      <c r="F1772" s="158">
        <f>'pas375'!I62</f>
        <v>375</v>
      </c>
      <c r="H1772" s="18" t="str">
        <f>'pas375'!J62</f>
        <v>SCO</v>
      </c>
      <c r="I1772" s="43" t="str">
        <f>'pas375'!K62</f>
        <v>South Cotabato</v>
      </c>
      <c r="P1772" t="str">
        <f t="shared" si="56"/>
        <v>1771|375||SCO|South Cotabato||||||</v>
      </c>
    </row>
    <row r="1773" spans="5:16">
      <c r="E1773" s="18">
        <v>1772</v>
      </c>
      <c r="F1773" s="158">
        <f>'pas375'!I63</f>
        <v>375</v>
      </c>
      <c r="H1773" s="18" t="str">
        <f>'pas375'!J63</f>
        <v>BAS</v>
      </c>
      <c r="I1773" s="43" t="str">
        <f>'pas375'!K63</f>
        <v>Basilan</v>
      </c>
      <c r="P1773" t="str">
        <f t="shared" si="56"/>
        <v>1772|375||BAS|Basilan||||||</v>
      </c>
    </row>
    <row r="1774" spans="5:16">
      <c r="E1774" s="18">
        <v>1773</v>
      </c>
      <c r="F1774" s="158">
        <f>'pas375'!I64</f>
        <v>375</v>
      </c>
      <c r="H1774" s="18" t="str">
        <f>'pas375'!J64</f>
        <v>LAS</v>
      </c>
      <c r="I1774" s="43" t="str">
        <f>'pas375'!K64</f>
        <v>Lanao del Sur</v>
      </c>
      <c r="P1774" t="str">
        <f t="shared" si="56"/>
        <v>1773|375||LAS|Lanao del Sur||||||</v>
      </c>
    </row>
    <row r="1775" spans="5:16">
      <c r="E1775" s="18">
        <v>1774</v>
      </c>
      <c r="F1775" s="158">
        <f>'pas375'!I65</f>
        <v>375</v>
      </c>
      <c r="H1775" s="18" t="str">
        <f>'pas375'!J65</f>
        <v>MAG</v>
      </c>
      <c r="I1775" s="43" t="str">
        <f>'pas375'!K65</f>
        <v>Maguindanao</v>
      </c>
      <c r="P1775" t="str">
        <f t="shared" si="56"/>
        <v>1774|375||MAG|Maguindanao||||||</v>
      </c>
    </row>
    <row r="1776" spans="5:16">
      <c r="E1776" s="18">
        <v>1775</v>
      </c>
      <c r="F1776" s="158">
        <f>'pas375'!I66</f>
        <v>375</v>
      </c>
      <c r="H1776" s="18" t="str">
        <f>'pas375'!J66</f>
        <v>SLU</v>
      </c>
      <c r="I1776" s="43" t="str">
        <f>'pas375'!K66</f>
        <v>Sulu</v>
      </c>
      <c r="P1776" t="str">
        <f t="shared" si="56"/>
        <v>1775|375||SLU|Sulu||||||</v>
      </c>
    </row>
    <row r="1777" spans="4:16">
      <c r="E1777" s="18">
        <v>1776</v>
      </c>
      <c r="F1777" s="158">
        <f>'pas375'!I67</f>
        <v>375</v>
      </c>
      <c r="H1777" s="18" t="str">
        <f>'pas375'!J67</f>
        <v>TAW</v>
      </c>
      <c r="I1777" s="43" t="str">
        <f>'pas375'!K67</f>
        <v>Tawi-Tawi</v>
      </c>
      <c r="P1777" t="str">
        <f t="shared" si="56"/>
        <v>1776|375||TAW|Tawi-Tawi||||||</v>
      </c>
    </row>
    <row r="1778" spans="4:16">
      <c r="E1778" s="18">
        <v>1777</v>
      </c>
      <c r="F1778" s="158">
        <f>'pas375'!I68</f>
        <v>375</v>
      </c>
      <c r="H1778" s="18" t="str">
        <f>'pas375'!J68</f>
        <v>LAN</v>
      </c>
      <c r="I1778" s="43" t="str">
        <f>'pas375'!K68</f>
        <v>Lanao del Norte</v>
      </c>
      <c r="P1778" t="str">
        <f t="shared" si="56"/>
        <v>1777|375||LAN|Lanao del Norte||||||</v>
      </c>
    </row>
    <row r="1779" spans="4:16">
      <c r="E1779" s="18">
        <v>1778</v>
      </c>
      <c r="F1779" s="158">
        <f>'pas375'!I69</f>
        <v>375</v>
      </c>
      <c r="H1779" s="18" t="str">
        <f>'pas375'!J69</f>
        <v>BUK</v>
      </c>
      <c r="I1779" s="43" t="str">
        <f>'pas375'!K69</f>
        <v>Bukidnon</v>
      </c>
      <c r="P1779" t="str">
        <f t="shared" si="56"/>
        <v>1778|375||BUK|Bukidnon||||||</v>
      </c>
    </row>
    <row r="1780" spans="4:16">
      <c r="E1780" s="18">
        <v>1779</v>
      </c>
      <c r="F1780" s="158">
        <f>'pas375'!I70</f>
        <v>375</v>
      </c>
      <c r="H1780" s="18" t="str">
        <f>'pas375'!J70</f>
        <v>CAM</v>
      </c>
      <c r="I1780" s="43" t="str">
        <f>'pas375'!K70</f>
        <v>Camiguin</v>
      </c>
      <c r="P1780" t="str">
        <f t="shared" si="56"/>
        <v>1779|375||CAM|Camiguin||||||</v>
      </c>
    </row>
    <row r="1781" spans="4:16">
      <c r="E1781" s="18">
        <v>1780</v>
      </c>
      <c r="F1781" s="158">
        <f>'pas375'!I71</f>
        <v>375</v>
      </c>
      <c r="H1781" s="18" t="str">
        <f>'pas375'!J71</f>
        <v>MSC</v>
      </c>
      <c r="I1781" s="43" t="str">
        <f>'pas375'!K71</f>
        <v>Misamis Occidental</v>
      </c>
      <c r="P1781" t="str">
        <f t="shared" si="56"/>
        <v>1780|375||MSC|Misamis Occidental||||||</v>
      </c>
    </row>
    <row r="1782" spans="4:16">
      <c r="E1782" s="152">
        <v>1781</v>
      </c>
      <c r="F1782" s="158">
        <f>'pas375'!I72</f>
        <v>375</v>
      </c>
      <c r="H1782" s="18" t="str">
        <f>'pas375'!J72</f>
        <v>MSR</v>
      </c>
      <c r="I1782" s="43" t="str">
        <f>'pas375'!K72</f>
        <v>Misamis Oriental</v>
      </c>
      <c r="P1782" t="str">
        <f t="shared" si="56"/>
        <v>1781|375||MSR|Misamis Oriental||||||</v>
      </c>
    </row>
    <row r="1783" spans="4:16">
      <c r="E1783" s="18">
        <v>1782</v>
      </c>
      <c r="F1783" s="158">
        <f>'pas375'!I73</f>
        <v>375</v>
      </c>
      <c r="H1783" s="18" t="str">
        <f>'pas375'!J73</f>
        <v>COM</v>
      </c>
      <c r="I1783" s="43" t="str">
        <f>'pas375'!K73</f>
        <v>Compostela Valley</v>
      </c>
      <c r="P1783" t="str">
        <f t="shared" si="56"/>
        <v>1782|375||COM|Compostela Valley||||||</v>
      </c>
    </row>
    <row r="1784" spans="4:16">
      <c r="E1784" s="18">
        <v>1783</v>
      </c>
      <c r="F1784" s="158">
        <f>'pas375'!I74</f>
        <v>375</v>
      </c>
      <c r="H1784" s="18" t="str">
        <f>'pas375'!J74</f>
        <v>DAV</v>
      </c>
      <c r="I1784" s="43" t="str">
        <f>'pas375'!K74</f>
        <v>Davao del Norte</v>
      </c>
      <c r="P1784" t="str">
        <f t="shared" si="56"/>
        <v>1783|375||DAV|Davao del Norte||||||</v>
      </c>
    </row>
    <row r="1785" spans="4:16">
      <c r="E1785" s="18">
        <v>1784</v>
      </c>
      <c r="F1785" s="158">
        <f>'pas375'!I75</f>
        <v>375</v>
      </c>
      <c r="H1785" s="18" t="str">
        <f>'pas375'!J75</f>
        <v>DAS</v>
      </c>
      <c r="I1785" s="43" t="str">
        <f>'pas375'!K75</f>
        <v>Davao del Sur</v>
      </c>
      <c r="P1785" t="str">
        <f t="shared" si="56"/>
        <v>1784|375||DAS|Davao del Sur||||||</v>
      </c>
    </row>
    <row r="1786" spans="4:16">
      <c r="E1786" s="18">
        <v>1785</v>
      </c>
      <c r="F1786" s="158">
        <f>'pas375'!I76</f>
        <v>375</v>
      </c>
      <c r="H1786" s="18" t="str">
        <f>'pas375'!J76</f>
        <v>DAO</v>
      </c>
      <c r="I1786" s="43" t="str">
        <f>'pas375'!K76</f>
        <v>Davao Oriental</v>
      </c>
      <c r="P1786" t="str">
        <f t="shared" si="56"/>
        <v>1785|375||DAO|Davao Oriental||||||</v>
      </c>
    </row>
    <row r="1787" spans="4:16">
      <c r="E1787" s="18">
        <v>1786</v>
      </c>
      <c r="F1787" s="158">
        <f>'pas375'!I77</f>
        <v>375</v>
      </c>
      <c r="H1787" s="18" t="str">
        <f>'pas375'!J77</f>
        <v>AGN</v>
      </c>
      <c r="I1787" s="43" t="str">
        <f>'pas375'!K77</f>
        <v>Agusan del Norte</v>
      </c>
      <c r="P1787" t="str">
        <f t="shared" si="56"/>
        <v>1786|375||AGN|Agusan del Norte||||||</v>
      </c>
    </row>
    <row r="1788" spans="4:16">
      <c r="E1788" s="18">
        <v>1787</v>
      </c>
      <c r="F1788" s="158">
        <f>'pas375'!I78</f>
        <v>375</v>
      </c>
      <c r="H1788" s="18" t="str">
        <f>'pas375'!J78</f>
        <v>AGS</v>
      </c>
      <c r="I1788" s="43" t="str">
        <f>'pas375'!K78</f>
        <v>Agusan del Sur</v>
      </c>
      <c r="P1788" t="str">
        <f t="shared" si="56"/>
        <v>1787|375||AGS|Agusan del Sur||||||</v>
      </c>
    </row>
    <row r="1789" spans="4:16">
      <c r="E1789" s="18">
        <v>1788</v>
      </c>
      <c r="F1789" s="158">
        <f>'pas375'!I79</f>
        <v>375</v>
      </c>
      <c r="H1789" s="18" t="str">
        <f>'pas375'!J79</f>
        <v>SUN</v>
      </c>
      <c r="I1789" s="43" t="str">
        <f>'pas375'!K79</f>
        <v>Surigao del Norte</v>
      </c>
      <c r="P1789" t="str">
        <f t="shared" si="56"/>
        <v>1788|375||SUN|Surigao del Norte||||||</v>
      </c>
    </row>
    <row r="1790" spans="4:16">
      <c r="E1790" s="18">
        <v>1789</v>
      </c>
      <c r="F1790" s="158">
        <f>'pas375'!I80</f>
        <v>375</v>
      </c>
      <c r="H1790" s="18" t="str">
        <f>'pas375'!J80</f>
        <v>SUR</v>
      </c>
      <c r="I1790" s="43" t="str">
        <f>'pas375'!K80</f>
        <v>Surigao del Sur</v>
      </c>
      <c r="P1790" t="str">
        <f t="shared" si="56"/>
        <v>1789|375||SUR|Surigao del Sur||||||</v>
      </c>
    </row>
    <row r="1791" spans="4:16">
      <c r="D1791" t="str">
        <f t="shared" ref="D1791:D1807" si="57">VLOOKUP(F1791,$B$2:$C$404,2,FALSE)</f>
        <v>TAIWAN</v>
      </c>
      <c r="E1791" s="18">
        <v>1790</v>
      </c>
      <c r="F1791" s="153">
        <f>'pas386'!C2</f>
        <v>386</v>
      </c>
      <c r="G1791" s="152"/>
      <c r="H1791" s="152" t="str">
        <f>'pas386'!D2</f>
        <v>CHA</v>
      </c>
      <c r="I1791" s="154" t="str">
        <f>'pas386'!E2</f>
        <v>Changhua</v>
      </c>
      <c r="J1791" s="152"/>
      <c r="K1791" s="155"/>
      <c r="L1791" s="152"/>
      <c r="M1791" s="152"/>
      <c r="N1791" s="157"/>
      <c r="O1791" s="157"/>
      <c r="P1791" t="str">
        <f t="shared" si="56"/>
        <v>1790|386||CHA|Changhua||||||</v>
      </c>
    </row>
    <row r="1792" spans="4:16">
      <c r="E1792" s="152">
        <v>1791</v>
      </c>
      <c r="F1792" s="158">
        <f>'pas386'!C3</f>
        <v>386</v>
      </c>
      <c r="H1792" s="18" t="str">
        <f>'pas386'!D3</f>
        <v>CYI</v>
      </c>
      <c r="I1792" s="43" t="str">
        <f>'pas386'!E3</f>
        <v>Chiayi</v>
      </c>
      <c r="P1792" t="str">
        <f t="shared" si="56"/>
        <v>1791|386||CYI|Chiayi||||||</v>
      </c>
    </row>
    <row r="1793" spans="4:16">
      <c r="E1793" s="18">
        <v>1792</v>
      </c>
      <c r="F1793" s="158">
        <f>'pas386'!C4</f>
        <v>386</v>
      </c>
      <c r="H1793" s="18" t="str">
        <f>'pas386'!D4</f>
        <v>HSZ</v>
      </c>
      <c r="I1793" s="43" t="str">
        <f>'pas386'!E4</f>
        <v>Hsinchu</v>
      </c>
      <c r="P1793" t="str">
        <f t="shared" si="56"/>
        <v>1792|386||HSZ|Hsinchu||||||</v>
      </c>
    </row>
    <row r="1794" spans="4:16">
      <c r="E1794" s="18">
        <v>1793</v>
      </c>
      <c r="F1794" s="158">
        <f>'pas386'!C5</f>
        <v>386</v>
      </c>
      <c r="H1794" s="18" t="str">
        <f>'pas386'!D5</f>
        <v>HUA</v>
      </c>
      <c r="I1794" s="43" t="str">
        <f>'pas386'!E5</f>
        <v>Hualien</v>
      </c>
      <c r="P1794" t="str">
        <f t="shared" si="56"/>
        <v>1793|386||HUA|Hualien||||||</v>
      </c>
    </row>
    <row r="1795" spans="4:16">
      <c r="E1795" s="18">
        <v>1794</v>
      </c>
      <c r="F1795" s="158">
        <f>'pas386'!C6</f>
        <v>386</v>
      </c>
      <c r="H1795" s="18" t="str">
        <f>'pas386'!D6</f>
        <v>ILA</v>
      </c>
      <c r="I1795" s="43" t="str">
        <f>'pas386'!E6</f>
        <v>Ilan (Yilan)</v>
      </c>
      <c r="P1795" t="str">
        <f t="shared" ref="P1795:P1858" si="58">E1795&amp;"|"&amp;F1795&amp;"|"&amp;G1795&amp;"|"&amp;H1795&amp;"|"&amp;I1795&amp;"|"&amp;J1795&amp;"|"&amp;K1795&amp;"|"&amp;L1795&amp;"|"&amp;M1795&amp;"|"&amp;IF(N1795 &lt;&gt; "",TEXT(N1795,"yyyy-mm-dd"),"")&amp;"|"&amp;IF(O1795 &lt;&gt; "",TEXT(O1795,"yyyy-mm-dd"),"")</f>
        <v>1794|386||ILA|Ilan (Yilan)||||||</v>
      </c>
    </row>
    <row r="1796" spans="4:16">
      <c r="E1796" s="18">
        <v>1795</v>
      </c>
      <c r="F1796" s="158">
        <f>'pas386'!C7</f>
        <v>386</v>
      </c>
      <c r="H1796" s="18" t="str">
        <f>'pas386'!D7</f>
        <v>KHH</v>
      </c>
      <c r="I1796" s="43" t="str">
        <f>'pas386'!E7</f>
        <v>Kaohsiung</v>
      </c>
      <c r="P1796" t="str">
        <f t="shared" si="58"/>
        <v>1795|386||KHH|Kaohsiung||||||</v>
      </c>
    </row>
    <row r="1797" spans="4:16">
      <c r="E1797" s="18">
        <v>1796</v>
      </c>
      <c r="F1797" s="158">
        <f>'pas386'!C8</f>
        <v>386</v>
      </c>
      <c r="H1797" s="18" t="str">
        <f>'pas386'!D8</f>
        <v>KEE</v>
      </c>
      <c r="I1797" s="43" t="str">
        <f>'pas386'!E8</f>
        <v>Keelung</v>
      </c>
      <c r="P1797" t="str">
        <f t="shared" si="58"/>
        <v>1796|386||KEE|Keelung||||||</v>
      </c>
    </row>
    <row r="1798" spans="4:16">
      <c r="E1798" s="18">
        <v>1797</v>
      </c>
      <c r="F1798" s="158">
        <f>'pas386'!C9</f>
        <v>386</v>
      </c>
      <c r="H1798" s="18" t="str">
        <f>'pas386'!D9</f>
        <v>MIA</v>
      </c>
      <c r="I1798" s="43" t="str">
        <f>'pas386'!E9</f>
        <v>Miaoli</v>
      </c>
      <c r="P1798" t="str">
        <f t="shared" si="58"/>
        <v>1797|386||MIA|Miaoli||||||</v>
      </c>
    </row>
    <row r="1799" spans="4:16">
      <c r="E1799" s="18">
        <v>1798</v>
      </c>
      <c r="F1799" s="158">
        <f>'pas386'!C10</f>
        <v>386</v>
      </c>
      <c r="H1799" s="18" t="str">
        <f>'pas386'!D10</f>
        <v>NAN</v>
      </c>
      <c r="I1799" s="43" t="str">
        <f>'pas386'!E10</f>
        <v>Nantou</v>
      </c>
      <c r="P1799" t="str">
        <f t="shared" si="58"/>
        <v>1798|386||NAN|Nantou||||||</v>
      </c>
    </row>
    <row r="1800" spans="4:16">
      <c r="E1800" s="18">
        <v>1799</v>
      </c>
      <c r="F1800" s="158">
        <f>'pas386'!C11</f>
        <v>386</v>
      </c>
      <c r="H1800" s="18" t="str">
        <f>'pas386'!D11</f>
        <v>PEN</v>
      </c>
      <c r="I1800" s="43" t="str">
        <f>'pas386'!E11</f>
        <v>Penghu</v>
      </c>
      <c r="P1800" t="str">
        <f t="shared" si="58"/>
        <v>1799|386||PEN|Penghu||||||</v>
      </c>
    </row>
    <row r="1801" spans="4:16">
      <c r="E1801" s="18">
        <v>1800</v>
      </c>
      <c r="F1801" s="158">
        <f>'pas386'!C12</f>
        <v>386</v>
      </c>
      <c r="H1801" s="18" t="str">
        <f>'pas386'!D12</f>
        <v>PIF</v>
      </c>
      <c r="I1801" s="43" t="str">
        <f>'pas386'!E12</f>
        <v>Pingtung</v>
      </c>
      <c r="P1801" t="str">
        <f t="shared" si="58"/>
        <v>1800|386||PIF|Pingtung||||||</v>
      </c>
    </row>
    <row r="1802" spans="4:16">
      <c r="E1802" s="152">
        <v>1801</v>
      </c>
      <c r="F1802" s="158">
        <f>'pas386'!C13</f>
        <v>386</v>
      </c>
      <c r="H1802" s="18" t="str">
        <f>'pas386'!D13</f>
        <v>TXG</v>
      </c>
      <c r="I1802" s="43" t="str">
        <f>'pas386'!E13</f>
        <v>Taichung</v>
      </c>
      <c r="P1802" t="str">
        <f t="shared" si="58"/>
        <v>1801|386||TXG|Taichung||||||</v>
      </c>
    </row>
    <row r="1803" spans="4:16">
      <c r="E1803" s="18">
        <v>1802</v>
      </c>
      <c r="F1803" s="158">
        <f>'pas386'!C14</f>
        <v>386</v>
      </c>
      <c r="H1803" s="18" t="str">
        <f>'pas386'!D14</f>
        <v>TNN</v>
      </c>
      <c r="I1803" s="43" t="str">
        <f>'pas386'!E14</f>
        <v>Tainan</v>
      </c>
      <c r="P1803" t="str">
        <f t="shared" si="58"/>
        <v>1802|386||TNN|Tainan||||||</v>
      </c>
    </row>
    <row r="1804" spans="4:16">
      <c r="E1804" s="18">
        <v>1803</v>
      </c>
      <c r="F1804" s="158">
        <f>'pas386'!C15</f>
        <v>386</v>
      </c>
      <c r="H1804" s="18" t="str">
        <f>'pas386'!D15</f>
        <v>TPE</v>
      </c>
      <c r="I1804" s="43" t="str">
        <f>'pas386'!E15</f>
        <v>Taipei</v>
      </c>
      <c r="P1804" t="str">
        <f t="shared" si="58"/>
        <v>1803|386||TPE|Taipei||||||</v>
      </c>
    </row>
    <row r="1805" spans="4:16">
      <c r="E1805" s="18">
        <v>1804</v>
      </c>
      <c r="F1805" s="158">
        <f>'pas386'!C16</f>
        <v>386</v>
      </c>
      <c r="H1805" s="18" t="str">
        <f>'pas386'!D16</f>
        <v>TTT</v>
      </c>
      <c r="I1805" s="43" t="str">
        <f>'pas386'!E16</f>
        <v>Taitung</v>
      </c>
      <c r="P1805" t="str">
        <f t="shared" si="58"/>
        <v>1804|386||TTT|Taitung||||||</v>
      </c>
    </row>
    <row r="1806" spans="4:16">
      <c r="E1806" s="18">
        <v>1805</v>
      </c>
      <c r="F1806" s="158">
        <f>'pas386'!C17</f>
        <v>386</v>
      </c>
      <c r="H1806" s="18" t="str">
        <f>'pas386'!D17</f>
        <v>TAO</v>
      </c>
      <c r="I1806" s="43" t="str">
        <f>'pas386'!E17</f>
        <v>Taoyuan</v>
      </c>
      <c r="P1806" t="str">
        <f t="shared" si="58"/>
        <v>1805|386||TAO|Taoyuan||||||</v>
      </c>
    </row>
    <row r="1807" spans="4:16">
      <c r="D1807" t="str">
        <f t="shared" si="57"/>
        <v>THAILAND</v>
      </c>
      <c r="E1807" s="18">
        <v>1806</v>
      </c>
      <c r="F1807" s="153">
        <f>'pas387'!C2</f>
        <v>387</v>
      </c>
      <c r="G1807" s="152"/>
      <c r="H1807" s="152">
        <f>'pas387'!D2</f>
        <v>37</v>
      </c>
      <c r="I1807" s="154" t="str">
        <f>'pas387'!E2</f>
        <v>Amnat Charoen</v>
      </c>
      <c r="J1807" s="152"/>
      <c r="K1807" s="155"/>
      <c r="L1807" s="152"/>
      <c r="M1807" s="152"/>
      <c r="N1807" s="157"/>
      <c r="O1807" s="157"/>
      <c r="P1807" t="str">
        <f t="shared" si="58"/>
        <v>1806|387||37|Amnat Charoen||||||</v>
      </c>
    </row>
    <row r="1808" spans="4:16">
      <c r="E1808" s="18">
        <v>1807</v>
      </c>
      <c r="F1808" s="158">
        <f>'pas387'!C3</f>
        <v>387</v>
      </c>
      <c r="H1808" s="18">
        <f>'pas387'!D3</f>
        <v>15</v>
      </c>
      <c r="I1808" s="43" t="str">
        <f>'pas387'!E3</f>
        <v>Ang Thong</v>
      </c>
      <c r="P1808" t="str">
        <f t="shared" si="58"/>
        <v>1807|387||15|Ang Thong||||||</v>
      </c>
    </row>
    <row r="1809" spans="5:16">
      <c r="E1809" s="18">
        <v>1808</v>
      </c>
      <c r="F1809" s="158">
        <f>'pas387'!C4</f>
        <v>387</v>
      </c>
      <c r="H1809" s="18">
        <f>'pas387'!D4</f>
        <v>31</v>
      </c>
      <c r="I1809" s="43" t="str">
        <f>'pas387'!E4</f>
        <v>Buri Ram</v>
      </c>
      <c r="P1809" t="str">
        <f t="shared" si="58"/>
        <v>1808|387||31|Buri Ram||||||</v>
      </c>
    </row>
    <row r="1810" spans="5:16">
      <c r="E1810" s="18">
        <v>1809</v>
      </c>
      <c r="F1810" s="158">
        <f>'pas387'!C5</f>
        <v>387</v>
      </c>
      <c r="H1810" s="18">
        <f>'pas387'!D5</f>
        <v>24</v>
      </c>
      <c r="I1810" s="43" t="str">
        <f>'pas387'!E5</f>
        <v>Chachoengsao</v>
      </c>
      <c r="P1810" t="str">
        <f t="shared" si="58"/>
        <v>1809|387||24|Chachoengsao||||||</v>
      </c>
    </row>
    <row r="1811" spans="5:16">
      <c r="E1811" s="18">
        <v>1810</v>
      </c>
      <c r="F1811" s="158">
        <f>'pas387'!C6</f>
        <v>387</v>
      </c>
      <c r="H1811" s="18">
        <f>'pas387'!D6</f>
        <v>18</v>
      </c>
      <c r="I1811" s="43" t="str">
        <f>'pas387'!E6</f>
        <v>Chai Nat</v>
      </c>
      <c r="P1811" t="str">
        <f t="shared" si="58"/>
        <v>1810|387||18|Chai Nat||||||</v>
      </c>
    </row>
    <row r="1812" spans="5:16">
      <c r="E1812" s="152">
        <v>1811</v>
      </c>
      <c r="F1812" s="158">
        <f>'pas387'!C7</f>
        <v>387</v>
      </c>
      <c r="H1812" s="18">
        <f>'pas387'!D7</f>
        <v>36</v>
      </c>
      <c r="I1812" s="43" t="str">
        <f>'pas387'!E7</f>
        <v>Chaiyaphum</v>
      </c>
      <c r="P1812" t="str">
        <f t="shared" si="58"/>
        <v>1811|387||36|Chaiyaphum||||||</v>
      </c>
    </row>
    <row r="1813" spans="5:16">
      <c r="E1813" s="18">
        <v>1812</v>
      </c>
      <c r="F1813" s="158">
        <f>'pas387'!C8</f>
        <v>387</v>
      </c>
      <c r="H1813" s="18">
        <f>'pas387'!D8</f>
        <v>22</v>
      </c>
      <c r="I1813" s="43" t="str">
        <f>'pas387'!E8</f>
        <v>Chanthaburi</v>
      </c>
      <c r="P1813" t="str">
        <f t="shared" si="58"/>
        <v>1812|387||22|Chanthaburi||||||</v>
      </c>
    </row>
    <row r="1814" spans="5:16">
      <c r="E1814" s="18">
        <v>1813</v>
      </c>
      <c r="F1814" s="158">
        <f>'pas387'!C9</f>
        <v>387</v>
      </c>
      <c r="H1814" s="18">
        <f>'pas387'!D9</f>
        <v>50</v>
      </c>
      <c r="I1814" s="43" t="str">
        <f>'pas387'!E9</f>
        <v>Chiang Mai</v>
      </c>
      <c r="P1814" t="str">
        <f t="shared" si="58"/>
        <v>1813|387||50|Chiang Mai||||||</v>
      </c>
    </row>
    <row r="1815" spans="5:16">
      <c r="E1815" s="18">
        <v>1814</v>
      </c>
      <c r="F1815" s="158">
        <f>'pas387'!C10</f>
        <v>387</v>
      </c>
      <c r="H1815" s="18">
        <f>'pas387'!D10</f>
        <v>57</v>
      </c>
      <c r="I1815" s="43" t="str">
        <f>'pas387'!E10</f>
        <v>Chiang Rai</v>
      </c>
      <c r="P1815" t="str">
        <f t="shared" si="58"/>
        <v>1814|387||57|Chiang Rai||||||</v>
      </c>
    </row>
    <row r="1816" spans="5:16">
      <c r="E1816" s="18">
        <v>1815</v>
      </c>
      <c r="F1816" s="158">
        <f>'pas387'!C11</f>
        <v>387</v>
      </c>
      <c r="H1816" s="18">
        <f>'pas387'!D11</f>
        <v>20</v>
      </c>
      <c r="I1816" s="43" t="str">
        <f>'pas387'!E11</f>
        <v>Chon Buri</v>
      </c>
      <c r="P1816" t="str">
        <f t="shared" si="58"/>
        <v>1815|387||20|Chon Buri||||||</v>
      </c>
    </row>
    <row r="1817" spans="5:16">
      <c r="E1817" s="18">
        <v>1816</v>
      </c>
      <c r="F1817" s="158">
        <f>'pas387'!C12</f>
        <v>387</v>
      </c>
      <c r="H1817" s="18">
        <f>'pas387'!D12</f>
        <v>86</v>
      </c>
      <c r="I1817" s="43" t="str">
        <f>'pas387'!E12</f>
        <v>Chumphon</v>
      </c>
      <c r="P1817" t="str">
        <f t="shared" si="58"/>
        <v>1816|387||86|Chumphon||||||</v>
      </c>
    </row>
    <row r="1818" spans="5:16">
      <c r="E1818" s="18">
        <v>1817</v>
      </c>
      <c r="F1818" s="158">
        <f>'pas387'!C13</f>
        <v>387</v>
      </c>
      <c r="H1818" s="18">
        <f>'pas387'!D13</f>
        <v>46</v>
      </c>
      <c r="I1818" s="43" t="str">
        <f>'pas387'!E13</f>
        <v>Kalasin</v>
      </c>
      <c r="P1818" t="str">
        <f t="shared" si="58"/>
        <v>1817|387||46|Kalasin||||||</v>
      </c>
    </row>
    <row r="1819" spans="5:16">
      <c r="E1819" s="18">
        <v>1818</v>
      </c>
      <c r="F1819" s="158">
        <f>'pas387'!C14</f>
        <v>387</v>
      </c>
      <c r="H1819" s="18">
        <f>'pas387'!D14</f>
        <v>62</v>
      </c>
      <c r="I1819" s="43" t="str">
        <f>'pas387'!E14</f>
        <v>Kamphasng Phet</v>
      </c>
      <c r="P1819" t="str">
        <f t="shared" si="58"/>
        <v>1818|387||62|Kamphasng Phet||||||</v>
      </c>
    </row>
    <row r="1820" spans="5:16">
      <c r="E1820" s="18">
        <v>1819</v>
      </c>
      <c r="F1820" s="158">
        <f>'pas387'!C15</f>
        <v>387</v>
      </c>
      <c r="H1820" s="18">
        <f>'pas387'!D15</f>
        <v>71</v>
      </c>
      <c r="I1820" s="43" t="str">
        <f>'pas387'!E15</f>
        <v>Kanchanaburi</v>
      </c>
      <c r="P1820" t="str">
        <f t="shared" si="58"/>
        <v>1819|387||71|Kanchanaburi||||||</v>
      </c>
    </row>
    <row r="1821" spans="5:16">
      <c r="E1821" s="18">
        <v>1820</v>
      </c>
      <c r="F1821" s="158">
        <f>'pas387'!C16</f>
        <v>387</v>
      </c>
      <c r="H1821" s="18">
        <f>'pas387'!D16</f>
        <v>40</v>
      </c>
      <c r="I1821" s="43" t="str">
        <f>'pas387'!E16</f>
        <v>Khon Kaen</v>
      </c>
      <c r="P1821" t="str">
        <f t="shared" si="58"/>
        <v>1820|387||40|Khon Kaen||||||</v>
      </c>
    </row>
    <row r="1822" spans="5:16">
      <c r="E1822" s="152">
        <v>1821</v>
      </c>
      <c r="F1822" s="158">
        <f>'pas387'!C17</f>
        <v>387</v>
      </c>
      <c r="H1822" s="18">
        <f>'pas387'!D17</f>
        <v>81</v>
      </c>
      <c r="I1822" s="43" t="str">
        <f>'pas387'!E17</f>
        <v>Krabi</v>
      </c>
      <c r="P1822" t="str">
        <f t="shared" si="58"/>
        <v>1821|387||81|Krabi||||||</v>
      </c>
    </row>
    <row r="1823" spans="5:16">
      <c r="E1823" s="18">
        <v>1822</v>
      </c>
      <c r="F1823" s="158">
        <f>'pas387'!C18</f>
        <v>387</v>
      </c>
      <c r="H1823" s="18">
        <f>'pas387'!D18</f>
        <v>10</v>
      </c>
      <c r="I1823" s="43" t="str">
        <f>'pas387'!E18</f>
        <v>Krung Thep Maha Nakhon Bangkok</v>
      </c>
      <c r="P1823" t="str">
        <f t="shared" si="58"/>
        <v>1822|387||10|Krung Thep Maha Nakhon Bangkok||||||</v>
      </c>
    </row>
    <row r="1824" spans="5:16">
      <c r="E1824" s="18">
        <v>1823</v>
      </c>
      <c r="F1824" s="158">
        <f>'pas387'!C19</f>
        <v>387</v>
      </c>
      <c r="H1824" s="18">
        <f>'pas387'!D19</f>
        <v>52</v>
      </c>
      <c r="I1824" s="43" t="str">
        <f>'pas387'!E19</f>
        <v>Lampang</v>
      </c>
      <c r="P1824" t="str">
        <f t="shared" si="58"/>
        <v>1823|387||52|Lampang||||||</v>
      </c>
    </row>
    <row r="1825" spans="5:16">
      <c r="E1825" s="18">
        <v>1824</v>
      </c>
      <c r="F1825" s="158">
        <f>'pas387'!C20</f>
        <v>387</v>
      </c>
      <c r="H1825" s="18">
        <f>'pas387'!D20</f>
        <v>51</v>
      </c>
      <c r="I1825" s="43" t="str">
        <f>'pas387'!E20</f>
        <v>Lamphun</v>
      </c>
      <c r="P1825" t="str">
        <f t="shared" si="58"/>
        <v>1824|387||51|Lamphun||||||</v>
      </c>
    </row>
    <row r="1826" spans="5:16">
      <c r="E1826" s="18">
        <v>1825</v>
      </c>
      <c r="F1826" s="158">
        <f>'pas387'!C21</f>
        <v>387</v>
      </c>
      <c r="H1826" s="18">
        <f>'pas387'!D21</f>
        <v>42</v>
      </c>
      <c r="I1826" s="43" t="str">
        <f>'pas387'!E21</f>
        <v>Loei</v>
      </c>
      <c r="P1826" t="str">
        <f t="shared" si="58"/>
        <v>1825|387||42|Loei||||||</v>
      </c>
    </row>
    <row r="1827" spans="5:16">
      <c r="E1827" s="18">
        <v>1826</v>
      </c>
      <c r="F1827" s="158">
        <f>'pas387'!C22</f>
        <v>387</v>
      </c>
      <c r="H1827" s="18">
        <f>'pas387'!D22</f>
        <v>16</v>
      </c>
      <c r="I1827" s="43" t="str">
        <f>'pas387'!E22</f>
        <v>Lop Buri</v>
      </c>
      <c r="P1827" t="str">
        <f t="shared" si="58"/>
        <v>1826|387||16|Lop Buri||||||</v>
      </c>
    </row>
    <row r="1828" spans="5:16">
      <c r="E1828" s="18">
        <v>1827</v>
      </c>
      <c r="F1828" s="158">
        <f>'pas387'!C23</f>
        <v>387</v>
      </c>
      <c r="H1828" s="18">
        <f>'pas387'!D23</f>
        <v>58</v>
      </c>
      <c r="I1828" s="43" t="str">
        <f>'pas387'!E23</f>
        <v>Mae Hong Son</v>
      </c>
      <c r="P1828" t="str">
        <f t="shared" si="58"/>
        <v>1827|387||58|Mae Hong Son||||||</v>
      </c>
    </row>
    <row r="1829" spans="5:16">
      <c r="E1829" s="18">
        <v>1828</v>
      </c>
      <c r="F1829" s="158">
        <f>'pas387'!C24</f>
        <v>387</v>
      </c>
      <c r="H1829" s="18">
        <f>'pas387'!D24</f>
        <v>44</v>
      </c>
      <c r="I1829" s="43" t="str">
        <f>'pas387'!E24</f>
        <v>Maha Sarakham</v>
      </c>
      <c r="P1829" t="str">
        <f t="shared" si="58"/>
        <v>1828|387||44|Maha Sarakham||||||</v>
      </c>
    </row>
    <row r="1830" spans="5:16">
      <c r="E1830" s="18">
        <v>1829</v>
      </c>
      <c r="F1830" s="158">
        <f>'pas387'!C25</f>
        <v>387</v>
      </c>
      <c r="H1830" s="18">
        <f>'pas387'!D25</f>
        <v>49</v>
      </c>
      <c r="I1830" s="43" t="str">
        <f>'pas387'!E25</f>
        <v>Mukdahan</v>
      </c>
      <c r="P1830" t="str">
        <f t="shared" si="58"/>
        <v>1829|387||49|Mukdahan||||||</v>
      </c>
    </row>
    <row r="1831" spans="5:16">
      <c r="E1831" s="18">
        <v>1830</v>
      </c>
      <c r="F1831" s="158">
        <f>'pas387'!C26</f>
        <v>387</v>
      </c>
      <c r="H1831" s="18">
        <f>'pas387'!D26</f>
        <v>26</v>
      </c>
      <c r="I1831" s="43" t="str">
        <f>'pas387'!E26</f>
        <v>Nakhon Nayok</v>
      </c>
      <c r="P1831" t="str">
        <f t="shared" si="58"/>
        <v>1830|387||26|Nakhon Nayok||||||</v>
      </c>
    </row>
    <row r="1832" spans="5:16">
      <c r="E1832" s="152">
        <v>1831</v>
      </c>
      <c r="F1832" s="158">
        <f>'pas387'!C27</f>
        <v>387</v>
      </c>
      <c r="H1832" s="18">
        <f>'pas387'!D27</f>
        <v>73</v>
      </c>
      <c r="I1832" s="43" t="str">
        <f>'pas387'!E27</f>
        <v>Nakhon Pathom</v>
      </c>
      <c r="P1832" t="str">
        <f t="shared" si="58"/>
        <v>1831|387||73|Nakhon Pathom||||||</v>
      </c>
    </row>
    <row r="1833" spans="5:16">
      <c r="E1833" s="18">
        <v>1832</v>
      </c>
      <c r="F1833" s="158">
        <f>'pas387'!C28</f>
        <v>387</v>
      </c>
      <c r="H1833" s="18">
        <f>'pas387'!D28</f>
        <v>48</v>
      </c>
      <c r="I1833" s="43" t="str">
        <f>'pas387'!E28</f>
        <v>Nakhon Phanom</v>
      </c>
      <c r="P1833" t="str">
        <f t="shared" si="58"/>
        <v>1832|387||48|Nakhon Phanom||||||</v>
      </c>
    </row>
    <row r="1834" spans="5:16">
      <c r="E1834" s="18">
        <v>1833</v>
      </c>
      <c r="F1834" s="158">
        <f>'pas387'!C29</f>
        <v>387</v>
      </c>
      <c r="H1834" s="18">
        <f>'pas387'!D29</f>
        <v>30</v>
      </c>
      <c r="I1834" s="43" t="str">
        <f>'pas387'!E29</f>
        <v>Nakhon Ratchasima</v>
      </c>
      <c r="P1834" t="str">
        <f t="shared" si="58"/>
        <v>1833|387||30|Nakhon Ratchasima||||||</v>
      </c>
    </row>
    <row r="1835" spans="5:16">
      <c r="E1835" s="18">
        <v>1834</v>
      </c>
      <c r="F1835" s="158">
        <f>'pas387'!C30</f>
        <v>387</v>
      </c>
      <c r="H1835" s="18">
        <f>'pas387'!D30</f>
        <v>60</v>
      </c>
      <c r="I1835" s="43" t="str">
        <f>'pas387'!E30</f>
        <v>Nakhon Sawan</v>
      </c>
      <c r="P1835" t="str">
        <f t="shared" si="58"/>
        <v>1834|387||60|Nakhon Sawan||||||</v>
      </c>
    </row>
    <row r="1836" spans="5:16">
      <c r="E1836" s="18">
        <v>1835</v>
      </c>
      <c r="F1836" s="158">
        <f>'pas387'!C31</f>
        <v>387</v>
      </c>
      <c r="H1836" s="18">
        <f>'pas387'!D31</f>
        <v>80</v>
      </c>
      <c r="I1836" s="43" t="str">
        <f>'pas387'!E31</f>
        <v>Nakhon Si Thammarat</v>
      </c>
      <c r="P1836" t="str">
        <f t="shared" si="58"/>
        <v>1835|387||80|Nakhon Si Thammarat||||||</v>
      </c>
    </row>
    <row r="1837" spans="5:16">
      <c r="E1837" s="18">
        <v>1836</v>
      </c>
      <c r="F1837" s="158">
        <f>'pas387'!C32</f>
        <v>387</v>
      </c>
      <c r="H1837" s="18">
        <f>'pas387'!D32</f>
        <v>55</v>
      </c>
      <c r="I1837" s="43" t="str">
        <f>'pas387'!E32</f>
        <v>Nan</v>
      </c>
      <c r="P1837" t="str">
        <f t="shared" si="58"/>
        <v>1836|387||55|Nan||||||</v>
      </c>
    </row>
    <row r="1838" spans="5:16">
      <c r="E1838" s="18">
        <v>1837</v>
      </c>
      <c r="F1838" s="158">
        <f>'pas387'!C33</f>
        <v>387</v>
      </c>
      <c r="H1838" s="18">
        <f>'pas387'!D33</f>
        <v>96</v>
      </c>
      <c r="I1838" s="43" t="str">
        <f>'pas387'!E33</f>
        <v>Narathiwat</v>
      </c>
      <c r="P1838" t="str">
        <f t="shared" si="58"/>
        <v>1837|387||96|Narathiwat||||||</v>
      </c>
    </row>
    <row r="1839" spans="5:16">
      <c r="E1839" s="18">
        <v>1838</v>
      </c>
      <c r="F1839" s="158">
        <f>'pas387'!C34</f>
        <v>387</v>
      </c>
      <c r="H1839" s="18">
        <f>'pas387'!D34</f>
        <v>39</v>
      </c>
      <c r="I1839" s="43" t="str">
        <f>'pas387'!E34</f>
        <v>Nong Bua Lam Phu</v>
      </c>
      <c r="P1839" t="str">
        <f t="shared" si="58"/>
        <v>1838|387||39|Nong Bua Lam Phu||||||</v>
      </c>
    </row>
    <row r="1840" spans="5:16">
      <c r="E1840" s="18">
        <v>1839</v>
      </c>
      <c r="F1840" s="158">
        <f>'pas387'!C35</f>
        <v>387</v>
      </c>
      <c r="H1840" s="18">
        <f>'pas387'!D35</f>
        <v>43</v>
      </c>
      <c r="I1840" s="43" t="str">
        <f>'pas387'!E35</f>
        <v>Nong Khai</v>
      </c>
      <c r="P1840" t="str">
        <f t="shared" si="58"/>
        <v>1839|387||43|Nong Khai||||||</v>
      </c>
    </row>
    <row r="1841" spans="5:16">
      <c r="E1841" s="18">
        <v>1840</v>
      </c>
      <c r="F1841" s="158">
        <f>'pas387'!C36</f>
        <v>387</v>
      </c>
      <c r="H1841" s="18">
        <f>'pas387'!D36</f>
        <v>12</v>
      </c>
      <c r="I1841" s="43" t="str">
        <f>'pas387'!E36</f>
        <v>Nonthaburi</v>
      </c>
      <c r="P1841" t="str">
        <f t="shared" si="58"/>
        <v>1840|387||12|Nonthaburi||||||</v>
      </c>
    </row>
    <row r="1842" spans="5:16">
      <c r="E1842" s="152">
        <v>1841</v>
      </c>
      <c r="F1842" s="158">
        <f>'pas387'!C37</f>
        <v>387</v>
      </c>
      <c r="H1842" s="18">
        <f>'pas387'!D37</f>
        <v>13</v>
      </c>
      <c r="I1842" s="43" t="str">
        <f>'pas387'!E37</f>
        <v>Pathum Thani</v>
      </c>
      <c r="P1842" t="str">
        <f t="shared" si="58"/>
        <v>1841|387||13|Pathum Thani||||||</v>
      </c>
    </row>
    <row r="1843" spans="5:16">
      <c r="E1843" s="18">
        <v>1842</v>
      </c>
      <c r="F1843" s="158">
        <f>'pas387'!C38</f>
        <v>387</v>
      </c>
      <c r="H1843" s="18">
        <f>'pas387'!D38</f>
        <v>94</v>
      </c>
      <c r="I1843" s="43" t="str">
        <f>'pas387'!E38</f>
        <v>Pattani</v>
      </c>
      <c r="P1843" t="str">
        <f t="shared" si="58"/>
        <v>1842|387||94|Pattani||||||</v>
      </c>
    </row>
    <row r="1844" spans="5:16">
      <c r="E1844" s="18">
        <v>1843</v>
      </c>
      <c r="F1844" s="158">
        <f>'pas387'!C39</f>
        <v>387</v>
      </c>
      <c r="H1844" s="18">
        <f>'pas387'!D39</f>
        <v>83</v>
      </c>
      <c r="I1844" s="43" t="str">
        <f>'pas387'!E39</f>
        <v>Phaket</v>
      </c>
      <c r="P1844" t="str">
        <f t="shared" si="58"/>
        <v>1843|387||83|Phaket||||||</v>
      </c>
    </row>
    <row r="1845" spans="5:16">
      <c r="E1845" s="18">
        <v>1844</v>
      </c>
      <c r="F1845" s="158">
        <f>'pas387'!C40</f>
        <v>387</v>
      </c>
      <c r="H1845" s="18">
        <f>'pas387'!D40</f>
        <v>82</v>
      </c>
      <c r="I1845" s="43" t="str">
        <f>'pas387'!E40</f>
        <v>Phangnga</v>
      </c>
      <c r="P1845" t="str">
        <f t="shared" si="58"/>
        <v>1844|387||82|Phangnga||||||</v>
      </c>
    </row>
    <row r="1846" spans="5:16">
      <c r="E1846" s="18">
        <v>1845</v>
      </c>
      <c r="F1846" s="158">
        <f>'pas387'!C41</f>
        <v>387</v>
      </c>
      <c r="H1846" s="18">
        <f>'pas387'!D41</f>
        <v>93</v>
      </c>
      <c r="I1846" s="43" t="str">
        <f>'pas387'!E41</f>
        <v>Phatthalung</v>
      </c>
      <c r="P1846" t="str">
        <f t="shared" si="58"/>
        <v>1845|387||93|Phatthalung||||||</v>
      </c>
    </row>
    <row r="1847" spans="5:16">
      <c r="E1847" s="18">
        <v>1846</v>
      </c>
      <c r="F1847" s="158">
        <f>'pas387'!C42</f>
        <v>387</v>
      </c>
      <c r="H1847" s="18" t="str">
        <f>'pas387'!D42</f>
        <v>S</v>
      </c>
      <c r="I1847" s="43" t="str">
        <f>'pas387'!E42</f>
        <v>Phatthaya</v>
      </c>
      <c r="P1847" t="str">
        <f t="shared" si="58"/>
        <v>1846|387||S|Phatthaya||||||</v>
      </c>
    </row>
    <row r="1848" spans="5:16">
      <c r="E1848" s="18">
        <v>1847</v>
      </c>
      <c r="F1848" s="158">
        <f>'pas387'!C43</f>
        <v>387</v>
      </c>
      <c r="H1848" s="18">
        <f>'pas387'!D43</f>
        <v>56</v>
      </c>
      <c r="I1848" s="43" t="str">
        <f>'pas387'!E43</f>
        <v>Phayao</v>
      </c>
      <c r="P1848" t="str">
        <f t="shared" si="58"/>
        <v>1847|387||56|Phayao||||||</v>
      </c>
    </row>
    <row r="1849" spans="5:16">
      <c r="E1849" s="18">
        <v>1848</v>
      </c>
      <c r="F1849" s="158">
        <f>'pas387'!C44</f>
        <v>387</v>
      </c>
      <c r="H1849" s="18">
        <f>'pas387'!D44</f>
        <v>67</v>
      </c>
      <c r="I1849" s="43" t="str">
        <f>'pas387'!E44</f>
        <v>Phetchabun</v>
      </c>
      <c r="P1849" t="str">
        <f t="shared" si="58"/>
        <v>1848|387||67|Phetchabun||||||</v>
      </c>
    </row>
    <row r="1850" spans="5:16">
      <c r="E1850" s="18">
        <v>1849</v>
      </c>
      <c r="F1850" s="158">
        <f>'pas387'!C45</f>
        <v>387</v>
      </c>
      <c r="H1850" s="18">
        <f>'pas387'!D45</f>
        <v>76</v>
      </c>
      <c r="I1850" s="43" t="str">
        <f>'pas387'!E45</f>
        <v>Phetchaburi</v>
      </c>
      <c r="P1850" t="str">
        <f t="shared" si="58"/>
        <v>1849|387||76|Phetchaburi||||||</v>
      </c>
    </row>
    <row r="1851" spans="5:16">
      <c r="E1851" s="18">
        <v>1850</v>
      </c>
      <c r="F1851" s="158">
        <f>'pas387'!C46</f>
        <v>387</v>
      </c>
      <c r="H1851" s="18">
        <f>'pas387'!D46</f>
        <v>66</v>
      </c>
      <c r="I1851" s="43" t="str">
        <f>'pas387'!E46</f>
        <v>Phichit</v>
      </c>
      <c r="P1851" t="str">
        <f t="shared" si="58"/>
        <v>1850|387||66|Phichit||||||</v>
      </c>
    </row>
    <row r="1852" spans="5:16">
      <c r="E1852" s="152">
        <v>1851</v>
      </c>
      <c r="F1852" s="158">
        <f>'pas387'!C47</f>
        <v>387</v>
      </c>
      <c r="H1852" s="18">
        <f>'pas387'!D47</f>
        <v>65</v>
      </c>
      <c r="I1852" s="43" t="str">
        <f>'pas387'!E47</f>
        <v>Phitsanulok</v>
      </c>
      <c r="P1852" t="str">
        <f t="shared" si="58"/>
        <v>1851|387||65|Phitsanulok||||||</v>
      </c>
    </row>
    <row r="1853" spans="5:16">
      <c r="E1853" s="18">
        <v>1852</v>
      </c>
      <c r="F1853" s="158">
        <f>'pas387'!C48</f>
        <v>387</v>
      </c>
      <c r="H1853" s="18">
        <f>'pas387'!D48</f>
        <v>14</v>
      </c>
      <c r="I1853" s="43" t="str">
        <f>'pas387'!E48</f>
        <v>Phra Nakhon Si Ayutthaya</v>
      </c>
      <c r="P1853" t="str">
        <f t="shared" si="58"/>
        <v>1852|387||14|Phra Nakhon Si Ayutthaya||||||</v>
      </c>
    </row>
    <row r="1854" spans="5:16">
      <c r="E1854" s="18">
        <v>1853</v>
      </c>
      <c r="F1854" s="158">
        <f>'pas387'!C49</f>
        <v>387</v>
      </c>
      <c r="H1854" s="18">
        <f>'pas387'!D49</f>
        <v>54</v>
      </c>
      <c r="I1854" s="43" t="str">
        <f>'pas387'!E49</f>
        <v>Phrae</v>
      </c>
      <c r="P1854" t="str">
        <f t="shared" si="58"/>
        <v>1853|387||54|Phrae||||||</v>
      </c>
    </row>
    <row r="1855" spans="5:16">
      <c r="E1855" s="18">
        <v>1854</v>
      </c>
      <c r="F1855" s="158">
        <f>'pas387'!C50</f>
        <v>387</v>
      </c>
      <c r="H1855" s="18">
        <f>'pas387'!D50</f>
        <v>25</v>
      </c>
      <c r="I1855" s="43" t="str">
        <f>'pas387'!E50</f>
        <v>Prachin Buri</v>
      </c>
      <c r="P1855" t="str">
        <f t="shared" si="58"/>
        <v>1854|387||25|Prachin Buri||||||</v>
      </c>
    </row>
    <row r="1856" spans="5:16">
      <c r="E1856" s="18">
        <v>1855</v>
      </c>
      <c r="F1856" s="158">
        <f>'pas387'!C51</f>
        <v>387</v>
      </c>
      <c r="H1856" s="18">
        <f>'pas387'!D51</f>
        <v>77</v>
      </c>
      <c r="I1856" s="43" t="str">
        <f>'pas387'!E51</f>
        <v>Prachuap Khiri Khan</v>
      </c>
      <c r="P1856" t="str">
        <f t="shared" si="58"/>
        <v>1855|387||77|Prachuap Khiri Khan||||||</v>
      </c>
    </row>
    <row r="1857" spans="5:16">
      <c r="E1857" s="18">
        <v>1856</v>
      </c>
      <c r="F1857" s="158">
        <f>'pas387'!C52</f>
        <v>387</v>
      </c>
      <c r="H1857" s="18">
        <f>'pas387'!D52</f>
        <v>85</v>
      </c>
      <c r="I1857" s="43" t="str">
        <f>'pas387'!E52</f>
        <v>Ranong</v>
      </c>
      <c r="P1857" t="str">
        <f t="shared" si="58"/>
        <v>1856|387||85|Ranong||||||</v>
      </c>
    </row>
    <row r="1858" spans="5:16">
      <c r="E1858" s="18">
        <v>1857</v>
      </c>
      <c r="F1858" s="158">
        <f>'pas387'!C53</f>
        <v>387</v>
      </c>
      <c r="H1858" s="18">
        <f>'pas387'!D53</f>
        <v>70</v>
      </c>
      <c r="I1858" s="43" t="str">
        <f>'pas387'!E53</f>
        <v>Ratchaburi</v>
      </c>
      <c r="P1858" t="str">
        <f t="shared" si="58"/>
        <v>1857|387||70|Ratchaburi||||||</v>
      </c>
    </row>
    <row r="1859" spans="5:16">
      <c r="E1859" s="18">
        <v>1858</v>
      </c>
      <c r="F1859" s="158">
        <f>'pas387'!C54</f>
        <v>387</v>
      </c>
      <c r="H1859" s="18">
        <f>'pas387'!D54</f>
        <v>21</v>
      </c>
      <c r="I1859" s="43" t="str">
        <f>'pas387'!E54</f>
        <v>Rayong</v>
      </c>
      <c r="P1859" t="str">
        <f t="shared" ref="P1859:P1922" si="59">E1859&amp;"|"&amp;F1859&amp;"|"&amp;G1859&amp;"|"&amp;H1859&amp;"|"&amp;I1859&amp;"|"&amp;J1859&amp;"|"&amp;K1859&amp;"|"&amp;L1859&amp;"|"&amp;M1859&amp;"|"&amp;IF(N1859 &lt;&gt; "",TEXT(N1859,"yyyy-mm-dd"),"")&amp;"|"&amp;IF(O1859 &lt;&gt; "",TEXT(O1859,"yyyy-mm-dd"),"")</f>
        <v>1858|387||21|Rayong||||||</v>
      </c>
    </row>
    <row r="1860" spans="5:16">
      <c r="E1860" s="18">
        <v>1859</v>
      </c>
      <c r="F1860" s="158">
        <f>'pas387'!C55</f>
        <v>387</v>
      </c>
      <c r="H1860" s="18">
        <f>'pas387'!D55</f>
        <v>45</v>
      </c>
      <c r="I1860" s="43" t="str">
        <f>'pas387'!E55</f>
        <v>Roi Et</v>
      </c>
      <c r="P1860" t="str">
        <f t="shared" si="59"/>
        <v>1859|387||45|Roi Et||||||</v>
      </c>
    </row>
    <row r="1861" spans="5:16">
      <c r="E1861" s="18">
        <v>1860</v>
      </c>
      <c r="F1861" s="158">
        <f>'pas387'!C56</f>
        <v>387</v>
      </c>
      <c r="H1861" s="18">
        <f>'pas387'!D56</f>
        <v>27</v>
      </c>
      <c r="I1861" s="43" t="str">
        <f>'pas387'!E56</f>
        <v>Sa Kaeo</v>
      </c>
      <c r="P1861" t="str">
        <f t="shared" si="59"/>
        <v>1860|387||27|Sa Kaeo||||||</v>
      </c>
    </row>
    <row r="1862" spans="5:16">
      <c r="E1862" s="152">
        <v>1861</v>
      </c>
      <c r="F1862" s="158">
        <f>'pas387'!C57</f>
        <v>387</v>
      </c>
      <c r="H1862" s="18">
        <f>'pas387'!D57</f>
        <v>47</v>
      </c>
      <c r="I1862" s="43" t="str">
        <f>'pas387'!E57</f>
        <v>Sakon Nakhon</v>
      </c>
      <c r="P1862" t="str">
        <f t="shared" si="59"/>
        <v>1861|387||47|Sakon Nakhon||||||</v>
      </c>
    </row>
    <row r="1863" spans="5:16">
      <c r="E1863" s="18">
        <v>1862</v>
      </c>
      <c r="F1863" s="158">
        <f>'pas387'!C58</f>
        <v>387</v>
      </c>
      <c r="H1863" s="18">
        <f>'pas387'!D58</f>
        <v>11</v>
      </c>
      <c r="I1863" s="43" t="str">
        <f>'pas387'!E58</f>
        <v>Samut Prakan</v>
      </c>
      <c r="P1863" t="str">
        <f t="shared" si="59"/>
        <v>1862|387||11|Samut Prakan||||||</v>
      </c>
    </row>
    <row r="1864" spans="5:16">
      <c r="E1864" s="18">
        <v>1863</v>
      </c>
      <c r="F1864" s="158">
        <f>'pas387'!C59</f>
        <v>387</v>
      </c>
      <c r="H1864" s="18">
        <f>'pas387'!D59</f>
        <v>74</v>
      </c>
      <c r="I1864" s="43" t="str">
        <f>'pas387'!E59</f>
        <v>Samut Sakhon</v>
      </c>
      <c r="P1864" t="str">
        <f t="shared" si="59"/>
        <v>1863|387||74|Samut Sakhon||||||</v>
      </c>
    </row>
    <row r="1865" spans="5:16">
      <c r="E1865" s="18">
        <v>1864</v>
      </c>
      <c r="F1865" s="158">
        <f>'pas387'!C60</f>
        <v>387</v>
      </c>
      <c r="H1865" s="18">
        <f>'pas387'!D60</f>
        <v>75</v>
      </c>
      <c r="I1865" s="43" t="str">
        <f>'pas387'!E60</f>
        <v>Samut Songkhram</v>
      </c>
      <c r="P1865" t="str">
        <f t="shared" si="59"/>
        <v>1864|387||75|Samut Songkhram||||||</v>
      </c>
    </row>
    <row r="1866" spans="5:16">
      <c r="E1866" s="18">
        <v>1865</v>
      </c>
      <c r="F1866" s="158">
        <f>'pas387'!C61</f>
        <v>387</v>
      </c>
      <c r="H1866" s="18">
        <f>'pas387'!D61</f>
        <v>19</v>
      </c>
      <c r="I1866" s="43" t="str">
        <f>'pas387'!E61</f>
        <v>Saraburi</v>
      </c>
      <c r="P1866" t="str">
        <f t="shared" si="59"/>
        <v>1865|387||19|Saraburi||||||</v>
      </c>
    </row>
    <row r="1867" spans="5:16">
      <c r="E1867" s="18">
        <v>1866</v>
      </c>
      <c r="F1867" s="158">
        <f>'pas387'!C62</f>
        <v>387</v>
      </c>
      <c r="H1867" s="18">
        <f>'pas387'!D62</f>
        <v>91</v>
      </c>
      <c r="I1867" s="43" t="str">
        <f>'pas387'!E62</f>
        <v>Satun</v>
      </c>
      <c r="P1867" t="str">
        <f t="shared" si="59"/>
        <v>1866|387||91|Satun||||||</v>
      </c>
    </row>
    <row r="1868" spans="5:16">
      <c r="E1868" s="18">
        <v>1867</v>
      </c>
      <c r="F1868" s="158">
        <f>'pas387'!C63</f>
        <v>387</v>
      </c>
      <c r="H1868" s="18">
        <f>'pas387'!D63</f>
        <v>33</v>
      </c>
      <c r="I1868" s="43" t="str">
        <f>'pas387'!E63</f>
        <v>Si Sa Ket</v>
      </c>
      <c r="P1868" t="str">
        <f t="shared" si="59"/>
        <v>1867|387||33|Si Sa Ket||||||</v>
      </c>
    </row>
    <row r="1869" spans="5:16">
      <c r="E1869" s="18">
        <v>1868</v>
      </c>
      <c r="F1869" s="158">
        <f>'pas387'!C64</f>
        <v>387</v>
      </c>
      <c r="H1869" s="18">
        <f>'pas387'!D64</f>
        <v>17</v>
      </c>
      <c r="I1869" s="43" t="str">
        <f>'pas387'!E64</f>
        <v>Sing Buri</v>
      </c>
      <c r="P1869" t="str">
        <f t="shared" si="59"/>
        <v>1868|387||17|Sing Buri||||||</v>
      </c>
    </row>
    <row r="1870" spans="5:16">
      <c r="E1870" s="18">
        <v>1869</v>
      </c>
      <c r="F1870" s="158">
        <f>'pas387'!C65</f>
        <v>387</v>
      </c>
      <c r="H1870" s="18">
        <f>'pas387'!D65</f>
        <v>90</v>
      </c>
      <c r="I1870" s="43" t="str">
        <f>'pas387'!E65</f>
        <v>Songkhla</v>
      </c>
      <c r="P1870" t="str">
        <f t="shared" si="59"/>
        <v>1869|387||90|Songkhla||||||</v>
      </c>
    </row>
    <row r="1871" spans="5:16">
      <c r="E1871" s="18">
        <v>1870</v>
      </c>
      <c r="F1871" s="158">
        <f>'pas387'!C66</f>
        <v>387</v>
      </c>
      <c r="H1871" s="18">
        <f>'pas387'!D66</f>
        <v>64</v>
      </c>
      <c r="I1871" s="43" t="str">
        <f>'pas387'!E66</f>
        <v>Sukhothai</v>
      </c>
      <c r="P1871" t="str">
        <f t="shared" si="59"/>
        <v>1870|387||64|Sukhothai||||||</v>
      </c>
    </row>
    <row r="1872" spans="5:16">
      <c r="E1872" s="152">
        <v>1871</v>
      </c>
      <c r="F1872" s="158">
        <f>'pas387'!C67</f>
        <v>387</v>
      </c>
      <c r="H1872" s="18">
        <f>'pas387'!D67</f>
        <v>72</v>
      </c>
      <c r="I1872" s="43" t="str">
        <f>'pas387'!E67</f>
        <v>Suphan Buri</v>
      </c>
      <c r="P1872" t="str">
        <f t="shared" si="59"/>
        <v>1871|387||72|Suphan Buri||||||</v>
      </c>
    </row>
    <row r="1873" spans="4:16">
      <c r="E1873" s="18">
        <v>1872</v>
      </c>
      <c r="F1873" s="158">
        <f>'pas387'!C68</f>
        <v>387</v>
      </c>
      <c r="H1873" s="18">
        <f>'pas387'!D68</f>
        <v>84</v>
      </c>
      <c r="I1873" s="43" t="str">
        <f>'pas387'!E68</f>
        <v>Surat Thani</v>
      </c>
      <c r="P1873" t="str">
        <f t="shared" si="59"/>
        <v>1872|387||84|Surat Thani||||||</v>
      </c>
    </row>
    <row r="1874" spans="4:16">
      <c r="E1874" s="18">
        <v>1873</v>
      </c>
      <c r="F1874" s="158">
        <f>'pas387'!C69</f>
        <v>387</v>
      </c>
      <c r="H1874" s="18">
        <f>'pas387'!D69</f>
        <v>32</v>
      </c>
      <c r="I1874" s="43" t="str">
        <f>'pas387'!E69</f>
        <v>Surin</v>
      </c>
      <c r="P1874" t="str">
        <f t="shared" si="59"/>
        <v>1873|387||32|Surin||||||</v>
      </c>
    </row>
    <row r="1875" spans="4:16">
      <c r="E1875" s="18">
        <v>1874</v>
      </c>
      <c r="F1875" s="158">
        <f>'pas387'!C70</f>
        <v>387</v>
      </c>
      <c r="H1875" s="18">
        <f>'pas387'!D70</f>
        <v>63</v>
      </c>
      <c r="I1875" s="43" t="str">
        <f>'pas387'!E70</f>
        <v>Tak</v>
      </c>
      <c r="P1875" t="str">
        <f t="shared" si="59"/>
        <v>1874|387||63|Tak||||||</v>
      </c>
    </row>
    <row r="1876" spans="4:16">
      <c r="E1876" s="18">
        <v>1875</v>
      </c>
      <c r="F1876" s="158">
        <f>'pas387'!C71</f>
        <v>387</v>
      </c>
      <c r="H1876" s="18">
        <f>'pas387'!D71</f>
        <v>92</v>
      </c>
      <c r="I1876" s="43" t="str">
        <f>'pas387'!E71</f>
        <v>Trang</v>
      </c>
      <c r="P1876" t="str">
        <f t="shared" si="59"/>
        <v>1875|387||92|Trang||||||</v>
      </c>
    </row>
    <row r="1877" spans="4:16">
      <c r="E1877" s="18">
        <v>1876</v>
      </c>
      <c r="F1877" s="158">
        <f>'pas387'!C72</f>
        <v>387</v>
      </c>
      <c r="H1877" s="18">
        <f>'pas387'!D72</f>
        <v>23</v>
      </c>
      <c r="I1877" s="43" t="str">
        <f>'pas387'!E72</f>
        <v>Trat</v>
      </c>
      <c r="P1877" t="str">
        <f t="shared" si="59"/>
        <v>1876|387||23|Trat||||||</v>
      </c>
    </row>
    <row r="1878" spans="4:16">
      <c r="E1878" s="18">
        <v>1877</v>
      </c>
      <c r="F1878" s="158">
        <f>'pas387'!C73</f>
        <v>387</v>
      </c>
      <c r="H1878" s="18">
        <f>'pas387'!D73</f>
        <v>34</v>
      </c>
      <c r="I1878" s="43" t="str">
        <f>'pas387'!E73</f>
        <v>Ubon Ratchathani</v>
      </c>
      <c r="P1878" t="str">
        <f t="shared" si="59"/>
        <v>1877|387||34|Ubon Ratchathani||||||</v>
      </c>
    </row>
    <row r="1879" spans="4:16">
      <c r="E1879" s="18">
        <v>1878</v>
      </c>
      <c r="F1879" s="158">
        <f>'pas387'!C74</f>
        <v>387</v>
      </c>
      <c r="H1879" s="18">
        <f>'pas387'!D74</f>
        <v>41</v>
      </c>
      <c r="I1879" s="43" t="str">
        <f>'pas387'!E74</f>
        <v>Udon Thani</v>
      </c>
      <c r="P1879" t="str">
        <f t="shared" si="59"/>
        <v>1878|387||41|Udon Thani||||||</v>
      </c>
    </row>
    <row r="1880" spans="4:16">
      <c r="E1880" s="18">
        <v>1879</v>
      </c>
      <c r="F1880" s="158">
        <f>'pas387'!C75</f>
        <v>387</v>
      </c>
      <c r="H1880" s="18">
        <f>'pas387'!D75</f>
        <v>61</v>
      </c>
      <c r="I1880" s="43" t="str">
        <f>'pas387'!E75</f>
        <v>Uthai Thani</v>
      </c>
      <c r="P1880" t="str">
        <f t="shared" si="59"/>
        <v>1879|387||61|Uthai Thani||||||</v>
      </c>
    </row>
    <row r="1881" spans="4:16">
      <c r="E1881" s="18">
        <v>1880</v>
      </c>
      <c r="F1881" s="158">
        <f>'pas387'!C76</f>
        <v>387</v>
      </c>
      <c r="H1881" s="18">
        <f>'pas387'!D76</f>
        <v>53</v>
      </c>
      <c r="I1881" s="43" t="str">
        <f>'pas387'!E76</f>
        <v>Uttaradit</v>
      </c>
      <c r="P1881" t="str">
        <f t="shared" si="59"/>
        <v>1880|387||53|Uttaradit||||||</v>
      </c>
    </row>
    <row r="1882" spans="4:16">
      <c r="E1882" s="152">
        <v>1881</v>
      </c>
      <c r="F1882" s="158">
        <f>'pas387'!C77</f>
        <v>387</v>
      </c>
      <c r="H1882" s="18">
        <f>'pas387'!D77</f>
        <v>95</v>
      </c>
      <c r="I1882" s="43" t="str">
        <f>'pas387'!E77</f>
        <v>Yala</v>
      </c>
      <c r="P1882" t="str">
        <f t="shared" si="59"/>
        <v>1881|387||95|Yala||||||</v>
      </c>
    </row>
    <row r="1883" spans="4:16">
      <c r="E1883" s="18">
        <v>1882</v>
      </c>
      <c r="F1883" s="158">
        <f>'pas387'!C78</f>
        <v>387</v>
      </c>
      <c r="H1883" s="18">
        <f>'pas387'!D78</f>
        <v>35</v>
      </c>
      <c r="I1883" s="43" t="str">
        <f>'pas387'!E78</f>
        <v>Yasothon</v>
      </c>
      <c r="P1883" t="str">
        <f t="shared" si="59"/>
        <v>1882|387||35|Yasothon||||||</v>
      </c>
    </row>
    <row r="1884" spans="4:16">
      <c r="D1884" t="str">
        <f t="shared" ref="D1884" si="60">VLOOKUP(F1884,$B$2:$C$404,2,FALSE)</f>
        <v>CROATIA</v>
      </c>
      <c r="E1884" s="18">
        <v>1883</v>
      </c>
      <c r="F1884" s="153">
        <f>'pas497'!C2</f>
        <v>497</v>
      </c>
      <c r="G1884" s="152"/>
      <c r="H1884" s="152">
        <f>'pas497'!D2</f>
        <v>1</v>
      </c>
      <c r="I1884" s="154" t="str">
        <f>'pas497'!E2</f>
        <v>Zagrebacka zupanija</v>
      </c>
      <c r="J1884" s="152"/>
      <c r="K1884" s="155"/>
      <c r="L1884" s="152"/>
      <c r="M1884" s="152"/>
      <c r="N1884" s="157"/>
      <c r="O1884" s="157"/>
      <c r="P1884" t="str">
        <f t="shared" si="59"/>
        <v>1883|497||1|Zagrebacka zupanija||||||</v>
      </c>
    </row>
    <row r="1885" spans="4:16">
      <c r="E1885" s="18">
        <v>1884</v>
      </c>
      <c r="F1885" s="158">
        <f>'pas497'!C3</f>
        <v>497</v>
      </c>
      <c r="H1885" s="18">
        <f>'pas497'!D3</f>
        <v>2</v>
      </c>
      <c r="I1885" s="43" t="str">
        <f>'pas497'!E3</f>
        <v>Krapinsko-Zagorska zupanija</v>
      </c>
      <c r="P1885" t="str">
        <f t="shared" si="59"/>
        <v>1884|497||2|Krapinsko-Zagorska zupanija||||||</v>
      </c>
    </row>
    <row r="1886" spans="4:16">
      <c r="E1886" s="18">
        <v>1885</v>
      </c>
      <c r="F1886" s="158">
        <f>'pas497'!C4</f>
        <v>497</v>
      </c>
      <c r="H1886" s="18">
        <f>'pas497'!D4</f>
        <v>3</v>
      </c>
      <c r="I1886" s="43" t="str">
        <f>'pas497'!E4</f>
        <v>Sisacko-Moslavacka Zupanija</v>
      </c>
      <c r="P1886" t="str">
        <f t="shared" si="59"/>
        <v>1885|497||3|Sisacko-Moslavacka Zupanija||||||</v>
      </c>
    </row>
    <row r="1887" spans="4:16">
      <c r="E1887" s="18">
        <v>1886</v>
      </c>
      <c r="F1887" s="158">
        <f>'pas497'!C5</f>
        <v>497</v>
      </c>
      <c r="H1887" s="18">
        <f>'pas497'!D5</f>
        <v>4</v>
      </c>
      <c r="I1887" s="43" t="str">
        <f>'pas497'!E5</f>
        <v>Karlovacka Zupanija</v>
      </c>
      <c r="P1887" t="str">
        <f t="shared" si="59"/>
        <v>1886|497||4|Karlovacka Zupanija||||||</v>
      </c>
    </row>
    <row r="1888" spans="4:16">
      <c r="E1888" s="18">
        <v>1887</v>
      </c>
      <c r="F1888" s="158">
        <f>'pas497'!C6</f>
        <v>497</v>
      </c>
      <c r="H1888" s="18">
        <f>'pas497'!D6</f>
        <v>5</v>
      </c>
      <c r="I1888" s="43" t="str">
        <f>'pas497'!E6</f>
        <v>Varazdinska Zupanija</v>
      </c>
      <c r="P1888" t="str">
        <f t="shared" si="59"/>
        <v>1887|497||5|Varazdinska Zupanija||||||</v>
      </c>
    </row>
    <row r="1889" spans="5:16">
      <c r="E1889" s="18">
        <v>1888</v>
      </c>
      <c r="F1889" s="158">
        <f>'pas497'!C7</f>
        <v>497</v>
      </c>
      <c r="H1889" s="18">
        <f>'pas497'!D7</f>
        <v>6</v>
      </c>
      <c r="I1889" s="43" t="str">
        <f>'pas497'!E7</f>
        <v>Koprivnicko-Krizevacka Zupanija</v>
      </c>
      <c r="P1889" t="str">
        <f t="shared" si="59"/>
        <v>1888|497||6|Koprivnicko-Krizevacka Zupanija||||||</v>
      </c>
    </row>
    <row r="1890" spans="5:16">
      <c r="E1890" s="18">
        <v>1889</v>
      </c>
      <c r="F1890" s="158">
        <f>'pas497'!C8</f>
        <v>497</v>
      </c>
      <c r="H1890" s="18">
        <f>'pas497'!D8</f>
        <v>7</v>
      </c>
      <c r="I1890" s="43" t="str">
        <f>'pas497'!E8</f>
        <v>Bjelovarsko-Bilogorska zupanija</v>
      </c>
      <c r="P1890" t="str">
        <f t="shared" si="59"/>
        <v>1889|497||7|Bjelovarsko-Bilogorska zupanija||||||</v>
      </c>
    </row>
    <row r="1891" spans="5:16">
      <c r="E1891" s="18">
        <v>1890</v>
      </c>
      <c r="F1891" s="158">
        <f>'pas497'!C9</f>
        <v>497</v>
      </c>
      <c r="H1891" s="18">
        <f>'pas497'!D9</f>
        <v>8</v>
      </c>
      <c r="I1891" s="43" t="str">
        <f>'pas497'!E9</f>
        <v>Primorsko-Goranska zupanija</v>
      </c>
      <c r="P1891" t="str">
        <f t="shared" si="59"/>
        <v>1890|497||8|Primorsko-Goranska zupanija||||||</v>
      </c>
    </row>
    <row r="1892" spans="5:16">
      <c r="E1892" s="152">
        <v>1891</v>
      </c>
      <c r="F1892" s="158">
        <f>'pas497'!C10</f>
        <v>497</v>
      </c>
      <c r="H1892" s="18">
        <f>'pas497'!D10</f>
        <v>9</v>
      </c>
      <c r="I1892" s="43" t="str">
        <f>'pas497'!E10</f>
        <v>Licko-Senjska zupanija</v>
      </c>
      <c r="P1892" t="str">
        <f t="shared" si="59"/>
        <v>1891|497||9|Licko-Senjska zupanija||||||</v>
      </c>
    </row>
    <row r="1893" spans="5:16">
      <c r="E1893" s="18">
        <v>1892</v>
      </c>
      <c r="F1893" s="158">
        <f>'pas497'!C11</f>
        <v>497</v>
      </c>
      <c r="H1893" s="18">
        <f>'pas497'!D11</f>
        <v>10</v>
      </c>
      <c r="I1893" s="43" t="str">
        <f>'pas497'!E11</f>
        <v>Viroviticko-Podravska zupanija</v>
      </c>
      <c r="P1893" t="str">
        <f t="shared" si="59"/>
        <v>1892|497||10|Viroviticko-Podravska zupanija||||||</v>
      </c>
    </row>
    <row r="1894" spans="5:16">
      <c r="E1894" s="18">
        <v>1893</v>
      </c>
      <c r="F1894" s="158">
        <f>'pas497'!C12</f>
        <v>497</v>
      </c>
      <c r="H1894" s="18">
        <f>'pas497'!D12</f>
        <v>11</v>
      </c>
      <c r="I1894" s="43" t="str">
        <f>'pas497'!E12</f>
        <v>Pozesko-Slavonska zupanija</v>
      </c>
      <c r="P1894" t="str">
        <f t="shared" si="59"/>
        <v>1893|497||11|Pozesko-Slavonska zupanija||||||</v>
      </c>
    </row>
    <row r="1895" spans="5:16">
      <c r="E1895" s="18">
        <v>1894</v>
      </c>
      <c r="F1895" s="158">
        <f>'pas497'!C13</f>
        <v>497</v>
      </c>
      <c r="H1895" s="18">
        <f>'pas497'!D13</f>
        <v>12</v>
      </c>
      <c r="I1895" s="43" t="str">
        <f>'pas497'!E13</f>
        <v>Brodsko-Posavska zupanija</v>
      </c>
      <c r="P1895" t="str">
        <f t="shared" si="59"/>
        <v>1894|497||12|Brodsko-Posavska zupanija||||||</v>
      </c>
    </row>
    <row r="1896" spans="5:16">
      <c r="E1896" s="18">
        <v>1895</v>
      </c>
      <c r="F1896" s="158">
        <f>'pas497'!C14</f>
        <v>497</v>
      </c>
      <c r="H1896" s="18">
        <f>'pas497'!D14</f>
        <v>13</v>
      </c>
      <c r="I1896" s="43" t="str">
        <f>'pas497'!E14</f>
        <v>Zadarska zupanija</v>
      </c>
      <c r="P1896" t="str">
        <f t="shared" si="59"/>
        <v>1895|497||13|Zadarska zupanija||||||</v>
      </c>
    </row>
    <row r="1897" spans="5:16">
      <c r="E1897" s="18">
        <v>1896</v>
      </c>
      <c r="F1897" s="158">
        <f>'pas497'!C15</f>
        <v>497</v>
      </c>
      <c r="H1897" s="18">
        <f>'pas497'!D15</f>
        <v>14</v>
      </c>
      <c r="I1897" s="43" t="str">
        <f>'pas497'!E15</f>
        <v>Osjecko-Baranjska zupanija</v>
      </c>
      <c r="P1897" t="str">
        <f t="shared" si="59"/>
        <v>1896|497||14|Osjecko-Baranjska zupanija||||||</v>
      </c>
    </row>
    <row r="1898" spans="5:16">
      <c r="E1898" s="18">
        <v>1897</v>
      </c>
      <c r="F1898" s="158">
        <f>'pas497'!C16</f>
        <v>497</v>
      </c>
      <c r="H1898" s="18">
        <f>'pas497'!D16</f>
        <v>15</v>
      </c>
      <c r="I1898" s="43" t="str">
        <f>'pas497'!E16</f>
        <v>Sibensko-Kninska zupanija</v>
      </c>
      <c r="P1898" t="str">
        <f t="shared" si="59"/>
        <v>1897|497||15|Sibensko-Kninska zupanija||||||</v>
      </c>
    </row>
    <row r="1899" spans="5:16">
      <c r="E1899" s="18">
        <v>1898</v>
      </c>
      <c r="F1899" s="158">
        <f>'pas497'!C17</f>
        <v>497</v>
      </c>
      <c r="H1899" s="18">
        <f>'pas497'!D17</f>
        <v>16</v>
      </c>
      <c r="I1899" s="43" t="str">
        <f>'pas497'!E17</f>
        <v>Vukovarsko-Srijemska zupanija</v>
      </c>
      <c r="P1899" t="str">
        <f t="shared" si="59"/>
        <v>1898|497||16|Vukovarsko-Srijemska zupanija||||||</v>
      </c>
    </row>
    <row r="1900" spans="5:16">
      <c r="E1900" s="18">
        <v>1899</v>
      </c>
      <c r="F1900" s="158">
        <f>'pas497'!C18</f>
        <v>497</v>
      </c>
      <c r="H1900" s="18">
        <f>'pas497'!D18</f>
        <v>17</v>
      </c>
      <c r="I1900" s="43" t="str">
        <f>'pas497'!E18</f>
        <v>Splitsko-Dalmatinska zupanija</v>
      </c>
      <c r="P1900" t="str">
        <f t="shared" si="59"/>
        <v>1899|497||17|Splitsko-Dalmatinska zupanija||||||</v>
      </c>
    </row>
    <row r="1901" spans="5:16">
      <c r="E1901" s="18">
        <v>1900</v>
      </c>
      <c r="F1901" s="158">
        <f>'pas497'!C19</f>
        <v>497</v>
      </c>
      <c r="H1901" s="18">
        <f>'pas497'!D19</f>
        <v>18</v>
      </c>
      <c r="I1901" s="43" t="str">
        <f>'pas497'!E19</f>
        <v>Istarska zupanija</v>
      </c>
      <c r="P1901" t="str">
        <f t="shared" si="59"/>
        <v>1900|497||18|Istarska zupanija||||||</v>
      </c>
    </row>
    <row r="1902" spans="5:16">
      <c r="E1902" s="152">
        <v>1901</v>
      </c>
      <c r="F1902" s="158">
        <f>'pas497'!C20</f>
        <v>497</v>
      </c>
      <c r="H1902" s="18">
        <f>'pas497'!D20</f>
        <v>19</v>
      </c>
      <c r="I1902" s="43" t="str">
        <f>'pas497'!E20</f>
        <v>Dubrovacko-Neretvanska zupanija</v>
      </c>
      <c r="P1902" t="str">
        <f t="shared" si="59"/>
        <v>1901|497||19|Dubrovacko-Neretvanska zupanija||||||</v>
      </c>
    </row>
    <row r="1903" spans="5:16">
      <c r="E1903" s="18">
        <v>1902</v>
      </c>
      <c r="F1903" s="158">
        <f>'pas497'!C21</f>
        <v>497</v>
      </c>
      <c r="H1903" s="18">
        <f>'pas497'!D21</f>
        <v>20</v>
      </c>
      <c r="I1903" s="43" t="str">
        <f>'pas497'!E21</f>
        <v>Medimurskaz zupanija</v>
      </c>
      <c r="P1903" t="str">
        <f t="shared" si="59"/>
        <v>1902|497||20|Medimurskaz zupanija||||||</v>
      </c>
    </row>
    <row r="1904" spans="5:16">
      <c r="E1904" s="18">
        <v>1903</v>
      </c>
      <c r="F1904" s="158">
        <f>'pas497'!C22</f>
        <v>497</v>
      </c>
      <c r="H1904" s="18">
        <f>'pas497'!D22</f>
        <v>21</v>
      </c>
      <c r="I1904" s="43" t="str">
        <f>'pas497'!E22</f>
        <v>Grad Zagreb</v>
      </c>
      <c r="P1904" t="str">
        <f t="shared" si="59"/>
        <v>1903|497||21|Grad Zagreb||||||</v>
      </c>
    </row>
    <row r="1905" spans="4:16">
      <c r="D1905" t="str">
        <f t="shared" ref="D1905" si="61">VLOOKUP(F1905,$B$2:$C$404,2,FALSE)</f>
        <v>CZECH REPUBLIC</v>
      </c>
      <c r="E1905" s="18">
        <v>1904</v>
      </c>
      <c r="F1905" s="153">
        <f>'pas503'!J2</f>
        <v>503</v>
      </c>
      <c r="G1905" s="152">
        <v>58</v>
      </c>
      <c r="H1905" s="152" t="str">
        <f>'pas503'!K2</f>
        <v>APA</v>
      </c>
      <c r="I1905" s="154" t="str">
        <f>'pas503'!L2</f>
        <v>Praha 1</v>
      </c>
      <c r="J1905" s="152"/>
      <c r="K1905" s="155"/>
      <c r="L1905" s="152"/>
      <c r="M1905" s="152"/>
      <c r="N1905" s="157"/>
      <c r="O1905" s="157"/>
      <c r="P1905" t="str">
        <f t="shared" si="59"/>
        <v>1904|503|58|APA|Praha 1||||||</v>
      </c>
    </row>
    <row r="1906" spans="4:16">
      <c r="E1906" s="18">
        <v>1905</v>
      </c>
      <c r="F1906" s="158">
        <f>'pas503'!J3</f>
        <v>503</v>
      </c>
      <c r="G1906" s="18">
        <v>58</v>
      </c>
      <c r="H1906" s="18" t="str">
        <f>'pas503'!K3</f>
        <v>APB</v>
      </c>
      <c r="I1906" s="43" t="str">
        <f>'pas503'!L3</f>
        <v>Praha 2</v>
      </c>
      <c r="P1906" t="str">
        <f t="shared" si="59"/>
        <v>1905|503|58|APB|Praha 2||||||</v>
      </c>
    </row>
    <row r="1907" spans="4:16">
      <c r="E1907" s="18">
        <v>1906</v>
      </c>
      <c r="F1907" s="158">
        <f>'pas503'!J4</f>
        <v>503</v>
      </c>
      <c r="G1907" s="18">
        <v>58</v>
      </c>
      <c r="H1907" s="18" t="str">
        <f>'pas503'!K4</f>
        <v>APC</v>
      </c>
      <c r="I1907" s="43" t="str">
        <f>'pas503'!L4</f>
        <v>Praha 3</v>
      </c>
      <c r="P1907" t="str">
        <f t="shared" si="59"/>
        <v>1906|503|58|APC|Praha 3||||||</v>
      </c>
    </row>
    <row r="1908" spans="4:16">
      <c r="E1908" s="18">
        <v>1907</v>
      </c>
      <c r="F1908" s="158">
        <f>'pas503'!J5</f>
        <v>503</v>
      </c>
      <c r="G1908" s="18">
        <v>58</v>
      </c>
      <c r="H1908" s="18" t="str">
        <f>'pas503'!K5</f>
        <v>APD</v>
      </c>
      <c r="I1908" s="43" t="str">
        <f>'pas503'!L5</f>
        <v>Praha 4</v>
      </c>
      <c r="P1908" t="str">
        <f t="shared" si="59"/>
        <v>1907|503|58|APD|Praha 4||||||</v>
      </c>
    </row>
    <row r="1909" spans="4:16">
      <c r="E1909" s="18">
        <v>1908</v>
      </c>
      <c r="F1909" s="158">
        <f>'pas503'!J6</f>
        <v>503</v>
      </c>
      <c r="G1909" s="18">
        <v>58</v>
      </c>
      <c r="H1909" s="18" t="str">
        <f>'pas503'!K6</f>
        <v>APE</v>
      </c>
      <c r="I1909" s="43" t="str">
        <f>'pas503'!L6</f>
        <v>Praha 5</v>
      </c>
      <c r="P1909" t="str">
        <f t="shared" si="59"/>
        <v>1908|503|58|APE|Praha 5||||||</v>
      </c>
    </row>
    <row r="1910" spans="4:16">
      <c r="E1910" s="18">
        <v>1909</v>
      </c>
      <c r="F1910" s="158">
        <f>'pas503'!J7</f>
        <v>503</v>
      </c>
      <c r="G1910" s="18">
        <v>58</v>
      </c>
      <c r="H1910" s="18" t="str">
        <f>'pas503'!K7</f>
        <v>APF</v>
      </c>
      <c r="I1910" s="43" t="str">
        <f>'pas503'!L7</f>
        <v>Praha 6</v>
      </c>
      <c r="P1910" t="str">
        <f t="shared" si="59"/>
        <v>1909|503|58|APF|Praha 6||||||</v>
      </c>
    </row>
    <row r="1911" spans="4:16">
      <c r="E1911" s="18">
        <v>1910</v>
      </c>
      <c r="F1911" s="158">
        <f>'pas503'!J8</f>
        <v>503</v>
      </c>
      <c r="G1911" s="18">
        <v>58</v>
      </c>
      <c r="H1911" s="18" t="str">
        <f>'pas503'!K8</f>
        <v>APG</v>
      </c>
      <c r="I1911" s="43" t="str">
        <f>'pas503'!L8</f>
        <v>Praha 7</v>
      </c>
      <c r="P1911" t="str">
        <f t="shared" si="59"/>
        <v>1910|503|58|APG|Praha 7||||||</v>
      </c>
    </row>
    <row r="1912" spans="4:16">
      <c r="E1912" s="152">
        <v>1911</v>
      </c>
      <c r="F1912" s="158">
        <f>'pas503'!J9</f>
        <v>503</v>
      </c>
      <c r="G1912" s="18">
        <v>58</v>
      </c>
      <c r="H1912" s="18" t="str">
        <f>'pas503'!K9</f>
        <v>APH</v>
      </c>
      <c r="I1912" s="43" t="str">
        <f>'pas503'!L9</f>
        <v>Praha 8</v>
      </c>
      <c r="P1912" t="str">
        <f t="shared" si="59"/>
        <v>1911|503|58|APH|Praha 8||||||</v>
      </c>
    </row>
    <row r="1913" spans="4:16">
      <c r="E1913" s="18">
        <v>1912</v>
      </c>
      <c r="F1913" s="158">
        <f>'pas503'!J10</f>
        <v>503</v>
      </c>
      <c r="G1913" s="18">
        <v>58</v>
      </c>
      <c r="H1913" s="18" t="str">
        <f>'pas503'!K10</f>
        <v>API</v>
      </c>
      <c r="I1913" s="43" t="str">
        <f>'pas503'!L10</f>
        <v>Praha 9</v>
      </c>
      <c r="P1913" t="str">
        <f t="shared" si="59"/>
        <v>1912|503|58|API|Praha 9||||||</v>
      </c>
    </row>
    <row r="1914" spans="4:16">
      <c r="E1914" s="18">
        <v>1913</v>
      </c>
      <c r="F1914" s="158">
        <f>'pas503'!J11</f>
        <v>503</v>
      </c>
      <c r="G1914" s="18">
        <v>58</v>
      </c>
      <c r="H1914" s="18" t="str">
        <f>'pas503'!K11</f>
        <v>APJ</v>
      </c>
      <c r="I1914" s="43" t="str">
        <f>'pas503'!L11</f>
        <v>Praha 10</v>
      </c>
      <c r="P1914" t="str">
        <f t="shared" si="59"/>
        <v>1913|503|58|APJ|Praha 10||||||</v>
      </c>
    </row>
    <row r="1915" spans="4:16">
      <c r="E1915" s="18">
        <v>1914</v>
      </c>
      <c r="F1915" s="158">
        <f>'pas503'!J12</f>
        <v>503</v>
      </c>
      <c r="G1915" s="18">
        <v>59</v>
      </c>
      <c r="H1915" s="18" t="str">
        <f>'pas503'!K12</f>
        <v>BBN</v>
      </c>
      <c r="I1915" s="43" t="str">
        <f>'pas503'!L12</f>
        <v>Benesov</v>
      </c>
      <c r="P1915" t="str">
        <f t="shared" si="59"/>
        <v>1914|503|59|BBN|Benesov||||||</v>
      </c>
    </row>
    <row r="1916" spans="4:16">
      <c r="E1916" s="18">
        <v>1915</v>
      </c>
      <c r="F1916" s="158">
        <f>'pas503'!J13</f>
        <v>503</v>
      </c>
      <c r="G1916" s="18">
        <v>59</v>
      </c>
      <c r="H1916" s="18" t="str">
        <f>'pas503'!K13</f>
        <v>BBE</v>
      </c>
      <c r="I1916" s="43" t="str">
        <f>'pas503'!L13</f>
        <v>Beroun</v>
      </c>
      <c r="P1916" t="str">
        <f t="shared" si="59"/>
        <v>1915|503|59|BBE|Beroun||||||</v>
      </c>
    </row>
    <row r="1917" spans="4:16">
      <c r="E1917" s="18">
        <v>1916</v>
      </c>
      <c r="F1917" s="158">
        <f>'pas503'!J14</f>
        <v>503</v>
      </c>
      <c r="G1917" s="18">
        <v>59</v>
      </c>
      <c r="H1917" s="18" t="str">
        <f>'pas503'!K14</f>
        <v>BKD</v>
      </c>
      <c r="I1917" s="43" t="str">
        <f>'pas503'!L14</f>
        <v>Kladno</v>
      </c>
      <c r="P1917" t="str">
        <f t="shared" si="59"/>
        <v>1916|503|59|BKD|Kladno||||||</v>
      </c>
    </row>
    <row r="1918" spans="4:16">
      <c r="E1918" s="18">
        <v>1917</v>
      </c>
      <c r="F1918" s="158">
        <f>'pas503'!J15</f>
        <v>503</v>
      </c>
      <c r="G1918" s="18">
        <v>59</v>
      </c>
      <c r="H1918" s="18" t="str">
        <f>'pas503'!K15</f>
        <v>BKO</v>
      </c>
      <c r="I1918" s="43" t="str">
        <f>'pas503'!L15</f>
        <v>Kolin</v>
      </c>
      <c r="P1918" t="str">
        <f t="shared" si="59"/>
        <v>1917|503|59|BKO|Kolin||||||</v>
      </c>
    </row>
    <row r="1919" spans="4:16">
      <c r="E1919" s="18">
        <v>1918</v>
      </c>
      <c r="F1919" s="158">
        <f>'pas503'!J16</f>
        <v>503</v>
      </c>
      <c r="G1919" s="18">
        <v>59</v>
      </c>
      <c r="H1919" s="18" t="str">
        <f>'pas503'!K16</f>
        <v>BKH</v>
      </c>
      <c r="I1919" s="43" t="str">
        <f>'pas503'!L16</f>
        <v>Kutna Hora</v>
      </c>
      <c r="P1919" t="str">
        <f t="shared" si="59"/>
        <v>1918|503|59|BKH|Kutna Hora||||||</v>
      </c>
    </row>
    <row r="1920" spans="4:16">
      <c r="E1920" s="18">
        <v>1919</v>
      </c>
      <c r="F1920" s="158">
        <f>'pas503'!J17</f>
        <v>503</v>
      </c>
      <c r="G1920" s="18">
        <v>59</v>
      </c>
      <c r="H1920" s="18" t="str">
        <f>'pas503'!K17</f>
        <v>BME</v>
      </c>
      <c r="I1920" s="43" t="str">
        <f>'pas503'!L17</f>
        <v>Melnik</v>
      </c>
      <c r="P1920" t="str">
        <f t="shared" si="59"/>
        <v>1919|503|59|BME|Melnik||||||</v>
      </c>
    </row>
    <row r="1921" spans="5:16">
      <c r="E1921" s="18">
        <v>1920</v>
      </c>
      <c r="F1921" s="158">
        <f>'pas503'!J18</f>
        <v>503</v>
      </c>
      <c r="G1921" s="18">
        <v>59</v>
      </c>
      <c r="H1921" s="18" t="str">
        <f>'pas503'!K18</f>
        <v>BMB</v>
      </c>
      <c r="I1921" s="43" t="str">
        <f>'pas503'!L18</f>
        <v>Mlada Boleslav</v>
      </c>
      <c r="P1921" t="str">
        <f t="shared" si="59"/>
        <v>1920|503|59|BMB|Mlada Boleslav||||||</v>
      </c>
    </row>
    <row r="1922" spans="5:16">
      <c r="E1922" s="152">
        <v>1921</v>
      </c>
      <c r="F1922" s="158">
        <f>'pas503'!J19</f>
        <v>503</v>
      </c>
      <c r="G1922" s="18">
        <v>59</v>
      </c>
      <c r="H1922" s="18" t="str">
        <f>'pas503'!K19</f>
        <v>BNY</v>
      </c>
      <c r="I1922" s="43" t="str">
        <f>'pas503'!L19</f>
        <v>Nymburk</v>
      </c>
      <c r="P1922" t="str">
        <f t="shared" si="59"/>
        <v>1921|503|59|BNY|Nymburk||||||</v>
      </c>
    </row>
    <row r="1923" spans="5:16">
      <c r="E1923" s="18">
        <v>1922</v>
      </c>
      <c r="F1923" s="158">
        <f>'pas503'!J20</f>
        <v>503</v>
      </c>
      <c r="G1923" s="18">
        <v>59</v>
      </c>
      <c r="H1923" s="18" t="str">
        <f>'pas503'!K20</f>
        <v>BPZ</v>
      </c>
      <c r="I1923" s="43" t="str">
        <f>'pas503'!L20</f>
        <v>Praha zapad</v>
      </c>
      <c r="P1923" t="str">
        <f t="shared" ref="P1923:P1986" si="62">E1923&amp;"|"&amp;F1923&amp;"|"&amp;G1923&amp;"|"&amp;H1923&amp;"|"&amp;I1923&amp;"|"&amp;J1923&amp;"|"&amp;K1923&amp;"|"&amp;L1923&amp;"|"&amp;M1923&amp;"|"&amp;IF(N1923 &lt;&gt; "",TEXT(N1923,"yyyy-mm-dd"),"")&amp;"|"&amp;IF(O1923 &lt;&gt; "",TEXT(O1923,"yyyy-mm-dd"),"")</f>
        <v>1922|503|59|BPZ|Praha zapad||||||</v>
      </c>
    </row>
    <row r="1924" spans="5:16">
      <c r="E1924" s="18">
        <v>1923</v>
      </c>
      <c r="F1924" s="158">
        <f>'pas503'!J21</f>
        <v>503</v>
      </c>
      <c r="G1924" s="18">
        <v>59</v>
      </c>
      <c r="H1924" s="18" t="str">
        <f>'pas503'!K21</f>
        <v>BPV</v>
      </c>
      <c r="I1924" s="43" t="str">
        <f>'pas503'!L21</f>
        <v>Praha vychod</v>
      </c>
      <c r="P1924" t="str">
        <f t="shared" si="62"/>
        <v>1923|503|59|BPV|Praha vychod||||||</v>
      </c>
    </row>
    <row r="1925" spans="5:16">
      <c r="E1925" s="18">
        <v>1924</v>
      </c>
      <c r="F1925" s="158">
        <f>'pas503'!J22</f>
        <v>503</v>
      </c>
      <c r="G1925" s="18">
        <v>59</v>
      </c>
      <c r="H1925" s="18" t="str">
        <f>'pas503'!K22</f>
        <v>BPB</v>
      </c>
      <c r="I1925" s="43" t="str">
        <f>'pas503'!L22</f>
        <v>Pribram</v>
      </c>
      <c r="P1925" t="str">
        <f t="shared" si="62"/>
        <v>1924|503|59|BPB|Pribram||||||</v>
      </c>
    </row>
    <row r="1926" spans="5:16">
      <c r="E1926" s="18">
        <v>1925</v>
      </c>
      <c r="F1926" s="158">
        <f>'pas503'!J23</f>
        <v>503</v>
      </c>
      <c r="G1926" s="18">
        <v>59</v>
      </c>
      <c r="H1926" s="18" t="str">
        <f>'pas503'!K23</f>
        <v>BRA</v>
      </c>
      <c r="I1926" s="43" t="str">
        <f>'pas503'!L23</f>
        <v>Rakovnik</v>
      </c>
      <c r="P1926" t="str">
        <f t="shared" si="62"/>
        <v>1925|503|59|BRA|Rakovnik||||||</v>
      </c>
    </row>
    <row r="1927" spans="5:16">
      <c r="E1927" s="18">
        <v>1926</v>
      </c>
      <c r="F1927" s="158">
        <f>'pas503'!J24</f>
        <v>503</v>
      </c>
      <c r="G1927" s="18">
        <v>60</v>
      </c>
      <c r="H1927" s="18" t="str">
        <f>'pas503'!K24</f>
        <v>CBU</v>
      </c>
      <c r="I1927" s="43" t="str">
        <f>'pas503'!L24</f>
        <v>Ceske Budejovice</v>
      </c>
      <c r="P1927" t="str">
        <f t="shared" si="62"/>
        <v>1926|503|60|CBU|Ceske Budejovice||||||</v>
      </c>
    </row>
    <row r="1928" spans="5:16">
      <c r="E1928" s="18">
        <v>1927</v>
      </c>
      <c r="F1928" s="158">
        <f>'pas503'!J25</f>
        <v>503</v>
      </c>
      <c r="G1928" s="18">
        <v>60</v>
      </c>
      <c r="H1928" s="18" t="str">
        <f>'pas503'!K25</f>
        <v>CCK</v>
      </c>
      <c r="I1928" s="43" t="str">
        <f>'pas503'!L25</f>
        <v>Cesky Krumlov</v>
      </c>
      <c r="P1928" t="str">
        <f t="shared" si="62"/>
        <v>1927|503|60|CCK|Cesky Krumlov||||||</v>
      </c>
    </row>
    <row r="1929" spans="5:16">
      <c r="E1929" s="18">
        <v>1928</v>
      </c>
      <c r="F1929" s="158">
        <f>'pas503'!J26</f>
        <v>503</v>
      </c>
      <c r="G1929" s="18">
        <v>60</v>
      </c>
      <c r="H1929" s="18" t="str">
        <f>'pas503'!K26</f>
        <v>CJH</v>
      </c>
      <c r="I1929" s="43" t="str">
        <f>'pas503'!L26</f>
        <v>Jindrichuv Hradec</v>
      </c>
      <c r="P1929" t="str">
        <f t="shared" si="62"/>
        <v>1928|503|60|CJH|Jindrichuv Hradec||||||</v>
      </c>
    </row>
    <row r="1930" spans="5:16">
      <c r="E1930" s="18">
        <v>1929</v>
      </c>
      <c r="F1930" s="158">
        <f>'pas503'!J27</f>
        <v>503</v>
      </c>
      <c r="G1930" s="18">
        <v>60</v>
      </c>
      <c r="H1930" s="18" t="str">
        <f>'pas503'!K27</f>
        <v>CPE</v>
      </c>
      <c r="I1930" s="43" t="str">
        <f>'pas503'!L27</f>
        <v>Pelhrimov</v>
      </c>
      <c r="P1930" t="str">
        <f t="shared" si="62"/>
        <v>1929|503|60|CPE|Pelhrimov||||||</v>
      </c>
    </row>
    <row r="1931" spans="5:16">
      <c r="E1931" s="18">
        <v>1930</v>
      </c>
      <c r="F1931" s="158">
        <f>'pas503'!J28</f>
        <v>503</v>
      </c>
      <c r="G1931" s="18">
        <v>60</v>
      </c>
      <c r="H1931" s="18" t="str">
        <f>'pas503'!K28</f>
        <v>CPI</v>
      </c>
      <c r="I1931" s="43" t="str">
        <f>'pas503'!L28</f>
        <v>Pisek</v>
      </c>
      <c r="P1931" t="str">
        <f t="shared" si="62"/>
        <v>1930|503|60|CPI|Pisek||||||</v>
      </c>
    </row>
    <row r="1932" spans="5:16">
      <c r="E1932" s="152">
        <v>1931</v>
      </c>
      <c r="F1932" s="158">
        <f>'pas503'!J29</f>
        <v>503</v>
      </c>
      <c r="G1932" s="18">
        <v>60</v>
      </c>
      <c r="H1932" s="18" t="str">
        <f>'pas503'!K29</f>
        <v>CPR</v>
      </c>
      <c r="I1932" s="43" t="str">
        <f>'pas503'!L29</f>
        <v>Prachatice</v>
      </c>
      <c r="P1932" t="str">
        <f t="shared" si="62"/>
        <v>1931|503|60|CPR|Prachatice||||||</v>
      </c>
    </row>
    <row r="1933" spans="5:16">
      <c r="E1933" s="18">
        <v>1932</v>
      </c>
      <c r="F1933" s="158">
        <f>'pas503'!J30</f>
        <v>503</v>
      </c>
      <c r="G1933" s="18">
        <v>60</v>
      </c>
      <c r="H1933" s="18" t="str">
        <f>'pas503'!K30</f>
        <v>CST</v>
      </c>
      <c r="I1933" s="43" t="str">
        <f>'pas503'!L30</f>
        <v>Strakonice</v>
      </c>
      <c r="P1933" t="str">
        <f t="shared" si="62"/>
        <v>1932|503|60|CST|Strakonice||||||</v>
      </c>
    </row>
    <row r="1934" spans="5:16">
      <c r="E1934" s="18">
        <v>1933</v>
      </c>
      <c r="F1934" s="158">
        <f>'pas503'!J31</f>
        <v>503</v>
      </c>
      <c r="G1934" s="18">
        <v>60</v>
      </c>
      <c r="H1934" s="18" t="str">
        <f>'pas503'!K31</f>
        <v>CTA</v>
      </c>
      <c r="I1934" s="43" t="str">
        <f>'pas503'!L31</f>
        <v>Tabor</v>
      </c>
      <c r="P1934" t="str">
        <f t="shared" si="62"/>
        <v>1933|503|60|CTA|Tabor||||||</v>
      </c>
    </row>
    <row r="1935" spans="5:16">
      <c r="E1935" s="18">
        <v>1934</v>
      </c>
      <c r="F1935" s="158">
        <f>'pas503'!J32</f>
        <v>503</v>
      </c>
      <c r="G1935" s="18">
        <v>61</v>
      </c>
      <c r="H1935" s="18" t="str">
        <f>'pas503'!K32</f>
        <v>DDO</v>
      </c>
      <c r="I1935" s="43" t="str">
        <f>'pas503'!L32</f>
        <v>Domazlice</v>
      </c>
      <c r="P1935" t="str">
        <f t="shared" si="62"/>
        <v>1934|503|61|DDO|Domazlice||||||</v>
      </c>
    </row>
    <row r="1936" spans="5:16">
      <c r="E1936" s="18">
        <v>1935</v>
      </c>
      <c r="F1936" s="158">
        <f>'pas503'!J33</f>
        <v>503</v>
      </c>
      <c r="G1936" s="18">
        <v>61</v>
      </c>
      <c r="H1936" s="18" t="str">
        <f>'pas503'!K33</f>
        <v>DCH</v>
      </c>
      <c r="I1936" s="43" t="str">
        <f>'pas503'!L33</f>
        <v>Cheb</v>
      </c>
      <c r="P1936" t="str">
        <f t="shared" si="62"/>
        <v>1935|503|61|DCH|Cheb||||||</v>
      </c>
    </row>
    <row r="1937" spans="5:16">
      <c r="E1937" s="18">
        <v>1936</v>
      </c>
      <c r="F1937" s="158">
        <f>'pas503'!J34</f>
        <v>503</v>
      </c>
      <c r="G1937" s="18">
        <v>61</v>
      </c>
      <c r="H1937" s="18" t="str">
        <f>'pas503'!K34</f>
        <v>DKV</v>
      </c>
      <c r="I1937" s="43" t="str">
        <f>'pas503'!L34</f>
        <v>Karlovy Vary</v>
      </c>
      <c r="P1937" t="str">
        <f t="shared" si="62"/>
        <v>1936|503|61|DKV|Karlovy Vary||||||</v>
      </c>
    </row>
    <row r="1938" spans="5:16">
      <c r="E1938" s="18">
        <v>1937</v>
      </c>
      <c r="F1938" s="158">
        <f>'pas503'!J35</f>
        <v>503</v>
      </c>
      <c r="G1938" s="18">
        <v>61</v>
      </c>
      <c r="H1938" s="18" t="str">
        <f>'pas503'!K35</f>
        <v>DKL</v>
      </c>
      <c r="I1938" s="43" t="str">
        <f>'pas503'!L35</f>
        <v>Klatovy</v>
      </c>
      <c r="P1938" t="str">
        <f t="shared" si="62"/>
        <v>1937|503|61|DKL|Klatovy||||||</v>
      </c>
    </row>
    <row r="1939" spans="5:16">
      <c r="E1939" s="18">
        <v>1938</v>
      </c>
      <c r="F1939" s="158">
        <f>'pas503'!J36</f>
        <v>503</v>
      </c>
      <c r="G1939" s="18">
        <v>61</v>
      </c>
      <c r="H1939" s="18" t="str">
        <f>'pas503'!K36</f>
        <v>DPM</v>
      </c>
      <c r="I1939" s="43" t="str">
        <f>'pas503'!L36</f>
        <v>Plzen mesto</v>
      </c>
      <c r="P1939" t="str">
        <f t="shared" si="62"/>
        <v>1938|503|61|DPM|Plzen mesto||||||</v>
      </c>
    </row>
    <row r="1940" spans="5:16">
      <c r="E1940" s="18">
        <v>1939</v>
      </c>
      <c r="F1940" s="158">
        <f>'pas503'!J37</f>
        <v>503</v>
      </c>
      <c r="G1940" s="18">
        <v>61</v>
      </c>
      <c r="H1940" s="18" t="str">
        <f>'pas503'!K37</f>
        <v>DPJ</v>
      </c>
      <c r="I1940" s="43" t="str">
        <f>'pas503'!L37</f>
        <v>Plzen jih</v>
      </c>
      <c r="P1940" t="str">
        <f t="shared" si="62"/>
        <v>1939|503|61|DPJ|Plzen jih||||||</v>
      </c>
    </row>
    <row r="1941" spans="5:16">
      <c r="E1941" s="18">
        <v>1940</v>
      </c>
      <c r="F1941" s="158">
        <f>'pas503'!J38</f>
        <v>503</v>
      </c>
      <c r="G1941" s="18">
        <v>61</v>
      </c>
      <c r="H1941" s="18" t="str">
        <f>'pas503'!K38</f>
        <v>DPS</v>
      </c>
      <c r="I1941" s="43" t="str">
        <f>'pas503'!L38</f>
        <v>Plzen sever</v>
      </c>
      <c r="P1941" t="str">
        <f t="shared" si="62"/>
        <v>1940|503|61|DPS|Plzen sever||||||</v>
      </c>
    </row>
    <row r="1942" spans="5:16">
      <c r="E1942" s="152">
        <v>1941</v>
      </c>
      <c r="F1942" s="158">
        <f>'pas503'!J39</f>
        <v>503</v>
      </c>
      <c r="G1942" s="18">
        <v>61</v>
      </c>
      <c r="H1942" s="18" t="str">
        <f>'pas503'!K39</f>
        <v>DRO</v>
      </c>
      <c r="I1942" s="43" t="str">
        <f>'pas503'!L39</f>
        <v>Rokycany</v>
      </c>
      <c r="P1942" t="str">
        <f t="shared" si="62"/>
        <v>1941|503|61|DRO|Rokycany||||||</v>
      </c>
    </row>
    <row r="1943" spans="5:16">
      <c r="E1943" s="18">
        <v>1942</v>
      </c>
      <c r="F1943" s="158">
        <f>'pas503'!J40</f>
        <v>503</v>
      </c>
      <c r="G1943" s="18">
        <v>61</v>
      </c>
      <c r="H1943" s="18" t="str">
        <f>'pas503'!K40</f>
        <v>DSO</v>
      </c>
      <c r="I1943" s="43" t="str">
        <f>'pas503'!L40</f>
        <v>Sokolov</v>
      </c>
      <c r="P1943" t="str">
        <f t="shared" si="62"/>
        <v>1942|503|61|DSO|Sokolov||||||</v>
      </c>
    </row>
    <row r="1944" spans="5:16">
      <c r="E1944" s="18">
        <v>1943</v>
      </c>
      <c r="F1944" s="158">
        <f>'pas503'!J41</f>
        <v>503</v>
      </c>
      <c r="G1944" s="18">
        <v>61</v>
      </c>
      <c r="H1944" s="18" t="str">
        <f>'pas503'!K41</f>
        <v>DTA</v>
      </c>
      <c r="I1944" s="43" t="str">
        <f>'pas503'!L41</f>
        <v>Tachov</v>
      </c>
      <c r="P1944" t="str">
        <f t="shared" si="62"/>
        <v>1943|503|61|DTA|Tachov||||||</v>
      </c>
    </row>
    <row r="1945" spans="5:16">
      <c r="E1945" s="18">
        <v>1944</v>
      </c>
      <c r="F1945" s="158">
        <f>'pas503'!J42</f>
        <v>503</v>
      </c>
      <c r="G1945" s="18">
        <v>62</v>
      </c>
      <c r="H1945" s="18" t="str">
        <f>'pas503'!K42</f>
        <v>ECL</v>
      </c>
      <c r="I1945" s="43" t="str">
        <f>'pas503'!L42</f>
        <v>Ceska Lipa</v>
      </c>
      <c r="P1945" t="str">
        <f t="shared" si="62"/>
        <v>1944|503|62|ECL|Ceska Lipa||||||</v>
      </c>
    </row>
    <row r="1946" spans="5:16">
      <c r="E1946" s="18">
        <v>1945</v>
      </c>
      <c r="F1946" s="158">
        <f>'pas503'!J43</f>
        <v>503</v>
      </c>
      <c r="G1946" s="18">
        <v>62</v>
      </c>
      <c r="H1946" s="18" t="str">
        <f>'pas503'!K43</f>
        <v>EDE</v>
      </c>
      <c r="I1946" s="43" t="str">
        <f>'pas503'!L43</f>
        <v>Decin</v>
      </c>
      <c r="P1946" t="str">
        <f t="shared" si="62"/>
        <v>1945|503|62|EDE|Decin||||||</v>
      </c>
    </row>
    <row r="1947" spans="5:16">
      <c r="E1947" s="18">
        <v>1946</v>
      </c>
      <c r="F1947" s="158">
        <f>'pas503'!J44</f>
        <v>503</v>
      </c>
      <c r="G1947" s="18">
        <v>62</v>
      </c>
      <c r="H1947" s="18" t="str">
        <f>'pas503'!K44</f>
        <v>ECH</v>
      </c>
      <c r="I1947" s="43" t="str">
        <f>'pas503'!L44</f>
        <v>Chomutov</v>
      </c>
      <c r="P1947" t="str">
        <f t="shared" si="62"/>
        <v>1946|503|62|ECH|Chomutov||||||</v>
      </c>
    </row>
    <row r="1948" spans="5:16">
      <c r="E1948" s="18">
        <v>1947</v>
      </c>
      <c r="F1948" s="158">
        <f>'pas503'!J45</f>
        <v>503</v>
      </c>
      <c r="G1948" s="18">
        <v>62</v>
      </c>
      <c r="H1948" s="18" t="str">
        <f>'pas503'!K45</f>
        <v>EJA</v>
      </c>
      <c r="I1948" s="43" t="str">
        <f>'pas503'!L45</f>
        <v>Jablonec n. Nisou</v>
      </c>
      <c r="P1948" t="str">
        <f t="shared" si="62"/>
        <v>1947|503|62|EJA|Jablonec n. Nisou||||||</v>
      </c>
    </row>
    <row r="1949" spans="5:16">
      <c r="E1949" s="18">
        <v>1948</v>
      </c>
      <c r="F1949" s="158">
        <f>'pas503'!J46</f>
        <v>503</v>
      </c>
      <c r="G1949" s="18">
        <v>62</v>
      </c>
      <c r="H1949" s="18" t="str">
        <f>'pas503'!K46</f>
        <v>ELI</v>
      </c>
      <c r="I1949" s="43" t="str">
        <f>'pas503'!L46</f>
        <v>Liberec</v>
      </c>
      <c r="P1949" t="str">
        <f t="shared" si="62"/>
        <v>1948|503|62|ELI|Liberec||||||</v>
      </c>
    </row>
    <row r="1950" spans="5:16">
      <c r="E1950" s="18">
        <v>1949</v>
      </c>
      <c r="F1950" s="158">
        <f>'pas503'!J47</f>
        <v>503</v>
      </c>
      <c r="G1950" s="18">
        <v>62</v>
      </c>
      <c r="H1950" s="18" t="str">
        <f>'pas503'!K47</f>
        <v>ELT</v>
      </c>
      <c r="I1950" s="43" t="str">
        <f>'pas503'!L47</f>
        <v>Litomerice</v>
      </c>
      <c r="P1950" t="str">
        <f t="shared" si="62"/>
        <v>1949|503|62|ELT|Litomerice||||||</v>
      </c>
    </row>
    <row r="1951" spans="5:16">
      <c r="E1951" s="18">
        <v>1950</v>
      </c>
      <c r="F1951" s="158">
        <f>'pas503'!J48</f>
        <v>503</v>
      </c>
      <c r="G1951" s="18">
        <v>62</v>
      </c>
      <c r="H1951" s="18" t="str">
        <f>'pas503'!K48</f>
        <v>ELO</v>
      </c>
      <c r="I1951" s="43" t="str">
        <f>'pas503'!L48</f>
        <v>Louny</v>
      </c>
      <c r="P1951" t="str">
        <f t="shared" si="62"/>
        <v>1950|503|62|ELO|Louny||||||</v>
      </c>
    </row>
    <row r="1952" spans="5:16">
      <c r="E1952" s="152">
        <v>1951</v>
      </c>
      <c r="F1952" s="158">
        <f>'pas503'!J49</f>
        <v>503</v>
      </c>
      <c r="G1952" s="18">
        <v>62</v>
      </c>
      <c r="H1952" s="18" t="str">
        <f>'pas503'!K49</f>
        <v>EMO</v>
      </c>
      <c r="I1952" s="43" t="str">
        <f>'pas503'!L49</f>
        <v>Most</v>
      </c>
      <c r="P1952" t="str">
        <f t="shared" si="62"/>
        <v>1951|503|62|EMO|Most||||||</v>
      </c>
    </row>
    <row r="1953" spans="5:16">
      <c r="E1953" s="18">
        <v>1952</v>
      </c>
      <c r="F1953" s="158">
        <f>'pas503'!J50</f>
        <v>503</v>
      </c>
      <c r="G1953" s="18">
        <v>62</v>
      </c>
      <c r="H1953" s="18" t="str">
        <f>'pas503'!K50</f>
        <v>ETE</v>
      </c>
      <c r="I1953" s="43" t="str">
        <f>'pas503'!L50</f>
        <v>Teplice</v>
      </c>
      <c r="P1953" t="str">
        <f t="shared" si="62"/>
        <v>1952|503|62|ETE|Teplice||||||</v>
      </c>
    </row>
    <row r="1954" spans="5:16">
      <c r="E1954" s="18">
        <v>1953</v>
      </c>
      <c r="F1954" s="158">
        <f>'pas503'!J51</f>
        <v>503</v>
      </c>
      <c r="G1954" s="18">
        <v>62</v>
      </c>
      <c r="H1954" s="18" t="str">
        <f>'pas503'!K51</f>
        <v>EUL</v>
      </c>
      <c r="I1954" s="43" t="str">
        <f>'pas503'!L51</f>
        <v>Usti nad Labem</v>
      </c>
      <c r="P1954" t="str">
        <f t="shared" si="62"/>
        <v>1953|503|62|EUL|Usti nad Labem||||||</v>
      </c>
    </row>
    <row r="1955" spans="5:16">
      <c r="E1955" s="18">
        <v>1954</v>
      </c>
      <c r="F1955" s="158">
        <f>'pas503'!J52</f>
        <v>503</v>
      </c>
      <c r="G1955" s="18">
        <v>63</v>
      </c>
      <c r="H1955" s="18" t="str">
        <f>'pas503'!K52</f>
        <v>FHB</v>
      </c>
      <c r="I1955" s="43" t="str">
        <f>'pas503'!L52</f>
        <v>Havlickuv Brod</v>
      </c>
      <c r="P1955" t="str">
        <f t="shared" si="62"/>
        <v>1954|503|63|FHB|Havlickuv Brod||||||</v>
      </c>
    </row>
    <row r="1956" spans="5:16">
      <c r="E1956" s="18">
        <v>1955</v>
      </c>
      <c r="F1956" s="158">
        <f>'pas503'!J53</f>
        <v>503</v>
      </c>
      <c r="G1956" s="18">
        <v>63</v>
      </c>
      <c r="H1956" s="18" t="str">
        <f>'pas503'!K53</f>
        <v>FHK</v>
      </c>
      <c r="I1956" s="43" t="str">
        <f>'pas503'!L53</f>
        <v>Hradec Kralove</v>
      </c>
      <c r="P1956" t="str">
        <f t="shared" si="62"/>
        <v>1955|503|63|FHK|Hradec Kralove||||||</v>
      </c>
    </row>
    <row r="1957" spans="5:16">
      <c r="E1957" s="18">
        <v>1956</v>
      </c>
      <c r="F1957" s="158">
        <f>'pas503'!J54</f>
        <v>503</v>
      </c>
      <c r="G1957" s="18">
        <v>63</v>
      </c>
      <c r="H1957" s="18" t="str">
        <f>'pas503'!K54</f>
        <v>FCR</v>
      </c>
      <c r="I1957" s="43" t="str">
        <f>'pas503'!L54</f>
        <v>Chrudim</v>
      </c>
      <c r="P1957" t="str">
        <f t="shared" si="62"/>
        <v>1956|503|63|FCR|Chrudim||||||</v>
      </c>
    </row>
    <row r="1958" spans="5:16">
      <c r="E1958" s="18">
        <v>1957</v>
      </c>
      <c r="F1958" s="158">
        <f>'pas503'!J55</f>
        <v>503</v>
      </c>
      <c r="G1958" s="18">
        <v>63</v>
      </c>
      <c r="H1958" s="18" t="str">
        <f>'pas503'!K55</f>
        <v>FJI</v>
      </c>
      <c r="I1958" s="43" t="str">
        <f>'pas503'!L55</f>
        <v>Jicin</v>
      </c>
      <c r="P1958" t="str">
        <f t="shared" si="62"/>
        <v>1957|503|63|FJI|Jicin||||||</v>
      </c>
    </row>
    <row r="1959" spans="5:16">
      <c r="E1959" s="18">
        <v>1958</v>
      </c>
      <c r="F1959" s="158">
        <f>'pas503'!J56</f>
        <v>503</v>
      </c>
      <c r="G1959" s="18">
        <v>63</v>
      </c>
      <c r="H1959" s="18" t="str">
        <f>'pas503'!K56</f>
        <v>FNA</v>
      </c>
      <c r="I1959" s="43" t="str">
        <f>'pas503'!L56</f>
        <v>Nachod</v>
      </c>
      <c r="P1959" t="str">
        <f t="shared" si="62"/>
        <v>1958|503|63|FNA|Nachod||||||</v>
      </c>
    </row>
    <row r="1960" spans="5:16">
      <c r="E1960" s="18">
        <v>1959</v>
      </c>
      <c r="F1960" s="158">
        <f>'pas503'!J57</f>
        <v>503</v>
      </c>
      <c r="G1960" s="18">
        <v>63</v>
      </c>
      <c r="H1960" s="18" t="str">
        <f>'pas503'!K57</f>
        <v>FPA</v>
      </c>
      <c r="I1960" s="43" t="str">
        <f>'pas503'!L57</f>
        <v>Pardubice</v>
      </c>
      <c r="P1960" t="str">
        <f t="shared" si="62"/>
        <v>1959|503|63|FPA|Pardubice||||||</v>
      </c>
    </row>
    <row r="1961" spans="5:16">
      <c r="E1961" s="18">
        <v>1960</v>
      </c>
      <c r="F1961" s="158">
        <f>'pas503'!J58</f>
        <v>503</v>
      </c>
      <c r="G1961" s="18">
        <v>63</v>
      </c>
      <c r="H1961" s="18" t="str">
        <f>'pas503'!K58</f>
        <v>FRK</v>
      </c>
      <c r="I1961" s="43" t="str">
        <f>'pas503'!L58</f>
        <v>Rychn n. Kneznou</v>
      </c>
      <c r="P1961" t="str">
        <f t="shared" si="62"/>
        <v>1960|503|63|FRK|Rychn n. Kneznou||||||</v>
      </c>
    </row>
    <row r="1962" spans="5:16">
      <c r="E1962" s="152">
        <v>1961</v>
      </c>
      <c r="F1962" s="158">
        <f>'pas503'!J59</f>
        <v>503</v>
      </c>
      <c r="G1962" s="18">
        <v>63</v>
      </c>
      <c r="H1962" s="18" t="str">
        <f>'pas503'!K59</f>
        <v>FSE</v>
      </c>
      <c r="I1962" s="43" t="str">
        <f>'pas503'!L59</f>
        <v>Semily</v>
      </c>
      <c r="P1962" t="str">
        <f t="shared" si="62"/>
        <v>1961|503|63|FSE|Semily||||||</v>
      </c>
    </row>
    <row r="1963" spans="5:16">
      <c r="E1963" s="18">
        <v>1962</v>
      </c>
      <c r="F1963" s="158">
        <f>'pas503'!J60</f>
        <v>503</v>
      </c>
      <c r="G1963" s="18">
        <v>63</v>
      </c>
      <c r="H1963" s="18" t="str">
        <f>'pas503'!K60</f>
        <v>FSV</v>
      </c>
      <c r="I1963" s="43" t="str">
        <f>'pas503'!L60</f>
        <v>Svitavy</v>
      </c>
      <c r="P1963" t="str">
        <f t="shared" si="62"/>
        <v>1962|503|63|FSV|Svitavy||||||</v>
      </c>
    </row>
    <row r="1964" spans="5:16">
      <c r="E1964" s="18">
        <v>1963</v>
      </c>
      <c r="F1964" s="158">
        <f>'pas503'!J61</f>
        <v>503</v>
      </c>
      <c r="G1964" s="18">
        <v>63</v>
      </c>
      <c r="H1964" s="18" t="str">
        <f>'pas503'!K61</f>
        <v>FTR</v>
      </c>
      <c r="I1964" s="43" t="str">
        <f>'pas503'!L61</f>
        <v>Trutnov</v>
      </c>
      <c r="P1964" t="str">
        <f t="shared" si="62"/>
        <v>1963|503|63|FTR|Trutnov||||||</v>
      </c>
    </row>
    <row r="1965" spans="5:16">
      <c r="E1965" s="18">
        <v>1964</v>
      </c>
      <c r="F1965" s="158">
        <f>'pas503'!J62</f>
        <v>503</v>
      </c>
      <c r="G1965" s="18">
        <v>63</v>
      </c>
      <c r="H1965" s="18" t="str">
        <f>'pas503'!K62</f>
        <v>FUO</v>
      </c>
      <c r="I1965" s="43" t="str">
        <f>'pas503'!L62</f>
        <v>Usti nad Orlici</v>
      </c>
      <c r="P1965" t="str">
        <f t="shared" si="62"/>
        <v>1964|503|63|FUO|Usti nad Orlici||||||</v>
      </c>
    </row>
    <row r="1966" spans="5:16">
      <c r="E1966" s="18">
        <v>1965</v>
      </c>
      <c r="F1966" s="158">
        <f>'pas503'!J63</f>
        <v>503</v>
      </c>
      <c r="G1966" s="18">
        <v>64</v>
      </c>
      <c r="H1966" s="18" t="str">
        <f>'pas503'!K63</f>
        <v>GBL</v>
      </c>
      <c r="I1966" s="43" t="str">
        <f>'pas503'!L63</f>
        <v>Blansko</v>
      </c>
      <c r="P1966" t="str">
        <f t="shared" si="62"/>
        <v>1965|503|64|GBL|Blansko||||||</v>
      </c>
    </row>
    <row r="1967" spans="5:16">
      <c r="E1967" s="18">
        <v>1966</v>
      </c>
      <c r="F1967" s="158">
        <f>'pas503'!J64</f>
        <v>503</v>
      </c>
      <c r="G1967" s="18">
        <v>64</v>
      </c>
      <c r="H1967" s="18" t="str">
        <f>'pas503'!K64</f>
        <v>GBM</v>
      </c>
      <c r="I1967" s="43" t="str">
        <f>'pas503'!L64</f>
        <v>Brno mesto</v>
      </c>
      <c r="P1967" t="str">
        <f t="shared" si="62"/>
        <v>1966|503|64|GBM|Brno mesto||||||</v>
      </c>
    </row>
    <row r="1968" spans="5:16">
      <c r="E1968" s="18">
        <v>1967</v>
      </c>
      <c r="F1968" s="158">
        <f>'pas503'!J65</f>
        <v>503</v>
      </c>
      <c r="G1968" s="18">
        <v>64</v>
      </c>
      <c r="H1968" s="18" t="str">
        <f>'pas503'!K65</f>
        <v>GBV</v>
      </c>
      <c r="I1968" s="43" t="str">
        <f>'pas503'!L65</f>
        <v>Brno venkov</v>
      </c>
      <c r="P1968" t="str">
        <f t="shared" si="62"/>
        <v>1967|503|64|GBV|Brno venkov||||||</v>
      </c>
    </row>
    <row r="1969" spans="5:16">
      <c r="E1969" s="18">
        <v>1968</v>
      </c>
      <c r="F1969" s="158">
        <f>'pas503'!J66</f>
        <v>503</v>
      </c>
      <c r="G1969" s="18">
        <v>64</v>
      </c>
      <c r="H1969" s="18" t="str">
        <f>'pas503'!K66</f>
        <v>GBR</v>
      </c>
      <c r="I1969" s="43" t="str">
        <f>'pas503'!L66</f>
        <v>Breclav</v>
      </c>
      <c r="P1969" t="str">
        <f t="shared" si="62"/>
        <v>1968|503|64|GBR|Breclav||||||</v>
      </c>
    </row>
    <row r="1970" spans="5:16">
      <c r="E1970" s="18">
        <v>1969</v>
      </c>
      <c r="F1970" s="158">
        <f>'pas503'!J67</f>
        <v>503</v>
      </c>
      <c r="G1970" s="18">
        <v>64</v>
      </c>
      <c r="H1970" s="18" t="str">
        <f>'pas503'!K67</f>
        <v>GHO</v>
      </c>
      <c r="I1970" s="43" t="str">
        <f>'pas503'!L67</f>
        <v>Hodonin</v>
      </c>
      <c r="P1970" t="str">
        <f t="shared" si="62"/>
        <v>1969|503|64|GHO|Hodonin||||||</v>
      </c>
    </row>
    <row r="1971" spans="5:16">
      <c r="E1971" s="18">
        <v>1970</v>
      </c>
      <c r="F1971" s="158">
        <f>'pas503'!J68</f>
        <v>503</v>
      </c>
      <c r="G1971" s="18">
        <v>64</v>
      </c>
      <c r="H1971" s="18" t="str">
        <f>'pas503'!K68</f>
        <v>GJI</v>
      </c>
      <c r="I1971" s="43" t="str">
        <f>'pas503'!L68</f>
        <v>Jihlava</v>
      </c>
      <c r="P1971" t="str">
        <f t="shared" si="62"/>
        <v>1970|503|64|GJI|Jihlava||||||</v>
      </c>
    </row>
    <row r="1972" spans="5:16">
      <c r="E1972" s="152">
        <v>1971</v>
      </c>
      <c r="F1972" s="158">
        <f>'pas503'!J69</f>
        <v>503</v>
      </c>
      <c r="G1972" s="18">
        <v>64</v>
      </c>
      <c r="H1972" s="18" t="str">
        <f>'pas503'!K69</f>
        <v>GKR</v>
      </c>
      <c r="I1972" s="43" t="str">
        <f>'pas503'!L69</f>
        <v>Kromeriz</v>
      </c>
      <c r="P1972" t="str">
        <f t="shared" si="62"/>
        <v>1971|503|64|GKR|Kromeriz||||||</v>
      </c>
    </row>
    <row r="1973" spans="5:16">
      <c r="E1973" s="18">
        <v>1972</v>
      </c>
      <c r="F1973" s="158">
        <f>'pas503'!J70</f>
        <v>503</v>
      </c>
      <c r="G1973" s="18">
        <v>64</v>
      </c>
      <c r="H1973" s="18" t="str">
        <f>'pas503'!K70</f>
        <v>GPR</v>
      </c>
      <c r="I1973" s="43" t="str">
        <f>'pas503'!L70</f>
        <v>Prostejov</v>
      </c>
      <c r="P1973" t="str">
        <f t="shared" si="62"/>
        <v>1972|503|64|GPR|Prostejov||||||</v>
      </c>
    </row>
    <row r="1974" spans="5:16">
      <c r="E1974" s="18">
        <v>1973</v>
      </c>
      <c r="F1974" s="158">
        <f>'pas503'!J71</f>
        <v>503</v>
      </c>
      <c r="G1974" s="18">
        <v>64</v>
      </c>
      <c r="H1974" s="18" t="str">
        <f>'pas503'!K71</f>
        <v>GTR</v>
      </c>
      <c r="I1974" s="43" t="str">
        <f>'pas503'!L71</f>
        <v>Trebic</v>
      </c>
      <c r="P1974" t="str">
        <f t="shared" si="62"/>
        <v>1973|503|64|GTR|Trebic||||||</v>
      </c>
    </row>
    <row r="1975" spans="5:16">
      <c r="E1975" s="18">
        <v>1974</v>
      </c>
      <c r="F1975" s="158">
        <f>'pas503'!J72</f>
        <v>503</v>
      </c>
      <c r="G1975" s="18">
        <v>64</v>
      </c>
      <c r="H1975" s="18" t="str">
        <f>'pas503'!K72</f>
        <v>GUH</v>
      </c>
      <c r="I1975" s="43" t="str">
        <f>'pas503'!L72</f>
        <v>Uherske Hradiste</v>
      </c>
      <c r="P1975" t="str">
        <f t="shared" si="62"/>
        <v>1974|503|64|GUH|Uherske Hradiste||||||</v>
      </c>
    </row>
    <row r="1976" spans="5:16">
      <c r="E1976" s="18">
        <v>1975</v>
      </c>
      <c r="F1976" s="158">
        <f>'pas503'!J73</f>
        <v>503</v>
      </c>
      <c r="G1976" s="18">
        <v>64</v>
      </c>
      <c r="H1976" s="18" t="str">
        <f>'pas503'!K73</f>
        <v>GVY</v>
      </c>
      <c r="I1976" s="43" t="str">
        <f>'pas503'!L73</f>
        <v>Vyskov</v>
      </c>
      <c r="P1976" t="str">
        <f t="shared" si="62"/>
        <v>1975|503|64|GVY|Vyskov||||||</v>
      </c>
    </row>
    <row r="1977" spans="5:16">
      <c r="E1977" s="18">
        <v>1976</v>
      </c>
      <c r="F1977" s="158">
        <f>'pas503'!J74</f>
        <v>503</v>
      </c>
      <c r="G1977" s="18">
        <v>64</v>
      </c>
      <c r="H1977" s="18" t="str">
        <f>'pas503'!K74</f>
        <v>GZL</v>
      </c>
      <c r="I1977" s="43" t="str">
        <f>'pas503'!L74</f>
        <v>Zlin</v>
      </c>
      <c r="P1977" t="str">
        <f t="shared" si="62"/>
        <v>1976|503|64|GZL|Zlin||||||</v>
      </c>
    </row>
    <row r="1978" spans="5:16">
      <c r="E1978" s="18">
        <v>1977</v>
      </c>
      <c r="F1978" s="158">
        <f>'pas503'!J75</f>
        <v>503</v>
      </c>
      <c r="G1978" s="18">
        <v>64</v>
      </c>
      <c r="H1978" s="18" t="str">
        <f>'pas503'!K75</f>
        <v>GZN</v>
      </c>
      <c r="I1978" s="43" t="str">
        <f>'pas503'!L75</f>
        <v>Znojmo</v>
      </c>
      <c r="P1978" t="str">
        <f t="shared" si="62"/>
        <v>1977|503|64|GZN|Znojmo||||||</v>
      </c>
    </row>
    <row r="1979" spans="5:16">
      <c r="E1979" s="18">
        <v>1978</v>
      </c>
      <c r="F1979" s="158">
        <f>'pas503'!J76</f>
        <v>503</v>
      </c>
      <c r="G1979" s="18">
        <v>64</v>
      </c>
      <c r="H1979" s="18" t="str">
        <f>'pas503'!K76</f>
        <v>GZS</v>
      </c>
      <c r="I1979" s="43" t="str">
        <f>'pas503'!L76</f>
        <v>Zdar nad Sazavou</v>
      </c>
      <c r="P1979" t="str">
        <f t="shared" si="62"/>
        <v>1978|503|64|GZS|Zdar nad Sazavou||||||</v>
      </c>
    </row>
    <row r="1980" spans="5:16">
      <c r="E1980" s="18">
        <v>1979</v>
      </c>
      <c r="F1980" s="158">
        <f>'pas503'!J77</f>
        <v>503</v>
      </c>
      <c r="G1980" s="18">
        <v>65</v>
      </c>
      <c r="H1980" s="18" t="str">
        <f>'pas503'!K77</f>
        <v>HBR</v>
      </c>
      <c r="I1980" s="43" t="str">
        <f>'pas503'!L77</f>
        <v>Bruntal</v>
      </c>
      <c r="P1980" t="str">
        <f t="shared" si="62"/>
        <v>1979|503|65|HBR|Bruntal||||||</v>
      </c>
    </row>
    <row r="1981" spans="5:16">
      <c r="E1981" s="18">
        <v>1980</v>
      </c>
      <c r="F1981" s="158">
        <f>'pas503'!J78</f>
        <v>503</v>
      </c>
      <c r="G1981" s="18">
        <v>65</v>
      </c>
      <c r="H1981" s="18" t="str">
        <f>'pas503'!K78</f>
        <v>HFM</v>
      </c>
      <c r="I1981" s="43" t="str">
        <f>'pas503'!L78</f>
        <v>Frydek-Mistek</v>
      </c>
      <c r="P1981" t="str">
        <f t="shared" si="62"/>
        <v>1980|503|65|HFM|Frydek-Mistek||||||</v>
      </c>
    </row>
    <row r="1982" spans="5:16">
      <c r="E1982" s="152">
        <v>1981</v>
      </c>
      <c r="F1982" s="158">
        <f>'pas503'!J79</f>
        <v>503</v>
      </c>
      <c r="G1982" s="18">
        <v>65</v>
      </c>
      <c r="H1982" s="18" t="str">
        <f>'pas503'!K79</f>
        <v>HJE</v>
      </c>
      <c r="I1982" s="43" t="str">
        <f>'pas503'!L79</f>
        <v>Jesenik</v>
      </c>
      <c r="P1982" t="str">
        <f t="shared" si="62"/>
        <v>1981|503|65|HJE|Jesenik||||||</v>
      </c>
    </row>
    <row r="1983" spans="5:16">
      <c r="E1983" s="18">
        <v>1982</v>
      </c>
      <c r="F1983" s="158">
        <f>'pas503'!J80</f>
        <v>503</v>
      </c>
      <c r="G1983" s="18">
        <v>65</v>
      </c>
      <c r="H1983" s="18" t="str">
        <f>'pas503'!K80</f>
        <v>HKA</v>
      </c>
      <c r="I1983" s="43" t="str">
        <f>'pas503'!L80</f>
        <v>Karvina</v>
      </c>
      <c r="P1983" t="str">
        <f t="shared" si="62"/>
        <v>1982|503|65|HKA|Karvina||||||</v>
      </c>
    </row>
    <row r="1984" spans="5:16">
      <c r="E1984" s="18">
        <v>1983</v>
      </c>
      <c r="F1984" s="158">
        <f>'pas503'!J81</f>
        <v>503</v>
      </c>
      <c r="G1984" s="18">
        <v>65</v>
      </c>
      <c r="H1984" s="18" t="str">
        <f>'pas503'!K81</f>
        <v>HNJ</v>
      </c>
      <c r="I1984" s="43" t="str">
        <f>'pas503'!L81</f>
        <v>Novy Jicin</v>
      </c>
      <c r="P1984" t="str">
        <f t="shared" si="62"/>
        <v>1983|503|65|HNJ|Novy Jicin||||||</v>
      </c>
    </row>
    <row r="1985" spans="4:16">
      <c r="E1985" s="18">
        <v>1984</v>
      </c>
      <c r="F1985" s="158">
        <f>'pas503'!J82</f>
        <v>503</v>
      </c>
      <c r="G1985" s="18">
        <v>65</v>
      </c>
      <c r="H1985" s="18" t="str">
        <f>'pas503'!K82</f>
        <v>HOL</v>
      </c>
      <c r="I1985" s="43" t="str">
        <f>'pas503'!L82</f>
        <v>Olomouc</v>
      </c>
      <c r="P1985" t="str">
        <f t="shared" si="62"/>
        <v>1984|503|65|HOL|Olomouc||||||</v>
      </c>
    </row>
    <row r="1986" spans="4:16">
      <c r="E1986" s="18">
        <v>1985</v>
      </c>
      <c r="F1986" s="158">
        <f>'pas503'!J83</f>
        <v>503</v>
      </c>
      <c r="G1986" s="18">
        <v>65</v>
      </c>
      <c r="H1986" s="18" t="str">
        <f>'pas503'!K83</f>
        <v>HOP</v>
      </c>
      <c r="I1986" s="43" t="str">
        <f>'pas503'!L83</f>
        <v>Opava</v>
      </c>
      <c r="P1986" t="str">
        <f t="shared" si="62"/>
        <v>1985|503|65|HOP|Opava||||||</v>
      </c>
    </row>
    <row r="1987" spans="4:16">
      <c r="E1987" s="18">
        <v>1986</v>
      </c>
      <c r="F1987" s="158">
        <f>'pas503'!J84</f>
        <v>503</v>
      </c>
      <c r="G1987" s="18">
        <v>65</v>
      </c>
      <c r="H1987" s="18" t="str">
        <f>'pas503'!K84</f>
        <v>HOS</v>
      </c>
      <c r="I1987" s="43" t="str">
        <f>'pas503'!L84</f>
        <v>Ostrava</v>
      </c>
      <c r="P1987" t="str">
        <f t="shared" ref="P1987:P2050" si="63">E1987&amp;"|"&amp;F1987&amp;"|"&amp;G1987&amp;"|"&amp;H1987&amp;"|"&amp;I1987&amp;"|"&amp;J1987&amp;"|"&amp;K1987&amp;"|"&amp;L1987&amp;"|"&amp;M1987&amp;"|"&amp;IF(N1987 &lt;&gt; "",TEXT(N1987,"yyyy-mm-dd"),"")&amp;"|"&amp;IF(O1987 &lt;&gt; "",TEXT(O1987,"yyyy-mm-dd"),"")</f>
        <v>1986|503|65|HOS|Ostrava||||||</v>
      </c>
    </row>
    <row r="1988" spans="4:16">
      <c r="E1988" s="18">
        <v>1987</v>
      </c>
      <c r="F1988" s="158">
        <f>'pas503'!J85</f>
        <v>503</v>
      </c>
      <c r="G1988" s="18">
        <v>65</v>
      </c>
      <c r="H1988" s="18" t="str">
        <f>'pas503'!K85</f>
        <v>HPR</v>
      </c>
      <c r="I1988" s="43" t="str">
        <f>'pas503'!L85</f>
        <v>Prerov</v>
      </c>
      <c r="P1988" t="str">
        <f t="shared" si="63"/>
        <v>1987|503|65|HPR|Prerov||||||</v>
      </c>
    </row>
    <row r="1989" spans="4:16">
      <c r="E1989" s="18">
        <v>1988</v>
      </c>
      <c r="F1989" s="158">
        <f>'pas503'!J86</f>
        <v>503</v>
      </c>
      <c r="G1989" s="18">
        <v>65</v>
      </c>
      <c r="H1989" s="18" t="str">
        <f>'pas503'!K86</f>
        <v>HSU</v>
      </c>
      <c r="I1989" s="43" t="str">
        <f>'pas503'!L86</f>
        <v>Sumperk</v>
      </c>
      <c r="P1989" t="str">
        <f t="shared" si="63"/>
        <v>1988|503|65|HSU|Sumperk||||||</v>
      </c>
    </row>
    <row r="1990" spans="4:16">
      <c r="E1990" s="18">
        <v>1989</v>
      </c>
      <c r="F1990" s="158">
        <f>'pas503'!J87</f>
        <v>503</v>
      </c>
      <c r="G1990" s="18">
        <v>65</v>
      </c>
      <c r="H1990" s="18" t="str">
        <f>'pas503'!K87</f>
        <v>HVS</v>
      </c>
      <c r="I1990" s="43" t="str">
        <f>'pas503'!L87</f>
        <v>Vsetin</v>
      </c>
      <c r="P1990" t="str">
        <f t="shared" si="63"/>
        <v>1989|503|65|HVS|Vsetin||||||</v>
      </c>
    </row>
    <row r="1991" spans="4:16">
      <c r="D1991" t="str">
        <f t="shared" ref="D1991" si="64">VLOOKUP(F1991,$B$2:$C$404,2,FALSE)</f>
        <v>SLOVAK REPUBLIC</v>
      </c>
      <c r="E1991" s="18">
        <v>1990</v>
      </c>
      <c r="F1991" s="153">
        <f>'pas504'!J2</f>
        <v>504</v>
      </c>
      <c r="G1991" s="152">
        <v>66</v>
      </c>
      <c r="H1991" s="152" t="str">
        <f>'pas504'!K2</f>
        <v>BAA</v>
      </c>
      <c r="I1991" s="154" t="str">
        <f>'pas504'!L2</f>
        <v>Bratislava 1</v>
      </c>
      <c r="J1991" s="152"/>
      <c r="K1991" s="155"/>
      <c r="L1991" s="152"/>
      <c r="M1991" s="152"/>
      <c r="N1991" s="157"/>
      <c r="O1991" s="157"/>
      <c r="P1991" t="str">
        <f t="shared" si="63"/>
        <v>1990|504|66|BAA|Bratislava 1||||||</v>
      </c>
    </row>
    <row r="1992" spans="4:16">
      <c r="E1992" s="152">
        <v>1991</v>
      </c>
      <c r="F1992" s="158">
        <f>'pas504'!J3</f>
        <v>504</v>
      </c>
      <c r="G1992" s="18">
        <v>66</v>
      </c>
      <c r="H1992" s="18" t="str">
        <f>'pas504'!K3</f>
        <v>BAB</v>
      </c>
      <c r="I1992" s="43" t="str">
        <f>'pas504'!L3</f>
        <v>Bratislava 2</v>
      </c>
      <c r="P1992" t="str">
        <f t="shared" si="63"/>
        <v>1991|504|66|BAB|Bratislava 2||||||</v>
      </c>
    </row>
    <row r="1993" spans="4:16">
      <c r="E1993" s="18">
        <v>1992</v>
      </c>
      <c r="F1993" s="158">
        <f>'pas504'!J4</f>
        <v>504</v>
      </c>
      <c r="G1993" s="18">
        <v>66</v>
      </c>
      <c r="H1993" s="18" t="str">
        <f>'pas504'!K4</f>
        <v>BAC</v>
      </c>
      <c r="I1993" s="43" t="str">
        <f>'pas504'!L4</f>
        <v>Bratislava 3</v>
      </c>
      <c r="P1993" t="str">
        <f t="shared" si="63"/>
        <v>1992|504|66|BAC|Bratislava 3||||||</v>
      </c>
    </row>
    <row r="1994" spans="4:16">
      <c r="E1994" s="18">
        <v>1993</v>
      </c>
      <c r="F1994" s="158">
        <f>'pas504'!J5</f>
        <v>504</v>
      </c>
      <c r="G1994" s="18">
        <v>66</v>
      </c>
      <c r="H1994" s="18" t="str">
        <f>'pas504'!K5</f>
        <v>BAD</v>
      </c>
      <c r="I1994" s="43" t="str">
        <f>'pas504'!L5</f>
        <v>Bratislava 4</v>
      </c>
      <c r="P1994" t="str">
        <f t="shared" si="63"/>
        <v>1993|504|66|BAD|Bratislava 4||||||</v>
      </c>
    </row>
    <row r="1995" spans="4:16">
      <c r="E1995" s="18">
        <v>1994</v>
      </c>
      <c r="F1995" s="158">
        <f>'pas504'!J6</f>
        <v>504</v>
      </c>
      <c r="G1995" s="18">
        <v>66</v>
      </c>
      <c r="H1995" s="18" t="str">
        <f>'pas504'!K6</f>
        <v>BAE</v>
      </c>
      <c r="I1995" s="43" t="str">
        <f>'pas504'!L6</f>
        <v>Bratislava 5</v>
      </c>
      <c r="P1995" t="str">
        <f t="shared" si="63"/>
        <v>1994|504|66|BAE|Bratislava 5||||||</v>
      </c>
    </row>
    <row r="1996" spans="4:16">
      <c r="E1996" s="18">
        <v>1995</v>
      </c>
      <c r="F1996" s="158">
        <f>'pas504'!J7</f>
        <v>504</v>
      </c>
      <c r="G1996" s="18">
        <v>66</v>
      </c>
      <c r="H1996" s="18" t="str">
        <f>'pas504'!K7</f>
        <v>MAL</v>
      </c>
      <c r="I1996" s="43" t="str">
        <f>'pas504'!L7</f>
        <v>Malacky</v>
      </c>
      <c r="P1996" t="str">
        <f t="shared" si="63"/>
        <v>1995|504|66|MAL|Malacky||||||</v>
      </c>
    </row>
    <row r="1997" spans="4:16">
      <c r="E1997" s="18">
        <v>1996</v>
      </c>
      <c r="F1997" s="158">
        <f>'pas504'!J8</f>
        <v>504</v>
      </c>
      <c r="G1997" s="18">
        <v>66</v>
      </c>
      <c r="H1997" s="18" t="str">
        <f>'pas504'!K8</f>
        <v>PEZ</v>
      </c>
      <c r="I1997" s="43" t="str">
        <f>'pas504'!L8</f>
        <v>Pezinok</v>
      </c>
      <c r="P1997" t="str">
        <f t="shared" si="63"/>
        <v>1996|504|66|PEZ|Pezinok||||||</v>
      </c>
    </row>
    <row r="1998" spans="4:16">
      <c r="E1998" s="18">
        <v>1997</v>
      </c>
      <c r="F1998" s="158">
        <f>'pas504'!J9</f>
        <v>504</v>
      </c>
      <c r="G1998" s="18">
        <v>66</v>
      </c>
      <c r="H1998" s="18" t="str">
        <f>'pas504'!K9</f>
        <v>SEN</v>
      </c>
      <c r="I1998" s="43" t="str">
        <f>'pas504'!L9</f>
        <v>Senec</v>
      </c>
      <c r="P1998" t="str">
        <f t="shared" si="63"/>
        <v>1997|504|66|SEN|Senec||||||</v>
      </c>
    </row>
    <row r="1999" spans="4:16">
      <c r="E1999" s="18">
        <v>1998</v>
      </c>
      <c r="F1999" s="158">
        <f>'pas504'!J10</f>
        <v>504</v>
      </c>
      <c r="G1999" s="18">
        <v>67</v>
      </c>
      <c r="H1999" s="18" t="str">
        <f>'pas504'!K10</f>
        <v>DST</v>
      </c>
      <c r="I1999" s="43" t="str">
        <f>'pas504'!L10</f>
        <v>Dunajska Streda</v>
      </c>
      <c r="P1999" t="str">
        <f t="shared" si="63"/>
        <v>1998|504|67|DST|Dunajska Streda||||||</v>
      </c>
    </row>
    <row r="2000" spans="4:16">
      <c r="E2000" s="18">
        <v>1999</v>
      </c>
      <c r="F2000" s="158">
        <f>'pas504'!J11</f>
        <v>504</v>
      </c>
      <c r="G2000" s="18">
        <v>67</v>
      </c>
      <c r="H2000" s="18" t="str">
        <f>'pas504'!K11</f>
        <v>GAL</v>
      </c>
      <c r="I2000" s="43" t="str">
        <f>'pas504'!L11</f>
        <v>Galanta</v>
      </c>
      <c r="P2000" t="str">
        <f t="shared" si="63"/>
        <v>1999|504|67|GAL|Galanta||||||</v>
      </c>
    </row>
    <row r="2001" spans="5:16">
      <c r="E2001" s="18">
        <v>2000</v>
      </c>
      <c r="F2001" s="158">
        <f>'pas504'!J12</f>
        <v>504</v>
      </c>
      <c r="G2001" s="18">
        <v>67</v>
      </c>
      <c r="H2001" s="18" t="str">
        <f>'pas504'!K12</f>
        <v>HLO</v>
      </c>
      <c r="I2001" s="43" t="str">
        <f>'pas504'!L12</f>
        <v>Hlohovec</v>
      </c>
      <c r="P2001" t="str">
        <f t="shared" si="63"/>
        <v>2000|504|67|HLO|Hlohovec||||||</v>
      </c>
    </row>
    <row r="2002" spans="5:16">
      <c r="E2002" s="152">
        <v>2001</v>
      </c>
      <c r="F2002" s="158">
        <f>'pas504'!J13</f>
        <v>504</v>
      </c>
      <c r="G2002" s="18">
        <v>67</v>
      </c>
      <c r="H2002" s="18" t="str">
        <f>'pas504'!K13</f>
        <v>PIE</v>
      </c>
      <c r="I2002" s="43" t="str">
        <f>'pas504'!L13</f>
        <v>Piestany</v>
      </c>
      <c r="P2002" t="str">
        <f t="shared" si="63"/>
        <v>2001|504|67|PIE|Piestany||||||</v>
      </c>
    </row>
    <row r="2003" spans="5:16">
      <c r="E2003" s="18">
        <v>2002</v>
      </c>
      <c r="F2003" s="158">
        <f>'pas504'!J14</f>
        <v>504</v>
      </c>
      <c r="G2003" s="18">
        <v>67</v>
      </c>
      <c r="H2003" s="18" t="str">
        <f>'pas504'!K14</f>
        <v>SEA</v>
      </c>
      <c r="I2003" s="43" t="str">
        <f>'pas504'!L14</f>
        <v>Senica</v>
      </c>
      <c r="P2003" t="str">
        <f t="shared" si="63"/>
        <v>2002|504|67|SEA|Senica||||||</v>
      </c>
    </row>
    <row r="2004" spans="5:16">
      <c r="E2004" s="18">
        <v>2003</v>
      </c>
      <c r="F2004" s="158">
        <f>'pas504'!J15</f>
        <v>504</v>
      </c>
      <c r="G2004" s="18">
        <v>67</v>
      </c>
      <c r="H2004" s="18" t="str">
        <f>'pas504'!K15</f>
        <v>SKA</v>
      </c>
      <c r="I2004" s="43" t="str">
        <f>'pas504'!L15</f>
        <v>Skalica</v>
      </c>
      <c r="P2004" t="str">
        <f t="shared" si="63"/>
        <v>2003|504|67|SKA|Skalica||||||</v>
      </c>
    </row>
    <row r="2005" spans="5:16">
      <c r="E2005" s="18">
        <v>2004</v>
      </c>
      <c r="F2005" s="158">
        <f>'pas504'!J16</f>
        <v>504</v>
      </c>
      <c r="G2005" s="18">
        <v>67</v>
      </c>
      <c r="H2005" s="18" t="str">
        <f>'pas504'!K16</f>
        <v>TRN</v>
      </c>
      <c r="I2005" s="43" t="str">
        <f>'pas504'!L16</f>
        <v>Trnava</v>
      </c>
      <c r="P2005" t="str">
        <f t="shared" si="63"/>
        <v>2004|504|67|TRN|Trnava||||||</v>
      </c>
    </row>
    <row r="2006" spans="5:16">
      <c r="E2006" s="18">
        <v>2005</v>
      </c>
      <c r="F2006" s="158">
        <f>'pas504'!J17</f>
        <v>504</v>
      </c>
      <c r="G2006" s="18">
        <v>68</v>
      </c>
      <c r="H2006" s="18" t="str">
        <f>'pas504'!K17</f>
        <v>BAN</v>
      </c>
      <c r="I2006" s="43" t="str">
        <f>'pas504'!L17</f>
        <v>Banovce n. Bebr.</v>
      </c>
      <c r="P2006" t="str">
        <f t="shared" si="63"/>
        <v>2005|504|68|BAN|Banovce n. Bebr.||||||</v>
      </c>
    </row>
    <row r="2007" spans="5:16">
      <c r="E2007" s="18">
        <v>2006</v>
      </c>
      <c r="F2007" s="158">
        <f>'pas504'!J18</f>
        <v>504</v>
      </c>
      <c r="G2007" s="18">
        <v>68</v>
      </c>
      <c r="H2007" s="18" t="str">
        <f>'pas504'!K18</f>
        <v>ILA</v>
      </c>
      <c r="I2007" s="43" t="str">
        <f>'pas504'!L18</f>
        <v>Ilava</v>
      </c>
      <c r="P2007" t="str">
        <f t="shared" si="63"/>
        <v>2006|504|68|ILA|Ilava||||||</v>
      </c>
    </row>
    <row r="2008" spans="5:16">
      <c r="E2008" s="18">
        <v>2007</v>
      </c>
      <c r="F2008" s="158">
        <f>'pas504'!J19</f>
        <v>504</v>
      </c>
      <c r="G2008" s="18">
        <v>68</v>
      </c>
      <c r="H2008" s="18" t="str">
        <f>'pas504'!K19</f>
        <v>MYJ</v>
      </c>
      <c r="I2008" s="43" t="str">
        <f>'pas504'!L19</f>
        <v>Myjava</v>
      </c>
      <c r="P2008" t="str">
        <f t="shared" si="63"/>
        <v>2007|504|68|MYJ|Myjava||||||</v>
      </c>
    </row>
    <row r="2009" spans="5:16">
      <c r="E2009" s="18">
        <v>2008</v>
      </c>
      <c r="F2009" s="158">
        <f>'pas504'!J20</f>
        <v>504</v>
      </c>
      <c r="G2009" s="18">
        <v>68</v>
      </c>
      <c r="H2009" s="18" t="str">
        <f>'pas504'!K20</f>
        <v>NMV</v>
      </c>
      <c r="I2009" s="43" t="str">
        <f>'pas504'!L20</f>
        <v>Nove Mesto n. Vah</v>
      </c>
      <c r="P2009" t="str">
        <f t="shared" si="63"/>
        <v>2008|504|68|NMV|Nove Mesto n. Vah||||||</v>
      </c>
    </row>
    <row r="2010" spans="5:16">
      <c r="E2010" s="18">
        <v>2009</v>
      </c>
      <c r="F2010" s="158">
        <f>'pas504'!J21</f>
        <v>504</v>
      </c>
      <c r="G2010" s="18">
        <v>68</v>
      </c>
      <c r="H2010" s="18" t="str">
        <f>'pas504'!K21</f>
        <v>PAR</v>
      </c>
      <c r="I2010" s="43" t="str">
        <f>'pas504'!L21</f>
        <v>Partizanske</v>
      </c>
      <c r="P2010" t="str">
        <f t="shared" si="63"/>
        <v>2009|504|68|PAR|Partizanske||||||</v>
      </c>
    </row>
    <row r="2011" spans="5:16">
      <c r="E2011" s="18">
        <v>2010</v>
      </c>
      <c r="F2011" s="158">
        <f>'pas504'!J22</f>
        <v>504</v>
      </c>
      <c r="G2011" s="18">
        <v>68</v>
      </c>
      <c r="H2011" s="18" t="str">
        <f>'pas504'!K22</f>
        <v>PBY</v>
      </c>
      <c r="I2011" s="43" t="str">
        <f>'pas504'!L22</f>
        <v>Povazska Bystrica</v>
      </c>
      <c r="P2011" t="str">
        <f t="shared" si="63"/>
        <v>2010|504|68|PBY|Povazska Bystrica||||||</v>
      </c>
    </row>
    <row r="2012" spans="5:16">
      <c r="E2012" s="152">
        <v>2011</v>
      </c>
      <c r="F2012" s="158">
        <f>'pas504'!J23</f>
        <v>504</v>
      </c>
      <c r="G2012" s="18">
        <v>68</v>
      </c>
      <c r="H2012" s="18" t="str">
        <f>'pas504'!K23</f>
        <v>PRI</v>
      </c>
      <c r="I2012" s="43" t="str">
        <f>'pas504'!L23</f>
        <v>Prievidza</v>
      </c>
      <c r="P2012" t="str">
        <f t="shared" si="63"/>
        <v>2011|504|68|PRI|Prievidza||||||</v>
      </c>
    </row>
    <row r="2013" spans="5:16">
      <c r="E2013" s="18">
        <v>2012</v>
      </c>
      <c r="F2013" s="158">
        <f>'pas504'!J24</f>
        <v>504</v>
      </c>
      <c r="G2013" s="18">
        <v>68</v>
      </c>
      <c r="H2013" s="18" t="str">
        <f>'pas504'!K24</f>
        <v>PUC</v>
      </c>
      <c r="I2013" s="43" t="str">
        <f>'pas504'!L24</f>
        <v>Puchov</v>
      </c>
      <c r="P2013" t="str">
        <f t="shared" si="63"/>
        <v>2012|504|68|PUC|Puchov||||||</v>
      </c>
    </row>
    <row r="2014" spans="5:16">
      <c r="E2014" s="18">
        <v>2013</v>
      </c>
      <c r="F2014" s="158">
        <f>'pas504'!J25</f>
        <v>504</v>
      </c>
      <c r="G2014" s="18">
        <v>68</v>
      </c>
      <c r="H2014" s="18" t="str">
        <f>'pas504'!K25</f>
        <v>TNC</v>
      </c>
      <c r="I2014" s="43" t="str">
        <f>'pas504'!L25</f>
        <v>Trencin</v>
      </c>
      <c r="P2014" t="str">
        <f t="shared" si="63"/>
        <v>2013|504|68|TNC|Trencin||||||</v>
      </c>
    </row>
    <row r="2015" spans="5:16">
      <c r="E2015" s="18">
        <v>2014</v>
      </c>
      <c r="F2015" s="158">
        <f>'pas504'!J26</f>
        <v>504</v>
      </c>
      <c r="G2015" s="18">
        <v>69</v>
      </c>
      <c r="H2015" s="18" t="str">
        <f>'pas504'!K26</f>
        <v>KOM</v>
      </c>
      <c r="I2015" s="43" t="str">
        <f>'pas504'!L26</f>
        <v>Komarno</v>
      </c>
      <c r="P2015" t="str">
        <f t="shared" si="63"/>
        <v>2014|504|69|KOM|Komarno||||||</v>
      </c>
    </row>
    <row r="2016" spans="5:16">
      <c r="E2016" s="18">
        <v>2015</v>
      </c>
      <c r="F2016" s="158">
        <f>'pas504'!J27</f>
        <v>504</v>
      </c>
      <c r="G2016" s="18">
        <v>69</v>
      </c>
      <c r="H2016" s="18" t="str">
        <f>'pas504'!K27</f>
        <v>LVC</v>
      </c>
      <c r="I2016" s="43" t="str">
        <f>'pas504'!L27</f>
        <v>Levice</v>
      </c>
      <c r="P2016" t="str">
        <f t="shared" si="63"/>
        <v>2015|504|69|LVC|Levice||||||</v>
      </c>
    </row>
    <row r="2017" spans="5:16">
      <c r="E2017" s="18">
        <v>2016</v>
      </c>
      <c r="F2017" s="158">
        <f>'pas504'!J28</f>
        <v>504</v>
      </c>
      <c r="G2017" s="18">
        <v>69</v>
      </c>
      <c r="H2017" s="18" t="str">
        <f>'pas504'!K28</f>
        <v>NIT</v>
      </c>
      <c r="I2017" s="43" t="str">
        <f>'pas504'!L28</f>
        <v>Nitra</v>
      </c>
      <c r="P2017" t="str">
        <f t="shared" si="63"/>
        <v>2016|504|69|NIT|Nitra||||||</v>
      </c>
    </row>
    <row r="2018" spans="5:16">
      <c r="E2018" s="18">
        <v>2017</v>
      </c>
      <c r="F2018" s="158">
        <f>'pas504'!J29</f>
        <v>504</v>
      </c>
      <c r="G2018" s="18">
        <v>69</v>
      </c>
      <c r="H2018" s="18" t="str">
        <f>'pas504'!K29</f>
        <v>NZA</v>
      </c>
      <c r="I2018" s="43" t="str">
        <f>'pas504'!L29</f>
        <v>Nove Zamky</v>
      </c>
      <c r="P2018" t="str">
        <f t="shared" si="63"/>
        <v>2017|504|69|NZA|Nove Zamky||||||</v>
      </c>
    </row>
    <row r="2019" spans="5:16">
      <c r="E2019" s="18">
        <v>2018</v>
      </c>
      <c r="F2019" s="158">
        <f>'pas504'!J30</f>
        <v>504</v>
      </c>
      <c r="G2019" s="18">
        <v>69</v>
      </c>
      <c r="H2019" s="18" t="str">
        <f>'pas504'!K30</f>
        <v>SAL</v>
      </c>
      <c r="I2019" s="43" t="str">
        <f>'pas504'!L30</f>
        <v>Sala</v>
      </c>
      <c r="P2019" t="str">
        <f t="shared" si="63"/>
        <v>2018|504|69|SAL|Sala||||||</v>
      </c>
    </row>
    <row r="2020" spans="5:16">
      <c r="E2020" s="18">
        <v>2019</v>
      </c>
      <c r="F2020" s="158">
        <f>'pas504'!J31</f>
        <v>504</v>
      </c>
      <c r="G2020" s="18">
        <v>69</v>
      </c>
      <c r="H2020" s="18" t="str">
        <f>'pas504'!K31</f>
        <v>TOP</v>
      </c>
      <c r="I2020" s="43" t="str">
        <f>'pas504'!L31</f>
        <v>Topolcany</v>
      </c>
      <c r="P2020" t="str">
        <f t="shared" si="63"/>
        <v>2019|504|69|TOP|Topolcany||||||</v>
      </c>
    </row>
    <row r="2021" spans="5:16">
      <c r="E2021" s="18">
        <v>2020</v>
      </c>
      <c r="F2021" s="158">
        <f>'pas504'!J32</f>
        <v>504</v>
      </c>
      <c r="G2021" s="18">
        <v>69</v>
      </c>
      <c r="H2021" s="18" t="str">
        <f>'pas504'!K32</f>
        <v>ZMO</v>
      </c>
      <c r="I2021" s="43" t="str">
        <f>'pas504'!L32</f>
        <v>Zlate Moravce</v>
      </c>
      <c r="P2021" t="str">
        <f t="shared" si="63"/>
        <v>2020|504|69|ZMO|Zlate Moravce||||||</v>
      </c>
    </row>
    <row r="2022" spans="5:16">
      <c r="E2022" s="152">
        <v>2021</v>
      </c>
      <c r="F2022" s="158">
        <f>'pas504'!J33</f>
        <v>504</v>
      </c>
      <c r="G2022" s="18">
        <v>70</v>
      </c>
      <c r="H2022" s="18" t="str">
        <f>'pas504'!K33</f>
        <v>BYT</v>
      </c>
      <c r="I2022" s="43" t="str">
        <f>'pas504'!L33</f>
        <v>Bytca</v>
      </c>
      <c r="P2022" t="str">
        <f t="shared" si="63"/>
        <v>2021|504|70|BYT|Bytca||||||</v>
      </c>
    </row>
    <row r="2023" spans="5:16">
      <c r="E2023" s="18">
        <v>2022</v>
      </c>
      <c r="F2023" s="158">
        <f>'pas504'!J34</f>
        <v>504</v>
      </c>
      <c r="G2023" s="18">
        <v>70</v>
      </c>
      <c r="H2023" s="18" t="str">
        <f>'pas504'!K34</f>
        <v>CAD</v>
      </c>
      <c r="I2023" s="43" t="str">
        <f>'pas504'!L34</f>
        <v>Cadca</v>
      </c>
      <c r="P2023" t="str">
        <f t="shared" si="63"/>
        <v>2022|504|70|CAD|Cadca||||||</v>
      </c>
    </row>
    <row r="2024" spans="5:16">
      <c r="E2024" s="18">
        <v>2023</v>
      </c>
      <c r="F2024" s="158">
        <f>'pas504'!J35</f>
        <v>504</v>
      </c>
      <c r="G2024" s="18">
        <v>70</v>
      </c>
      <c r="H2024" s="18" t="str">
        <f>'pas504'!K35</f>
        <v>DKU</v>
      </c>
      <c r="I2024" s="43" t="str">
        <f>'pas504'!L35</f>
        <v>Dolny Kubin</v>
      </c>
      <c r="P2024" t="str">
        <f t="shared" si="63"/>
        <v>2023|504|70|DKU|Dolny Kubin||||||</v>
      </c>
    </row>
    <row r="2025" spans="5:16">
      <c r="E2025" s="18">
        <v>2024</v>
      </c>
      <c r="F2025" s="158">
        <f>'pas504'!J36</f>
        <v>504</v>
      </c>
      <c r="G2025" s="18">
        <v>70</v>
      </c>
      <c r="H2025" s="18" t="str">
        <f>'pas504'!K36</f>
        <v>KNM</v>
      </c>
      <c r="I2025" s="43" t="str">
        <f>'pas504'!L36</f>
        <v>Kysucke N. Mesto</v>
      </c>
      <c r="P2025" t="str">
        <f t="shared" si="63"/>
        <v>2024|504|70|KNM|Kysucke N. Mesto||||||</v>
      </c>
    </row>
    <row r="2026" spans="5:16">
      <c r="E2026" s="18">
        <v>2025</v>
      </c>
      <c r="F2026" s="158">
        <f>'pas504'!J37</f>
        <v>504</v>
      </c>
      <c r="G2026" s="18">
        <v>70</v>
      </c>
      <c r="H2026" s="18" t="str">
        <f>'pas504'!K37</f>
        <v>LMI</v>
      </c>
      <c r="I2026" s="43" t="str">
        <f>'pas504'!L37</f>
        <v>Liptovsky Mikulas</v>
      </c>
      <c r="P2026" t="str">
        <f t="shared" si="63"/>
        <v>2025|504|70|LMI|Liptovsky Mikulas||||||</v>
      </c>
    </row>
    <row r="2027" spans="5:16">
      <c r="E2027" s="18">
        <v>2026</v>
      </c>
      <c r="F2027" s="158">
        <f>'pas504'!J38</f>
        <v>504</v>
      </c>
      <c r="G2027" s="18">
        <v>70</v>
      </c>
      <c r="H2027" s="18" t="str">
        <f>'pas504'!K38</f>
        <v>MAR</v>
      </c>
      <c r="I2027" s="43" t="str">
        <f>'pas504'!L38</f>
        <v>Martin</v>
      </c>
      <c r="P2027" t="str">
        <f t="shared" si="63"/>
        <v>2026|504|70|MAR|Martin||||||</v>
      </c>
    </row>
    <row r="2028" spans="5:16">
      <c r="E2028" s="18">
        <v>2027</v>
      </c>
      <c r="F2028" s="158">
        <f>'pas504'!J39</f>
        <v>504</v>
      </c>
      <c r="G2028" s="18">
        <v>70</v>
      </c>
      <c r="H2028" s="18" t="str">
        <f>'pas504'!K39</f>
        <v>NAM</v>
      </c>
      <c r="I2028" s="43" t="str">
        <f>'pas504'!L39</f>
        <v>Namestovo</v>
      </c>
      <c r="P2028" t="str">
        <f t="shared" si="63"/>
        <v>2027|504|70|NAM|Namestovo||||||</v>
      </c>
    </row>
    <row r="2029" spans="5:16">
      <c r="E2029" s="18">
        <v>2028</v>
      </c>
      <c r="F2029" s="158">
        <f>'pas504'!J40</f>
        <v>504</v>
      </c>
      <c r="G2029" s="18">
        <v>70</v>
      </c>
      <c r="H2029" s="18" t="str">
        <f>'pas504'!K40</f>
        <v>RUZ</v>
      </c>
      <c r="I2029" s="43" t="str">
        <f>'pas504'!L40</f>
        <v>Ruzomberok</v>
      </c>
      <c r="P2029" t="str">
        <f t="shared" si="63"/>
        <v>2028|504|70|RUZ|Ruzomberok||||||</v>
      </c>
    </row>
    <row r="2030" spans="5:16">
      <c r="E2030" s="18">
        <v>2029</v>
      </c>
      <c r="F2030" s="158">
        <f>'pas504'!J41</f>
        <v>504</v>
      </c>
      <c r="G2030" s="18">
        <v>70</v>
      </c>
      <c r="H2030" s="18" t="str">
        <f>'pas504'!K41</f>
        <v>TTE</v>
      </c>
      <c r="I2030" s="43" t="str">
        <f>'pas504'!L41</f>
        <v>Turcianske Teplice</v>
      </c>
      <c r="P2030" t="str">
        <f t="shared" si="63"/>
        <v>2029|504|70|TTE|Turcianske Teplice||||||</v>
      </c>
    </row>
    <row r="2031" spans="5:16">
      <c r="E2031" s="18">
        <v>2030</v>
      </c>
      <c r="F2031" s="158">
        <f>'pas504'!J42</f>
        <v>504</v>
      </c>
      <c r="G2031" s="18">
        <v>70</v>
      </c>
      <c r="H2031" s="18" t="str">
        <f>'pas504'!K42</f>
        <v>TVR</v>
      </c>
      <c r="I2031" s="43" t="str">
        <f>'pas504'!L42</f>
        <v>Tvrdosin</v>
      </c>
      <c r="P2031" t="str">
        <f t="shared" si="63"/>
        <v>2030|504|70|TVR|Tvrdosin||||||</v>
      </c>
    </row>
    <row r="2032" spans="5:16">
      <c r="E2032" s="152">
        <v>2031</v>
      </c>
      <c r="F2032" s="158">
        <f>'pas504'!J43</f>
        <v>504</v>
      </c>
      <c r="G2032" s="18">
        <v>70</v>
      </c>
      <c r="H2032" s="18" t="str">
        <f>'pas504'!K43</f>
        <v>ZIL</v>
      </c>
      <c r="I2032" s="43" t="str">
        <f>'pas504'!L43</f>
        <v>Zilina</v>
      </c>
      <c r="P2032" t="str">
        <f t="shared" si="63"/>
        <v>2031|504|70|ZIL|Zilina||||||</v>
      </c>
    </row>
    <row r="2033" spans="5:16">
      <c r="E2033" s="18">
        <v>2032</v>
      </c>
      <c r="F2033" s="158">
        <f>'pas504'!J44</f>
        <v>504</v>
      </c>
      <c r="G2033" s="18">
        <v>71</v>
      </c>
      <c r="H2033" s="18" t="str">
        <f>'pas504'!K44</f>
        <v>BBY</v>
      </c>
      <c r="I2033" s="43" t="str">
        <f>'pas504'!L44</f>
        <v>Banska Bystrica</v>
      </c>
      <c r="P2033" t="str">
        <f t="shared" si="63"/>
        <v>2032|504|71|BBY|Banska Bystrica||||||</v>
      </c>
    </row>
    <row r="2034" spans="5:16">
      <c r="E2034" s="18">
        <v>2033</v>
      </c>
      <c r="F2034" s="158">
        <f>'pas504'!J45</f>
        <v>504</v>
      </c>
      <c r="G2034" s="18">
        <v>71</v>
      </c>
      <c r="H2034" s="18" t="str">
        <f>'pas504'!K45</f>
        <v>BST</v>
      </c>
      <c r="I2034" s="43" t="str">
        <f>'pas504'!L45</f>
        <v>Banska Stiavnica</v>
      </c>
      <c r="P2034" t="str">
        <f t="shared" si="63"/>
        <v>2033|504|71|BST|Banska Stiavnica||||||</v>
      </c>
    </row>
    <row r="2035" spans="5:16">
      <c r="E2035" s="18">
        <v>2034</v>
      </c>
      <c r="F2035" s="158">
        <f>'pas504'!J46</f>
        <v>504</v>
      </c>
      <c r="G2035" s="18">
        <v>71</v>
      </c>
      <c r="H2035" s="18" t="str">
        <f>'pas504'!K46</f>
        <v>BRE</v>
      </c>
      <c r="I2035" s="43" t="str">
        <f>'pas504'!L46</f>
        <v>Brezno</v>
      </c>
      <c r="P2035" t="str">
        <f t="shared" si="63"/>
        <v>2034|504|71|BRE|Brezno||||||</v>
      </c>
    </row>
    <row r="2036" spans="5:16">
      <c r="E2036" s="18">
        <v>2035</v>
      </c>
      <c r="F2036" s="158">
        <f>'pas504'!J47</f>
        <v>504</v>
      </c>
      <c r="G2036" s="18">
        <v>71</v>
      </c>
      <c r="H2036" s="18" t="str">
        <f>'pas504'!K47</f>
        <v>DET</v>
      </c>
      <c r="I2036" s="43" t="str">
        <f>'pas504'!L47</f>
        <v>Detva</v>
      </c>
      <c r="P2036" t="str">
        <f t="shared" si="63"/>
        <v>2035|504|71|DET|Detva||||||</v>
      </c>
    </row>
    <row r="2037" spans="5:16">
      <c r="E2037" s="18">
        <v>2036</v>
      </c>
      <c r="F2037" s="158">
        <f>'pas504'!J48</f>
        <v>504</v>
      </c>
      <c r="G2037" s="18">
        <v>71</v>
      </c>
      <c r="H2037" s="18" t="str">
        <f>'pas504'!K48</f>
        <v>KRU</v>
      </c>
      <c r="I2037" s="43" t="str">
        <f>'pas504'!L48</f>
        <v>Krupina</v>
      </c>
      <c r="P2037" t="str">
        <f t="shared" si="63"/>
        <v>2036|504|71|KRU|Krupina||||||</v>
      </c>
    </row>
    <row r="2038" spans="5:16">
      <c r="E2038" s="18">
        <v>2037</v>
      </c>
      <c r="F2038" s="158">
        <f>'pas504'!J49</f>
        <v>504</v>
      </c>
      <c r="G2038" s="18">
        <v>71</v>
      </c>
      <c r="H2038" s="18" t="str">
        <f>'pas504'!K49</f>
        <v>LUC</v>
      </c>
      <c r="I2038" s="43" t="str">
        <f>'pas504'!L49</f>
        <v>Lucenec</v>
      </c>
      <c r="P2038" t="str">
        <f t="shared" si="63"/>
        <v>2037|504|71|LUC|Lucenec||||||</v>
      </c>
    </row>
    <row r="2039" spans="5:16">
      <c r="E2039" s="18">
        <v>2038</v>
      </c>
      <c r="F2039" s="158">
        <f>'pas504'!J50</f>
        <v>504</v>
      </c>
      <c r="G2039" s="18">
        <v>71</v>
      </c>
      <c r="H2039" s="18" t="str">
        <f>'pas504'!K50</f>
        <v>POL</v>
      </c>
      <c r="I2039" s="43" t="str">
        <f>'pas504'!L50</f>
        <v>Poltar</v>
      </c>
      <c r="P2039" t="str">
        <f t="shared" si="63"/>
        <v>2038|504|71|POL|Poltar||||||</v>
      </c>
    </row>
    <row r="2040" spans="5:16">
      <c r="E2040" s="18">
        <v>2039</v>
      </c>
      <c r="F2040" s="158">
        <f>'pas504'!J51</f>
        <v>504</v>
      </c>
      <c r="G2040" s="18">
        <v>71</v>
      </c>
      <c r="H2040" s="18" t="str">
        <f>'pas504'!K51</f>
        <v>REV</v>
      </c>
      <c r="I2040" s="43" t="str">
        <f>'pas504'!L51</f>
        <v>Revuca</v>
      </c>
      <c r="P2040" t="str">
        <f t="shared" si="63"/>
        <v>2039|504|71|REV|Revuca||||||</v>
      </c>
    </row>
    <row r="2041" spans="5:16">
      <c r="E2041" s="18">
        <v>2040</v>
      </c>
      <c r="F2041" s="158">
        <f>'pas504'!J52</f>
        <v>504</v>
      </c>
      <c r="G2041" s="18">
        <v>71</v>
      </c>
      <c r="H2041" s="18" t="str">
        <f>'pas504'!K52</f>
        <v>RSO</v>
      </c>
      <c r="I2041" s="43" t="str">
        <f>'pas504'!L52</f>
        <v>Rimavska Sobota</v>
      </c>
      <c r="P2041" t="str">
        <f t="shared" si="63"/>
        <v>2040|504|71|RSO|Rimavska Sobota||||||</v>
      </c>
    </row>
    <row r="2042" spans="5:16">
      <c r="E2042" s="152">
        <v>2041</v>
      </c>
      <c r="F2042" s="158">
        <f>'pas504'!J53</f>
        <v>504</v>
      </c>
      <c r="G2042" s="18">
        <v>71</v>
      </c>
      <c r="H2042" s="18" t="str">
        <f>'pas504'!K53</f>
        <v>VKR</v>
      </c>
      <c r="I2042" s="43" t="str">
        <f>'pas504'!L53</f>
        <v>Velky Krtis</v>
      </c>
      <c r="P2042" t="str">
        <f t="shared" si="63"/>
        <v>2041|504|71|VKR|Velky Krtis||||||</v>
      </c>
    </row>
    <row r="2043" spans="5:16">
      <c r="E2043" s="18">
        <v>2042</v>
      </c>
      <c r="F2043" s="158">
        <f>'pas504'!J54</f>
        <v>504</v>
      </c>
      <c r="G2043" s="18">
        <v>71</v>
      </c>
      <c r="H2043" s="18" t="str">
        <f>'pas504'!K54</f>
        <v>ZAR</v>
      </c>
      <c r="I2043" s="43" t="str">
        <f>'pas504'!L54</f>
        <v>Zarnovica</v>
      </c>
      <c r="P2043" t="str">
        <f t="shared" si="63"/>
        <v>2042|504|71|ZAR|Zarnovica||||||</v>
      </c>
    </row>
    <row r="2044" spans="5:16">
      <c r="E2044" s="18">
        <v>2043</v>
      </c>
      <c r="F2044" s="158">
        <f>'pas504'!J55</f>
        <v>504</v>
      </c>
      <c r="G2044" s="18">
        <v>71</v>
      </c>
      <c r="H2044" s="18" t="str">
        <f>'pas504'!K55</f>
        <v>ZIH</v>
      </c>
      <c r="I2044" s="43" t="str">
        <f>'pas504'!L55</f>
        <v>Ziar nad Hronom</v>
      </c>
      <c r="P2044" t="str">
        <f t="shared" si="63"/>
        <v>2043|504|71|ZIH|Ziar nad Hronom||||||</v>
      </c>
    </row>
    <row r="2045" spans="5:16">
      <c r="E2045" s="18">
        <v>2044</v>
      </c>
      <c r="F2045" s="158">
        <f>'pas504'!J56</f>
        <v>504</v>
      </c>
      <c r="G2045" s="18">
        <v>71</v>
      </c>
      <c r="H2045" s="18" t="str">
        <f>'pas504'!K56</f>
        <v>ZVO</v>
      </c>
      <c r="I2045" s="43" t="str">
        <f>'pas504'!L56</f>
        <v>Zvolen</v>
      </c>
      <c r="P2045" t="str">
        <f t="shared" si="63"/>
        <v>2044|504|71|ZVO|Zvolen||||||</v>
      </c>
    </row>
    <row r="2046" spans="5:16">
      <c r="E2046" s="18">
        <v>2045</v>
      </c>
      <c r="F2046" s="158">
        <f>'pas504'!J57</f>
        <v>504</v>
      </c>
      <c r="G2046" s="18">
        <v>72</v>
      </c>
      <c r="H2046" s="18" t="str">
        <f>'pas504'!K57</f>
        <v>GEL</v>
      </c>
      <c r="I2046" s="43" t="str">
        <f>'pas504'!L57</f>
        <v>Gelnica</v>
      </c>
      <c r="P2046" t="str">
        <f t="shared" si="63"/>
        <v>2045|504|72|GEL|Gelnica||||||</v>
      </c>
    </row>
    <row r="2047" spans="5:16">
      <c r="E2047" s="18">
        <v>2046</v>
      </c>
      <c r="F2047" s="158">
        <f>'pas504'!J58</f>
        <v>504</v>
      </c>
      <c r="G2047" s="18">
        <v>72</v>
      </c>
      <c r="H2047" s="18" t="str">
        <f>'pas504'!K58</f>
        <v>KEA</v>
      </c>
      <c r="I2047" s="43" t="str">
        <f>'pas504'!L58</f>
        <v>Kosice 1</v>
      </c>
      <c r="P2047" t="str">
        <f t="shared" si="63"/>
        <v>2046|504|72|KEA|Kosice 1||||||</v>
      </c>
    </row>
    <row r="2048" spans="5:16">
      <c r="E2048" s="18">
        <v>2047</v>
      </c>
      <c r="F2048" s="158">
        <f>'pas504'!J59</f>
        <v>504</v>
      </c>
      <c r="G2048" s="18">
        <v>72</v>
      </c>
      <c r="H2048" s="18" t="str">
        <f>'pas504'!K59</f>
        <v>KEB</v>
      </c>
      <c r="I2048" s="43" t="str">
        <f>'pas504'!L59</f>
        <v>Kosice 2</v>
      </c>
      <c r="P2048" t="str">
        <f t="shared" si="63"/>
        <v>2047|504|72|KEB|Kosice 2||||||</v>
      </c>
    </row>
    <row r="2049" spans="5:16">
      <c r="E2049" s="18">
        <v>2048</v>
      </c>
      <c r="F2049" s="158">
        <f>'pas504'!J60</f>
        <v>504</v>
      </c>
      <c r="G2049" s="18">
        <v>72</v>
      </c>
      <c r="H2049" s="18" t="str">
        <f>'pas504'!K60</f>
        <v>KEC</v>
      </c>
      <c r="I2049" s="43" t="str">
        <f>'pas504'!L60</f>
        <v>Kosice 3</v>
      </c>
      <c r="P2049" t="str">
        <f t="shared" si="63"/>
        <v>2048|504|72|KEC|Kosice 3||||||</v>
      </c>
    </row>
    <row r="2050" spans="5:16">
      <c r="E2050" s="18">
        <v>2049</v>
      </c>
      <c r="F2050" s="158">
        <f>'pas504'!J61</f>
        <v>504</v>
      </c>
      <c r="G2050" s="18">
        <v>72</v>
      </c>
      <c r="H2050" s="18" t="str">
        <f>'pas504'!K61</f>
        <v>KED</v>
      </c>
      <c r="I2050" s="43" t="str">
        <f>'pas504'!L61</f>
        <v>Kosice 4</v>
      </c>
      <c r="P2050" t="str">
        <f t="shared" si="63"/>
        <v>2049|504|72|KED|Kosice 4||||||</v>
      </c>
    </row>
    <row r="2051" spans="5:16">
      <c r="E2051" s="18">
        <v>2050</v>
      </c>
      <c r="F2051" s="158">
        <f>'pas504'!J62</f>
        <v>504</v>
      </c>
      <c r="G2051" s="18">
        <v>72</v>
      </c>
      <c r="H2051" s="18" t="str">
        <f>'pas504'!K62</f>
        <v>KEO</v>
      </c>
      <c r="I2051" s="43" t="str">
        <f>'pas504'!L62</f>
        <v>Kosice-okolie</v>
      </c>
      <c r="P2051" t="str">
        <f t="shared" ref="P2051:P2069" si="65">E2051&amp;"|"&amp;F2051&amp;"|"&amp;G2051&amp;"|"&amp;H2051&amp;"|"&amp;I2051&amp;"|"&amp;J2051&amp;"|"&amp;K2051&amp;"|"&amp;L2051&amp;"|"&amp;M2051&amp;"|"&amp;IF(N2051 &lt;&gt; "",TEXT(N2051,"yyyy-mm-dd"),"")&amp;"|"&amp;IF(O2051 &lt;&gt; "",TEXT(O2051,"yyyy-mm-dd"),"")</f>
        <v>2050|504|72|KEO|Kosice-okolie||||||</v>
      </c>
    </row>
    <row r="2052" spans="5:16">
      <c r="E2052" s="152">
        <v>2051</v>
      </c>
      <c r="F2052" s="158">
        <f>'pas504'!J63</f>
        <v>504</v>
      </c>
      <c r="G2052" s="18">
        <v>72</v>
      </c>
      <c r="H2052" s="18" t="str">
        <f>'pas504'!K63</f>
        <v>MIC</v>
      </c>
      <c r="I2052" s="43" t="str">
        <f>'pas504'!L63</f>
        <v>Michalovce</v>
      </c>
      <c r="P2052" t="str">
        <f t="shared" si="65"/>
        <v>2051|504|72|MIC|Michalovce||||||</v>
      </c>
    </row>
    <row r="2053" spans="5:16">
      <c r="E2053" s="18">
        <v>2052</v>
      </c>
      <c r="F2053" s="158">
        <f>'pas504'!J64</f>
        <v>504</v>
      </c>
      <c r="G2053" s="18">
        <v>72</v>
      </c>
      <c r="H2053" s="18" t="str">
        <f>'pas504'!K64</f>
        <v>ROZ</v>
      </c>
      <c r="I2053" s="43" t="str">
        <f>'pas504'!L64</f>
        <v>Roznava</v>
      </c>
      <c r="P2053" t="str">
        <f t="shared" si="65"/>
        <v>2052|504|72|ROZ|Roznava||||||</v>
      </c>
    </row>
    <row r="2054" spans="5:16">
      <c r="E2054" s="18">
        <v>2053</v>
      </c>
      <c r="F2054" s="158">
        <f>'pas504'!J65</f>
        <v>504</v>
      </c>
      <c r="G2054" s="18">
        <v>72</v>
      </c>
      <c r="H2054" s="18" t="str">
        <f>'pas504'!K65</f>
        <v>SOB</v>
      </c>
      <c r="I2054" s="43" t="str">
        <f>'pas504'!L65</f>
        <v>Sobrance</v>
      </c>
      <c r="P2054" t="str">
        <f t="shared" si="65"/>
        <v>2053|504|72|SOB|Sobrance||||||</v>
      </c>
    </row>
    <row r="2055" spans="5:16">
      <c r="E2055" s="18">
        <v>2054</v>
      </c>
      <c r="F2055" s="158">
        <f>'pas504'!J66</f>
        <v>504</v>
      </c>
      <c r="G2055" s="18">
        <v>72</v>
      </c>
      <c r="H2055" s="18" t="str">
        <f>'pas504'!K66</f>
        <v>SNV</v>
      </c>
      <c r="I2055" s="43" t="str">
        <f>'pas504'!L66</f>
        <v>Spisska Nova Ves</v>
      </c>
      <c r="P2055" t="str">
        <f t="shared" si="65"/>
        <v>2054|504|72|SNV|Spisska Nova Ves||||||</v>
      </c>
    </row>
    <row r="2056" spans="5:16">
      <c r="E2056" s="18">
        <v>2055</v>
      </c>
      <c r="F2056" s="158">
        <f>'pas504'!J67</f>
        <v>504</v>
      </c>
      <c r="G2056" s="18">
        <v>72</v>
      </c>
      <c r="H2056" s="18" t="str">
        <f>'pas504'!K67</f>
        <v>TRE</v>
      </c>
      <c r="I2056" s="43" t="str">
        <f>'pas504'!L67</f>
        <v>Trebisov</v>
      </c>
      <c r="P2056" t="str">
        <f t="shared" si="65"/>
        <v>2055|504|72|TRE|Trebisov||||||</v>
      </c>
    </row>
    <row r="2057" spans="5:16">
      <c r="E2057" s="18">
        <v>2056</v>
      </c>
      <c r="F2057" s="158">
        <f>'pas504'!J68</f>
        <v>504</v>
      </c>
      <c r="G2057" s="18">
        <v>73</v>
      </c>
      <c r="H2057" s="18" t="str">
        <f>'pas504'!K68</f>
        <v>BAR</v>
      </c>
      <c r="I2057" s="43" t="str">
        <f>'pas504'!L68</f>
        <v>Bardejov</v>
      </c>
      <c r="P2057" t="str">
        <f t="shared" si="65"/>
        <v>2056|504|73|BAR|Bardejov||||||</v>
      </c>
    </row>
    <row r="2058" spans="5:16">
      <c r="E2058" s="18">
        <v>2057</v>
      </c>
      <c r="F2058" s="158">
        <f>'pas504'!J69</f>
        <v>504</v>
      </c>
      <c r="G2058" s="18">
        <v>73</v>
      </c>
      <c r="H2058" s="18" t="str">
        <f>'pas504'!K69</f>
        <v>HUM</v>
      </c>
      <c r="I2058" s="43" t="str">
        <f>'pas504'!L69</f>
        <v>Humenne</v>
      </c>
      <c r="P2058" t="str">
        <f t="shared" si="65"/>
        <v>2057|504|73|HUM|Humenne||||||</v>
      </c>
    </row>
    <row r="2059" spans="5:16">
      <c r="E2059" s="18">
        <v>2058</v>
      </c>
      <c r="F2059" s="158">
        <f>'pas504'!J70</f>
        <v>504</v>
      </c>
      <c r="G2059" s="18">
        <v>73</v>
      </c>
      <c r="H2059" s="18" t="str">
        <f>'pas504'!K70</f>
        <v>KEZ</v>
      </c>
      <c r="I2059" s="43" t="str">
        <f>'pas504'!L70</f>
        <v>Kezmarok</v>
      </c>
      <c r="P2059" t="str">
        <f t="shared" si="65"/>
        <v>2058|504|73|KEZ|Kezmarok||||||</v>
      </c>
    </row>
    <row r="2060" spans="5:16">
      <c r="E2060" s="18">
        <v>2059</v>
      </c>
      <c r="F2060" s="158">
        <f>'pas504'!J71</f>
        <v>504</v>
      </c>
      <c r="G2060" s="18">
        <v>73</v>
      </c>
      <c r="H2060" s="18" t="str">
        <f>'pas504'!K71</f>
        <v>LEV</v>
      </c>
      <c r="I2060" s="43" t="str">
        <f>'pas504'!L71</f>
        <v>Levoca</v>
      </c>
      <c r="P2060" t="str">
        <f t="shared" si="65"/>
        <v>2059|504|73|LEV|Levoca||||||</v>
      </c>
    </row>
    <row r="2061" spans="5:16">
      <c r="E2061" s="18">
        <v>2060</v>
      </c>
      <c r="F2061" s="158">
        <f>'pas504'!J72</f>
        <v>504</v>
      </c>
      <c r="G2061" s="18">
        <v>73</v>
      </c>
      <c r="H2061" s="18" t="str">
        <f>'pas504'!K72</f>
        <v>MED</v>
      </c>
      <c r="I2061" s="43" t="str">
        <f>'pas504'!L72</f>
        <v>Medzilaborce</v>
      </c>
      <c r="P2061" t="str">
        <f t="shared" si="65"/>
        <v>2060|504|73|MED|Medzilaborce||||||</v>
      </c>
    </row>
    <row r="2062" spans="5:16">
      <c r="E2062" s="152">
        <v>2061</v>
      </c>
      <c r="F2062" s="158">
        <f>'pas504'!J73</f>
        <v>504</v>
      </c>
      <c r="G2062" s="18">
        <v>73</v>
      </c>
      <c r="H2062" s="18" t="str">
        <f>'pas504'!K73</f>
        <v>POP</v>
      </c>
      <c r="I2062" s="43" t="str">
        <f>'pas504'!L73</f>
        <v>Poprad</v>
      </c>
      <c r="P2062" t="str">
        <f t="shared" si="65"/>
        <v>2061|504|73|POP|Poprad||||||</v>
      </c>
    </row>
    <row r="2063" spans="5:16">
      <c r="E2063" s="18">
        <v>2062</v>
      </c>
      <c r="F2063" s="158">
        <f>'pas504'!J74</f>
        <v>504</v>
      </c>
      <c r="G2063" s="18">
        <v>73</v>
      </c>
      <c r="H2063" s="18" t="str">
        <f>'pas504'!K74</f>
        <v>PRE</v>
      </c>
      <c r="I2063" s="43" t="str">
        <f>'pas504'!L74</f>
        <v>Presov</v>
      </c>
      <c r="P2063" t="str">
        <f t="shared" si="65"/>
        <v>2062|504|73|PRE|Presov||||||</v>
      </c>
    </row>
    <row r="2064" spans="5:16">
      <c r="E2064" s="18">
        <v>2063</v>
      </c>
      <c r="F2064" s="158">
        <f>'pas504'!J75</f>
        <v>504</v>
      </c>
      <c r="G2064" s="18">
        <v>73</v>
      </c>
      <c r="H2064" s="18" t="str">
        <f>'pas504'!K75</f>
        <v>SAB</v>
      </c>
      <c r="I2064" s="43" t="str">
        <f>'pas504'!L75</f>
        <v>Sabinov</v>
      </c>
      <c r="P2064" t="str">
        <f t="shared" si="65"/>
        <v>2063|504|73|SAB|Sabinov||||||</v>
      </c>
    </row>
    <row r="2065" spans="5:16">
      <c r="E2065" s="18">
        <v>2064</v>
      </c>
      <c r="F2065" s="158">
        <f>'pas504'!J76</f>
        <v>504</v>
      </c>
      <c r="G2065" s="18">
        <v>73</v>
      </c>
      <c r="H2065" s="18" t="str">
        <f>'pas504'!K76</f>
        <v>SNI</v>
      </c>
      <c r="I2065" s="43" t="str">
        <f>'pas504'!L76</f>
        <v>Snina</v>
      </c>
      <c r="P2065" t="str">
        <f t="shared" si="65"/>
        <v>2064|504|73|SNI|Snina||||||</v>
      </c>
    </row>
    <row r="2066" spans="5:16">
      <c r="E2066" s="18">
        <v>2065</v>
      </c>
      <c r="F2066" s="158">
        <f>'pas504'!J77</f>
        <v>504</v>
      </c>
      <c r="G2066" s="18">
        <v>73</v>
      </c>
      <c r="H2066" s="18" t="str">
        <f>'pas504'!K77</f>
        <v>SLU</v>
      </c>
      <c r="I2066" s="43" t="str">
        <f>'pas504'!L77</f>
        <v>Stara Lubovna</v>
      </c>
      <c r="P2066" t="str">
        <f t="shared" si="65"/>
        <v>2065|504|73|SLU|Stara Lubovna||||||</v>
      </c>
    </row>
    <row r="2067" spans="5:16">
      <c r="E2067" s="18">
        <v>2066</v>
      </c>
      <c r="F2067" s="158">
        <f>'pas504'!J78</f>
        <v>504</v>
      </c>
      <c r="G2067" s="18">
        <v>73</v>
      </c>
      <c r="H2067" s="18" t="str">
        <f>'pas504'!K78</f>
        <v>STR</v>
      </c>
      <c r="I2067" s="43" t="str">
        <f>'pas504'!L78</f>
        <v>Stropkov</v>
      </c>
      <c r="P2067" t="str">
        <f t="shared" si="65"/>
        <v>2066|504|73|STR|Stropkov||||||</v>
      </c>
    </row>
    <row r="2068" spans="5:16">
      <c r="E2068" s="18">
        <v>2067</v>
      </c>
      <c r="F2068" s="158">
        <f>'pas504'!J79</f>
        <v>504</v>
      </c>
      <c r="G2068" s="18">
        <v>73</v>
      </c>
      <c r="H2068" s="18" t="str">
        <f>'pas504'!K79</f>
        <v>SVI</v>
      </c>
      <c r="I2068" s="43" t="str">
        <f>'pas504'!L79</f>
        <v>Svidnik</v>
      </c>
      <c r="P2068" t="str">
        <f t="shared" si="65"/>
        <v>2067|504|73|SVI|Svidnik||||||</v>
      </c>
    </row>
    <row r="2069" spans="5:16">
      <c r="E2069" s="18">
        <v>2068</v>
      </c>
      <c r="F2069" s="158">
        <f>'pas504'!J80</f>
        <v>504</v>
      </c>
      <c r="G2069" s="18">
        <v>73</v>
      </c>
      <c r="H2069" s="18" t="str">
        <f>'pas504'!K80</f>
        <v>VRT</v>
      </c>
      <c r="I2069" s="43" t="str">
        <f>'pas504'!L80</f>
        <v>Vranov nad Toplou</v>
      </c>
      <c r="P2069" t="str">
        <f t="shared" si="65"/>
        <v>2068|504|73|VRT|Vranov nad Toplou||||||</v>
      </c>
    </row>
  </sheetData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CB56C-8AA3-4B73-A9E6-6116C9FB633E}">
  <dimension ref="A1:H8"/>
  <sheetViews>
    <sheetView workbookViewId="0"/>
  </sheetViews>
  <sheetFormatPr defaultRowHeight="15"/>
  <cols>
    <col min="2" max="2" width="9.7109375" hidden="1" customWidth="1"/>
    <col min="3" max="3" width="7.5703125" hidden="1" customWidth="1"/>
    <col min="4" max="4" width="5.28515625" hidden="1" customWidth="1"/>
    <col min="5" max="5" width="20.140625" hidden="1" customWidth="1"/>
    <col min="6" max="6" width="47.7109375" bestFit="1" customWidth="1"/>
    <col min="8" max="8" width="53" bestFit="1" customWidth="1"/>
  </cols>
  <sheetData>
    <row r="1" spans="1:8">
      <c r="A1" s="102" t="s">
        <v>3181</v>
      </c>
      <c r="B1" s="55" t="s">
        <v>3579</v>
      </c>
      <c r="C1" s="55" t="s">
        <v>3275</v>
      </c>
      <c r="D1" s="55" t="s">
        <v>404</v>
      </c>
      <c r="E1" s="55" t="s">
        <v>471</v>
      </c>
      <c r="F1" s="36" t="str">
        <f>B1&amp;"|"&amp;C1&amp;"|"&amp;D1&amp;"|"&amp;E1</f>
        <v>pas177_id|dxcc_code|code|subdivision</v>
      </c>
      <c r="H1" s="99" t="s">
        <v>3575</v>
      </c>
    </row>
    <row r="2" spans="1:8">
      <c r="B2" s="6">
        <v>1</v>
      </c>
      <c r="C2" s="6">
        <v>177</v>
      </c>
      <c r="D2" t="s">
        <v>808</v>
      </c>
      <c r="E2" t="s">
        <v>1154</v>
      </c>
      <c r="F2" s="50" t="str">
        <f>B2&amp;"|"&amp;C2&amp;"|"&amp;D2&amp;"|"&amp;E2</f>
        <v>1|177|MT|Minami Torishima</v>
      </c>
      <c r="H2" s="99" t="s">
        <v>1225</v>
      </c>
    </row>
    <row r="3" spans="1:8">
      <c r="H3" s="101" t="s">
        <v>3576</v>
      </c>
    </row>
    <row r="4" spans="1:8">
      <c r="F4" s="26" t="s">
        <v>3578</v>
      </c>
      <c r="H4" s="101" t="s">
        <v>3277</v>
      </c>
    </row>
    <row r="5" spans="1:8">
      <c r="F5" s="26" t="s">
        <v>1154</v>
      </c>
      <c r="H5" s="101" t="s">
        <v>3158</v>
      </c>
    </row>
    <row r="6" spans="1:8">
      <c r="H6" s="101" t="s">
        <v>3355</v>
      </c>
    </row>
    <row r="7" spans="1:8">
      <c r="H7" s="101" t="s">
        <v>3577</v>
      </c>
    </row>
    <row r="8" spans="1:8">
      <c r="H8" s="99" t="s">
        <v>1229</v>
      </c>
    </row>
  </sheetData>
  <hyperlinks>
    <hyperlink ref="A1" location="'ENUM-LIST'!A1" display="Home" xr:uid="{7DC7DB45-B986-41AB-8F56-328128DCB9D2}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6BE47-FB55-465D-B028-85D76758AC07}">
  <dimension ref="A1:H41"/>
  <sheetViews>
    <sheetView zoomScale="115" zoomScaleNormal="115" workbookViewId="0"/>
  </sheetViews>
  <sheetFormatPr defaultRowHeight="15"/>
  <cols>
    <col min="2" max="3" width="10.140625" hidden="1" customWidth="1"/>
    <col min="4" max="4" width="5.42578125" hidden="1" customWidth="1"/>
    <col min="5" max="5" width="12.7109375" hidden="1" customWidth="1"/>
    <col min="6" max="6" width="47.7109375" bestFit="1" customWidth="1"/>
    <col min="8" max="8" width="55.42578125" bestFit="1" customWidth="1"/>
  </cols>
  <sheetData>
    <row r="1" spans="1:8">
      <c r="A1" s="102" t="s">
        <v>3181</v>
      </c>
      <c r="B1" s="55" t="s">
        <v>3585</v>
      </c>
      <c r="C1" s="55" t="s">
        <v>3275</v>
      </c>
      <c r="D1" s="55" t="s">
        <v>404</v>
      </c>
      <c r="E1" s="55" t="s">
        <v>471</v>
      </c>
      <c r="F1" s="36" t="str">
        <f>B1&amp;"|"&amp;C1&amp;"|"&amp;D1&amp;"|"&amp;E1</f>
        <v>pas179_id|dxcc_code|code|subdivision</v>
      </c>
      <c r="H1" s="99" t="s">
        <v>3581</v>
      </c>
    </row>
    <row r="2" spans="1:8">
      <c r="B2" s="6">
        <v>1</v>
      </c>
      <c r="C2" s="6">
        <v>179</v>
      </c>
      <c r="D2" t="s">
        <v>1155</v>
      </c>
      <c r="E2" t="s">
        <v>1156</v>
      </c>
      <c r="F2" s="50" t="str">
        <f>B2&amp;"|"&amp;C2&amp;"|"&amp;D2&amp;"|"&amp;E2</f>
        <v>1|179|ANE|Anenii Noi</v>
      </c>
      <c r="H2" s="99" t="s">
        <v>1225</v>
      </c>
    </row>
    <row r="3" spans="1:8">
      <c r="B3" s="6">
        <v>2</v>
      </c>
      <c r="C3" s="6">
        <v>179</v>
      </c>
      <c r="D3" t="s">
        <v>501</v>
      </c>
      <c r="E3" t="s">
        <v>1157</v>
      </c>
      <c r="F3" s="50" t="str">
        <f t="shared" ref="F3:F38" si="0">B3&amp;"|"&amp;C3&amp;"|"&amp;D3&amp;"|"&amp;E3</f>
        <v>2|179|BA|Balti</v>
      </c>
      <c r="H3" s="101" t="s">
        <v>3582</v>
      </c>
    </row>
    <row r="4" spans="1:8">
      <c r="B4" s="6">
        <v>3</v>
      </c>
      <c r="C4" s="6">
        <v>179</v>
      </c>
      <c r="D4" t="s">
        <v>1158</v>
      </c>
      <c r="E4" t="s">
        <v>1159</v>
      </c>
      <c r="F4" s="50" t="str">
        <f t="shared" si="0"/>
        <v>3|179|BAS|Basarabeasca</v>
      </c>
      <c r="H4" s="101" t="s">
        <v>3277</v>
      </c>
    </row>
    <row r="5" spans="1:8">
      <c r="B5" s="6">
        <v>4</v>
      </c>
      <c r="C5" s="6">
        <v>179</v>
      </c>
      <c r="D5" t="s">
        <v>1160</v>
      </c>
      <c r="E5" t="s">
        <v>1161</v>
      </c>
      <c r="F5" s="50" t="str">
        <f t="shared" si="0"/>
        <v>4|179|BRI|Briceni</v>
      </c>
      <c r="H5" s="101" t="s">
        <v>3159</v>
      </c>
    </row>
    <row r="6" spans="1:8">
      <c r="B6" s="6">
        <v>5</v>
      </c>
      <c r="C6" s="6">
        <v>179</v>
      </c>
      <c r="D6" t="s">
        <v>1162</v>
      </c>
      <c r="E6" t="s">
        <v>1163</v>
      </c>
      <c r="F6" s="50" t="str">
        <f t="shared" si="0"/>
        <v>5|179|CHL|Cahul</v>
      </c>
      <c r="H6" s="101" t="s">
        <v>3355</v>
      </c>
    </row>
    <row r="7" spans="1:8">
      <c r="B7" s="6">
        <v>6</v>
      </c>
      <c r="C7" s="6">
        <v>179</v>
      </c>
      <c r="D7" t="s">
        <v>1164</v>
      </c>
      <c r="E7" t="s">
        <v>1165</v>
      </c>
      <c r="F7" s="50" t="str">
        <f t="shared" si="0"/>
        <v>6|179|CAL|Calarasi</v>
      </c>
      <c r="H7" s="101" t="s">
        <v>3583</v>
      </c>
    </row>
    <row r="8" spans="1:8">
      <c r="B8" s="6">
        <v>7</v>
      </c>
      <c r="C8" s="6">
        <v>179</v>
      </c>
      <c r="D8" t="s">
        <v>1141</v>
      </c>
      <c r="E8" t="s">
        <v>1166</v>
      </c>
      <c r="F8" s="50" t="str">
        <f t="shared" si="0"/>
        <v>7|179|CAN|Cantemir</v>
      </c>
      <c r="H8" s="99" t="s">
        <v>1229</v>
      </c>
    </row>
    <row r="9" spans="1:8">
      <c r="B9" s="6">
        <v>8</v>
      </c>
      <c r="C9" s="6">
        <v>179</v>
      </c>
      <c r="D9" t="s">
        <v>1167</v>
      </c>
      <c r="E9" t="s">
        <v>1168</v>
      </c>
      <c r="F9" s="50" t="str">
        <f t="shared" si="0"/>
        <v>8|179|CAS|Causeni</v>
      </c>
    </row>
    <row r="10" spans="1:8">
      <c r="B10" s="6">
        <v>9</v>
      </c>
      <c r="C10" s="6">
        <v>179</v>
      </c>
      <c r="D10" t="s">
        <v>739</v>
      </c>
      <c r="E10" t="s">
        <v>1169</v>
      </c>
      <c r="F10" s="50" t="str">
        <f t="shared" si="0"/>
        <v>9|179|CU|Chisinau</v>
      </c>
    </row>
    <row r="11" spans="1:8">
      <c r="B11" s="6">
        <v>10</v>
      </c>
      <c r="C11" s="6">
        <v>179</v>
      </c>
      <c r="D11" t="s">
        <v>1170</v>
      </c>
      <c r="E11" t="s">
        <v>1171</v>
      </c>
      <c r="F11" s="50" t="str">
        <f t="shared" si="0"/>
        <v>10|179|CIM|Cimislia</v>
      </c>
    </row>
    <row r="12" spans="1:8">
      <c r="B12" s="6">
        <v>11</v>
      </c>
      <c r="C12" s="6">
        <v>179</v>
      </c>
      <c r="D12" t="s">
        <v>1172</v>
      </c>
      <c r="E12" t="s">
        <v>1173</v>
      </c>
      <c r="F12" s="50" t="str">
        <f t="shared" si="0"/>
        <v>11|179|CRI|Criuleni</v>
      </c>
    </row>
    <row r="13" spans="1:8">
      <c r="B13" s="6">
        <v>12</v>
      </c>
      <c r="C13" s="6">
        <v>179</v>
      </c>
      <c r="D13" t="s">
        <v>1174</v>
      </c>
      <c r="E13" t="s">
        <v>1175</v>
      </c>
      <c r="F13" s="50" t="str">
        <f t="shared" si="0"/>
        <v>12|179|DON|Donduseni</v>
      </c>
    </row>
    <row r="14" spans="1:8">
      <c r="B14" s="6">
        <v>13</v>
      </c>
      <c r="C14" s="6">
        <v>179</v>
      </c>
      <c r="D14" t="s">
        <v>1176</v>
      </c>
      <c r="E14" t="s">
        <v>1177</v>
      </c>
      <c r="F14" s="50" t="str">
        <f t="shared" si="0"/>
        <v>13|179|DRO|Drochia</v>
      </c>
    </row>
    <row r="15" spans="1:8">
      <c r="B15" s="6">
        <v>14</v>
      </c>
      <c r="C15" s="6">
        <v>179</v>
      </c>
      <c r="D15" t="s">
        <v>1178</v>
      </c>
      <c r="E15" t="s">
        <v>1179</v>
      </c>
      <c r="F15" s="50" t="str">
        <f t="shared" si="0"/>
        <v>14|179|DBI|Dubasari</v>
      </c>
    </row>
    <row r="16" spans="1:8">
      <c r="B16" s="6">
        <v>15</v>
      </c>
      <c r="C16" s="6">
        <v>179</v>
      </c>
      <c r="D16" t="s">
        <v>1180</v>
      </c>
      <c r="E16" t="s">
        <v>1181</v>
      </c>
      <c r="F16" s="50" t="str">
        <f t="shared" si="0"/>
        <v>15|179|EDI|Edine</v>
      </c>
    </row>
    <row r="17" spans="2:6">
      <c r="B17" s="6">
        <v>16</v>
      </c>
      <c r="C17" s="6">
        <v>179</v>
      </c>
      <c r="D17" t="s">
        <v>1182</v>
      </c>
      <c r="E17" t="s">
        <v>1183</v>
      </c>
      <c r="F17" s="50" t="str">
        <f t="shared" si="0"/>
        <v>16|179|FAL|Falesti</v>
      </c>
    </row>
    <row r="18" spans="2:6">
      <c r="B18" s="6">
        <v>17</v>
      </c>
      <c r="C18" s="6">
        <v>179</v>
      </c>
      <c r="D18" t="s">
        <v>1184</v>
      </c>
      <c r="E18" t="s">
        <v>1185</v>
      </c>
      <c r="F18" s="50" t="str">
        <f t="shared" si="0"/>
        <v>17|179|FLO|Floresti</v>
      </c>
    </row>
    <row r="19" spans="2:6">
      <c r="B19" s="6">
        <v>18</v>
      </c>
      <c r="C19" s="6">
        <v>179</v>
      </c>
      <c r="D19" t="s">
        <v>507</v>
      </c>
      <c r="E19" t="s">
        <v>1186</v>
      </c>
      <c r="F19" s="50" t="str">
        <f t="shared" si="0"/>
        <v>18|179|GA|Gagauzia</v>
      </c>
    </row>
    <row r="20" spans="2:6">
      <c r="B20" s="6">
        <v>19</v>
      </c>
      <c r="C20" s="6">
        <v>179</v>
      </c>
      <c r="D20" t="s">
        <v>1187</v>
      </c>
      <c r="E20" t="s">
        <v>1188</v>
      </c>
      <c r="F20" s="50" t="str">
        <f t="shared" si="0"/>
        <v>19|179|GLO|Glodeni</v>
      </c>
    </row>
    <row r="21" spans="2:6">
      <c r="B21" s="6">
        <v>20</v>
      </c>
      <c r="C21" s="6">
        <v>179</v>
      </c>
      <c r="D21" t="s">
        <v>1189</v>
      </c>
      <c r="E21" t="s">
        <v>1190</v>
      </c>
      <c r="F21" s="50" t="str">
        <f t="shared" si="0"/>
        <v>20|179|HIN|Hîncesti</v>
      </c>
    </row>
    <row r="22" spans="2:6">
      <c r="B22" s="6">
        <v>21</v>
      </c>
      <c r="C22" s="6">
        <v>179</v>
      </c>
      <c r="D22" t="s">
        <v>1191</v>
      </c>
      <c r="E22" t="s">
        <v>1192</v>
      </c>
      <c r="F22" s="50" t="str">
        <f t="shared" si="0"/>
        <v>21|179|IAL|Ialoveni</v>
      </c>
    </row>
    <row r="23" spans="2:6">
      <c r="B23" s="6">
        <v>22</v>
      </c>
      <c r="C23" s="6">
        <v>179</v>
      </c>
      <c r="D23" t="s">
        <v>1193</v>
      </c>
      <c r="E23" t="s">
        <v>1194</v>
      </c>
      <c r="F23" s="50" t="str">
        <f t="shared" si="0"/>
        <v>22|179|LEO|Leova</v>
      </c>
    </row>
    <row r="24" spans="2:6">
      <c r="B24" s="6">
        <v>23</v>
      </c>
      <c r="C24" s="6">
        <v>179</v>
      </c>
      <c r="D24" t="s">
        <v>1195</v>
      </c>
      <c r="E24" t="s">
        <v>1196</v>
      </c>
      <c r="F24" s="50" t="str">
        <f t="shared" si="0"/>
        <v>23|179|NIS|Nisporeni</v>
      </c>
    </row>
    <row r="25" spans="2:6">
      <c r="B25" s="6">
        <v>24</v>
      </c>
      <c r="C25" s="6">
        <v>179</v>
      </c>
      <c r="D25" t="s">
        <v>1197</v>
      </c>
      <c r="E25" t="s">
        <v>1198</v>
      </c>
      <c r="F25" s="50" t="str">
        <f t="shared" si="0"/>
        <v>24|179|OCN|Ocnita</v>
      </c>
    </row>
    <row r="26" spans="2:6">
      <c r="B26" s="6">
        <v>25</v>
      </c>
      <c r="C26" s="6">
        <v>179</v>
      </c>
      <c r="D26" t="s">
        <v>1199</v>
      </c>
      <c r="E26" t="s">
        <v>1200</v>
      </c>
      <c r="F26" s="50" t="str">
        <f t="shared" si="0"/>
        <v>25|179|OHI|Orhei</v>
      </c>
    </row>
    <row r="27" spans="2:6">
      <c r="B27" s="6">
        <v>26</v>
      </c>
      <c r="C27" s="6">
        <v>179</v>
      </c>
      <c r="D27" t="s">
        <v>1201</v>
      </c>
      <c r="E27" t="s">
        <v>1202</v>
      </c>
      <c r="F27" s="50" t="str">
        <f t="shared" si="0"/>
        <v>26|179|REZ|Rezina</v>
      </c>
    </row>
    <row r="28" spans="2:6">
      <c r="B28" s="6">
        <v>27</v>
      </c>
      <c r="C28" s="6">
        <v>179</v>
      </c>
      <c r="D28" t="s">
        <v>1203</v>
      </c>
      <c r="E28" t="s">
        <v>4584</v>
      </c>
      <c r="F28" s="50" t="str">
        <f t="shared" si="0"/>
        <v>27|179|RIS|Riscani</v>
      </c>
    </row>
    <row r="29" spans="2:6">
      <c r="B29" s="6">
        <v>28</v>
      </c>
      <c r="C29" s="6">
        <v>179</v>
      </c>
      <c r="D29" t="s">
        <v>633</v>
      </c>
      <c r="E29" t="s">
        <v>1204</v>
      </c>
      <c r="F29" s="50" t="str">
        <f t="shared" si="0"/>
        <v>28|179|SIN|Sîngerei</v>
      </c>
    </row>
    <row r="30" spans="2:6">
      <c r="B30" s="6">
        <v>29</v>
      </c>
      <c r="C30" s="6">
        <v>179</v>
      </c>
      <c r="D30" t="s">
        <v>1205</v>
      </c>
      <c r="E30" t="s">
        <v>1206</v>
      </c>
      <c r="F30" s="50" t="str">
        <f t="shared" si="0"/>
        <v>29|179|SOL|Soldanesti</v>
      </c>
    </row>
    <row r="31" spans="2:6">
      <c r="B31" s="6">
        <v>30</v>
      </c>
      <c r="C31" s="6">
        <v>179</v>
      </c>
      <c r="D31" t="s">
        <v>1207</v>
      </c>
      <c r="E31" t="s">
        <v>1208</v>
      </c>
      <c r="F31" s="50" t="str">
        <f t="shared" si="0"/>
        <v>30|179|SOA|Soroca</v>
      </c>
    </row>
    <row r="32" spans="2:6">
      <c r="B32" s="6">
        <v>31</v>
      </c>
      <c r="C32" s="6">
        <v>179</v>
      </c>
      <c r="D32" t="s">
        <v>1209</v>
      </c>
      <c r="E32" t="s">
        <v>1210</v>
      </c>
      <c r="F32" s="50" t="str">
        <f t="shared" si="0"/>
        <v>31|179|STE|Stefan Voda</v>
      </c>
    </row>
    <row r="33" spans="2:6">
      <c r="B33" s="6">
        <v>32</v>
      </c>
      <c r="C33" s="6">
        <v>179</v>
      </c>
      <c r="D33" t="s">
        <v>1211</v>
      </c>
      <c r="E33" t="s">
        <v>1212</v>
      </c>
      <c r="F33" s="50" t="str">
        <f t="shared" si="0"/>
        <v>32|179|STR|Straseni</v>
      </c>
    </row>
    <row r="34" spans="2:6">
      <c r="B34" s="6">
        <v>33</v>
      </c>
      <c r="C34" s="6">
        <v>179</v>
      </c>
      <c r="D34" t="s">
        <v>1213</v>
      </c>
      <c r="E34" t="s">
        <v>1214</v>
      </c>
      <c r="F34" s="50" t="str">
        <f t="shared" si="0"/>
        <v>33|179|TAR|Taraclia</v>
      </c>
    </row>
    <row r="35" spans="2:6">
      <c r="B35" s="6">
        <v>34</v>
      </c>
      <c r="C35" s="6">
        <v>179</v>
      </c>
      <c r="D35" t="s">
        <v>1215</v>
      </c>
      <c r="E35" t="s">
        <v>1216</v>
      </c>
      <c r="F35" s="50" t="str">
        <f t="shared" si="0"/>
        <v>34|179|TEL|Telenesti</v>
      </c>
    </row>
    <row r="36" spans="2:6">
      <c r="B36" s="6">
        <v>35</v>
      </c>
      <c r="C36" s="6">
        <v>179</v>
      </c>
      <c r="D36" t="s">
        <v>1217</v>
      </c>
      <c r="E36" t="s">
        <v>1218</v>
      </c>
      <c r="F36" s="50" t="str">
        <f t="shared" si="0"/>
        <v>35|179|TI|Tighina</v>
      </c>
    </row>
    <row r="37" spans="2:6">
      <c r="B37" s="6">
        <v>36</v>
      </c>
      <c r="C37" s="6">
        <v>179</v>
      </c>
      <c r="D37" t="s">
        <v>1219</v>
      </c>
      <c r="E37" t="s">
        <v>1220</v>
      </c>
      <c r="F37" s="50" t="str">
        <f t="shared" si="0"/>
        <v>36|179|SN|Transnistria</v>
      </c>
    </row>
    <row r="38" spans="2:6">
      <c r="B38" s="6">
        <v>37</v>
      </c>
      <c r="C38" s="6">
        <v>179</v>
      </c>
      <c r="D38" t="s">
        <v>1221</v>
      </c>
      <c r="E38" t="s">
        <v>1222</v>
      </c>
      <c r="F38" s="50" t="str">
        <f t="shared" si="0"/>
        <v>37|179|UGI|Ungheni</v>
      </c>
    </row>
    <row r="40" spans="2:6">
      <c r="F40" s="26" t="s">
        <v>3584</v>
      </c>
    </row>
    <row r="41" spans="2:6">
      <c r="F41" s="26" t="s">
        <v>1223</v>
      </c>
    </row>
  </sheetData>
  <hyperlinks>
    <hyperlink ref="A1" location="'ENUM-LIST'!A1" display="Home" xr:uid="{798A15F0-DAFB-468E-A8E6-9B5EB284FDBF}"/>
  </hyperlinks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FF7CB-4338-42D3-BFDF-479DF64A6505}">
  <dimension ref="A1:H8"/>
  <sheetViews>
    <sheetView workbookViewId="0"/>
  </sheetViews>
  <sheetFormatPr defaultRowHeight="15"/>
  <cols>
    <col min="1" max="1" width="6.28515625" bestFit="1" customWidth="1"/>
    <col min="2" max="2" width="9.7109375" hidden="1" customWidth="1"/>
    <col min="3" max="3" width="10.140625" hidden="1" customWidth="1"/>
    <col min="4" max="4" width="5.28515625" hidden="1" customWidth="1"/>
    <col min="5" max="5" width="11.140625" hidden="1" customWidth="1"/>
    <col min="6" max="6" width="37.140625" bestFit="1" customWidth="1"/>
    <col min="8" max="8" width="53" bestFit="1" customWidth="1"/>
  </cols>
  <sheetData>
    <row r="1" spans="1:8">
      <c r="A1" s="102" t="s">
        <v>3181</v>
      </c>
      <c r="B1" s="55" t="s">
        <v>3592</v>
      </c>
      <c r="C1" s="55" t="s">
        <v>3275</v>
      </c>
      <c r="D1" s="55" t="s">
        <v>404</v>
      </c>
      <c r="E1" s="55" t="s">
        <v>471</v>
      </c>
      <c r="F1" s="36" t="str">
        <f>B1&amp;"|"&amp;C1&amp;"|"&amp;D1&amp;"|"&amp;E1</f>
        <v>pas192_id|dxcc_code|code|subdivision</v>
      </c>
      <c r="H1" s="99" t="s">
        <v>3587</v>
      </c>
    </row>
    <row r="2" spans="1:8">
      <c r="B2" s="6">
        <v>1</v>
      </c>
      <c r="C2" s="6">
        <v>192</v>
      </c>
      <c r="D2" t="s">
        <v>875</v>
      </c>
      <c r="E2" t="s">
        <v>1224</v>
      </c>
      <c r="F2" s="50" t="str">
        <f>B2&amp;"|"&amp;C2&amp;"|"&amp;D2&amp;"|"&amp;E2</f>
        <v>1|192|O|Ogasawara</v>
      </c>
      <c r="H2" s="99" t="s">
        <v>1225</v>
      </c>
    </row>
    <row r="3" spans="1:8">
      <c r="H3" s="101" t="s">
        <v>3588</v>
      </c>
    </row>
    <row r="4" spans="1:8">
      <c r="F4" s="26" t="s">
        <v>3591</v>
      </c>
      <c r="H4" s="101" t="s">
        <v>3589</v>
      </c>
    </row>
    <row r="5" spans="1:8">
      <c r="F5" s="26" t="s">
        <v>1224</v>
      </c>
      <c r="H5" s="101" t="s">
        <v>3160</v>
      </c>
    </row>
    <row r="6" spans="1:8">
      <c r="H6" s="101" t="s">
        <v>3355</v>
      </c>
    </row>
    <row r="7" spans="1:8">
      <c r="H7" s="101" t="s">
        <v>3590</v>
      </c>
    </row>
    <row r="8" spans="1:8">
      <c r="H8" s="99" t="s">
        <v>1229</v>
      </c>
    </row>
  </sheetData>
  <hyperlinks>
    <hyperlink ref="A1" location="'ENUM-LIST'!A1" display="Home" xr:uid="{AF576DC5-4BC6-483E-B577-228AD2677A75}"/>
  </hyperlink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42EE8-FDBC-44E3-9B21-CB8CBC324855}">
  <dimension ref="A1:Q128"/>
  <sheetViews>
    <sheetView zoomScale="130" zoomScaleNormal="130" workbookViewId="0"/>
  </sheetViews>
  <sheetFormatPr defaultRowHeight="15"/>
  <cols>
    <col min="2" max="2" width="16.5703125" style="1" hidden="1" customWidth="1"/>
    <col min="3" max="3" width="10.140625" style="1" hidden="1" customWidth="1"/>
    <col min="4" max="4" width="30.85546875" style="1" hidden="1" customWidth="1"/>
    <col min="5" max="5" width="37" bestFit="1" customWidth="1"/>
    <col min="6" max="6" width="8" customWidth="1"/>
    <col min="7" max="7" width="21.140625" style="1" hidden="1" customWidth="1"/>
    <col min="8" max="8" width="16.85546875" style="1" hidden="1" customWidth="1"/>
    <col min="9" max="9" width="30.85546875" style="1" hidden="1" customWidth="1"/>
    <col min="10" max="10" width="16.85546875" style="1" hidden="1" customWidth="1"/>
    <col min="11" max="11" width="5.42578125" style="1" hidden="1" customWidth="1"/>
    <col min="12" max="12" width="20.7109375" style="1" hidden="1" customWidth="1"/>
    <col min="13" max="13" width="12" style="120" hidden="1" customWidth="1"/>
    <col min="14" max="14" width="11.28515625" style="143" hidden="1" customWidth="1"/>
    <col min="15" max="15" width="78.28515625" bestFit="1" customWidth="1"/>
    <col min="17" max="17" width="63.28515625" bestFit="1" customWidth="1"/>
    <col min="21" max="21" width="63" bestFit="1" customWidth="1"/>
  </cols>
  <sheetData>
    <row r="1" spans="1:17">
      <c r="A1" s="102" t="s">
        <v>3181</v>
      </c>
      <c r="B1" s="95" t="s">
        <v>3595</v>
      </c>
      <c r="C1" s="95" t="s">
        <v>3275</v>
      </c>
      <c r="D1" s="95" t="s">
        <v>1232</v>
      </c>
      <c r="E1" s="36" t="str">
        <f>B1&amp;"|"&amp;C1&amp;"|"&amp;D1</f>
        <v>pas206_region_id|dxcc_code|region</v>
      </c>
      <c r="G1" s="118" t="s">
        <v>3600</v>
      </c>
      <c r="H1" s="118" t="s">
        <v>3595</v>
      </c>
      <c r="I1" s="118"/>
      <c r="J1" s="118" t="s">
        <v>3275</v>
      </c>
      <c r="K1" s="118" t="s">
        <v>404</v>
      </c>
      <c r="L1" s="118" t="s">
        <v>471</v>
      </c>
      <c r="M1" s="119" t="s">
        <v>542</v>
      </c>
      <c r="N1" s="142" t="s">
        <v>4043</v>
      </c>
      <c r="O1" s="36" t="str">
        <f>G1&amp;"|"&amp;H1&amp;"|"&amp;K1&amp;"|"&amp;L1&amp;"|"&amp;M1&amp;"|"&amp;N1</f>
        <v>pas206_subdivision_id|pas206_region_id|code|subdivision|before_date|after_date</v>
      </c>
      <c r="Q1" s="132" t="s">
        <v>3593</v>
      </c>
    </row>
    <row r="2" spans="1:17">
      <c r="B2" s="1">
        <v>1</v>
      </c>
      <c r="C2" s="1">
        <v>206</v>
      </c>
      <c r="D2" s="1" t="s">
        <v>1234</v>
      </c>
      <c r="E2" s="50" t="str">
        <f t="shared" ref="E2:E10" si="0">B2&amp;"|"&amp;C2&amp;"|"&amp;D2</f>
        <v>1|206|Vienna (Wien)</v>
      </c>
      <c r="G2" s="1">
        <v>1</v>
      </c>
      <c r="H2" s="1">
        <v>1</v>
      </c>
      <c r="I2" s="1" t="str">
        <f>VLOOKUP(H2,$B$2:$D$10,3,TRUE)</f>
        <v>Vienna (Wien)</v>
      </c>
      <c r="J2" s="1">
        <f>$C$2</f>
        <v>206</v>
      </c>
      <c r="K2" s="1" t="s">
        <v>1235</v>
      </c>
      <c r="L2" s="1" t="s">
        <v>1236</v>
      </c>
      <c r="O2" s="50" t="str">
        <f t="shared" ref="O2:O33" si="1">G2&amp;"|"&amp;H2&amp;"|"&amp;K2&amp;"|"&amp;L2&amp;"|"&amp;IF(M2 &lt;&gt; "",TEXT(M2,"yyyy-mm-dd"),"")&amp;"|"&amp;IF(N2 &lt;&gt; "",TEXT(N2,"yyyy-mm-dd"),"")</f>
        <v>1|1|WC|Wien||</v>
      </c>
      <c r="Q2" s="132" t="s">
        <v>1225</v>
      </c>
    </row>
    <row r="3" spans="1:17">
      <c r="B3" s="1">
        <v>2</v>
      </c>
      <c r="C3" s="1">
        <v>206</v>
      </c>
      <c r="D3" s="1" t="s">
        <v>1237</v>
      </c>
      <c r="E3" s="50" t="str">
        <f t="shared" si="0"/>
        <v>2|206|Salzburg</v>
      </c>
      <c r="G3" s="1">
        <v>2</v>
      </c>
      <c r="H3" s="1">
        <v>2</v>
      </c>
      <c r="I3" s="1" t="str">
        <f t="shared" ref="I3:I66" si="2">VLOOKUP(H3,$B$2:$D$10,3,TRUE)</f>
        <v>Salzburg</v>
      </c>
      <c r="J3" s="1">
        <f t="shared" ref="J3:J66" si="3">$C$2</f>
        <v>206</v>
      </c>
      <c r="K3" s="1" t="s">
        <v>534</v>
      </c>
      <c r="L3" s="1" t="s">
        <v>1238</v>
      </c>
      <c r="O3" s="50" t="str">
        <f t="shared" si="1"/>
        <v>2|2|HA|Hallein||</v>
      </c>
      <c r="Q3" s="133" t="s">
        <v>3617</v>
      </c>
    </row>
    <row r="4" spans="1:17">
      <c r="B4" s="1">
        <v>3</v>
      </c>
      <c r="C4" s="1">
        <v>206</v>
      </c>
      <c r="D4" s="1" t="s">
        <v>3596</v>
      </c>
      <c r="E4" s="50" t="str">
        <f t="shared" si="0"/>
        <v>3|206|Lower Austria (Niederosterreich)</v>
      </c>
      <c r="G4" s="1">
        <v>3</v>
      </c>
      <c r="H4" s="1">
        <v>2</v>
      </c>
      <c r="I4" s="1" t="str">
        <f t="shared" si="2"/>
        <v>Salzburg</v>
      </c>
      <c r="J4" s="1">
        <f t="shared" si="3"/>
        <v>206</v>
      </c>
      <c r="K4" s="1" t="s">
        <v>1239</v>
      </c>
      <c r="L4" s="1" t="s">
        <v>1240</v>
      </c>
      <c r="O4" s="50" t="str">
        <f t="shared" si="1"/>
        <v>3|2|JO|St. Johann||</v>
      </c>
      <c r="Q4" s="133" t="s">
        <v>3277</v>
      </c>
    </row>
    <row r="5" spans="1:17">
      <c r="B5" s="1">
        <v>4</v>
      </c>
      <c r="C5" s="1">
        <v>206</v>
      </c>
      <c r="D5" s="1" t="s">
        <v>1283</v>
      </c>
      <c r="E5" s="50" t="str">
        <f t="shared" si="0"/>
        <v>4|206|Burgenland</v>
      </c>
      <c r="G5" s="1">
        <v>4</v>
      </c>
      <c r="H5" s="1">
        <v>2</v>
      </c>
      <c r="I5" s="1" t="str">
        <f t="shared" si="2"/>
        <v>Salzburg</v>
      </c>
      <c r="J5" s="1">
        <f t="shared" si="3"/>
        <v>206</v>
      </c>
      <c r="K5" s="1" t="s">
        <v>883</v>
      </c>
      <c r="L5" s="1" t="s">
        <v>1237</v>
      </c>
      <c r="O5" s="50" t="str">
        <f t="shared" si="1"/>
        <v>4|2|SC|Salzburg||</v>
      </c>
      <c r="Q5" s="133" t="s">
        <v>3635</v>
      </c>
    </row>
    <row r="6" spans="1:17">
      <c r="B6" s="1">
        <v>5</v>
      </c>
      <c r="C6" s="1">
        <v>206</v>
      </c>
      <c r="D6" s="1" t="s">
        <v>3597</v>
      </c>
      <c r="E6" s="50" t="str">
        <f t="shared" si="0"/>
        <v>5|206|Upper Austria (Oberosterreich)</v>
      </c>
      <c r="G6" s="1">
        <v>5</v>
      </c>
      <c r="H6" s="1">
        <v>2</v>
      </c>
      <c r="I6" s="1" t="str">
        <f t="shared" si="2"/>
        <v>Salzburg</v>
      </c>
      <c r="J6" s="1">
        <f t="shared" si="3"/>
        <v>206</v>
      </c>
      <c r="K6" s="1" t="s">
        <v>516</v>
      </c>
      <c r="L6" s="1" t="s">
        <v>1241</v>
      </c>
      <c r="O6" s="50" t="str">
        <f t="shared" si="1"/>
        <v>5|2|SL|Salzburg-Land||</v>
      </c>
      <c r="Q6" s="133" t="s">
        <v>3594</v>
      </c>
    </row>
    <row r="7" spans="1:17">
      <c r="B7" s="1">
        <v>6</v>
      </c>
      <c r="C7" s="1">
        <v>206</v>
      </c>
      <c r="D7" s="1" t="s">
        <v>1324</v>
      </c>
      <c r="E7" s="50" t="str">
        <f t="shared" si="0"/>
        <v>6|206|Styria (Steiermark)</v>
      </c>
      <c r="G7" s="1">
        <v>6</v>
      </c>
      <c r="H7" s="1">
        <v>2</v>
      </c>
      <c r="I7" s="1" t="str">
        <f t="shared" si="2"/>
        <v>Salzburg</v>
      </c>
      <c r="J7" s="1">
        <f t="shared" si="3"/>
        <v>206</v>
      </c>
      <c r="K7" s="1" t="s">
        <v>731</v>
      </c>
      <c r="L7" s="1" t="s">
        <v>1242</v>
      </c>
      <c r="O7" s="50" t="str">
        <f t="shared" si="1"/>
        <v>6|2|TA|Tamsweg||</v>
      </c>
      <c r="Q7" s="132" t="s">
        <v>1229</v>
      </c>
    </row>
    <row r="8" spans="1:17">
      <c r="B8" s="1">
        <v>7</v>
      </c>
      <c r="C8" s="1">
        <v>206</v>
      </c>
      <c r="D8" s="1" t="s">
        <v>1348</v>
      </c>
      <c r="E8" s="50" t="str">
        <f t="shared" si="0"/>
        <v>7|206|Tyrol (Tirol)</v>
      </c>
      <c r="G8" s="1">
        <v>7</v>
      </c>
      <c r="H8" s="1">
        <v>2</v>
      </c>
      <c r="I8" s="1" t="str">
        <f t="shared" si="2"/>
        <v>Salzburg</v>
      </c>
      <c r="J8" s="1">
        <f t="shared" si="3"/>
        <v>206</v>
      </c>
      <c r="K8" s="1" t="s">
        <v>1243</v>
      </c>
      <c r="L8" s="1" t="s">
        <v>1244</v>
      </c>
      <c r="O8" s="50" t="str">
        <f t="shared" si="1"/>
        <v>7|2|ZE|Zell Am See||</v>
      </c>
      <c r="Q8" s="46"/>
    </row>
    <row r="9" spans="1:17">
      <c r="B9" s="1">
        <v>8</v>
      </c>
      <c r="C9" s="1">
        <v>206</v>
      </c>
      <c r="D9" s="1" t="s">
        <v>3598</v>
      </c>
      <c r="E9" s="50" t="str">
        <f t="shared" si="0"/>
        <v>8|206|Carinthia (Karnten)</v>
      </c>
      <c r="G9" s="1">
        <v>8</v>
      </c>
      <c r="H9" s="1">
        <v>3</v>
      </c>
      <c r="I9" s="1" t="str">
        <f t="shared" si="2"/>
        <v>Lower Austria (Niederosterreich)</v>
      </c>
      <c r="J9" s="1">
        <f t="shared" si="3"/>
        <v>206</v>
      </c>
      <c r="K9" s="1" t="s">
        <v>521</v>
      </c>
      <c r="L9" s="1" t="s">
        <v>1245</v>
      </c>
      <c r="O9" s="50" t="str">
        <f t="shared" si="1"/>
        <v>8|3|AM|Amstetten||</v>
      </c>
      <c r="Q9" s="134" t="s">
        <v>3618</v>
      </c>
    </row>
    <row r="10" spans="1:17">
      <c r="B10" s="1">
        <v>9</v>
      </c>
      <c r="C10" s="1">
        <v>206</v>
      </c>
      <c r="D10" s="1" t="s">
        <v>1376</v>
      </c>
      <c r="E10" s="50" t="str">
        <f t="shared" si="0"/>
        <v>9|206|Vorarlberg</v>
      </c>
      <c r="G10" s="1">
        <v>9</v>
      </c>
      <c r="H10" s="1">
        <v>3</v>
      </c>
      <c r="I10" s="1" t="str">
        <f t="shared" si="2"/>
        <v>Lower Austria (Niederosterreich)</v>
      </c>
      <c r="J10" s="1">
        <f t="shared" si="3"/>
        <v>206</v>
      </c>
      <c r="K10" s="1" t="s">
        <v>1246</v>
      </c>
      <c r="L10" s="1" t="s">
        <v>1247</v>
      </c>
      <c r="O10" s="50" t="str">
        <f t="shared" si="1"/>
        <v>9|3|BL|Bruck/Leitha||</v>
      </c>
      <c r="Q10" s="134" t="s">
        <v>1225</v>
      </c>
    </row>
    <row r="11" spans="1:17">
      <c r="G11" s="1">
        <v>10</v>
      </c>
      <c r="H11" s="1">
        <v>3</v>
      </c>
      <c r="I11" s="1" t="str">
        <f t="shared" si="2"/>
        <v>Lower Austria (Niederosterreich)</v>
      </c>
      <c r="J11" s="1">
        <f t="shared" si="3"/>
        <v>206</v>
      </c>
      <c r="K11" s="1" t="s">
        <v>1248</v>
      </c>
      <c r="L11" s="1" t="s">
        <v>1249</v>
      </c>
      <c r="O11" s="50" t="str">
        <f t="shared" si="1"/>
        <v>10|3|BN|Baden||</v>
      </c>
      <c r="Q11" s="136" t="s">
        <v>3619</v>
      </c>
    </row>
    <row r="12" spans="1:17">
      <c r="E12" s="26" t="s">
        <v>3599</v>
      </c>
      <c r="G12" s="1">
        <v>11</v>
      </c>
      <c r="H12" s="1">
        <v>3</v>
      </c>
      <c r="I12" s="1" t="str">
        <f t="shared" si="2"/>
        <v>Lower Austria (Niederosterreich)</v>
      </c>
      <c r="J12" s="1">
        <f t="shared" si="3"/>
        <v>206</v>
      </c>
      <c r="K12" s="1" t="s">
        <v>1250</v>
      </c>
      <c r="L12" s="1" t="s">
        <v>3601</v>
      </c>
      <c r="O12" s="50" t="str">
        <f t="shared" si="1"/>
        <v>11|3|GD|Gmund||</v>
      </c>
      <c r="Q12" s="136" t="s">
        <v>3620</v>
      </c>
    </row>
    <row r="13" spans="1:17">
      <c r="E13" s="26" t="s">
        <v>1233</v>
      </c>
      <c r="G13" s="1">
        <v>12</v>
      </c>
      <c r="H13" s="1">
        <v>3</v>
      </c>
      <c r="I13" s="1" t="str">
        <f t="shared" si="2"/>
        <v>Lower Austria (Niederosterreich)</v>
      </c>
      <c r="J13" s="1">
        <f t="shared" si="3"/>
        <v>206</v>
      </c>
      <c r="K13" s="1" t="s">
        <v>1251</v>
      </c>
      <c r="L13" s="1" t="s">
        <v>3602</v>
      </c>
      <c r="O13" s="50" t="str">
        <f t="shared" si="1"/>
        <v>12|3|GF|Ganserndorf||</v>
      </c>
      <c r="Q13" s="136" t="s">
        <v>4045</v>
      </c>
    </row>
    <row r="14" spans="1:17">
      <c r="G14" s="1">
        <v>13</v>
      </c>
      <c r="H14" s="1">
        <v>3</v>
      </c>
      <c r="I14" s="1" t="str">
        <f t="shared" si="2"/>
        <v>Lower Austria (Niederosterreich)</v>
      </c>
      <c r="J14" s="1">
        <f t="shared" si="3"/>
        <v>206</v>
      </c>
      <c r="K14" s="1" t="s">
        <v>1252</v>
      </c>
      <c r="L14" s="1" t="s">
        <v>1253</v>
      </c>
      <c r="O14" s="50" t="str">
        <f t="shared" si="1"/>
        <v>13|3|HL|Hollabrunn||</v>
      </c>
      <c r="Q14" s="136" t="s">
        <v>3355</v>
      </c>
    </row>
    <row r="15" spans="1:17">
      <c r="G15" s="1">
        <v>14</v>
      </c>
      <c r="H15" s="1">
        <v>3</v>
      </c>
      <c r="I15" s="1" t="str">
        <f t="shared" si="2"/>
        <v>Lower Austria (Niederosterreich)</v>
      </c>
      <c r="J15" s="1">
        <f t="shared" si="3"/>
        <v>206</v>
      </c>
      <c r="K15" s="1" t="s">
        <v>567</v>
      </c>
      <c r="L15" s="1" t="s">
        <v>1254</v>
      </c>
      <c r="O15" s="50" t="str">
        <f t="shared" si="1"/>
        <v>14|3|HO|Horn||</v>
      </c>
      <c r="Q15" s="136" t="s">
        <v>4047</v>
      </c>
    </row>
    <row r="16" spans="1:17">
      <c r="G16" s="1">
        <v>15</v>
      </c>
      <c r="H16" s="1">
        <v>3</v>
      </c>
      <c r="I16" s="1" t="str">
        <f t="shared" si="2"/>
        <v>Lower Austria (Niederosterreich)</v>
      </c>
      <c r="J16" s="1">
        <f t="shared" si="3"/>
        <v>206</v>
      </c>
      <c r="K16" s="1" t="s">
        <v>503</v>
      </c>
      <c r="L16" s="1" t="s">
        <v>1255</v>
      </c>
      <c r="O16" s="50" t="str">
        <f t="shared" si="1"/>
        <v>15|3|KO|Korneuburg||</v>
      </c>
      <c r="Q16" s="136" t="s">
        <v>4046</v>
      </c>
    </row>
    <row r="17" spans="5:17">
      <c r="G17" s="1">
        <v>16</v>
      </c>
      <c r="H17" s="1">
        <v>3</v>
      </c>
      <c r="I17" s="1" t="str">
        <f t="shared" si="2"/>
        <v>Lower Austria (Niederosterreich)</v>
      </c>
      <c r="J17" s="1">
        <f t="shared" si="3"/>
        <v>206</v>
      </c>
      <c r="K17" s="1" t="s">
        <v>741</v>
      </c>
      <c r="L17" s="1" t="s">
        <v>1256</v>
      </c>
      <c r="O17" s="50" t="str">
        <f t="shared" si="1"/>
        <v>16|3|KR|Krems-Region||</v>
      </c>
      <c r="Q17" s="136" t="s">
        <v>3621</v>
      </c>
    </row>
    <row r="18" spans="5:17">
      <c r="E18" s="66"/>
      <c r="G18" s="1">
        <v>17</v>
      </c>
      <c r="H18" s="1">
        <v>3</v>
      </c>
      <c r="I18" s="1" t="str">
        <f t="shared" si="2"/>
        <v>Lower Austria (Niederosterreich)</v>
      </c>
      <c r="J18" s="1">
        <f t="shared" si="3"/>
        <v>206</v>
      </c>
      <c r="K18" s="1" t="s">
        <v>696</v>
      </c>
      <c r="L18" s="1" t="s">
        <v>1257</v>
      </c>
      <c r="O18" s="50" t="str">
        <f t="shared" si="1"/>
        <v>17|3|KS|Krems||</v>
      </c>
      <c r="Q18" s="135" t="s">
        <v>1229</v>
      </c>
    </row>
    <row r="19" spans="5:17">
      <c r="G19" s="1">
        <v>18</v>
      </c>
      <c r="H19" s="1">
        <v>3</v>
      </c>
      <c r="I19" s="1" t="str">
        <f t="shared" si="2"/>
        <v>Lower Austria (Niederosterreich)</v>
      </c>
      <c r="J19" s="1">
        <f t="shared" si="3"/>
        <v>206</v>
      </c>
      <c r="K19" s="1" t="s">
        <v>1258</v>
      </c>
      <c r="L19" s="1" t="s">
        <v>1259</v>
      </c>
      <c r="O19" s="50" t="str">
        <f t="shared" si="1"/>
        <v>18|3|LF|Lilienfeld||</v>
      </c>
    </row>
    <row r="20" spans="5:17">
      <c r="E20" s="66"/>
      <c r="G20" s="1">
        <v>19</v>
      </c>
      <c r="H20" s="1">
        <v>3</v>
      </c>
      <c r="I20" s="1" t="str">
        <f t="shared" si="2"/>
        <v>Lower Austria (Niederosterreich)</v>
      </c>
      <c r="J20" s="1">
        <f t="shared" si="3"/>
        <v>206</v>
      </c>
      <c r="K20" s="1" t="s">
        <v>735</v>
      </c>
      <c r="L20" s="1" t="s">
        <v>3603</v>
      </c>
      <c r="O20" s="50" t="str">
        <f t="shared" si="1"/>
        <v>19|3|MD|Modling||</v>
      </c>
    </row>
    <row r="21" spans="5:17">
      <c r="G21" s="1">
        <v>20</v>
      </c>
      <c r="H21" s="1">
        <v>3</v>
      </c>
      <c r="I21" s="1" t="str">
        <f t="shared" si="2"/>
        <v>Lower Austria (Niederosterreich)</v>
      </c>
      <c r="J21" s="1">
        <f t="shared" si="3"/>
        <v>206</v>
      </c>
      <c r="K21" s="1" t="s">
        <v>1046</v>
      </c>
      <c r="L21" s="1" t="s">
        <v>1260</v>
      </c>
      <c r="O21" s="50" t="str">
        <f t="shared" si="1"/>
        <v>20|3|ME|Melk||</v>
      </c>
    </row>
    <row r="22" spans="5:17">
      <c r="G22" s="1">
        <v>21</v>
      </c>
      <c r="H22" s="1">
        <v>3</v>
      </c>
      <c r="I22" s="1" t="str">
        <f t="shared" si="2"/>
        <v>Lower Austria (Niederosterreich)</v>
      </c>
      <c r="J22" s="1">
        <f t="shared" si="3"/>
        <v>206</v>
      </c>
      <c r="K22" s="1" t="s">
        <v>557</v>
      </c>
      <c r="L22" s="1" t="s">
        <v>1261</v>
      </c>
      <c r="O22" s="50" t="str">
        <f t="shared" si="1"/>
        <v>21|3|MI|Mistelbach||</v>
      </c>
    </row>
    <row r="23" spans="5:17">
      <c r="G23" s="1">
        <v>22</v>
      </c>
      <c r="H23" s="1">
        <v>3</v>
      </c>
      <c r="I23" s="1" t="str">
        <f t="shared" si="2"/>
        <v>Lower Austria (Niederosterreich)</v>
      </c>
      <c r="J23" s="1">
        <f t="shared" si="3"/>
        <v>206</v>
      </c>
      <c r="K23" s="1" t="s">
        <v>1262</v>
      </c>
      <c r="L23" s="1" t="s">
        <v>1263</v>
      </c>
      <c r="O23" s="50" t="str">
        <f t="shared" si="1"/>
        <v>22|3|NK|Neunkirchen||</v>
      </c>
    </row>
    <row r="24" spans="5:17">
      <c r="G24" s="1">
        <v>23</v>
      </c>
      <c r="H24" s="1">
        <v>3</v>
      </c>
      <c r="I24" s="1" t="str">
        <f t="shared" si="2"/>
        <v>Lower Austria (Niederosterreich)</v>
      </c>
      <c r="J24" s="1">
        <f t="shared" si="3"/>
        <v>206</v>
      </c>
      <c r="K24" s="1" t="s">
        <v>1264</v>
      </c>
      <c r="L24" s="1" t="s">
        <v>3604</v>
      </c>
      <c r="O24" s="50" t="str">
        <f t="shared" si="1"/>
        <v>23|3|PC|St. Polten||</v>
      </c>
    </row>
    <row r="25" spans="5:17">
      <c r="G25" s="1">
        <v>24</v>
      </c>
      <c r="H25" s="1">
        <v>3</v>
      </c>
      <c r="I25" s="1" t="str">
        <f t="shared" si="2"/>
        <v>Lower Austria (Niederosterreich)</v>
      </c>
      <c r="J25" s="1">
        <f t="shared" si="3"/>
        <v>206</v>
      </c>
      <c r="K25" s="1" t="s">
        <v>1265</v>
      </c>
      <c r="L25" s="1" t="s">
        <v>3605</v>
      </c>
      <c r="O25" s="50" t="str">
        <f t="shared" si="1"/>
        <v>24|3|PL|St. Polten-Land||</v>
      </c>
    </row>
    <row r="26" spans="5:17">
      <c r="G26" s="1">
        <v>25</v>
      </c>
      <c r="H26" s="1">
        <v>3</v>
      </c>
      <c r="I26" s="1" t="str">
        <f t="shared" si="2"/>
        <v>Lower Austria (Niederosterreich)</v>
      </c>
      <c r="J26" s="1">
        <f t="shared" si="3"/>
        <v>206</v>
      </c>
      <c r="K26" s="1" t="s">
        <v>1266</v>
      </c>
      <c r="L26" s="1" t="s">
        <v>1267</v>
      </c>
      <c r="O26" s="50" t="str">
        <f t="shared" si="1"/>
        <v>25|3|SB|Scheibbs||</v>
      </c>
    </row>
    <row r="27" spans="5:17">
      <c r="E27" s="66"/>
      <c r="G27" s="1">
        <v>26</v>
      </c>
      <c r="H27" s="1">
        <v>3</v>
      </c>
      <c r="I27" s="1" t="str">
        <f t="shared" si="2"/>
        <v>Lower Austria (Niederosterreich)</v>
      </c>
      <c r="J27" s="1">
        <f t="shared" si="3"/>
        <v>206</v>
      </c>
      <c r="K27" s="1" t="s">
        <v>1268</v>
      </c>
      <c r="L27" s="1" t="s">
        <v>1269</v>
      </c>
      <c r="O27" s="50" t="str">
        <f t="shared" si="1"/>
        <v>26|3|SW|Schwechat||</v>
      </c>
    </row>
    <row r="28" spans="5:17">
      <c r="G28" s="1">
        <v>27</v>
      </c>
      <c r="H28" s="1">
        <v>3</v>
      </c>
      <c r="I28" s="1" t="str">
        <f t="shared" si="2"/>
        <v>Lower Austria (Niederosterreich)</v>
      </c>
      <c r="J28" s="1">
        <f t="shared" si="3"/>
        <v>206</v>
      </c>
      <c r="K28" s="1" t="s">
        <v>537</v>
      </c>
      <c r="L28" s="1" t="s">
        <v>1270</v>
      </c>
      <c r="O28" s="50" t="str">
        <f t="shared" si="1"/>
        <v>27|3|TU|Tulln||</v>
      </c>
    </row>
    <row r="29" spans="5:17">
      <c r="G29" s="1">
        <v>28</v>
      </c>
      <c r="H29" s="1">
        <v>3</v>
      </c>
      <c r="I29" s="1" t="str">
        <f t="shared" si="2"/>
        <v>Lower Austria (Niederosterreich)</v>
      </c>
      <c r="J29" s="1">
        <f t="shared" si="3"/>
        <v>206</v>
      </c>
      <c r="K29" s="1" t="s">
        <v>1271</v>
      </c>
      <c r="L29" s="1" t="s">
        <v>1272</v>
      </c>
      <c r="O29" s="50" t="str">
        <f t="shared" si="1"/>
        <v>28|3|WB|Wr.Neustadt-Bezirk||</v>
      </c>
    </row>
    <row r="30" spans="5:17">
      <c r="G30" s="1">
        <v>29</v>
      </c>
      <c r="H30" s="1">
        <v>3</v>
      </c>
      <c r="I30" s="1" t="str">
        <f t="shared" si="2"/>
        <v>Lower Austria (Niederosterreich)</v>
      </c>
      <c r="J30" s="1">
        <f t="shared" si="3"/>
        <v>206</v>
      </c>
      <c r="K30" s="1" t="s">
        <v>1273</v>
      </c>
      <c r="L30" s="1" t="s">
        <v>1274</v>
      </c>
      <c r="O30" s="50" t="str">
        <f t="shared" si="1"/>
        <v>29|3|WN|Wr.Neustadt||</v>
      </c>
    </row>
    <row r="31" spans="5:17">
      <c r="G31" s="1">
        <v>30</v>
      </c>
      <c r="H31" s="1">
        <v>3</v>
      </c>
      <c r="I31" s="1" t="str">
        <f t="shared" si="2"/>
        <v>Lower Austria (Niederosterreich)</v>
      </c>
      <c r="J31" s="1">
        <f t="shared" si="3"/>
        <v>206</v>
      </c>
      <c r="K31" s="1" t="s">
        <v>1275</v>
      </c>
      <c r="L31" s="1" t="s">
        <v>1276</v>
      </c>
      <c r="O31" s="50" t="str">
        <f t="shared" si="1"/>
        <v>30|3|WT|Waidhofen/Thaya||</v>
      </c>
    </row>
    <row r="32" spans="5:17">
      <c r="G32" s="1">
        <v>31</v>
      </c>
      <c r="H32" s="1">
        <v>3</v>
      </c>
      <c r="I32" s="1" t="str">
        <f t="shared" si="2"/>
        <v>Lower Austria (Niederosterreich)</v>
      </c>
      <c r="J32" s="1">
        <f t="shared" si="3"/>
        <v>206</v>
      </c>
      <c r="K32" s="1" t="s">
        <v>1277</v>
      </c>
      <c r="L32" s="1" t="s">
        <v>1278</v>
      </c>
      <c r="O32" s="50" t="str">
        <f t="shared" si="1"/>
        <v>31|3|WU|Wien-Umgebung||</v>
      </c>
    </row>
    <row r="33" spans="7:15">
      <c r="G33" s="1">
        <v>32</v>
      </c>
      <c r="H33" s="1">
        <v>3</v>
      </c>
      <c r="I33" s="1" t="str">
        <f t="shared" si="2"/>
        <v>Lower Austria (Niederosterreich)</v>
      </c>
      <c r="J33" s="1">
        <f t="shared" si="3"/>
        <v>206</v>
      </c>
      <c r="K33" s="1" t="s">
        <v>1279</v>
      </c>
      <c r="L33" s="1" t="s">
        <v>1280</v>
      </c>
      <c r="O33" s="50" t="str">
        <f t="shared" si="1"/>
        <v>32|3|WY|Waidhofen/Ybbs||</v>
      </c>
    </row>
    <row r="34" spans="7:15">
      <c r="G34" s="1">
        <v>33</v>
      </c>
      <c r="H34" s="1">
        <v>3</v>
      </c>
      <c r="I34" s="1" t="str">
        <f t="shared" si="2"/>
        <v>Lower Austria (Niederosterreich)</v>
      </c>
      <c r="J34" s="1">
        <f t="shared" si="3"/>
        <v>206</v>
      </c>
      <c r="K34" s="1" t="s">
        <v>1281</v>
      </c>
      <c r="L34" s="1" t="s">
        <v>1282</v>
      </c>
      <c r="O34" s="50" t="str">
        <f t="shared" ref="O34:O65" si="4">G34&amp;"|"&amp;H34&amp;"|"&amp;K34&amp;"|"&amp;L34&amp;"|"&amp;IF(M34 &lt;&gt; "",TEXT(M34,"yyyy-mm-dd"),"")&amp;"|"&amp;IF(N34 &lt;&gt; "",TEXT(N34,"yyyy-mm-dd"),"")</f>
        <v>33|3|ZT|Zwettl||</v>
      </c>
    </row>
    <row r="35" spans="7:15">
      <c r="G35" s="1">
        <v>34</v>
      </c>
      <c r="H35" s="1">
        <v>4</v>
      </c>
      <c r="I35" s="1" t="str">
        <f t="shared" si="2"/>
        <v>Burgenland</v>
      </c>
      <c r="J35" s="1">
        <f t="shared" si="3"/>
        <v>206</v>
      </c>
      <c r="K35" s="1" t="s">
        <v>1284</v>
      </c>
      <c r="L35" s="1" t="s">
        <v>1285</v>
      </c>
      <c r="O35" s="50" t="str">
        <f t="shared" si="4"/>
        <v>34|4|EC|Eisenstadt||</v>
      </c>
    </row>
    <row r="36" spans="7:15">
      <c r="G36" s="1">
        <v>35</v>
      </c>
      <c r="H36" s="1">
        <v>4</v>
      </c>
      <c r="I36" s="1" t="str">
        <f t="shared" si="2"/>
        <v>Burgenland</v>
      </c>
      <c r="J36" s="1">
        <f t="shared" si="3"/>
        <v>206</v>
      </c>
      <c r="K36" s="1" t="s">
        <v>1286</v>
      </c>
      <c r="L36" s="1" t="s">
        <v>1287</v>
      </c>
      <c r="O36" s="50" t="str">
        <f t="shared" si="4"/>
        <v>35|4|EU|Eisenstadt-Umgebung||</v>
      </c>
    </row>
    <row r="37" spans="7:15">
      <c r="G37" s="1">
        <v>36</v>
      </c>
      <c r="H37" s="1">
        <v>4</v>
      </c>
      <c r="I37" s="1" t="str">
        <f t="shared" si="2"/>
        <v>Burgenland</v>
      </c>
      <c r="J37" s="1">
        <f t="shared" si="3"/>
        <v>206</v>
      </c>
      <c r="K37" s="1" t="s">
        <v>1288</v>
      </c>
      <c r="L37" s="1" t="s">
        <v>3616</v>
      </c>
      <c r="O37" s="50" t="str">
        <f t="shared" si="4"/>
        <v>36|4|GS|Gussing||</v>
      </c>
    </row>
    <row r="38" spans="7:15">
      <c r="G38" s="1">
        <v>37</v>
      </c>
      <c r="H38" s="1">
        <v>4</v>
      </c>
      <c r="I38" s="1" t="str">
        <f t="shared" si="2"/>
        <v>Burgenland</v>
      </c>
      <c r="J38" s="1">
        <f t="shared" si="3"/>
        <v>206</v>
      </c>
      <c r="K38" s="1" t="s">
        <v>1289</v>
      </c>
      <c r="L38" s="1" t="s">
        <v>1290</v>
      </c>
      <c r="O38" s="50" t="str">
        <f t="shared" si="4"/>
        <v>37|4|JE|Jennersdorf||</v>
      </c>
    </row>
    <row r="39" spans="7:15">
      <c r="G39" s="1">
        <v>38</v>
      </c>
      <c r="H39" s="1">
        <v>4</v>
      </c>
      <c r="I39" s="1" t="str">
        <f t="shared" si="2"/>
        <v>Burgenland</v>
      </c>
      <c r="J39" s="1">
        <f t="shared" si="3"/>
        <v>206</v>
      </c>
      <c r="K39" s="1" t="s">
        <v>565</v>
      </c>
      <c r="L39" s="1" t="s">
        <v>1291</v>
      </c>
      <c r="O39" s="50" t="str">
        <f t="shared" si="4"/>
        <v>38|4|MA|Mattersburg||</v>
      </c>
    </row>
    <row r="40" spans="7:15">
      <c r="G40" s="1">
        <v>39</v>
      </c>
      <c r="H40" s="1">
        <v>4</v>
      </c>
      <c r="I40" s="1" t="str">
        <f t="shared" si="2"/>
        <v>Burgenland</v>
      </c>
      <c r="J40" s="1">
        <f t="shared" si="3"/>
        <v>206</v>
      </c>
      <c r="K40" s="1" t="s">
        <v>1292</v>
      </c>
      <c r="L40" s="1" t="s">
        <v>1293</v>
      </c>
      <c r="O40" s="50" t="str">
        <f t="shared" si="4"/>
        <v>39|4|ND|Neusiedl/See||</v>
      </c>
    </row>
    <row r="41" spans="7:15">
      <c r="G41" s="1">
        <v>40</v>
      </c>
      <c r="H41" s="1">
        <v>4</v>
      </c>
      <c r="I41" s="1" t="str">
        <f t="shared" si="2"/>
        <v>Burgenland</v>
      </c>
      <c r="J41" s="1">
        <f t="shared" si="3"/>
        <v>206</v>
      </c>
      <c r="K41" s="1" t="s">
        <v>1294</v>
      </c>
      <c r="L41" s="1" t="s">
        <v>1295</v>
      </c>
      <c r="O41" s="50" t="str">
        <f t="shared" si="4"/>
        <v>40|4|OP|Oberpullendorf||</v>
      </c>
    </row>
    <row r="42" spans="7:15">
      <c r="G42" s="1">
        <v>41</v>
      </c>
      <c r="H42" s="1">
        <v>4</v>
      </c>
      <c r="I42" s="1" t="str">
        <f t="shared" si="2"/>
        <v>Burgenland</v>
      </c>
      <c r="J42" s="1">
        <f t="shared" si="3"/>
        <v>206</v>
      </c>
      <c r="K42" s="1" t="s">
        <v>1296</v>
      </c>
      <c r="L42" s="1" t="s">
        <v>1297</v>
      </c>
      <c r="O42" s="50" t="str">
        <f t="shared" si="4"/>
        <v>41|4|OW|Oberwart||</v>
      </c>
    </row>
    <row r="43" spans="7:15">
      <c r="G43" s="1">
        <v>42</v>
      </c>
      <c r="H43" s="1">
        <v>5</v>
      </c>
      <c r="I43" s="1" t="str">
        <f t="shared" si="2"/>
        <v>Upper Austria (Oberosterreich)</v>
      </c>
      <c r="J43" s="1">
        <f t="shared" si="3"/>
        <v>206</v>
      </c>
      <c r="K43" s="1" t="s">
        <v>559</v>
      </c>
      <c r="L43" s="1" t="s">
        <v>1298</v>
      </c>
      <c r="O43" s="50" t="str">
        <f t="shared" si="4"/>
        <v>42|5|BR|Braunau/Inn||</v>
      </c>
    </row>
    <row r="44" spans="7:15">
      <c r="G44" s="1">
        <v>43</v>
      </c>
      <c r="H44" s="1">
        <v>5</v>
      </c>
      <c r="I44" s="1" t="str">
        <f t="shared" si="2"/>
        <v>Upper Austria (Oberosterreich)</v>
      </c>
      <c r="J44" s="1">
        <f t="shared" si="3"/>
        <v>206</v>
      </c>
      <c r="K44" s="1" t="s">
        <v>1299</v>
      </c>
      <c r="L44" s="1" t="s">
        <v>1300</v>
      </c>
      <c r="O44" s="50" t="str">
        <f t="shared" si="4"/>
        <v>43|5|EF|Eferding||</v>
      </c>
    </row>
    <row r="45" spans="7:15">
      <c r="G45" s="1">
        <v>44</v>
      </c>
      <c r="H45" s="1">
        <v>5</v>
      </c>
      <c r="I45" s="1" t="str">
        <f t="shared" si="2"/>
        <v>Upper Austria (Oberosterreich)</v>
      </c>
      <c r="J45" s="1">
        <f t="shared" si="3"/>
        <v>206</v>
      </c>
      <c r="K45" s="1" t="s">
        <v>1301</v>
      </c>
      <c r="L45" s="1" t="s">
        <v>1302</v>
      </c>
      <c r="O45" s="50" t="str">
        <f t="shared" si="4"/>
        <v>44|5|FR|Freistadt||</v>
      </c>
    </row>
    <row r="46" spans="7:15">
      <c r="G46" s="1">
        <v>45</v>
      </c>
      <c r="H46" s="1">
        <v>5</v>
      </c>
      <c r="I46" s="1" t="str">
        <f t="shared" si="2"/>
        <v>Upper Austria (Oberosterreich)</v>
      </c>
      <c r="J46" s="1">
        <f t="shared" si="3"/>
        <v>206</v>
      </c>
      <c r="K46" s="1" t="s">
        <v>1303</v>
      </c>
      <c r="L46" s="1" t="s">
        <v>1304</v>
      </c>
      <c r="O46" s="50" t="str">
        <f t="shared" si="4"/>
        <v>45|5|GM|Gmunden||</v>
      </c>
    </row>
    <row r="47" spans="7:15">
      <c r="G47" s="1">
        <v>46</v>
      </c>
      <c r="H47" s="1">
        <v>5</v>
      </c>
      <c r="I47" s="1" t="str">
        <f t="shared" si="2"/>
        <v>Upper Austria (Oberosterreich)</v>
      </c>
      <c r="J47" s="1">
        <f t="shared" si="3"/>
        <v>206</v>
      </c>
      <c r="K47" s="1" t="s">
        <v>803</v>
      </c>
      <c r="L47" s="1" t="s">
        <v>1305</v>
      </c>
      <c r="O47" s="50" t="str">
        <f t="shared" si="4"/>
        <v>46|5|GR|Grieskirchen||</v>
      </c>
    </row>
    <row r="48" spans="7:15">
      <c r="G48" s="1">
        <v>47</v>
      </c>
      <c r="H48" s="1">
        <v>5</v>
      </c>
      <c r="I48" s="1" t="str">
        <f t="shared" si="2"/>
        <v>Upper Austria (Oberosterreich)</v>
      </c>
      <c r="J48" s="1">
        <f t="shared" si="3"/>
        <v>206</v>
      </c>
      <c r="K48" s="1" t="s">
        <v>729</v>
      </c>
      <c r="L48" s="1" t="s">
        <v>1306</v>
      </c>
      <c r="O48" s="50" t="str">
        <f t="shared" si="4"/>
        <v>47|5|KI|Kirchdorf||</v>
      </c>
    </row>
    <row r="49" spans="5:15">
      <c r="G49" s="1">
        <v>48</v>
      </c>
      <c r="H49" s="1">
        <v>5</v>
      </c>
      <c r="I49" s="1" t="str">
        <f t="shared" si="2"/>
        <v>Upper Austria (Oberosterreich)</v>
      </c>
      <c r="J49" s="1">
        <f t="shared" si="3"/>
        <v>206</v>
      </c>
      <c r="K49" s="1" t="s">
        <v>1307</v>
      </c>
      <c r="L49" s="1" t="s">
        <v>1308</v>
      </c>
      <c r="O49" s="50" t="str">
        <f t="shared" si="4"/>
        <v>48|5|LC|Linz||</v>
      </c>
    </row>
    <row r="50" spans="5:15">
      <c r="G50" s="1">
        <v>49</v>
      </c>
      <c r="H50" s="1">
        <v>5</v>
      </c>
      <c r="I50" s="1" t="str">
        <f t="shared" si="2"/>
        <v>Upper Austria (Oberosterreich)</v>
      </c>
      <c r="J50" s="1">
        <f t="shared" si="3"/>
        <v>206</v>
      </c>
      <c r="K50" s="1" t="s">
        <v>1309</v>
      </c>
      <c r="L50" s="1" t="s">
        <v>1310</v>
      </c>
      <c r="O50" s="50" t="str">
        <f t="shared" si="4"/>
        <v>49|5|LL|Linz-Land||</v>
      </c>
    </row>
    <row r="51" spans="5:15">
      <c r="G51" s="1">
        <v>50</v>
      </c>
      <c r="H51" s="1">
        <v>5</v>
      </c>
      <c r="I51" s="1" t="str">
        <f t="shared" si="2"/>
        <v>Upper Austria (Oberosterreich)</v>
      </c>
      <c r="J51" s="1">
        <f t="shared" si="3"/>
        <v>206</v>
      </c>
      <c r="K51" s="1" t="s">
        <v>723</v>
      </c>
      <c r="L51" s="1" t="s">
        <v>1311</v>
      </c>
      <c r="O51" s="50" t="str">
        <f t="shared" si="4"/>
        <v>50|5|PE|Perg||</v>
      </c>
    </row>
    <row r="52" spans="5:15">
      <c r="G52" s="1">
        <v>51</v>
      </c>
      <c r="H52" s="1">
        <v>5</v>
      </c>
      <c r="I52" s="1" t="str">
        <f t="shared" si="2"/>
        <v>Upper Austria (Oberosterreich)</v>
      </c>
      <c r="J52" s="1">
        <f t="shared" si="3"/>
        <v>206</v>
      </c>
      <c r="K52" s="1" t="s">
        <v>810</v>
      </c>
      <c r="L52" s="1" t="s">
        <v>1312</v>
      </c>
      <c r="O52" s="50" t="str">
        <f t="shared" si="4"/>
        <v>51|5|RI|Ried/Innkreis||</v>
      </c>
    </row>
    <row r="53" spans="5:15">
      <c r="G53" s="1">
        <v>52</v>
      </c>
      <c r="H53" s="1">
        <v>5</v>
      </c>
      <c r="I53" s="1" t="str">
        <f t="shared" si="2"/>
        <v>Upper Austria (Oberosterreich)</v>
      </c>
      <c r="J53" s="1">
        <f t="shared" si="3"/>
        <v>206</v>
      </c>
      <c r="K53" s="1" t="s">
        <v>751</v>
      </c>
      <c r="L53" s="1" t="s">
        <v>1313</v>
      </c>
      <c r="O53" s="50" t="str">
        <f t="shared" si="4"/>
        <v>52|5|RO|Rohrbach||</v>
      </c>
    </row>
    <row r="54" spans="5:15">
      <c r="E54" s="66"/>
      <c r="G54" s="1">
        <v>53</v>
      </c>
      <c r="H54" s="1">
        <v>5</v>
      </c>
      <c r="I54" s="1" t="str">
        <f t="shared" si="2"/>
        <v>Upper Austria (Oberosterreich)</v>
      </c>
      <c r="J54" s="1">
        <f t="shared" si="3"/>
        <v>206</v>
      </c>
      <c r="K54" s="1" t="s">
        <v>1314</v>
      </c>
      <c r="L54" s="1" t="s">
        <v>3606</v>
      </c>
      <c r="O54" s="50" t="str">
        <f t="shared" si="4"/>
        <v>53|5|SD|Scharding||</v>
      </c>
    </row>
    <row r="55" spans="5:15">
      <c r="G55" s="1">
        <v>54</v>
      </c>
      <c r="H55" s="1">
        <v>5</v>
      </c>
      <c r="I55" s="1" t="str">
        <f t="shared" si="2"/>
        <v>Upper Austria (Oberosterreich)</v>
      </c>
      <c r="J55" s="1">
        <f t="shared" si="3"/>
        <v>206</v>
      </c>
      <c r="K55" s="1" t="s">
        <v>885</v>
      </c>
      <c r="L55" s="1" t="s">
        <v>1315</v>
      </c>
      <c r="O55" s="50" t="str">
        <f t="shared" si="4"/>
        <v>54|5|SE|Steyr-Land||</v>
      </c>
    </row>
    <row r="56" spans="5:15">
      <c r="G56" s="1">
        <v>55</v>
      </c>
      <c r="H56" s="1">
        <v>5</v>
      </c>
      <c r="I56" s="1" t="str">
        <f t="shared" si="2"/>
        <v>Upper Austria (Oberosterreich)</v>
      </c>
      <c r="J56" s="1">
        <f t="shared" si="3"/>
        <v>206</v>
      </c>
      <c r="K56" s="1" t="s">
        <v>725</v>
      </c>
      <c r="L56" s="1" t="s">
        <v>1316</v>
      </c>
      <c r="O56" s="50" t="str">
        <f t="shared" si="4"/>
        <v>55|5|SR|Steyr||</v>
      </c>
    </row>
    <row r="57" spans="5:15">
      <c r="G57" s="1">
        <v>56</v>
      </c>
      <c r="H57" s="1">
        <v>5</v>
      </c>
      <c r="I57" s="1" t="str">
        <f t="shared" si="2"/>
        <v>Upper Austria (Oberosterreich)</v>
      </c>
      <c r="J57" s="1">
        <f t="shared" si="3"/>
        <v>206</v>
      </c>
      <c r="K57" s="1" t="s">
        <v>1317</v>
      </c>
      <c r="L57" s="1" t="s">
        <v>1318</v>
      </c>
      <c r="O57" s="50" t="str">
        <f t="shared" si="4"/>
        <v>56|5|UU|Urfahr||</v>
      </c>
    </row>
    <row r="58" spans="5:15">
      <c r="G58" s="1">
        <v>57</v>
      </c>
      <c r="H58" s="1">
        <v>5</v>
      </c>
      <c r="I58" s="1" t="str">
        <f t="shared" si="2"/>
        <v>Upper Austria (Oberosterreich)</v>
      </c>
      <c r="J58" s="1">
        <f t="shared" si="3"/>
        <v>206</v>
      </c>
      <c r="K58" s="1" t="s">
        <v>1319</v>
      </c>
      <c r="L58" s="1" t="s">
        <v>3607</v>
      </c>
      <c r="O58" s="50" t="str">
        <f t="shared" si="4"/>
        <v>57|5|VB|Vocklabruck||</v>
      </c>
    </row>
    <row r="59" spans="5:15">
      <c r="G59" s="1">
        <v>58</v>
      </c>
      <c r="H59" s="1">
        <v>5</v>
      </c>
      <c r="I59" s="1" t="str">
        <f t="shared" si="2"/>
        <v>Upper Austria (Oberosterreich)</v>
      </c>
      <c r="J59" s="1">
        <f t="shared" si="3"/>
        <v>206</v>
      </c>
      <c r="K59" s="1" t="s">
        <v>1320</v>
      </c>
      <c r="L59" s="1" t="s">
        <v>1321</v>
      </c>
      <c r="O59" s="50" t="str">
        <f t="shared" si="4"/>
        <v>58|5|WE|Wels||</v>
      </c>
    </row>
    <row r="60" spans="5:15">
      <c r="G60" s="1">
        <v>59</v>
      </c>
      <c r="H60" s="1">
        <v>5</v>
      </c>
      <c r="I60" s="1" t="str">
        <f t="shared" si="2"/>
        <v>Upper Austria (Oberosterreich)</v>
      </c>
      <c r="J60" s="1">
        <f t="shared" si="3"/>
        <v>206</v>
      </c>
      <c r="K60" s="1" t="s">
        <v>1322</v>
      </c>
      <c r="L60" s="1" t="s">
        <v>1323</v>
      </c>
      <c r="O60" s="50" t="str">
        <f t="shared" si="4"/>
        <v>59|5|WL|Wels-Land||</v>
      </c>
    </row>
    <row r="61" spans="5:15">
      <c r="G61" s="1">
        <v>60</v>
      </c>
      <c r="H61" s="1">
        <v>6</v>
      </c>
      <c r="I61" s="1" t="str">
        <f t="shared" si="2"/>
        <v>Styria (Steiermark)</v>
      </c>
      <c r="J61" s="1">
        <f t="shared" si="3"/>
        <v>206</v>
      </c>
      <c r="K61" s="1" t="s">
        <v>501</v>
      </c>
      <c r="L61" s="1" t="s">
        <v>1384</v>
      </c>
      <c r="M61" s="120">
        <v>40909</v>
      </c>
      <c r="O61" s="50" t="str">
        <f t="shared" si="4"/>
        <v>60|6|BA|Bad Aussee|2012-01-01|</v>
      </c>
    </row>
    <row r="62" spans="5:15">
      <c r="G62" s="1">
        <v>61</v>
      </c>
      <c r="H62" s="1">
        <v>6</v>
      </c>
      <c r="I62" s="1" t="str">
        <f t="shared" si="2"/>
        <v>Styria (Steiermark)</v>
      </c>
      <c r="J62" s="1">
        <f t="shared" si="3"/>
        <v>206</v>
      </c>
      <c r="K62" s="1" t="s">
        <v>1325</v>
      </c>
      <c r="L62" s="1" t="s">
        <v>1385</v>
      </c>
      <c r="N62" s="143">
        <v>41275</v>
      </c>
      <c r="O62" s="50" t="str">
        <f t="shared" si="4"/>
        <v>61|6|BM|Bruck/Mur||2013-01-01</v>
      </c>
    </row>
    <row r="63" spans="5:15">
      <c r="E63" s="66"/>
      <c r="G63" s="1">
        <v>62</v>
      </c>
      <c r="H63" s="1">
        <v>6</v>
      </c>
      <c r="I63" s="1" t="str">
        <f t="shared" si="2"/>
        <v>Styria (Steiermark)</v>
      </c>
      <c r="J63" s="1">
        <f t="shared" si="3"/>
        <v>206</v>
      </c>
      <c r="K63" s="1" t="s">
        <v>1325</v>
      </c>
      <c r="L63" s="1" t="s">
        <v>3608</v>
      </c>
      <c r="M63" s="120">
        <v>41275</v>
      </c>
      <c r="O63" s="50" t="str">
        <f t="shared" si="4"/>
        <v>62|6|BM|Bruck-Murzzuschlag|2013-01-01|</v>
      </c>
    </row>
    <row r="64" spans="5:15">
      <c r="G64" s="1">
        <v>63</v>
      </c>
      <c r="H64" s="1">
        <v>6</v>
      </c>
      <c r="I64" s="1" t="str">
        <f t="shared" si="2"/>
        <v>Styria (Steiermark)</v>
      </c>
      <c r="J64" s="1">
        <f t="shared" si="3"/>
        <v>206</v>
      </c>
      <c r="K64" s="1" t="s">
        <v>1326</v>
      </c>
      <c r="L64" s="1" t="s">
        <v>1327</v>
      </c>
      <c r="O64" s="50" t="str">
        <f t="shared" si="4"/>
        <v>63|6|DL|Deutschlandsberg||</v>
      </c>
    </row>
    <row r="65" spans="7:15">
      <c r="G65" s="1">
        <v>64</v>
      </c>
      <c r="H65" s="1">
        <v>6</v>
      </c>
      <c r="I65" s="1" t="str">
        <f t="shared" si="2"/>
        <v>Styria (Steiermark)</v>
      </c>
      <c r="J65" s="1">
        <f t="shared" si="3"/>
        <v>206</v>
      </c>
      <c r="K65" s="1" t="s">
        <v>1328</v>
      </c>
      <c r="L65" s="1" t="s">
        <v>1386</v>
      </c>
      <c r="M65" s="120">
        <v>41275</v>
      </c>
      <c r="O65" s="50" t="str">
        <f t="shared" si="4"/>
        <v>64|6|FB|Feldbach|2013-01-01|</v>
      </c>
    </row>
    <row r="66" spans="7:15">
      <c r="G66" s="1">
        <v>65</v>
      </c>
      <c r="H66" s="1">
        <v>6</v>
      </c>
      <c r="I66" s="1" t="str">
        <f t="shared" si="2"/>
        <v>Styria (Steiermark)</v>
      </c>
      <c r="J66" s="1">
        <f t="shared" si="3"/>
        <v>206</v>
      </c>
      <c r="K66" s="1" t="s">
        <v>1329</v>
      </c>
      <c r="L66" s="1" t="s">
        <v>3609</v>
      </c>
      <c r="M66" s="120">
        <v>41275</v>
      </c>
      <c r="O66" s="50" t="str">
        <f t="shared" ref="O66:O97" si="5">G66&amp;"|"&amp;H66&amp;"|"&amp;K66&amp;"|"&amp;L66&amp;"|"&amp;IF(M66 &lt;&gt; "",TEXT(M66,"yyyy-mm-dd"),"")&amp;"|"&amp;IF(N66 &lt;&gt; "",TEXT(N66,"yyyy-mm-dd"),"")</f>
        <v>65|6|FF|Furstenfeld|2013-01-01|</v>
      </c>
    </row>
    <row r="67" spans="7:15">
      <c r="G67" s="1">
        <v>66</v>
      </c>
      <c r="H67" s="1">
        <v>6</v>
      </c>
      <c r="I67" s="1" t="str">
        <f t="shared" ref="I67:I107" si="6">VLOOKUP(H67,$B$2:$D$10,3,TRUE)</f>
        <v>Styria (Steiermark)</v>
      </c>
      <c r="J67" s="1">
        <f t="shared" ref="J67:J107" si="7">$C$2</f>
        <v>206</v>
      </c>
      <c r="K67" s="1" t="s">
        <v>1330</v>
      </c>
      <c r="L67" s="1" t="s">
        <v>3610</v>
      </c>
      <c r="O67" s="50" t="str">
        <f t="shared" si="5"/>
        <v>66|6|GB|Grobming||</v>
      </c>
    </row>
    <row r="68" spans="7:15">
      <c r="G68" s="1">
        <v>67</v>
      </c>
      <c r="H68" s="1">
        <v>6</v>
      </c>
      <c r="I68" s="1" t="str">
        <f t="shared" si="6"/>
        <v>Styria (Steiermark)</v>
      </c>
      <c r="J68" s="1">
        <f t="shared" si="7"/>
        <v>206</v>
      </c>
      <c r="K68" s="1" t="s">
        <v>572</v>
      </c>
      <c r="L68" s="1" t="s">
        <v>1331</v>
      </c>
      <c r="O68" s="50" t="str">
        <f t="shared" si="5"/>
        <v>67|6|GC|Graz||</v>
      </c>
    </row>
    <row r="69" spans="7:15">
      <c r="G69" s="1">
        <v>68</v>
      </c>
      <c r="H69" s="1">
        <v>6</v>
      </c>
      <c r="I69" s="1" t="str">
        <f t="shared" si="6"/>
        <v>Styria (Steiermark)</v>
      </c>
      <c r="J69" s="1">
        <f t="shared" si="7"/>
        <v>206</v>
      </c>
      <c r="K69" s="1" t="s">
        <v>1044</v>
      </c>
      <c r="L69" s="1" t="s">
        <v>1332</v>
      </c>
      <c r="O69" s="50" t="str">
        <f t="shared" si="5"/>
        <v>68|6|GU|Graz-Umgebung||</v>
      </c>
    </row>
    <row r="70" spans="7:15">
      <c r="G70" s="1">
        <v>69</v>
      </c>
      <c r="H70" s="1">
        <v>6</v>
      </c>
      <c r="I70" s="1" t="str">
        <f t="shared" si="6"/>
        <v>Styria (Steiermark)</v>
      </c>
      <c r="J70" s="1">
        <f t="shared" si="7"/>
        <v>206</v>
      </c>
      <c r="K70" s="1" t="s">
        <v>1333</v>
      </c>
      <c r="L70" s="1" t="s">
        <v>1387</v>
      </c>
      <c r="M70" s="120">
        <v>41275</v>
      </c>
      <c r="O70" s="50" t="str">
        <f t="shared" si="5"/>
        <v>69|6|HB|Hartberg|2013-01-01|</v>
      </c>
    </row>
    <row r="71" spans="7:15">
      <c r="G71" s="1">
        <v>70</v>
      </c>
      <c r="H71" s="1">
        <v>6</v>
      </c>
      <c r="I71" s="1" t="str">
        <f t="shared" si="6"/>
        <v>Styria (Steiermark)</v>
      </c>
      <c r="J71" s="1">
        <f t="shared" si="7"/>
        <v>206</v>
      </c>
      <c r="K71" s="1" t="s">
        <v>1334</v>
      </c>
      <c r="L71" s="1" t="s">
        <v>4044</v>
      </c>
      <c r="N71" s="143">
        <v>41275</v>
      </c>
      <c r="O71" s="50" t="str">
        <f t="shared" si="5"/>
        <v>70|6|HF|Hartberg-Furstenfeld||2013-01-01</v>
      </c>
    </row>
    <row r="72" spans="7:15">
      <c r="G72" s="1">
        <v>71</v>
      </c>
      <c r="H72" s="1">
        <v>6</v>
      </c>
      <c r="I72" s="1" t="str">
        <f t="shared" si="6"/>
        <v>Styria (Steiermark)</v>
      </c>
      <c r="J72" s="1">
        <f t="shared" si="7"/>
        <v>206</v>
      </c>
      <c r="K72" s="1" t="s">
        <v>1335</v>
      </c>
      <c r="L72" s="1" t="s">
        <v>1388</v>
      </c>
      <c r="M72" s="120">
        <v>40909</v>
      </c>
      <c r="O72" s="50" t="str">
        <f t="shared" si="5"/>
        <v>71|6|JU|Judenburg|2012-01-01|</v>
      </c>
    </row>
    <row r="73" spans="7:15">
      <c r="G73" s="1">
        <v>72</v>
      </c>
      <c r="H73" s="1">
        <v>6</v>
      </c>
      <c r="I73" s="1" t="str">
        <f t="shared" si="6"/>
        <v>Styria (Steiermark)</v>
      </c>
      <c r="J73" s="1">
        <f t="shared" si="7"/>
        <v>206</v>
      </c>
      <c r="K73" s="1" t="s">
        <v>1336</v>
      </c>
      <c r="L73" s="1" t="s">
        <v>1389</v>
      </c>
      <c r="M73" s="120">
        <v>40909</v>
      </c>
      <c r="O73" s="50" t="str">
        <f t="shared" si="5"/>
        <v>72|6|KF|Knittelfeld|2012-01-01|</v>
      </c>
    </row>
    <row r="74" spans="7:15">
      <c r="G74" s="1">
        <v>73</v>
      </c>
      <c r="H74" s="1">
        <v>6</v>
      </c>
      <c r="I74" s="1" t="str">
        <f t="shared" si="6"/>
        <v>Styria (Steiermark)</v>
      </c>
      <c r="J74" s="1">
        <f t="shared" si="7"/>
        <v>206</v>
      </c>
      <c r="K74" s="1" t="s">
        <v>1337</v>
      </c>
      <c r="L74" s="1" t="s">
        <v>1338</v>
      </c>
      <c r="O74" s="50" t="str">
        <f t="shared" si="5"/>
        <v>73|6|LB|Leibnitz||</v>
      </c>
    </row>
    <row r="75" spans="7:15">
      <c r="G75" s="1">
        <v>74</v>
      </c>
      <c r="H75" s="1">
        <v>6</v>
      </c>
      <c r="I75" s="1" t="str">
        <f t="shared" si="6"/>
        <v>Styria (Steiermark)</v>
      </c>
      <c r="J75" s="1">
        <f t="shared" si="7"/>
        <v>206</v>
      </c>
      <c r="K75" s="1" t="s">
        <v>805</v>
      </c>
      <c r="L75" s="1" t="s">
        <v>1339</v>
      </c>
      <c r="O75" s="50" t="str">
        <f t="shared" si="5"/>
        <v>74|6|LE|Leoben||</v>
      </c>
    </row>
    <row r="76" spans="7:15">
      <c r="G76" s="1">
        <v>75</v>
      </c>
      <c r="H76" s="1">
        <v>6</v>
      </c>
      <c r="I76" s="1" t="str">
        <f t="shared" si="6"/>
        <v>Styria (Steiermark)</v>
      </c>
      <c r="J76" s="1">
        <f t="shared" si="7"/>
        <v>206</v>
      </c>
      <c r="K76" s="1" t="s">
        <v>786</v>
      </c>
      <c r="L76" s="1" t="s">
        <v>1340</v>
      </c>
      <c r="O76" s="50" t="str">
        <f t="shared" si="5"/>
        <v>75|6|LI|Liezen||</v>
      </c>
    </row>
    <row r="77" spans="7:15">
      <c r="G77" s="1">
        <v>76</v>
      </c>
      <c r="H77" s="1">
        <v>6</v>
      </c>
      <c r="I77" s="1" t="str">
        <f t="shared" si="6"/>
        <v>Styria (Steiermark)</v>
      </c>
      <c r="J77" s="1">
        <f t="shared" si="7"/>
        <v>206</v>
      </c>
      <c r="K77" s="1" t="s">
        <v>1341</v>
      </c>
      <c r="L77" s="1" t="s">
        <v>1342</v>
      </c>
      <c r="O77" s="50" t="str">
        <f t="shared" si="5"/>
        <v>76|6|LN|Leoben-Land||</v>
      </c>
    </row>
    <row r="78" spans="7:15">
      <c r="G78" s="1">
        <v>77</v>
      </c>
      <c r="H78" s="1">
        <v>6</v>
      </c>
      <c r="I78" s="1" t="str">
        <f t="shared" si="6"/>
        <v>Styria (Steiermark)</v>
      </c>
      <c r="J78" s="1">
        <f t="shared" si="7"/>
        <v>206</v>
      </c>
      <c r="K78" s="1" t="s">
        <v>808</v>
      </c>
      <c r="L78" s="1" t="s">
        <v>1390</v>
      </c>
      <c r="N78" s="143">
        <v>40909</v>
      </c>
      <c r="O78" s="50" t="str">
        <f t="shared" si="5"/>
        <v>77|6|MT|Murtal||2012-01-01</v>
      </c>
    </row>
    <row r="79" spans="7:15">
      <c r="G79" s="1">
        <v>78</v>
      </c>
      <c r="H79" s="1">
        <v>6</v>
      </c>
      <c r="I79" s="1" t="str">
        <f t="shared" si="6"/>
        <v>Styria (Steiermark)</v>
      </c>
      <c r="J79" s="1">
        <f t="shared" si="7"/>
        <v>206</v>
      </c>
      <c r="K79" s="1" t="s">
        <v>681</v>
      </c>
      <c r="L79" s="1" t="s">
        <v>1343</v>
      </c>
      <c r="O79" s="50" t="str">
        <f t="shared" si="5"/>
        <v>78|6|MU|Murau||</v>
      </c>
    </row>
    <row r="80" spans="7:15">
      <c r="G80" s="1">
        <v>79</v>
      </c>
      <c r="H80" s="1">
        <v>6</v>
      </c>
      <c r="I80" s="1" t="str">
        <f t="shared" si="6"/>
        <v>Styria (Steiermark)</v>
      </c>
      <c r="J80" s="1">
        <f t="shared" si="7"/>
        <v>206</v>
      </c>
      <c r="K80" s="1" t="s">
        <v>1344</v>
      </c>
      <c r="L80" s="1" t="s">
        <v>3611</v>
      </c>
      <c r="M80" s="120">
        <v>41275</v>
      </c>
      <c r="O80" s="50" t="str">
        <f t="shared" si="5"/>
        <v>79|6|MZ|Murzzuschlag|2013-01-01|</v>
      </c>
    </row>
    <row r="81" spans="5:15">
      <c r="G81" s="1">
        <v>80</v>
      </c>
      <c r="H81" s="1">
        <v>6</v>
      </c>
      <c r="I81" s="1" t="str">
        <f t="shared" si="6"/>
        <v>Styria (Steiermark)</v>
      </c>
      <c r="J81" s="1">
        <f t="shared" si="7"/>
        <v>206</v>
      </c>
      <c r="K81" s="1" t="s">
        <v>704</v>
      </c>
      <c r="L81" s="1" t="s">
        <v>1391</v>
      </c>
      <c r="M81" s="120">
        <v>41275</v>
      </c>
      <c r="O81" s="50" t="str">
        <f t="shared" si="5"/>
        <v>80|6|RA|Radkersburg|2013-01-01|</v>
      </c>
    </row>
    <row r="82" spans="5:15">
      <c r="E82" s="66"/>
      <c r="G82" s="1">
        <v>81</v>
      </c>
      <c r="H82" s="1">
        <v>6</v>
      </c>
      <c r="I82" s="1" t="str">
        <f t="shared" si="6"/>
        <v>Styria (Steiermark)</v>
      </c>
      <c r="J82" s="1">
        <f t="shared" si="7"/>
        <v>206</v>
      </c>
      <c r="K82" s="1" t="s">
        <v>749</v>
      </c>
      <c r="L82" s="1" t="s">
        <v>3612</v>
      </c>
      <c r="N82" s="143">
        <v>41275</v>
      </c>
      <c r="O82" s="50" t="str">
        <f t="shared" si="5"/>
        <v>81|6|SO|Sudoststeiermark||2013-01-01</v>
      </c>
    </row>
    <row r="83" spans="5:15">
      <c r="G83" s="1">
        <v>82</v>
      </c>
      <c r="H83" s="1">
        <v>6</v>
      </c>
      <c r="I83" s="1" t="str">
        <f t="shared" si="6"/>
        <v>Styria (Steiermark)</v>
      </c>
      <c r="J83" s="1">
        <f t="shared" si="7"/>
        <v>206</v>
      </c>
      <c r="K83" s="1" t="s">
        <v>675</v>
      </c>
      <c r="L83" s="1" t="s">
        <v>1345</v>
      </c>
      <c r="O83" s="50" t="str">
        <f t="shared" si="5"/>
        <v>82|6|VO|Voitsberg||</v>
      </c>
    </row>
    <row r="84" spans="5:15">
      <c r="G84" s="1">
        <v>83</v>
      </c>
      <c r="H84" s="1">
        <v>6</v>
      </c>
      <c r="I84" s="1" t="str">
        <f t="shared" si="6"/>
        <v>Styria (Steiermark)</v>
      </c>
      <c r="J84" s="1">
        <f t="shared" si="7"/>
        <v>206</v>
      </c>
      <c r="K84" s="1" t="s">
        <v>1346</v>
      </c>
      <c r="L84" s="1" t="s">
        <v>1347</v>
      </c>
      <c r="O84" s="50" t="str">
        <f t="shared" si="5"/>
        <v>83|6|WZ|Weiz||</v>
      </c>
    </row>
    <row r="85" spans="5:15">
      <c r="G85" s="1">
        <v>84</v>
      </c>
      <c r="H85" s="1">
        <v>7</v>
      </c>
      <c r="I85" s="1" t="str">
        <f t="shared" si="6"/>
        <v>Tyrol (Tirol)</v>
      </c>
      <c r="J85" s="1">
        <f t="shared" si="7"/>
        <v>206</v>
      </c>
      <c r="K85" s="1" t="s">
        <v>1349</v>
      </c>
      <c r="L85" s="1" t="s">
        <v>1350</v>
      </c>
      <c r="O85" s="50" t="str">
        <f t="shared" si="5"/>
        <v>84|7|IC|Innsbruck||</v>
      </c>
    </row>
    <row r="86" spans="5:15">
      <c r="G86" s="1">
        <v>85</v>
      </c>
      <c r="H86" s="1">
        <v>7</v>
      </c>
      <c r="I86" s="1" t="str">
        <f t="shared" si="6"/>
        <v>Tyrol (Tirol)</v>
      </c>
      <c r="J86" s="1">
        <f t="shared" si="7"/>
        <v>206</v>
      </c>
      <c r="K86" s="1" t="s">
        <v>1351</v>
      </c>
      <c r="L86" s="1" t="s">
        <v>1352</v>
      </c>
      <c r="O86" s="50" t="str">
        <f t="shared" si="5"/>
        <v>85|7|IL|Innsbruck-Land||</v>
      </c>
    </row>
    <row r="87" spans="5:15">
      <c r="G87" s="1">
        <v>86</v>
      </c>
      <c r="H87" s="1">
        <v>7</v>
      </c>
      <c r="I87" s="1" t="str">
        <f t="shared" si="6"/>
        <v>Tyrol (Tirol)</v>
      </c>
      <c r="J87" s="1">
        <f t="shared" si="7"/>
        <v>206</v>
      </c>
      <c r="K87" s="1" t="s">
        <v>1353</v>
      </c>
      <c r="L87" s="1" t="s">
        <v>1354</v>
      </c>
      <c r="O87" s="50" t="str">
        <f t="shared" si="5"/>
        <v>86|7|IM|Imst||</v>
      </c>
    </row>
    <row r="88" spans="5:15">
      <c r="G88" s="1">
        <v>87</v>
      </c>
      <c r="H88" s="1">
        <v>7</v>
      </c>
      <c r="I88" s="1" t="str">
        <f t="shared" si="6"/>
        <v>Tyrol (Tirol)</v>
      </c>
      <c r="J88" s="1">
        <f t="shared" si="7"/>
        <v>206</v>
      </c>
      <c r="K88" s="1" t="s">
        <v>761</v>
      </c>
      <c r="L88" s="1" t="s">
        <v>3613</v>
      </c>
      <c r="O88" s="50" t="str">
        <f t="shared" si="5"/>
        <v>87|7|KB|Kitzbuhel||</v>
      </c>
    </row>
    <row r="89" spans="5:15">
      <c r="G89" s="1">
        <v>88</v>
      </c>
      <c r="H89" s="1">
        <v>7</v>
      </c>
      <c r="I89" s="1" t="str">
        <f t="shared" si="6"/>
        <v>Tyrol (Tirol)</v>
      </c>
      <c r="J89" s="1">
        <f t="shared" si="7"/>
        <v>206</v>
      </c>
      <c r="K89" s="1" t="s">
        <v>712</v>
      </c>
      <c r="L89" s="1" t="s">
        <v>1355</v>
      </c>
      <c r="O89" s="50" t="str">
        <f t="shared" si="5"/>
        <v>88|7|KU|Kufstein||</v>
      </c>
    </row>
    <row r="90" spans="5:15">
      <c r="G90" s="1">
        <v>89</v>
      </c>
      <c r="H90" s="1">
        <v>7</v>
      </c>
      <c r="I90" s="1" t="str">
        <f t="shared" si="6"/>
        <v>Tyrol (Tirol)</v>
      </c>
      <c r="J90" s="1">
        <f t="shared" si="7"/>
        <v>206</v>
      </c>
      <c r="K90" s="1" t="s">
        <v>1024</v>
      </c>
      <c r="L90" s="1" t="s">
        <v>1356</v>
      </c>
      <c r="O90" s="50" t="str">
        <f t="shared" si="5"/>
        <v>89|7|LA|Landeck||</v>
      </c>
    </row>
    <row r="91" spans="5:15">
      <c r="G91" s="1">
        <v>90</v>
      </c>
      <c r="H91" s="1">
        <v>7</v>
      </c>
      <c r="I91" s="1" t="str">
        <f t="shared" si="6"/>
        <v>Tyrol (Tirol)</v>
      </c>
      <c r="J91" s="1">
        <f t="shared" si="7"/>
        <v>206</v>
      </c>
      <c r="K91" s="1" t="s">
        <v>1357</v>
      </c>
      <c r="L91" s="1" t="s">
        <v>1358</v>
      </c>
      <c r="O91" s="50" t="str">
        <f t="shared" si="5"/>
        <v>90|7|LZ|Lienz||</v>
      </c>
    </row>
    <row r="92" spans="5:15">
      <c r="G92" s="1">
        <v>91</v>
      </c>
      <c r="H92" s="1">
        <v>7</v>
      </c>
      <c r="I92" s="1" t="str">
        <f t="shared" si="6"/>
        <v>Tyrol (Tirol)</v>
      </c>
      <c r="J92" s="1">
        <f t="shared" si="7"/>
        <v>206</v>
      </c>
      <c r="K92" s="1" t="s">
        <v>1359</v>
      </c>
      <c r="L92" s="1" t="s">
        <v>1360</v>
      </c>
      <c r="O92" s="50" t="str">
        <f t="shared" si="5"/>
        <v>91|7|RE|Reutte||</v>
      </c>
    </row>
    <row r="93" spans="5:15">
      <c r="G93" s="1">
        <v>92</v>
      </c>
      <c r="H93" s="1">
        <v>7</v>
      </c>
      <c r="I93" s="1" t="str">
        <f t="shared" si="6"/>
        <v>Tyrol (Tirol)</v>
      </c>
      <c r="J93" s="1">
        <f t="shared" si="7"/>
        <v>206</v>
      </c>
      <c r="K93" s="1" t="s">
        <v>1361</v>
      </c>
      <c r="L93" s="1" t="s">
        <v>1362</v>
      </c>
      <c r="O93" s="50" t="str">
        <f t="shared" si="5"/>
        <v>92|7|SZ|Schwaz||</v>
      </c>
    </row>
    <row r="94" spans="5:15">
      <c r="G94" s="1">
        <v>93</v>
      </c>
      <c r="H94" s="1">
        <v>8</v>
      </c>
      <c r="I94" s="1" t="str">
        <f t="shared" si="6"/>
        <v>Carinthia (Karnten)</v>
      </c>
      <c r="J94" s="1">
        <f t="shared" si="7"/>
        <v>206</v>
      </c>
      <c r="K94" s="1" t="s">
        <v>1363</v>
      </c>
      <c r="L94" s="1" t="s">
        <v>1364</v>
      </c>
      <c r="O94" s="50" t="str">
        <f t="shared" si="5"/>
        <v>93|8|FE|Feldkirchen||</v>
      </c>
    </row>
    <row r="95" spans="5:15">
      <c r="G95" s="1">
        <v>94</v>
      </c>
      <c r="H95" s="1">
        <v>8</v>
      </c>
      <c r="I95" s="1" t="str">
        <f t="shared" si="6"/>
        <v>Carinthia (Karnten)</v>
      </c>
      <c r="J95" s="1">
        <f t="shared" si="7"/>
        <v>206</v>
      </c>
      <c r="K95" s="1" t="s">
        <v>1365</v>
      </c>
      <c r="L95" s="1" t="s">
        <v>1366</v>
      </c>
      <c r="O95" s="50" t="str">
        <f t="shared" si="5"/>
        <v>94|8|HE|Hermagor||</v>
      </c>
    </row>
    <row r="96" spans="5:15">
      <c r="G96" s="1">
        <v>95</v>
      </c>
      <c r="H96" s="1">
        <v>8</v>
      </c>
      <c r="I96" s="1" t="str">
        <f t="shared" si="6"/>
        <v>Carinthia (Karnten)</v>
      </c>
      <c r="J96" s="1">
        <f t="shared" si="7"/>
        <v>206</v>
      </c>
      <c r="K96" s="1" t="s">
        <v>743</v>
      </c>
      <c r="L96" s="1" t="s">
        <v>1367</v>
      </c>
      <c r="O96" s="50" t="str">
        <f t="shared" si="5"/>
        <v>95|8|KC|Klagenfurt||</v>
      </c>
    </row>
    <row r="97" spans="5:15">
      <c r="G97" s="1">
        <v>96</v>
      </c>
      <c r="H97" s="1">
        <v>8</v>
      </c>
      <c r="I97" s="1" t="str">
        <f t="shared" si="6"/>
        <v>Carinthia (Karnten)</v>
      </c>
      <c r="J97" s="1">
        <f t="shared" si="7"/>
        <v>206</v>
      </c>
      <c r="K97" s="1" t="s">
        <v>669</v>
      </c>
      <c r="L97" s="1" t="s">
        <v>1368</v>
      </c>
      <c r="O97" s="50" t="str">
        <f t="shared" si="5"/>
        <v>96|8|KL|Klagenfurt-Land||</v>
      </c>
    </row>
    <row r="98" spans="5:15">
      <c r="G98" s="1">
        <v>97</v>
      </c>
      <c r="H98" s="1">
        <v>8</v>
      </c>
      <c r="I98" s="1" t="str">
        <f t="shared" si="6"/>
        <v>Carinthia (Karnten)</v>
      </c>
      <c r="J98" s="1">
        <f t="shared" si="7"/>
        <v>206</v>
      </c>
      <c r="K98" s="1" t="s">
        <v>665</v>
      </c>
      <c r="L98" s="1" t="s">
        <v>1369</v>
      </c>
      <c r="O98" s="50" t="str">
        <f t="shared" ref="O98:O107" si="8">G98&amp;"|"&amp;H98&amp;"|"&amp;K98&amp;"|"&amp;L98&amp;"|"&amp;IF(M98 &lt;&gt; "",TEXT(M98,"yyyy-mm-dd"),"")&amp;"|"&amp;IF(N98 &lt;&gt; "",TEXT(N98,"yyyy-mm-dd"),"")</f>
        <v>97|8|SP|Spittal/Drau||</v>
      </c>
    </row>
    <row r="99" spans="5:15">
      <c r="G99" s="1">
        <v>98</v>
      </c>
      <c r="H99" s="1">
        <v>8</v>
      </c>
      <c r="I99" s="1" t="str">
        <f t="shared" si="6"/>
        <v>Carinthia (Karnten)</v>
      </c>
      <c r="J99" s="1">
        <f t="shared" si="7"/>
        <v>206</v>
      </c>
      <c r="K99" s="1" t="s">
        <v>479</v>
      </c>
      <c r="L99" s="1" t="s">
        <v>1370</v>
      </c>
      <c r="O99" s="50" t="str">
        <f t="shared" si="8"/>
        <v>98|8|SV|St.Veit/Glan||</v>
      </c>
    </row>
    <row r="100" spans="5:15">
      <c r="G100" s="1">
        <v>99</v>
      </c>
      <c r="H100" s="1">
        <v>8</v>
      </c>
      <c r="I100" s="1" t="str">
        <f t="shared" si="6"/>
        <v>Carinthia (Karnten)</v>
      </c>
      <c r="J100" s="1">
        <f t="shared" si="7"/>
        <v>206</v>
      </c>
      <c r="K100" s="1" t="s">
        <v>563</v>
      </c>
      <c r="L100" s="1" t="s">
        <v>1371</v>
      </c>
      <c r="O100" s="50" t="str">
        <f t="shared" si="8"/>
        <v>99|8|VI|Villach||</v>
      </c>
    </row>
    <row r="101" spans="5:15">
      <c r="G101" s="1">
        <v>100</v>
      </c>
      <c r="H101" s="1">
        <v>8</v>
      </c>
      <c r="I101" s="1" t="str">
        <f t="shared" si="6"/>
        <v>Carinthia (Karnten)</v>
      </c>
      <c r="J101" s="1">
        <f t="shared" si="7"/>
        <v>206</v>
      </c>
      <c r="K101" s="1" t="s">
        <v>1372</v>
      </c>
      <c r="L101" s="1" t="s">
        <v>3614</v>
      </c>
      <c r="O101" s="50" t="str">
        <f t="shared" si="8"/>
        <v>100|8|VK|Volkermarkt||</v>
      </c>
    </row>
    <row r="102" spans="5:15">
      <c r="G102" s="1">
        <v>101</v>
      </c>
      <c r="H102" s="1">
        <v>8</v>
      </c>
      <c r="I102" s="1" t="str">
        <f t="shared" si="6"/>
        <v>Carinthia (Karnten)</v>
      </c>
      <c r="J102" s="1">
        <f t="shared" si="7"/>
        <v>206</v>
      </c>
      <c r="K102" s="1" t="s">
        <v>710</v>
      </c>
      <c r="L102" s="1" t="s">
        <v>1373</v>
      </c>
      <c r="O102" s="50" t="str">
        <f t="shared" si="8"/>
        <v>101|8|VL|Villach-Land||</v>
      </c>
    </row>
    <row r="103" spans="5:15">
      <c r="G103" s="1">
        <v>102</v>
      </c>
      <c r="H103" s="1">
        <v>8</v>
      </c>
      <c r="I103" s="1" t="str">
        <f t="shared" si="6"/>
        <v>Carinthia (Karnten)</v>
      </c>
      <c r="J103" s="1">
        <f t="shared" si="7"/>
        <v>206</v>
      </c>
      <c r="K103" s="1" t="s">
        <v>1374</v>
      </c>
      <c r="L103" s="1" t="s">
        <v>1375</v>
      </c>
      <c r="O103" s="50" t="str">
        <f t="shared" si="8"/>
        <v>102|8|WO|Wolfsberg||</v>
      </c>
    </row>
    <row r="104" spans="5:15">
      <c r="G104" s="1">
        <v>103</v>
      </c>
      <c r="H104" s="1">
        <v>9</v>
      </c>
      <c r="I104" s="1" t="str">
        <f t="shared" si="6"/>
        <v>Vorarlberg</v>
      </c>
      <c r="J104" s="1">
        <f t="shared" si="7"/>
        <v>206</v>
      </c>
      <c r="K104" s="1" t="s">
        <v>620</v>
      </c>
      <c r="L104" s="1" t="s">
        <v>1377</v>
      </c>
      <c r="O104" s="50" t="str">
        <f t="shared" si="8"/>
        <v>103|9|BC|Bregenz||</v>
      </c>
    </row>
    <row r="105" spans="5:15">
      <c r="G105" s="1">
        <v>104</v>
      </c>
      <c r="H105" s="1">
        <v>9</v>
      </c>
      <c r="I105" s="1" t="str">
        <f t="shared" si="6"/>
        <v>Vorarlberg</v>
      </c>
      <c r="J105" s="1">
        <f t="shared" si="7"/>
        <v>206</v>
      </c>
      <c r="K105" s="1" t="s">
        <v>1378</v>
      </c>
      <c r="L105" s="1" t="s">
        <v>1379</v>
      </c>
      <c r="O105" s="50" t="str">
        <f t="shared" si="8"/>
        <v>104|9|BZ|Bludenz||</v>
      </c>
    </row>
    <row r="106" spans="5:15">
      <c r="G106" s="1">
        <v>105</v>
      </c>
      <c r="H106" s="1">
        <v>9</v>
      </c>
      <c r="I106" s="1" t="str">
        <f t="shared" si="6"/>
        <v>Vorarlberg</v>
      </c>
      <c r="J106" s="1">
        <f t="shared" si="7"/>
        <v>206</v>
      </c>
      <c r="K106" s="1" t="s">
        <v>1380</v>
      </c>
      <c r="L106" s="1" t="s">
        <v>1381</v>
      </c>
      <c r="O106" s="50" t="str">
        <f t="shared" si="8"/>
        <v>105|9|DO|Dornbirn||</v>
      </c>
    </row>
    <row r="107" spans="5:15">
      <c r="E107" s="66"/>
      <c r="G107" s="1">
        <v>106</v>
      </c>
      <c r="H107" s="1">
        <v>9</v>
      </c>
      <c r="I107" s="1" t="str">
        <f t="shared" si="6"/>
        <v>Vorarlberg</v>
      </c>
      <c r="J107" s="1">
        <f t="shared" si="7"/>
        <v>206</v>
      </c>
      <c r="K107" s="1" t="s">
        <v>1382</v>
      </c>
      <c r="L107" s="1" t="s">
        <v>1383</v>
      </c>
      <c r="O107" s="50" t="str">
        <f t="shared" si="8"/>
        <v>106|9|FK|Feldkirch||</v>
      </c>
    </row>
    <row r="109" spans="5:15">
      <c r="O109" s="26" t="s">
        <v>3615</v>
      </c>
    </row>
    <row r="110" spans="5:15">
      <c r="O110" s="26" t="s">
        <v>1233</v>
      </c>
    </row>
    <row r="117" spans="5:5">
      <c r="E117" s="66"/>
    </row>
    <row r="128" spans="5:5">
      <c r="E128" s="66"/>
    </row>
  </sheetData>
  <hyperlinks>
    <hyperlink ref="A1" location="'ENUM-LIST'!A1" display="Home" xr:uid="{EF71C3A8-0695-4D2D-BEEB-6A8603AD2B8B}"/>
  </hyperlinks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927B0-DDE5-4314-AC83-99D521261B5B}">
  <dimension ref="A1:H15"/>
  <sheetViews>
    <sheetView workbookViewId="0"/>
  </sheetViews>
  <sheetFormatPr defaultRowHeight="15"/>
  <cols>
    <col min="2" max="2" width="9.7109375" hidden="1" customWidth="1"/>
    <col min="3" max="3" width="7.5703125" hidden="1" customWidth="1"/>
    <col min="4" max="4" width="5.28515625" hidden="1" customWidth="1"/>
    <col min="5" max="5" width="20.140625" hidden="1" customWidth="1"/>
    <col min="6" max="6" width="47.7109375" bestFit="1" customWidth="1"/>
    <col min="8" max="8" width="52" bestFit="1" customWidth="1"/>
  </cols>
  <sheetData>
    <row r="1" spans="1:8">
      <c r="A1" s="102" t="s">
        <v>3181</v>
      </c>
      <c r="B1" s="55" t="s">
        <v>3623</v>
      </c>
      <c r="C1" s="55" t="s">
        <v>3275</v>
      </c>
      <c r="D1" s="55" t="s">
        <v>404</v>
      </c>
      <c r="E1" s="55" t="s">
        <v>471</v>
      </c>
      <c r="F1" s="36" t="str">
        <f>B1&amp;"|"&amp;C1&amp;"|"&amp;D1&amp;"|"&amp;E1</f>
        <v>pas209_id|dxcc_code|code|subdivision</v>
      </c>
      <c r="H1" s="99" t="s">
        <v>3625</v>
      </c>
    </row>
    <row r="2" spans="1:8">
      <c r="B2" s="6">
        <v>1</v>
      </c>
      <c r="C2" s="6">
        <v>209</v>
      </c>
      <c r="D2" t="s">
        <v>811</v>
      </c>
      <c r="E2" t="s">
        <v>1394</v>
      </c>
      <c r="F2" s="50" t="str">
        <f>B2&amp;"|"&amp;C2&amp;"|"&amp;D2&amp;"|"&amp;E2</f>
        <v>1|209|AN|Antwerpen</v>
      </c>
      <c r="H2" s="99" t="s">
        <v>1225</v>
      </c>
    </row>
    <row r="3" spans="1:8">
      <c r="B3" s="6">
        <v>2</v>
      </c>
      <c r="C3" s="6">
        <v>209</v>
      </c>
      <c r="D3" t="s">
        <v>559</v>
      </c>
      <c r="E3" t="s">
        <v>1395</v>
      </c>
      <c r="F3" s="50" t="str">
        <f t="shared" ref="F3:F12" si="0">B3&amp;"|"&amp;C3&amp;"|"&amp;D3&amp;"|"&amp;E3</f>
        <v>2|209|BR|Brussels</v>
      </c>
      <c r="H3" s="101" t="s">
        <v>3626</v>
      </c>
    </row>
    <row r="4" spans="1:8">
      <c r="B4" s="6">
        <v>3</v>
      </c>
      <c r="C4" s="6">
        <v>209</v>
      </c>
      <c r="D4" t="s">
        <v>1396</v>
      </c>
      <c r="E4" t="s">
        <v>1397</v>
      </c>
      <c r="F4" s="50" t="str">
        <f t="shared" si="0"/>
        <v>3|209|BW|Brabant Wallon</v>
      </c>
      <c r="H4" s="101" t="s">
        <v>3277</v>
      </c>
    </row>
    <row r="5" spans="1:8">
      <c r="B5" s="6">
        <v>4</v>
      </c>
      <c r="C5" s="6">
        <v>209</v>
      </c>
      <c r="D5" t="s">
        <v>1398</v>
      </c>
      <c r="E5" t="s">
        <v>1399</v>
      </c>
      <c r="F5" s="50" t="str">
        <f t="shared" si="0"/>
        <v>4|209|HT|Hainaut</v>
      </c>
      <c r="H5" s="101" t="s">
        <v>3161</v>
      </c>
    </row>
    <row r="6" spans="1:8">
      <c r="B6" s="6">
        <v>5</v>
      </c>
      <c r="C6" s="6">
        <v>209</v>
      </c>
      <c r="D6" t="s">
        <v>1337</v>
      </c>
      <c r="E6" t="s">
        <v>1400</v>
      </c>
      <c r="F6" s="50" t="str">
        <f t="shared" si="0"/>
        <v>5|209|LB|Limburg</v>
      </c>
      <c r="H6" s="101" t="s">
        <v>3355</v>
      </c>
    </row>
    <row r="7" spans="1:8">
      <c r="B7" s="6">
        <v>6</v>
      </c>
      <c r="C7" s="6">
        <v>209</v>
      </c>
      <c r="D7" t="s">
        <v>1401</v>
      </c>
      <c r="E7" t="s">
        <v>1402</v>
      </c>
      <c r="F7" s="50" t="str">
        <f t="shared" si="0"/>
        <v>6|209|LG|Liêge</v>
      </c>
      <c r="H7" s="101" t="s">
        <v>3627</v>
      </c>
    </row>
    <row r="8" spans="1:8">
      <c r="B8" s="6">
        <v>7</v>
      </c>
      <c r="C8" s="6">
        <v>209</v>
      </c>
      <c r="D8" t="s">
        <v>1403</v>
      </c>
      <c r="E8" t="s">
        <v>1404</v>
      </c>
      <c r="F8" s="50" t="str">
        <f t="shared" si="0"/>
        <v>7|209|NM|Namur</v>
      </c>
      <c r="H8" s="99" t="s">
        <v>1229</v>
      </c>
    </row>
    <row r="9" spans="1:8">
      <c r="B9" s="6">
        <v>8</v>
      </c>
      <c r="C9" s="6">
        <v>209</v>
      </c>
      <c r="D9" t="s">
        <v>1405</v>
      </c>
      <c r="E9" t="s">
        <v>1406</v>
      </c>
      <c r="F9" s="50" t="str">
        <f t="shared" si="0"/>
        <v>8|209|LU|Luxembourg</v>
      </c>
    </row>
    <row r="10" spans="1:8">
      <c r="B10" s="6">
        <v>9</v>
      </c>
      <c r="C10" s="6">
        <v>209</v>
      </c>
      <c r="D10" t="s">
        <v>1407</v>
      </c>
      <c r="E10" t="s">
        <v>1408</v>
      </c>
      <c r="F10" s="50" t="str">
        <f t="shared" si="0"/>
        <v>9|209|OV|Oost-Vlaanderen</v>
      </c>
    </row>
    <row r="11" spans="1:8">
      <c r="B11" s="6">
        <v>10</v>
      </c>
      <c r="C11" s="6">
        <v>209</v>
      </c>
      <c r="D11" t="s">
        <v>1319</v>
      </c>
      <c r="E11" t="s">
        <v>1409</v>
      </c>
      <c r="F11" s="50" t="str">
        <f t="shared" si="0"/>
        <v>10|209|VB|Vlaams Brabant</v>
      </c>
    </row>
    <row r="12" spans="1:8">
      <c r="B12" s="6">
        <v>11</v>
      </c>
      <c r="C12" s="6">
        <v>209</v>
      </c>
      <c r="D12" t="s">
        <v>1410</v>
      </c>
      <c r="E12" t="s">
        <v>1411</v>
      </c>
      <c r="F12" s="50" t="str">
        <f t="shared" si="0"/>
        <v>11|209|WV|West-Vlaanderen</v>
      </c>
    </row>
    <row r="14" spans="1:8">
      <c r="F14" s="26" t="s">
        <v>3624</v>
      </c>
    </row>
    <row r="15" spans="1:8">
      <c r="F15" s="26" t="s">
        <v>1393</v>
      </c>
    </row>
  </sheetData>
  <hyperlinks>
    <hyperlink ref="A1" location="'ENUM-LIST'!A1" display="Home" xr:uid="{3908B8C7-DAF7-4ED1-BBB6-0C60119917A9}"/>
  </hyperlinks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62312-1128-4167-B70B-3ECE8E211A38}">
  <dimension ref="A1:O50"/>
  <sheetViews>
    <sheetView zoomScaleNormal="100" workbookViewId="0"/>
  </sheetViews>
  <sheetFormatPr defaultRowHeight="15"/>
  <cols>
    <col min="2" max="2" width="16.5703125" style="1" hidden="1" customWidth="1"/>
    <col min="3" max="3" width="10.140625" style="1" hidden="1" customWidth="1"/>
    <col min="4" max="4" width="30.85546875" style="1" hidden="1" customWidth="1"/>
    <col min="5" max="5" width="34.140625" bestFit="1" customWidth="1"/>
    <col min="6" max="6" width="8" customWidth="1"/>
    <col min="7" max="7" width="21.140625" style="1" hidden="1" customWidth="1"/>
    <col min="8" max="10" width="17.7109375" style="1" hidden="1" customWidth="1"/>
    <col min="11" max="11" width="5.28515625" style="1" hidden="1" customWidth="1"/>
    <col min="12" max="12" width="20.7109375" style="1" hidden="1" customWidth="1"/>
    <col min="13" max="13" width="55.28515625" bestFit="1" customWidth="1"/>
    <col min="15" max="15" width="63.28515625" bestFit="1" customWidth="1"/>
    <col min="19" max="19" width="63" bestFit="1" customWidth="1"/>
  </cols>
  <sheetData>
    <row r="1" spans="1:15">
      <c r="A1" s="102" t="s">
        <v>3181</v>
      </c>
      <c r="B1" s="95" t="s">
        <v>3637</v>
      </c>
      <c r="C1" s="95" t="s">
        <v>3275</v>
      </c>
      <c r="D1" s="95" t="s">
        <v>1232</v>
      </c>
      <c r="E1" s="36" t="str">
        <f>B1&amp;"|"&amp;C1&amp;"|"&amp;D1</f>
        <v>pas212_region_id|dxcc_code|region</v>
      </c>
      <c r="G1" s="118" t="s">
        <v>3638</v>
      </c>
      <c r="H1" s="118" t="s">
        <v>3637</v>
      </c>
      <c r="I1" s="118"/>
      <c r="J1" s="118"/>
      <c r="K1" s="118" t="s">
        <v>404</v>
      </c>
      <c r="L1" s="118" t="s">
        <v>471</v>
      </c>
      <c r="M1" s="36" t="str">
        <f>G1&amp;"|"&amp;H1&amp;"|"&amp;K1&amp;"|"&amp;L1</f>
        <v>pas212_subdivision_id|pas212_region_id|code|subdivision</v>
      </c>
      <c r="O1" s="63" t="s">
        <v>3628</v>
      </c>
    </row>
    <row r="2" spans="1:15">
      <c r="B2" s="1">
        <v>1</v>
      </c>
      <c r="C2" s="1">
        <v>212</v>
      </c>
      <c r="D2" s="1" t="s">
        <v>1413</v>
      </c>
      <c r="E2" s="50" t="str">
        <f t="shared" ref="E2:E10" si="0">B2&amp;"|"&amp;C2&amp;"|"&amp;D2</f>
        <v>1|212|Burgas</v>
      </c>
      <c r="G2" s="1">
        <v>1</v>
      </c>
      <c r="H2" s="1">
        <v>1</v>
      </c>
      <c r="I2" s="1" t="str">
        <f>VLOOKUP(H2,$B$2:$D$10,3,FALSE)</f>
        <v>Burgas</v>
      </c>
      <c r="J2" s="1">
        <f>$C$2</f>
        <v>212</v>
      </c>
      <c r="K2" s="1" t="s">
        <v>527</v>
      </c>
      <c r="L2" s="1" t="s">
        <v>1413</v>
      </c>
      <c r="M2" s="50" t="str">
        <f>G2&amp;"|"&amp;H2&amp;"|"&amp;K2&amp;"|"&amp;L2</f>
        <v>1|1|BU|Burgas</v>
      </c>
      <c r="O2" s="63" t="s">
        <v>1225</v>
      </c>
    </row>
    <row r="3" spans="1:15">
      <c r="B3" s="1">
        <v>2</v>
      </c>
      <c r="C3" s="1">
        <v>212</v>
      </c>
      <c r="D3" s="1" t="s">
        <v>1416</v>
      </c>
      <c r="E3" s="50" t="str">
        <f t="shared" si="0"/>
        <v>2|212|City of Sofia</v>
      </c>
      <c r="G3" s="1">
        <v>2</v>
      </c>
      <c r="H3" s="1">
        <v>1</v>
      </c>
      <c r="I3" s="1" t="str">
        <f t="shared" ref="I3:I29" si="1">VLOOKUP(H3,$B$2:$D$10,3,FALSE)</f>
        <v>Burgas</v>
      </c>
      <c r="J3" s="1">
        <f t="shared" ref="J3:J29" si="2">$C$2</f>
        <v>212</v>
      </c>
      <c r="K3" s="1" t="s">
        <v>516</v>
      </c>
      <c r="L3" s="1" t="s">
        <v>1414</v>
      </c>
      <c r="M3" s="50" t="str">
        <f t="shared" ref="M3:M29" si="3">G3&amp;"|"&amp;H3&amp;"|"&amp;K3&amp;"|"&amp;L3</f>
        <v>2|1|SL|Sliven</v>
      </c>
      <c r="O3" s="64" t="s">
        <v>3629</v>
      </c>
    </row>
    <row r="4" spans="1:15">
      <c r="B4" s="1">
        <v>3</v>
      </c>
      <c r="C4" s="1">
        <v>212</v>
      </c>
      <c r="D4" s="1" t="s">
        <v>1418</v>
      </c>
      <c r="E4" s="50" t="str">
        <f t="shared" si="0"/>
        <v>3|212|Hashkovo</v>
      </c>
      <c r="G4" s="1">
        <v>3</v>
      </c>
      <c r="H4" s="1">
        <v>1</v>
      </c>
      <c r="I4" s="1" t="str">
        <f t="shared" si="1"/>
        <v>Burgas</v>
      </c>
      <c r="J4" s="1">
        <f t="shared" si="2"/>
        <v>212</v>
      </c>
      <c r="K4" s="1" t="s">
        <v>529</v>
      </c>
      <c r="L4" s="1" t="s">
        <v>1415</v>
      </c>
      <c r="M4" s="50" t="str">
        <f t="shared" si="3"/>
        <v>3|1|YA|Yambol (Jambol)</v>
      </c>
      <c r="O4" s="64" t="s">
        <v>3277</v>
      </c>
    </row>
    <row r="5" spans="1:15">
      <c r="B5" s="1">
        <v>4</v>
      </c>
      <c r="C5" s="1">
        <v>212</v>
      </c>
      <c r="D5" s="1" t="s">
        <v>1421</v>
      </c>
      <c r="E5" s="50" t="str">
        <f t="shared" si="0"/>
        <v>4|212|Plovdiv</v>
      </c>
      <c r="G5" s="1">
        <v>4</v>
      </c>
      <c r="H5" s="1">
        <v>2</v>
      </c>
      <c r="I5" s="1" t="str">
        <f t="shared" si="1"/>
        <v>City of Sofia</v>
      </c>
      <c r="J5" s="1">
        <f t="shared" si="2"/>
        <v>212</v>
      </c>
      <c r="K5" s="1" t="s">
        <v>749</v>
      </c>
      <c r="L5" s="1" t="s">
        <v>1417</v>
      </c>
      <c r="M5" s="50" t="str">
        <f t="shared" si="3"/>
        <v>4|2|SO|Sofija Grad</v>
      </c>
      <c r="O5" s="64" t="s">
        <v>3635</v>
      </c>
    </row>
    <row r="6" spans="1:15">
      <c r="B6" s="1">
        <v>5</v>
      </c>
      <c r="C6" s="1">
        <v>212</v>
      </c>
      <c r="D6" s="1" t="s">
        <v>1424</v>
      </c>
      <c r="E6" s="50" t="str">
        <f t="shared" si="0"/>
        <v>5|212|Sofia</v>
      </c>
      <c r="G6" s="1">
        <v>5</v>
      </c>
      <c r="H6" s="1">
        <v>3</v>
      </c>
      <c r="I6" s="1" t="str">
        <f t="shared" si="1"/>
        <v>Hashkovo</v>
      </c>
      <c r="J6" s="1">
        <f t="shared" si="2"/>
        <v>212</v>
      </c>
      <c r="K6" s="1" t="s">
        <v>534</v>
      </c>
      <c r="L6" s="1" t="s">
        <v>1419</v>
      </c>
      <c r="M6" s="50" t="str">
        <f t="shared" si="3"/>
        <v>5|3|HA|Haskovo</v>
      </c>
      <c r="O6" s="64" t="s">
        <v>3630</v>
      </c>
    </row>
    <row r="7" spans="1:15">
      <c r="B7" s="1">
        <v>6</v>
      </c>
      <c r="C7" s="1">
        <v>212</v>
      </c>
      <c r="D7" s="1" t="s">
        <v>3255</v>
      </c>
      <c r="E7" s="50" t="str">
        <f t="shared" si="0"/>
        <v>6|212|Lovec</v>
      </c>
      <c r="G7" s="1">
        <v>6</v>
      </c>
      <c r="H7" s="1">
        <v>3</v>
      </c>
      <c r="I7" s="1" t="str">
        <f t="shared" si="1"/>
        <v>Hashkovo</v>
      </c>
      <c r="J7" s="1">
        <f t="shared" si="2"/>
        <v>212</v>
      </c>
      <c r="K7" s="1" t="s">
        <v>941</v>
      </c>
      <c r="L7" s="1" t="s">
        <v>3248</v>
      </c>
      <c r="M7" s="50" t="str">
        <f t="shared" si="3"/>
        <v>6|3|KA|Kardzali</v>
      </c>
      <c r="O7" s="63" t="s">
        <v>1229</v>
      </c>
    </row>
    <row r="8" spans="1:15">
      <c r="B8" s="1">
        <v>7</v>
      </c>
      <c r="C8" s="1">
        <v>212</v>
      </c>
      <c r="D8" s="1" t="s">
        <v>1435</v>
      </c>
      <c r="E8" s="50" t="str">
        <f t="shared" si="0"/>
        <v>7|212|Montanta</v>
      </c>
      <c r="G8" s="1">
        <v>7</v>
      </c>
      <c r="H8" s="1">
        <v>3</v>
      </c>
      <c r="I8" s="1" t="str">
        <f t="shared" si="1"/>
        <v>Hashkovo</v>
      </c>
      <c r="J8" s="1">
        <f t="shared" si="2"/>
        <v>212</v>
      </c>
      <c r="K8" s="1" t="s">
        <v>1361</v>
      </c>
      <c r="L8" s="1" t="s">
        <v>1420</v>
      </c>
      <c r="M8" s="50" t="str">
        <f t="shared" si="3"/>
        <v>7|3|SZ|Stara Zagora</v>
      </c>
    </row>
    <row r="9" spans="1:15">
      <c r="B9" s="1">
        <v>8</v>
      </c>
      <c r="C9" s="1">
        <v>212</v>
      </c>
      <c r="D9" s="1" t="s">
        <v>1440</v>
      </c>
      <c r="E9" s="50" t="str">
        <f t="shared" si="0"/>
        <v>8|212|Ruse</v>
      </c>
      <c r="G9" s="1">
        <v>8</v>
      </c>
      <c r="H9" s="1">
        <v>4</v>
      </c>
      <c r="I9" s="1" t="str">
        <f t="shared" si="1"/>
        <v>Plovdiv</v>
      </c>
      <c r="J9" s="1">
        <f t="shared" si="2"/>
        <v>212</v>
      </c>
      <c r="K9" s="1" t="s">
        <v>787</v>
      </c>
      <c r="L9" s="1" t="s">
        <v>3249</v>
      </c>
      <c r="M9" s="50" t="str">
        <f t="shared" si="3"/>
        <v>8|4|PA|Pazardzik</v>
      </c>
      <c r="O9" s="63" t="s">
        <v>3631</v>
      </c>
    </row>
    <row r="10" spans="1:15">
      <c r="B10" s="1">
        <v>9</v>
      </c>
      <c r="C10" s="1">
        <v>212</v>
      </c>
      <c r="D10" s="1" t="s">
        <v>1444</v>
      </c>
      <c r="E10" s="50" t="str">
        <f t="shared" si="0"/>
        <v>9|212|Varna</v>
      </c>
      <c r="G10" s="1">
        <v>9</v>
      </c>
      <c r="H10" s="1">
        <v>4</v>
      </c>
      <c r="I10" s="1" t="str">
        <f t="shared" si="1"/>
        <v>Plovdiv</v>
      </c>
      <c r="J10" s="1">
        <f t="shared" si="2"/>
        <v>212</v>
      </c>
      <c r="K10" s="1" t="s">
        <v>1422</v>
      </c>
      <c r="L10" s="1" t="s">
        <v>1421</v>
      </c>
      <c r="M10" s="50" t="str">
        <f t="shared" si="3"/>
        <v>9|4|PD|Plovdiv</v>
      </c>
      <c r="O10" s="63" t="s">
        <v>1225</v>
      </c>
    </row>
    <row r="11" spans="1:15">
      <c r="G11" s="1">
        <v>10</v>
      </c>
      <c r="H11" s="1">
        <v>4</v>
      </c>
      <c r="I11" s="1" t="str">
        <f t="shared" si="1"/>
        <v>Plovdiv</v>
      </c>
      <c r="J11" s="1">
        <f t="shared" si="2"/>
        <v>212</v>
      </c>
      <c r="K11" s="1" t="s">
        <v>692</v>
      </c>
      <c r="L11" s="1" t="s">
        <v>1423</v>
      </c>
      <c r="M11" s="50" t="str">
        <f t="shared" si="3"/>
        <v>10|4|SM|Smoljan</v>
      </c>
      <c r="O11" s="64" t="s">
        <v>3632</v>
      </c>
    </row>
    <row r="12" spans="1:15">
      <c r="E12" s="26" t="s">
        <v>3636</v>
      </c>
      <c r="G12" s="1">
        <v>11</v>
      </c>
      <c r="H12" s="1">
        <v>5</v>
      </c>
      <c r="I12" s="1" t="str">
        <f t="shared" si="1"/>
        <v>Sofia</v>
      </c>
      <c r="J12" s="1">
        <f t="shared" si="2"/>
        <v>212</v>
      </c>
      <c r="K12" s="1" t="s">
        <v>1246</v>
      </c>
      <c r="L12" s="1" t="s">
        <v>1425</v>
      </c>
      <c r="M12" s="50" t="str">
        <f t="shared" si="3"/>
        <v>11|5|BL|Blagoevgrad</v>
      </c>
      <c r="O12" s="64" t="s">
        <v>3633</v>
      </c>
    </row>
    <row r="13" spans="1:15">
      <c r="E13" s="26" t="s">
        <v>1412</v>
      </c>
      <c r="G13" s="1">
        <v>12</v>
      </c>
      <c r="H13" s="1">
        <v>5</v>
      </c>
      <c r="I13" s="1" t="str">
        <f t="shared" si="1"/>
        <v>Sofia</v>
      </c>
      <c r="J13" s="1">
        <f t="shared" si="2"/>
        <v>212</v>
      </c>
      <c r="K13" s="1" t="s">
        <v>1426</v>
      </c>
      <c r="L13" s="1" t="s">
        <v>1427</v>
      </c>
      <c r="M13" s="50" t="str">
        <f t="shared" si="3"/>
        <v>12|5|KD|Kjustendil</v>
      </c>
      <c r="O13" s="64" t="s">
        <v>1227</v>
      </c>
    </row>
    <row r="14" spans="1:15">
      <c r="G14" s="1">
        <v>13</v>
      </c>
      <c r="H14" s="1">
        <v>5</v>
      </c>
      <c r="I14" s="1" t="str">
        <f t="shared" si="1"/>
        <v>Sofia</v>
      </c>
      <c r="J14" s="1">
        <f t="shared" si="2"/>
        <v>212</v>
      </c>
      <c r="K14" s="1" t="s">
        <v>525</v>
      </c>
      <c r="L14" s="1" t="s">
        <v>1428</v>
      </c>
      <c r="M14" s="50" t="str">
        <f t="shared" si="3"/>
        <v>13|5|PK|Pernik</v>
      </c>
      <c r="O14" s="64" t="s">
        <v>3355</v>
      </c>
    </row>
    <row r="15" spans="1:15">
      <c r="G15" s="1">
        <v>14</v>
      </c>
      <c r="H15" s="1">
        <v>5</v>
      </c>
      <c r="I15" s="1" t="str">
        <f t="shared" si="1"/>
        <v>Sofia</v>
      </c>
      <c r="J15" s="1">
        <f t="shared" si="2"/>
        <v>212</v>
      </c>
      <c r="K15" s="1" t="s">
        <v>1429</v>
      </c>
      <c r="L15" s="1" t="s">
        <v>1430</v>
      </c>
      <c r="M15" s="50" t="str">
        <f t="shared" si="3"/>
        <v>14|5|SF|Sofija (Sofia)</v>
      </c>
      <c r="O15" s="64" t="s">
        <v>3634</v>
      </c>
    </row>
    <row r="16" spans="1:15">
      <c r="G16" s="1">
        <v>15</v>
      </c>
      <c r="H16" s="1">
        <v>6</v>
      </c>
      <c r="I16" s="1" t="str">
        <f t="shared" si="1"/>
        <v>Lovec</v>
      </c>
      <c r="J16" s="1">
        <f t="shared" si="2"/>
        <v>212</v>
      </c>
      <c r="K16" s="1" t="s">
        <v>507</v>
      </c>
      <c r="L16" s="1" t="s">
        <v>1431</v>
      </c>
      <c r="M16" s="50" t="str">
        <f t="shared" si="3"/>
        <v>15|6|GA|Gabrovo</v>
      </c>
      <c r="O16" s="63" t="s">
        <v>1229</v>
      </c>
    </row>
    <row r="17" spans="3:13">
      <c r="G17" s="1">
        <v>16</v>
      </c>
      <c r="H17" s="1">
        <v>6</v>
      </c>
      <c r="I17" s="1" t="str">
        <f t="shared" si="1"/>
        <v>Lovec</v>
      </c>
      <c r="J17" s="1">
        <f t="shared" si="2"/>
        <v>212</v>
      </c>
      <c r="K17" s="1" t="s">
        <v>1432</v>
      </c>
      <c r="L17" s="1" t="s">
        <v>3250</v>
      </c>
      <c r="M17" s="50" t="str">
        <f t="shared" si="3"/>
        <v>16|6|LV|Lovec (Lovech)</v>
      </c>
    </row>
    <row r="18" spans="3:13">
      <c r="C18" s="72"/>
      <c r="E18" s="66"/>
      <c r="G18" s="1">
        <v>17</v>
      </c>
      <c r="H18" s="1">
        <v>6</v>
      </c>
      <c r="I18" s="1" t="str">
        <f t="shared" si="1"/>
        <v>Lovec</v>
      </c>
      <c r="J18" s="1">
        <f t="shared" si="2"/>
        <v>212</v>
      </c>
      <c r="K18" s="1" t="s">
        <v>1265</v>
      </c>
      <c r="L18" s="1" t="s">
        <v>1433</v>
      </c>
      <c r="M18" s="50" t="str">
        <f t="shared" si="3"/>
        <v>17|6|PL|Pleven</v>
      </c>
    </row>
    <row r="19" spans="3:13">
      <c r="G19" s="1">
        <v>18</v>
      </c>
      <c r="H19" s="1">
        <v>6</v>
      </c>
      <c r="I19" s="1" t="str">
        <f t="shared" si="1"/>
        <v>Lovec</v>
      </c>
      <c r="J19" s="1">
        <f t="shared" si="2"/>
        <v>212</v>
      </c>
      <c r="K19" s="1" t="s">
        <v>1434</v>
      </c>
      <c r="L19" s="1" t="s">
        <v>3251</v>
      </c>
      <c r="M19" s="50" t="str">
        <f t="shared" si="3"/>
        <v>18|6|VT|Veliko Tarnovo</v>
      </c>
    </row>
    <row r="20" spans="3:13">
      <c r="E20" s="66"/>
      <c r="G20" s="1">
        <v>19</v>
      </c>
      <c r="H20" s="1">
        <v>7</v>
      </c>
      <c r="I20" s="1" t="str">
        <f t="shared" si="1"/>
        <v>Montanta</v>
      </c>
      <c r="J20" s="1">
        <f t="shared" si="2"/>
        <v>212</v>
      </c>
      <c r="K20" s="1" t="s">
        <v>806</v>
      </c>
      <c r="L20" s="1" t="s">
        <v>1436</v>
      </c>
      <c r="M20" s="50" t="str">
        <f t="shared" si="3"/>
        <v>19|7|MN|Montana</v>
      </c>
    </row>
    <row r="21" spans="3:13">
      <c r="G21" s="1">
        <v>20</v>
      </c>
      <c r="H21" s="1">
        <v>7</v>
      </c>
      <c r="I21" s="1" t="str">
        <f t="shared" si="1"/>
        <v>Montanta</v>
      </c>
      <c r="J21" s="1">
        <f t="shared" si="2"/>
        <v>212</v>
      </c>
      <c r="K21" s="1" t="s">
        <v>1437</v>
      </c>
      <c r="L21" s="1" t="s">
        <v>1438</v>
      </c>
      <c r="M21" s="50" t="str">
        <f t="shared" si="3"/>
        <v>20|7|VD|Vidin</v>
      </c>
    </row>
    <row r="22" spans="3:13">
      <c r="C22" s="72"/>
      <c r="G22" s="1">
        <v>21</v>
      </c>
      <c r="H22" s="1">
        <v>7</v>
      </c>
      <c r="I22" s="1" t="str">
        <f t="shared" si="1"/>
        <v>Montanta</v>
      </c>
      <c r="J22" s="1">
        <f t="shared" si="2"/>
        <v>212</v>
      </c>
      <c r="K22" s="1" t="s">
        <v>700</v>
      </c>
      <c r="L22" s="1" t="s">
        <v>1439</v>
      </c>
      <c r="M22" s="50" t="str">
        <f t="shared" si="3"/>
        <v>21|7|VR|Vraca</v>
      </c>
    </row>
    <row r="23" spans="3:13">
      <c r="G23" s="1">
        <v>22</v>
      </c>
      <c r="H23" s="1">
        <v>8</v>
      </c>
      <c r="I23" s="1" t="str">
        <f t="shared" si="1"/>
        <v>Ruse</v>
      </c>
      <c r="J23" s="1">
        <f t="shared" si="2"/>
        <v>212</v>
      </c>
      <c r="K23" s="1" t="s">
        <v>1441</v>
      </c>
      <c r="L23" s="1" t="s">
        <v>1442</v>
      </c>
      <c r="M23" s="50" t="str">
        <f t="shared" si="3"/>
        <v>22|8|RZ|Razgrad</v>
      </c>
    </row>
    <row r="24" spans="3:13">
      <c r="C24" s="72"/>
      <c r="G24" s="1">
        <v>23</v>
      </c>
      <c r="H24" s="1">
        <v>8</v>
      </c>
      <c r="I24" s="1" t="str">
        <f t="shared" si="1"/>
        <v>Ruse</v>
      </c>
      <c r="J24" s="1">
        <f t="shared" si="2"/>
        <v>212</v>
      </c>
      <c r="K24" s="1" t="s">
        <v>906</v>
      </c>
      <c r="L24" s="1" t="s">
        <v>1440</v>
      </c>
      <c r="M24" s="50" t="str">
        <f t="shared" si="3"/>
        <v>23|8|RS|Ruse</v>
      </c>
    </row>
    <row r="25" spans="3:13">
      <c r="G25" s="1">
        <v>24</v>
      </c>
      <c r="H25" s="1">
        <v>8</v>
      </c>
      <c r="I25" s="1" t="str">
        <f t="shared" si="1"/>
        <v>Ruse</v>
      </c>
      <c r="J25" s="1">
        <f t="shared" si="2"/>
        <v>212</v>
      </c>
      <c r="K25" s="1" t="s">
        <v>789</v>
      </c>
      <c r="L25" s="1" t="s">
        <v>1443</v>
      </c>
      <c r="M25" s="50" t="str">
        <f t="shared" si="3"/>
        <v>24|8|SS|Silistra</v>
      </c>
    </row>
    <row r="26" spans="3:13">
      <c r="G26" s="1">
        <v>25</v>
      </c>
      <c r="H26" s="1">
        <v>8</v>
      </c>
      <c r="I26" s="1" t="str">
        <f t="shared" si="1"/>
        <v>Ruse</v>
      </c>
      <c r="J26" s="1">
        <f t="shared" si="2"/>
        <v>212</v>
      </c>
      <c r="K26" s="1" t="s">
        <v>731</v>
      </c>
      <c r="L26" s="1" t="s">
        <v>3252</v>
      </c>
      <c r="M26" s="50" t="str">
        <f t="shared" si="3"/>
        <v>25|8|TA|Targoviste</v>
      </c>
    </row>
    <row r="27" spans="3:13">
      <c r="E27" s="66"/>
      <c r="G27" s="1">
        <v>26</v>
      </c>
      <c r="H27" s="1">
        <v>9</v>
      </c>
      <c r="I27" s="1" t="str">
        <f t="shared" si="1"/>
        <v>Varna</v>
      </c>
      <c r="J27" s="1">
        <f t="shared" si="2"/>
        <v>212</v>
      </c>
      <c r="K27" s="1" t="s">
        <v>1380</v>
      </c>
      <c r="L27" s="1" t="s">
        <v>3253</v>
      </c>
      <c r="M27" s="50" t="str">
        <f t="shared" si="3"/>
        <v>26|9|DO|Dobric</v>
      </c>
    </row>
    <row r="28" spans="3:13">
      <c r="C28" s="72"/>
      <c r="G28" s="1">
        <v>27</v>
      </c>
      <c r="H28" s="1">
        <v>9</v>
      </c>
      <c r="I28" s="1" t="str">
        <f t="shared" si="1"/>
        <v>Varna</v>
      </c>
      <c r="J28" s="1">
        <f t="shared" si="2"/>
        <v>212</v>
      </c>
      <c r="K28" s="1" t="s">
        <v>1219</v>
      </c>
      <c r="L28" s="1" t="s">
        <v>3254</v>
      </c>
      <c r="M28" s="50" t="str">
        <f t="shared" si="3"/>
        <v>27|9|SN|Sumen</v>
      </c>
    </row>
    <row r="29" spans="3:13">
      <c r="G29" s="1">
        <v>28</v>
      </c>
      <c r="H29" s="1">
        <v>9</v>
      </c>
      <c r="I29" s="1" t="str">
        <f t="shared" si="1"/>
        <v>Varna</v>
      </c>
      <c r="J29" s="1">
        <f t="shared" si="2"/>
        <v>212</v>
      </c>
      <c r="K29" s="1" t="s">
        <v>1445</v>
      </c>
      <c r="L29" s="1" t="s">
        <v>1444</v>
      </c>
      <c r="M29" s="50" t="str">
        <f t="shared" si="3"/>
        <v>28|9|VN|Varna</v>
      </c>
    </row>
    <row r="31" spans="3:13">
      <c r="M31" s="26" t="s">
        <v>3639</v>
      </c>
    </row>
    <row r="32" spans="3:13">
      <c r="M32" s="26" t="s">
        <v>1412</v>
      </c>
    </row>
    <row r="39" spans="5:5">
      <c r="E39" s="66"/>
    </row>
    <row r="50" spans="5:5">
      <c r="E50" s="66"/>
    </row>
  </sheetData>
  <hyperlinks>
    <hyperlink ref="A1" location="'ENUM-LIST'!A1" display="Home" xr:uid="{691294A3-E83D-4BE7-8FF0-87D05C0F2947}"/>
  </hyperlinks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FFB8D-82CD-4D0B-9B8E-F2CF4F17770E}">
  <dimension ref="A1:H8"/>
  <sheetViews>
    <sheetView workbookViewId="0"/>
  </sheetViews>
  <sheetFormatPr defaultRowHeight="15"/>
  <cols>
    <col min="2" max="2" width="9.7109375" hidden="1" customWidth="1"/>
    <col min="3" max="3" width="7.5703125" hidden="1" customWidth="1"/>
    <col min="4" max="4" width="5.28515625" hidden="1" customWidth="1"/>
    <col min="5" max="5" width="20.140625" hidden="1" customWidth="1"/>
    <col min="6" max="6" width="47.7109375" bestFit="1" customWidth="1"/>
    <col min="8" max="8" width="53" bestFit="1" customWidth="1"/>
  </cols>
  <sheetData>
    <row r="1" spans="1:8">
      <c r="A1" s="102" t="s">
        <v>3181</v>
      </c>
      <c r="B1" s="55" t="s">
        <v>3641</v>
      </c>
      <c r="C1" s="55" t="s">
        <v>3275</v>
      </c>
      <c r="D1" s="55" t="s">
        <v>404</v>
      </c>
      <c r="E1" s="55" t="s">
        <v>471</v>
      </c>
      <c r="F1" s="36" t="str">
        <f>B1&amp;"|"&amp;C1&amp;"|"&amp;D1&amp;"|"&amp;E1</f>
        <v>pas214_id|dxcc_code|code|subdivision</v>
      </c>
      <c r="H1" s="99" t="s">
        <v>3642</v>
      </c>
    </row>
    <row r="2" spans="1:8">
      <c r="B2" s="6">
        <v>1</v>
      </c>
      <c r="C2" s="6">
        <v>214</v>
      </c>
      <c r="D2" t="s">
        <v>1447</v>
      </c>
      <c r="E2" t="s">
        <v>1448</v>
      </c>
      <c r="F2" s="50" t="str">
        <f>B2&amp;"|"&amp;C2&amp;"|"&amp;D2&amp;"|"&amp;E2</f>
        <v>1|214|2A|Corse-du-Sud</v>
      </c>
      <c r="H2" s="99" t="s">
        <v>1225</v>
      </c>
    </row>
    <row r="3" spans="1:8">
      <c r="B3" s="6">
        <v>2</v>
      </c>
      <c r="C3" s="6">
        <v>214</v>
      </c>
      <c r="D3" t="s">
        <v>1449</v>
      </c>
      <c r="E3" t="s">
        <v>1450</v>
      </c>
      <c r="F3" s="50" t="str">
        <f t="shared" ref="F3" si="0">B3&amp;"|"&amp;C3&amp;"|"&amp;D3&amp;"|"&amp;E3</f>
        <v>2|214|2B|Haute-Corse</v>
      </c>
      <c r="H3" s="101" t="s">
        <v>3643</v>
      </c>
    </row>
    <row r="4" spans="1:8">
      <c r="H4" s="101" t="s">
        <v>3277</v>
      </c>
    </row>
    <row r="5" spans="1:8">
      <c r="F5" s="26" t="s">
        <v>3645</v>
      </c>
      <c r="H5" s="101" t="s">
        <v>3162</v>
      </c>
    </row>
    <row r="6" spans="1:8">
      <c r="F6" s="26" t="s">
        <v>1446</v>
      </c>
      <c r="H6" s="101" t="s">
        <v>3355</v>
      </c>
    </row>
    <row r="7" spans="1:8">
      <c r="H7" s="101" t="s">
        <v>3644</v>
      </c>
    </row>
    <row r="8" spans="1:8">
      <c r="H8" s="99" t="s">
        <v>1229</v>
      </c>
    </row>
  </sheetData>
  <hyperlinks>
    <hyperlink ref="A1" location="'ENUM-LIST'!A1" display="Home" xr:uid="{DC258557-F02D-43A8-B6D9-CAD7489D4523}"/>
  </hyperlink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2BB40-42FA-42C6-BCBE-E2F477C511E6}">
  <dimension ref="A1:H20"/>
  <sheetViews>
    <sheetView zoomScale="130" zoomScaleNormal="130" workbookViewId="0"/>
  </sheetViews>
  <sheetFormatPr defaultRowHeight="15"/>
  <cols>
    <col min="2" max="2" width="9.85546875" style="6" hidden="1" customWidth="1"/>
    <col min="3" max="3" width="10.140625" style="6" hidden="1" customWidth="1"/>
    <col min="4" max="4" width="5.28515625" style="6" hidden="1" customWidth="1"/>
    <col min="5" max="5" width="29.7109375" hidden="1" customWidth="1"/>
    <col min="6" max="6" width="47.7109375" bestFit="1" customWidth="1"/>
    <col min="8" max="8" width="53.5703125" bestFit="1" customWidth="1"/>
  </cols>
  <sheetData>
    <row r="1" spans="1:8">
      <c r="A1" s="102" t="s">
        <v>3181</v>
      </c>
      <c r="B1" s="39" t="s">
        <v>3648</v>
      </c>
      <c r="C1" s="39" t="s">
        <v>3275</v>
      </c>
      <c r="D1" s="39" t="s">
        <v>404</v>
      </c>
      <c r="E1" s="55" t="s">
        <v>471</v>
      </c>
      <c r="F1" s="36" t="str">
        <f>B1&amp;"|"&amp;C1&amp;"|"&amp;D1&amp;"|"&amp;E1</f>
        <v>pas221_id|dxcc_code|code|subdivision</v>
      </c>
      <c r="H1" s="99" t="s">
        <v>3653</v>
      </c>
    </row>
    <row r="2" spans="1:8">
      <c r="B2" s="6">
        <v>1</v>
      </c>
      <c r="C2" s="6">
        <v>221</v>
      </c>
      <c r="D2" s="6">
        <v>15</v>
      </c>
      <c r="E2" t="s">
        <v>1452</v>
      </c>
      <c r="F2" s="50" t="str">
        <f>B2&amp;"|"&amp;C2&amp;"|"&amp;D2&amp;"|"&amp;E2</f>
        <v>1|221|15|Koebenhavns amt</v>
      </c>
      <c r="H2" s="99" t="s">
        <v>1225</v>
      </c>
    </row>
    <row r="3" spans="1:8">
      <c r="B3" s="6">
        <v>2</v>
      </c>
      <c r="C3" s="6">
        <v>221</v>
      </c>
      <c r="D3" s="6">
        <v>20</v>
      </c>
      <c r="E3" t="s">
        <v>1453</v>
      </c>
      <c r="F3" s="50" t="str">
        <f t="shared" ref="F3:F17" si="0">B3&amp;"|"&amp;C3&amp;"|"&amp;D3&amp;"|"&amp;E3</f>
        <v>2|221|20|Frederiksborg amt</v>
      </c>
      <c r="H3" s="101" t="s">
        <v>3654</v>
      </c>
    </row>
    <row r="4" spans="1:8">
      <c r="B4" s="6">
        <v>3</v>
      </c>
      <c r="C4" s="6">
        <v>221</v>
      </c>
      <c r="D4" s="6">
        <v>25</v>
      </c>
      <c r="E4" t="s">
        <v>1454</v>
      </c>
      <c r="F4" s="50" t="str">
        <f t="shared" si="0"/>
        <v>3|221|25|Roskilde amt</v>
      </c>
      <c r="H4" s="101" t="s">
        <v>3277</v>
      </c>
    </row>
    <row r="5" spans="1:8">
      <c r="B5" s="6">
        <v>4</v>
      </c>
      <c r="C5" s="6">
        <v>221</v>
      </c>
      <c r="D5" s="6">
        <v>30</v>
      </c>
      <c r="E5" t="s">
        <v>1455</v>
      </c>
      <c r="F5" s="50" t="str">
        <f t="shared" si="0"/>
        <v>4|221|30|Vestsjaellands amt</v>
      </c>
      <c r="H5" s="101" t="s">
        <v>3163</v>
      </c>
    </row>
    <row r="6" spans="1:8">
      <c r="B6" s="6">
        <v>5</v>
      </c>
      <c r="C6" s="6">
        <v>221</v>
      </c>
      <c r="D6" s="6">
        <v>35</v>
      </c>
      <c r="E6" t="s">
        <v>3652</v>
      </c>
      <c r="F6" s="50" t="str">
        <f t="shared" si="0"/>
        <v>5|221|35|Storstrom amt (Storstroems)</v>
      </c>
      <c r="H6" s="101" t="s">
        <v>3355</v>
      </c>
    </row>
    <row r="7" spans="1:8">
      <c r="B7" s="6">
        <v>6</v>
      </c>
      <c r="C7" s="6">
        <v>221</v>
      </c>
      <c r="D7" s="6">
        <v>40</v>
      </c>
      <c r="E7" t="s">
        <v>1456</v>
      </c>
      <c r="F7" s="50" t="str">
        <f t="shared" si="0"/>
        <v>6|221|40|Bornholms amt</v>
      </c>
      <c r="H7" s="101" t="s">
        <v>3655</v>
      </c>
    </row>
    <row r="8" spans="1:8">
      <c r="B8" s="6">
        <v>7</v>
      </c>
      <c r="C8" s="6">
        <v>221</v>
      </c>
      <c r="D8" s="6">
        <v>42</v>
      </c>
      <c r="E8" t="s">
        <v>1457</v>
      </c>
      <c r="F8" s="50" t="str">
        <f t="shared" si="0"/>
        <v>7|221|42|Fyns amt</v>
      </c>
      <c r="H8" s="99" t="s">
        <v>1229</v>
      </c>
    </row>
    <row r="9" spans="1:8">
      <c r="B9" s="6">
        <v>8</v>
      </c>
      <c r="C9" s="6">
        <v>221</v>
      </c>
      <c r="D9" s="6">
        <v>50</v>
      </c>
      <c r="E9" t="s">
        <v>3649</v>
      </c>
      <c r="F9" s="50" t="str">
        <f t="shared" si="0"/>
        <v>8|221|50|Siinderjylland amt (Sydjyllands)</v>
      </c>
    </row>
    <row r="10" spans="1:8">
      <c r="B10" s="6">
        <v>9</v>
      </c>
      <c r="C10" s="6">
        <v>221</v>
      </c>
      <c r="D10" s="6">
        <v>55</v>
      </c>
      <c r="E10" t="s">
        <v>1458</v>
      </c>
      <c r="F10" s="50" t="str">
        <f t="shared" si="0"/>
        <v>9|221|55|Ribe amt</v>
      </c>
    </row>
    <row r="11" spans="1:8">
      <c r="B11" s="6">
        <v>10</v>
      </c>
      <c r="C11" s="6">
        <v>221</v>
      </c>
      <c r="D11" s="6">
        <v>60</v>
      </c>
      <c r="E11" t="s">
        <v>1459</v>
      </c>
      <c r="F11" s="50" t="str">
        <f t="shared" si="0"/>
        <v>10|221|60|Vejle amt</v>
      </c>
    </row>
    <row r="12" spans="1:8">
      <c r="B12" s="6">
        <v>11</v>
      </c>
      <c r="C12" s="6">
        <v>221</v>
      </c>
      <c r="D12" s="6">
        <v>65</v>
      </c>
      <c r="E12" t="s">
        <v>3650</v>
      </c>
      <c r="F12" s="50" t="str">
        <f t="shared" si="0"/>
        <v>11|221|65|Ringkobing amt (Ringkoebing)</v>
      </c>
    </row>
    <row r="13" spans="1:8">
      <c r="B13" s="6">
        <v>12</v>
      </c>
      <c r="C13" s="6">
        <v>221</v>
      </c>
      <c r="D13" s="6">
        <v>70</v>
      </c>
      <c r="E13" t="s">
        <v>3651</v>
      </c>
      <c r="F13" s="50" t="str">
        <f t="shared" si="0"/>
        <v>12|221|70|Arhus amt (Aarhus)</v>
      </c>
    </row>
    <row r="14" spans="1:8">
      <c r="B14" s="6">
        <v>13</v>
      </c>
      <c r="C14" s="6">
        <v>221</v>
      </c>
      <c r="D14" s="6">
        <v>76</v>
      </c>
      <c r="E14" t="s">
        <v>1460</v>
      </c>
      <c r="F14" s="50" t="str">
        <f t="shared" si="0"/>
        <v>13|221|76|Viborg amt</v>
      </c>
    </row>
    <row r="15" spans="1:8">
      <c r="B15" s="6">
        <v>14</v>
      </c>
      <c r="C15" s="6">
        <v>221</v>
      </c>
      <c r="D15" s="6">
        <v>80</v>
      </c>
      <c r="E15" t="s">
        <v>1461</v>
      </c>
      <c r="F15" s="50" t="str">
        <f t="shared" si="0"/>
        <v>14|221|80|Nordjyllands amt</v>
      </c>
    </row>
    <row r="16" spans="1:8">
      <c r="B16" s="6">
        <v>15</v>
      </c>
      <c r="C16" s="6">
        <v>221</v>
      </c>
      <c r="D16" s="6">
        <v>101</v>
      </c>
      <c r="E16" t="s">
        <v>1462</v>
      </c>
      <c r="F16" s="50" t="str">
        <f t="shared" si="0"/>
        <v>15|221|101|Copenhagen City</v>
      </c>
    </row>
    <row r="17" spans="2:6">
      <c r="B17" s="6">
        <v>16</v>
      </c>
      <c r="C17" s="6">
        <v>221</v>
      </c>
      <c r="D17" s="6">
        <v>147</v>
      </c>
      <c r="E17" t="s">
        <v>1463</v>
      </c>
      <c r="F17" s="50" t="str">
        <f t="shared" si="0"/>
        <v>16|221|147|Frederiksberg</v>
      </c>
    </row>
    <row r="19" spans="2:6">
      <c r="F19" s="26" t="s">
        <v>3647</v>
      </c>
    </row>
    <row r="20" spans="2:6">
      <c r="F20" s="26" t="s">
        <v>1451</v>
      </c>
    </row>
  </sheetData>
  <hyperlinks>
    <hyperlink ref="A1" location="'ENUM-LIST'!A1" display="Home" xr:uid="{41FF3395-D06B-4314-AF9C-5080AC475710}"/>
  </hyperlink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E3831-8F36-440A-972F-09925986B74F}">
  <dimension ref="A1:O434"/>
  <sheetViews>
    <sheetView zoomScaleNormal="100" workbookViewId="0"/>
  </sheetViews>
  <sheetFormatPr defaultRowHeight="15"/>
  <cols>
    <col min="1" max="1" width="9.140625" customWidth="1"/>
    <col min="2" max="2" width="16.5703125" style="1" hidden="1" customWidth="1"/>
    <col min="3" max="3" width="10.140625" style="1" hidden="1" customWidth="1"/>
    <col min="4" max="4" width="58.140625" style="1" hidden="1" customWidth="1"/>
    <col min="5" max="5" width="64.42578125" bestFit="1" customWidth="1"/>
    <col min="6" max="6" width="8" customWidth="1"/>
    <col min="7" max="7" width="21.140625" style="1" customWidth="1"/>
    <col min="8" max="8" width="16.5703125" style="1" customWidth="1"/>
    <col min="9" max="9" width="29.85546875" style="1" bestFit="1" customWidth="1"/>
    <col min="10" max="10" width="16.5703125" style="1" customWidth="1"/>
    <col min="11" max="11" width="5.28515625" style="1" customWidth="1"/>
    <col min="12" max="12" width="17.85546875" style="1" customWidth="1"/>
    <col min="13" max="13" width="55.28515625" bestFit="1" customWidth="1"/>
    <col min="15" max="15" width="63.28515625" bestFit="1" customWidth="1"/>
    <col min="19" max="19" width="63" bestFit="1" customWidth="1"/>
  </cols>
  <sheetData>
    <row r="1" spans="1:15">
      <c r="A1" s="102" t="s">
        <v>3181</v>
      </c>
      <c r="B1" s="95" t="s">
        <v>3663</v>
      </c>
      <c r="C1" s="95" t="s">
        <v>3275</v>
      </c>
      <c r="D1" s="95" t="s">
        <v>1232</v>
      </c>
      <c r="E1" s="36" t="str">
        <f>B1&amp;"|"&amp;C1&amp;"|"&amp;D1</f>
        <v>pas224_region_id|dxcc_code|region</v>
      </c>
      <c r="G1" s="118" t="s">
        <v>3664</v>
      </c>
      <c r="H1" s="118" t="s">
        <v>3663</v>
      </c>
      <c r="I1" s="118"/>
      <c r="J1" s="118"/>
      <c r="K1" s="118" t="s">
        <v>404</v>
      </c>
      <c r="L1" s="118" t="s">
        <v>471</v>
      </c>
      <c r="M1" s="36" t="str">
        <f>G1&amp;"|"&amp;H1&amp;"|"&amp;K1&amp;"|"&amp;L1</f>
        <v>pas224_subdivision_id|pas224_region_id|code|subdivision</v>
      </c>
      <c r="O1" s="63" t="s">
        <v>3656</v>
      </c>
    </row>
    <row r="2" spans="1:15">
      <c r="B2" s="1">
        <v>1</v>
      </c>
      <c r="C2" s="1">
        <v>224</v>
      </c>
      <c r="D2" s="1" t="s">
        <v>3665</v>
      </c>
      <c r="E2" s="50" t="str">
        <f t="shared" ref="E2:E10" si="0">B2&amp;"|"&amp;C2&amp;"|"&amp;D2</f>
        <v>1|224|Turku-Pori (Turun ja Porin laani)</v>
      </c>
      <c r="G2" s="1">
        <v>1</v>
      </c>
      <c r="H2" s="1">
        <v>1</v>
      </c>
      <c r="I2" s="1" t="str">
        <f>VLOOKUP(H2,$B$2:$D$10,3,FALSE)</f>
        <v>Turku-Pori (Turun ja Porin laani)</v>
      </c>
      <c r="J2" s="1">
        <f>$C$2</f>
        <v>224</v>
      </c>
      <c r="K2" s="1">
        <v>100</v>
      </c>
      <c r="L2" s="1" t="s">
        <v>1465</v>
      </c>
      <c r="M2" s="50" t="str">
        <f>G2&amp;"|"&amp;H2&amp;"|"&amp;K2&amp;"|"&amp;L2</f>
        <v>1|1|100|Somero</v>
      </c>
      <c r="O2" s="63" t="s">
        <v>1225</v>
      </c>
    </row>
    <row r="3" spans="1:15">
      <c r="B3" s="1">
        <v>2</v>
      </c>
      <c r="C3" s="1">
        <v>224</v>
      </c>
      <c r="D3" s="1" t="s">
        <v>3666</v>
      </c>
      <c r="E3" s="50" t="str">
        <f t="shared" si="0"/>
        <v>2|224|Uudenmaa (Uudenmaan laani)</v>
      </c>
      <c r="G3" s="1">
        <v>2</v>
      </c>
      <c r="H3" s="1">
        <v>1</v>
      </c>
      <c r="I3" s="1" t="str">
        <f t="shared" ref="I3:I66" si="1">VLOOKUP(H3,$B$2:$D$10,3,FALSE)</f>
        <v>Turku-Pori (Turun ja Porin laani)</v>
      </c>
      <c r="J3" s="1">
        <f t="shared" ref="J3:J66" si="2">$C$2</f>
        <v>224</v>
      </c>
      <c r="K3" s="1">
        <v>102</v>
      </c>
      <c r="L3" s="1" t="s">
        <v>1466</v>
      </c>
      <c r="M3" s="50" t="str">
        <f t="shared" ref="M3:M66" si="3">G3&amp;"|"&amp;H3&amp;"|"&amp;K3&amp;"|"&amp;L3</f>
        <v>2|1|102|Alastaro</v>
      </c>
      <c r="O3" s="64" t="s">
        <v>3657</v>
      </c>
    </row>
    <row r="4" spans="1:15">
      <c r="B4" s="1">
        <v>3</v>
      </c>
      <c r="C4" s="1">
        <v>224</v>
      </c>
      <c r="D4" s="1" t="s">
        <v>3745</v>
      </c>
      <c r="E4" s="50" t="str">
        <f t="shared" si="0"/>
        <v>3|224|Haeme (Hameen laani)</v>
      </c>
      <c r="G4" s="1">
        <v>3</v>
      </c>
      <c r="H4" s="1">
        <v>1</v>
      </c>
      <c r="I4" s="1" t="str">
        <f t="shared" si="1"/>
        <v>Turku-Pori (Turun ja Porin laani)</v>
      </c>
      <c r="J4" s="1">
        <f t="shared" si="2"/>
        <v>224</v>
      </c>
      <c r="K4" s="1">
        <v>103</v>
      </c>
      <c r="L4" s="1" t="s">
        <v>1467</v>
      </c>
      <c r="M4" s="50" t="str">
        <f t="shared" si="3"/>
        <v>3|1|103|Askainen</v>
      </c>
      <c r="O4" s="64" t="s">
        <v>3277</v>
      </c>
    </row>
    <row r="5" spans="1:15">
      <c r="B5" s="1">
        <v>4</v>
      </c>
      <c r="C5" s="1">
        <v>224</v>
      </c>
      <c r="D5" s="1" t="s">
        <v>3667</v>
      </c>
      <c r="E5" s="50" t="str">
        <f t="shared" si="0"/>
        <v>4|224|Mikkeli (Mikkelin laani)</v>
      </c>
      <c r="G5" s="1">
        <v>4</v>
      </c>
      <c r="H5" s="1">
        <v>1</v>
      </c>
      <c r="I5" s="1" t="str">
        <f t="shared" si="1"/>
        <v>Turku-Pori (Turun ja Porin laani)</v>
      </c>
      <c r="J5" s="1">
        <f t="shared" si="2"/>
        <v>224</v>
      </c>
      <c r="K5" s="1">
        <v>104</v>
      </c>
      <c r="L5" s="1" t="s">
        <v>1468</v>
      </c>
      <c r="M5" s="50" t="str">
        <f t="shared" si="3"/>
        <v>4|1|104|Aura</v>
      </c>
      <c r="O5" s="64" t="s">
        <v>3635</v>
      </c>
    </row>
    <row r="6" spans="1:15">
      <c r="B6" s="1">
        <v>5</v>
      </c>
      <c r="C6" s="1">
        <v>224</v>
      </c>
      <c r="D6" s="1" t="s">
        <v>3668</v>
      </c>
      <c r="E6" s="50" t="str">
        <f t="shared" si="0"/>
        <v>5|224|Kymi (Kymen laani)</v>
      </c>
      <c r="G6" s="1">
        <v>5</v>
      </c>
      <c r="H6" s="1">
        <v>1</v>
      </c>
      <c r="I6" s="1" t="str">
        <f t="shared" si="1"/>
        <v>Turku-Pori (Turun ja Porin laani)</v>
      </c>
      <c r="J6" s="1">
        <f t="shared" si="2"/>
        <v>224</v>
      </c>
      <c r="K6" s="1">
        <v>105</v>
      </c>
      <c r="L6" s="1" t="s">
        <v>3673</v>
      </c>
      <c r="M6" s="50" t="str">
        <f t="shared" si="3"/>
        <v>5|1|105|Dragsfjard</v>
      </c>
      <c r="O6" s="64" t="s">
        <v>3658</v>
      </c>
    </row>
    <row r="7" spans="1:15">
      <c r="B7" s="1">
        <v>6</v>
      </c>
      <c r="C7" s="1">
        <v>224</v>
      </c>
      <c r="D7" s="1" t="s">
        <v>3669</v>
      </c>
      <c r="E7" s="50" t="str">
        <f t="shared" si="0"/>
        <v>6|224|Keski-Suomi (Keski-Suomen laani), Vaasa (Vaasan laani)</v>
      </c>
      <c r="G7" s="1">
        <v>6</v>
      </c>
      <c r="H7" s="1">
        <v>1</v>
      </c>
      <c r="I7" s="1" t="str">
        <f t="shared" si="1"/>
        <v>Turku-Pori (Turun ja Porin laani)</v>
      </c>
      <c r="J7" s="1">
        <f t="shared" si="2"/>
        <v>224</v>
      </c>
      <c r="K7" s="1">
        <v>106</v>
      </c>
      <c r="L7" s="1" t="s">
        <v>1469</v>
      </c>
      <c r="M7" s="50" t="str">
        <f t="shared" si="3"/>
        <v>6|1|106|Eura</v>
      </c>
      <c r="O7" s="63" t="s">
        <v>1229</v>
      </c>
    </row>
    <row r="8" spans="1:15">
      <c r="B8" s="1">
        <v>7</v>
      </c>
      <c r="C8" s="1">
        <v>224</v>
      </c>
      <c r="D8" s="1" t="s">
        <v>3670</v>
      </c>
      <c r="E8" s="50" t="str">
        <f t="shared" si="0"/>
        <v>7|224|Kuopio (Kuopion laani), Pohjois-Karjala (Pohjois-Karjalan laani)</v>
      </c>
      <c r="G8" s="1">
        <v>7</v>
      </c>
      <c r="H8" s="1">
        <v>1</v>
      </c>
      <c r="I8" s="1" t="str">
        <f t="shared" si="1"/>
        <v>Turku-Pori (Turun ja Porin laani)</v>
      </c>
      <c r="J8" s="1">
        <f t="shared" si="2"/>
        <v>224</v>
      </c>
      <c r="K8" s="1">
        <v>107</v>
      </c>
      <c r="L8" s="1" t="s">
        <v>1470</v>
      </c>
      <c r="M8" s="50" t="str">
        <f t="shared" si="3"/>
        <v>7|1|107|Eurajoki</v>
      </c>
    </row>
    <row r="9" spans="1:15">
      <c r="B9" s="1">
        <v>8</v>
      </c>
      <c r="C9" s="1">
        <v>224</v>
      </c>
      <c r="D9" s="1" t="s">
        <v>3671</v>
      </c>
      <c r="E9" s="50" t="str">
        <f t="shared" si="0"/>
        <v>8|224|Oulu (Oulun laani)</v>
      </c>
      <c r="G9" s="1">
        <v>8</v>
      </c>
      <c r="H9" s="1">
        <v>1</v>
      </c>
      <c r="I9" s="1" t="str">
        <f t="shared" si="1"/>
        <v>Turku-Pori (Turun ja Porin laani)</v>
      </c>
      <c r="J9" s="1">
        <f t="shared" si="2"/>
        <v>224</v>
      </c>
      <c r="K9" s="1">
        <v>108</v>
      </c>
      <c r="L9" s="1" t="s">
        <v>1471</v>
      </c>
      <c r="M9" s="50" t="str">
        <f t="shared" si="3"/>
        <v>8|1|108|Halikko</v>
      </c>
      <c r="O9" s="63" t="s">
        <v>3659</v>
      </c>
    </row>
    <row r="10" spans="1:15">
      <c r="B10" s="1">
        <v>9</v>
      </c>
      <c r="C10" s="1">
        <v>224</v>
      </c>
      <c r="D10" s="1" t="s">
        <v>3672</v>
      </c>
      <c r="E10" s="50" t="str">
        <f t="shared" si="0"/>
        <v>9|224|Lappi (Lapin laani)</v>
      </c>
      <c r="G10" s="1">
        <v>9</v>
      </c>
      <c r="H10" s="1">
        <v>1</v>
      </c>
      <c r="I10" s="1" t="str">
        <f t="shared" si="1"/>
        <v>Turku-Pori (Turun ja Porin laani)</v>
      </c>
      <c r="J10" s="1">
        <f t="shared" si="2"/>
        <v>224</v>
      </c>
      <c r="K10" s="1">
        <v>109</v>
      </c>
      <c r="L10" s="1" t="s">
        <v>1472</v>
      </c>
      <c r="M10" s="50" t="str">
        <f t="shared" si="3"/>
        <v>9|1|109|Harjavalta</v>
      </c>
      <c r="O10" s="63" t="s">
        <v>1225</v>
      </c>
    </row>
    <row r="11" spans="1:15">
      <c r="G11" s="1">
        <v>10</v>
      </c>
      <c r="H11" s="1">
        <v>1</v>
      </c>
      <c r="I11" s="1" t="str">
        <f t="shared" si="1"/>
        <v>Turku-Pori (Turun ja Porin laani)</v>
      </c>
      <c r="J11" s="1">
        <f t="shared" si="2"/>
        <v>224</v>
      </c>
      <c r="K11" s="1">
        <v>110</v>
      </c>
      <c r="L11" s="1" t="s">
        <v>1473</v>
      </c>
      <c r="M11" s="50" t="str">
        <f t="shared" si="3"/>
        <v>10|1|110|Honkajoki</v>
      </c>
      <c r="O11" s="64" t="s">
        <v>3660</v>
      </c>
    </row>
    <row r="12" spans="1:15">
      <c r="E12" s="26" t="s">
        <v>3791</v>
      </c>
      <c r="G12" s="1">
        <v>11</v>
      </c>
      <c r="H12" s="1">
        <v>1</v>
      </c>
      <c r="I12" s="1" t="str">
        <f t="shared" si="1"/>
        <v>Turku-Pori (Turun ja Porin laani)</v>
      </c>
      <c r="J12" s="1">
        <f t="shared" si="2"/>
        <v>224</v>
      </c>
      <c r="K12" s="1">
        <v>111</v>
      </c>
      <c r="L12" s="1" t="s">
        <v>1474</v>
      </c>
      <c r="M12" s="50" t="str">
        <f t="shared" si="3"/>
        <v>11|1|111|Houtskari</v>
      </c>
      <c r="O12" s="64" t="s">
        <v>3661</v>
      </c>
    </row>
    <row r="13" spans="1:15">
      <c r="E13" s="26" t="s">
        <v>1779</v>
      </c>
      <c r="G13" s="1">
        <v>12</v>
      </c>
      <c r="H13" s="1">
        <v>1</v>
      </c>
      <c r="I13" s="1" t="str">
        <f t="shared" si="1"/>
        <v>Turku-Pori (Turun ja Porin laani)</v>
      </c>
      <c r="J13" s="1">
        <f t="shared" si="2"/>
        <v>224</v>
      </c>
      <c r="K13" s="1">
        <v>112</v>
      </c>
      <c r="L13" s="1" t="s">
        <v>1475</v>
      </c>
      <c r="M13" s="50" t="str">
        <f t="shared" si="3"/>
        <v>12|1|112|Huittinen</v>
      </c>
      <c r="O13" s="64" t="s">
        <v>1464</v>
      </c>
    </row>
    <row r="14" spans="1:15">
      <c r="C14" s="72"/>
      <c r="G14" s="1">
        <v>13</v>
      </c>
      <c r="H14" s="1">
        <v>1</v>
      </c>
      <c r="I14" s="1" t="str">
        <f t="shared" si="1"/>
        <v>Turku-Pori (Turun ja Porin laani)</v>
      </c>
      <c r="J14" s="1">
        <f t="shared" si="2"/>
        <v>224</v>
      </c>
      <c r="K14" s="1">
        <v>115</v>
      </c>
      <c r="L14" s="1" t="s">
        <v>3782</v>
      </c>
      <c r="M14" s="50" t="str">
        <f t="shared" si="3"/>
        <v>13|1|115|Inio</v>
      </c>
      <c r="O14" s="64" t="s">
        <v>3355</v>
      </c>
    </row>
    <row r="15" spans="1:15">
      <c r="G15" s="1">
        <v>14</v>
      </c>
      <c r="H15" s="1">
        <v>1</v>
      </c>
      <c r="I15" s="1" t="str">
        <f t="shared" si="1"/>
        <v>Turku-Pori (Turun ja Porin laani)</v>
      </c>
      <c r="J15" s="1">
        <f t="shared" si="2"/>
        <v>224</v>
      </c>
      <c r="K15" s="1">
        <v>116</v>
      </c>
      <c r="L15" s="1" t="s">
        <v>3674</v>
      </c>
      <c r="M15" s="50" t="str">
        <f t="shared" si="3"/>
        <v>14|1|116|Jaijarvi</v>
      </c>
      <c r="O15" s="64" t="s">
        <v>3662</v>
      </c>
    </row>
    <row r="16" spans="1:15">
      <c r="G16" s="1">
        <v>15</v>
      </c>
      <c r="H16" s="1">
        <v>1</v>
      </c>
      <c r="I16" s="1" t="str">
        <f t="shared" si="1"/>
        <v>Turku-Pori (Turun ja Porin laani)</v>
      </c>
      <c r="J16" s="1">
        <f t="shared" si="2"/>
        <v>224</v>
      </c>
      <c r="K16" s="1">
        <v>117</v>
      </c>
      <c r="L16" s="1" t="s">
        <v>1476</v>
      </c>
      <c r="M16" s="50" t="str">
        <f t="shared" si="3"/>
        <v>15|1|117|Kaarina</v>
      </c>
      <c r="O16" s="63" t="s">
        <v>1229</v>
      </c>
    </row>
    <row r="17" spans="5:13">
      <c r="G17" s="1">
        <v>16</v>
      </c>
      <c r="H17" s="1">
        <v>1</v>
      </c>
      <c r="I17" s="1" t="str">
        <f t="shared" si="1"/>
        <v>Turku-Pori (Turun ja Porin laani)</v>
      </c>
      <c r="J17" s="1">
        <f t="shared" si="2"/>
        <v>224</v>
      </c>
      <c r="K17" s="1">
        <v>119</v>
      </c>
      <c r="L17" s="1" t="s">
        <v>3675</v>
      </c>
      <c r="M17" s="50" t="str">
        <f t="shared" si="3"/>
        <v>16|1|119|Kankaanpaa</v>
      </c>
    </row>
    <row r="18" spans="5:13">
      <c r="E18" s="66"/>
      <c r="G18" s="1">
        <v>17</v>
      </c>
      <c r="H18" s="1">
        <v>1</v>
      </c>
      <c r="I18" s="1" t="str">
        <f t="shared" si="1"/>
        <v>Turku-Pori (Turun ja Porin laani)</v>
      </c>
      <c r="J18" s="1">
        <f t="shared" si="2"/>
        <v>224</v>
      </c>
      <c r="K18" s="1">
        <v>120</v>
      </c>
      <c r="L18" s="1" t="s">
        <v>1477</v>
      </c>
      <c r="M18" s="50" t="str">
        <f t="shared" si="3"/>
        <v>17|1|120|Karinainen</v>
      </c>
    </row>
    <row r="19" spans="5:13">
      <c r="G19" s="1">
        <v>18</v>
      </c>
      <c r="H19" s="1">
        <v>1</v>
      </c>
      <c r="I19" s="1" t="str">
        <f t="shared" si="1"/>
        <v>Turku-Pori (Turun ja Porin laani)</v>
      </c>
      <c r="J19" s="1">
        <f t="shared" si="2"/>
        <v>224</v>
      </c>
      <c r="K19" s="1">
        <v>122</v>
      </c>
      <c r="L19" s="1" t="s">
        <v>1478</v>
      </c>
      <c r="M19" s="50" t="str">
        <f t="shared" si="3"/>
        <v>18|1|122|Karvia</v>
      </c>
    </row>
    <row r="20" spans="5:13">
      <c r="E20" s="66"/>
      <c r="G20" s="1">
        <v>19</v>
      </c>
      <c r="H20" s="1">
        <v>1</v>
      </c>
      <c r="I20" s="1" t="str">
        <f t="shared" si="1"/>
        <v>Turku-Pori (Turun ja Porin laani)</v>
      </c>
      <c r="J20" s="1">
        <f t="shared" si="2"/>
        <v>224</v>
      </c>
      <c r="K20" s="1">
        <v>123</v>
      </c>
      <c r="L20" s="1" t="s">
        <v>3676</v>
      </c>
      <c r="M20" s="50" t="str">
        <f t="shared" si="3"/>
        <v>19|1|123|Aetsa</v>
      </c>
    </row>
    <row r="21" spans="5:13">
      <c r="G21" s="1">
        <v>20</v>
      </c>
      <c r="H21" s="1">
        <v>1</v>
      </c>
      <c r="I21" s="1" t="str">
        <f t="shared" si="1"/>
        <v>Turku-Pori (Turun ja Porin laani)</v>
      </c>
      <c r="J21" s="1">
        <f t="shared" si="2"/>
        <v>224</v>
      </c>
      <c r="K21" s="1">
        <v>124</v>
      </c>
      <c r="L21" s="1" t="s">
        <v>3677</v>
      </c>
      <c r="M21" s="50" t="str">
        <f t="shared" si="3"/>
        <v>20|1|124|Kemio</v>
      </c>
    </row>
    <row r="22" spans="5:13">
      <c r="G22" s="1">
        <v>21</v>
      </c>
      <c r="H22" s="1">
        <v>1</v>
      </c>
      <c r="I22" s="1" t="str">
        <f t="shared" si="1"/>
        <v>Turku-Pori (Turun ja Porin laani)</v>
      </c>
      <c r="J22" s="1">
        <f t="shared" si="2"/>
        <v>224</v>
      </c>
      <c r="K22" s="1">
        <v>126</v>
      </c>
      <c r="L22" s="1" t="s">
        <v>1479</v>
      </c>
      <c r="M22" s="50" t="str">
        <f t="shared" si="3"/>
        <v>21|1|126|Kiikala</v>
      </c>
    </row>
    <row r="23" spans="5:13">
      <c r="G23" s="1">
        <v>22</v>
      </c>
      <c r="H23" s="1">
        <v>1</v>
      </c>
      <c r="I23" s="1" t="str">
        <f t="shared" si="1"/>
        <v>Turku-Pori (Turun ja Porin laani)</v>
      </c>
      <c r="J23" s="1">
        <f t="shared" si="2"/>
        <v>224</v>
      </c>
      <c r="K23" s="1">
        <v>128</v>
      </c>
      <c r="L23" s="1" t="s">
        <v>1480</v>
      </c>
      <c r="M23" s="50" t="str">
        <f t="shared" si="3"/>
        <v>22|1|128|Kiikoinen</v>
      </c>
    </row>
    <row r="24" spans="5:13">
      <c r="G24" s="1">
        <v>23</v>
      </c>
      <c r="H24" s="1">
        <v>1</v>
      </c>
      <c r="I24" s="1" t="str">
        <f t="shared" si="1"/>
        <v>Turku-Pori (Turun ja Porin laani)</v>
      </c>
      <c r="J24" s="1">
        <f t="shared" si="2"/>
        <v>224</v>
      </c>
      <c r="K24" s="1">
        <v>129</v>
      </c>
      <c r="L24" s="1" t="s">
        <v>1481</v>
      </c>
      <c r="M24" s="50" t="str">
        <f t="shared" si="3"/>
        <v>23|1|129|Kisko</v>
      </c>
    </row>
    <row r="25" spans="5:13">
      <c r="G25" s="1">
        <v>24</v>
      </c>
      <c r="H25" s="1">
        <v>1</v>
      </c>
      <c r="I25" s="1" t="str">
        <f t="shared" si="1"/>
        <v>Turku-Pori (Turun ja Porin laani)</v>
      </c>
      <c r="J25" s="1">
        <f t="shared" si="2"/>
        <v>224</v>
      </c>
      <c r="K25" s="1">
        <v>130</v>
      </c>
      <c r="L25" s="1" t="s">
        <v>1482</v>
      </c>
      <c r="M25" s="50" t="str">
        <f t="shared" si="3"/>
        <v>24|1|130|Kiukainen</v>
      </c>
    </row>
    <row r="26" spans="5:13">
      <c r="G26" s="1">
        <v>25</v>
      </c>
      <c r="H26" s="1">
        <v>1</v>
      </c>
      <c r="I26" s="1" t="str">
        <f t="shared" si="1"/>
        <v>Turku-Pori (Turun ja Porin laani)</v>
      </c>
      <c r="J26" s="1">
        <f t="shared" si="2"/>
        <v>224</v>
      </c>
      <c r="K26" s="1">
        <v>131</v>
      </c>
      <c r="L26" s="1" t="s">
        <v>1483</v>
      </c>
      <c r="M26" s="50" t="str">
        <f t="shared" si="3"/>
        <v>25|1|131|Kodisjoki</v>
      </c>
    </row>
    <row r="27" spans="5:13">
      <c r="E27" s="66"/>
      <c r="G27" s="1">
        <v>26</v>
      </c>
      <c r="H27" s="1">
        <v>1</v>
      </c>
      <c r="I27" s="1" t="str">
        <f t="shared" si="1"/>
        <v>Turku-Pori (Turun ja Porin laani)</v>
      </c>
      <c r="J27" s="1">
        <f t="shared" si="2"/>
        <v>224</v>
      </c>
      <c r="K27" s="1">
        <v>132</v>
      </c>
      <c r="L27" s="1" t="s">
        <v>3678</v>
      </c>
      <c r="M27" s="50" t="str">
        <f t="shared" si="3"/>
        <v>26|1|132|Kokemaki</v>
      </c>
    </row>
    <row r="28" spans="5:13">
      <c r="G28" s="1">
        <v>27</v>
      </c>
      <c r="H28" s="1">
        <v>1</v>
      </c>
      <c r="I28" s="1" t="str">
        <f t="shared" si="1"/>
        <v>Turku-Pori (Turun ja Porin laani)</v>
      </c>
      <c r="J28" s="1">
        <f t="shared" si="2"/>
        <v>224</v>
      </c>
      <c r="K28" s="1">
        <v>133</v>
      </c>
      <c r="L28" s="1" t="s">
        <v>1484</v>
      </c>
      <c r="M28" s="50" t="str">
        <f t="shared" si="3"/>
        <v>27|1|133|Korppoo</v>
      </c>
    </row>
    <row r="29" spans="5:13">
      <c r="G29" s="1">
        <v>28</v>
      </c>
      <c r="H29" s="1">
        <v>1</v>
      </c>
      <c r="I29" s="1" t="str">
        <f t="shared" si="1"/>
        <v>Turku-Pori (Turun ja Porin laani)</v>
      </c>
      <c r="J29" s="1">
        <f t="shared" si="2"/>
        <v>224</v>
      </c>
      <c r="K29" s="1">
        <v>134</v>
      </c>
      <c r="L29" s="1" t="s">
        <v>1485</v>
      </c>
      <c r="M29" s="50" t="str">
        <f t="shared" si="3"/>
        <v>28|1|134|Koski tl</v>
      </c>
    </row>
    <row r="30" spans="5:13">
      <c r="G30" s="1">
        <v>29</v>
      </c>
      <c r="H30" s="1">
        <v>1</v>
      </c>
      <c r="I30" s="1" t="str">
        <f t="shared" si="1"/>
        <v>Turku-Pori (Turun ja Porin laani)</v>
      </c>
      <c r="J30" s="1">
        <f t="shared" si="2"/>
        <v>224</v>
      </c>
      <c r="K30" s="1">
        <v>135</v>
      </c>
      <c r="L30" s="1" t="s">
        <v>1486</v>
      </c>
      <c r="M30" s="50" t="str">
        <f t="shared" si="3"/>
        <v>29|1|135|Kullaa</v>
      </c>
    </row>
    <row r="31" spans="5:13">
      <c r="G31" s="1">
        <v>30</v>
      </c>
      <c r="H31" s="1">
        <v>1</v>
      </c>
      <c r="I31" s="1" t="str">
        <f t="shared" si="1"/>
        <v>Turku-Pori (Turun ja Porin laani)</v>
      </c>
      <c r="J31" s="1">
        <f t="shared" si="2"/>
        <v>224</v>
      </c>
      <c r="K31" s="1">
        <v>136</v>
      </c>
      <c r="L31" s="1" t="s">
        <v>1487</v>
      </c>
      <c r="M31" s="50" t="str">
        <f t="shared" si="3"/>
        <v>30|1|136|Kustavi</v>
      </c>
    </row>
    <row r="32" spans="5:13">
      <c r="G32" s="1">
        <v>31</v>
      </c>
      <c r="H32" s="1">
        <v>1</v>
      </c>
      <c r="I32" s="1" t="str">
        <f>VLOOKUP(H32,$B$2:$D$10,3,FALSE)</f>
        <v>Turku-Pori (Turun ja Porin laani)</v>
      </c>
      <c r="J32" s="1">
        <f t="shared" si="2"/>
        <v>224</v>
      </c>
      <c r="K32" s="1">
        <v>137</v>
      </c>
      <c r="L32" s="1" t="s">
        <v>1488</v>
      </c>
      <c r="M32" s="50" t="str">
        <f t="shared" si="3"/>
        <v>31|1|137|Kuusjoki</v>
      </c>
    </row>
    <row r="33" spans="7:13">
      <c r="G33" s="1">
        <v>32</v>
      </c>
      <c r="H33" s="1">
        <v>1</v>
      </c>
      <c r="I33" s="1" t="str">
        <f t="shared" si="1"/>
        <v>Turku-Pori (Turun ja Porin laani)</v>
      </c>
      <c r="J33" s="1">
        <f t="shared" si="2"/>
        <v>224</v>
      </c>
      <c r="K33" s="1">
        <v>138</v>
      </c>
      <c r="L33" s="1" t="s">
        <v>3679</v>
      </c>
      <c r="M33" s="50" t="str">
        <f t="shared" si="3"/>
        <v>32|1|138|Koylio</v>
      </c>
    </row>
    <row r="34" spans="7:13">
      <c r="G34" s="1">
        <v>33</v>
      </c>
      <c r="H34" s="1">
        <v>1</v>
      </c>
      <c r="I34" s="1" t="str">
        <f t="shared" si="1"/>
        <v>Turku-Pori (Turun ja Porin laani)</v>
      </c>
      <c r="J34" s="1">
        <f t="shared" si="2"/>
        <v>224</v>
      </c>
      <c r="K34" s="1">
        <v>139</v>
      </c>
      <c r="L34" s="1" t="s">
        <v>1489</v>
      </c>
      <c r="M34" s="50" t="str">
        <f t="shared" si="3"/>
        <v>33|1|139|Laitila</v>
      </c>
    </row>
    <row r="35" spans="7:13">
      <c r="G35" s="1">
        <v>34</v>
      </c>
      <c r="H35" s="1">
        <v>1</v>
      </c>
      <c r="I35" s="1" t="str">
        <f t="shared" si="1"/>
        <v>Turku-Pori (Turun ja Porin laani)</v>
      </c>
      <c r="J35" s="1">
        <f t="shared" si="2"/>
        <v>224</v>
      </c>
      <c r="K35" s="1">
        <v>140</v>
      </c>
      <c r="L35" s="1" t="s">
        <v>1490</v>
      </c>
      <c r="M35" s="50" t="str">
        <f t="shared" si="3"/>
        <v>34|1|140|Lappi</v>
      </c>
    </row>
    <row r="36" spans="7:13">
      <c r="G36" s="1">
        <v>35</v>
      </c>
      <c r="H36" s="1">
        <v>1</v>
      </c>
      <c r="I36" s="1" t="str">
        <f t="shared" si="1"/>
        <v>Turku-Pori (Turun ja Porin laani)</v>
      </c>
      <c r="J36" s="1">
        <f t="shared" si="2"/>
        <v>224</v>
      </c>
      <c r="K36" s="1">
        <v>141</v>
      </c>
      <c r="L36" s="1" t="s">
        <v>1491</v>
      </c>
      <c r="M36" s="50" t="str">
        <f t="shared" si="3"/>
        <v>35|1|141|Lavia</v>
      </c>
    </row>
    <row r="37" spans="7:13">
      <c r="G37" s="1">
        <v>36</v>
      </c>
      <c r="H37" s="1">
        <v>1</v>
      </c>
      <c r="I37" s="1" t="str">
        <f t="shared" si="1"/>
        <v>Turku-Pori (Turun ja Porin laani)</v>
      </c>
      <c r="J37" s="1">
        <f t="shared" si="2"/>
        <v>224</v>
      </c>
      <c r="K37" s="1">
        <v>142</v>
      </c>
      <c r="L37" s="1" t="s">
        <v>1492</v>
      </c>
      <c r="M37" s="50" t="str">
        <f t="shared" si="3"/>
        <v>36|1|142|Lemu</v>
      </c>
    </row>
    <row r="38" spans="7:13">
      <c r="G38" s="1">
        <v>37</v>
      </c>
      <c r="H38" s="1">
        <v>1</v>
      </c>
      <c r="I38" s="1" t="str">
        <f t="shared" si="1"/>
        <v>Turku-Pori (Turun ja Porin laani)</v>
      </c>
      <c r="J38" s="1">
        <f t="shared" si="2"/>
        <v>224</v>
      </c>
      <c r="K38" s="1">
        <v>143</v>
      </c>
      <c r="L38" s="1" t="s">
        <v>1493</v>
      </c>
      <c r="M38" s="50" t="str">
        <f t="shared" si="3"/>
        <v>37|1|143|Lieto</v>
      </c>
    </row>
    <row r="39" spans="7:13">
      <c r="G39" s="1">
        <v>38</v>
      </c>
      <c r="H39" s="1">
        <v>1</v>
      </c>
      <c r="I39" s="1" t="str">
        <f t="shared" si="1"/>
        <v>Turku-Pori (Turun ja Porin laani)</v>
      </c>
      <c r="J39" s="1">
        <f t="shared" si="2"/>
        <v>224</v>
      </c>
      <c r="K39" s="1">
        <v>144</v>
      </c>
      <c r="L39" s="1" t="s">
        <v>1494</v>
      </c>
      <c r="M39" s="50" t="str">
        <f t="shared" si="3"/>
        <v>38|1|144|Loimaa</v>
      </c>
    </row>
    <row r="40" spans="7:13">
      <c r="G40" s="1">
        <v>39</v>
      </c>
      <c r="H40" s="1">
        <v>1</v>
      </c>
      <c r="I40" s="1" t="str">
        <f t="shared" si="1"/>
        <v>Turku-Pori (Turun ja Porin laani)</v>
      </c>
      <c r="J40" s="1">
        <f t="shared" si="2"/>
        <v>224</v>
      </c>
      <c r="K40" s="1">
        <v>145</v>
      </c>
      <c r="L40" s="1" t="s">
        <v>1495</v>
      </c>
      <c r="M40" s="50" t="str">
        <f t="shared" si="3"/>
        <v>39|1|145|Loimaan kunta</v>
      </c>
    </row>
    <row r="41" spans="7:13">
      <c r="G41" s="1">
        <v>40</v>
      </c>
      <c r="H41" s="1">
        <v>1</v>
      </c>
      <c r="I41" s="1" t="str">
        <f t="shared" si="1"/>
        <v>Turku-Pori (Turun ja Porin laani)</v>
      </c>
      <c r="J41" s="1">
        <f t="shared" si="2"/>
        <v>224</v>
      </c>
      <c r="K41" s="1">
        <v>147</v>
      </c>
      <c r="L41" s="1" t="s">
        <v>1496</v>
      </c>
      <c r="M41" s="50" t="str">
        <f t="shared" si="3"/>
        <v>40|1|147|Luvia</v>
      </c>
    </row>
    <row r="42" spans="7:13">
      <c r="G42" s="1">
        <v>41</v>
      </c>
      <c r="H42" s="1">
        <v>1</v>
      </c>
      <c r="I42" s="1" t="str">
        <f t="shared" si="1"/>
        <v>Turku-Pori (Turun ja Porin laani)</v>
      </c>
      <c r="J42" s="1">
        <f t="shared" si="2"/>
        <v>224</v>
      </c>
      <c r="K42" s="1">
        <v>148</v>
      </c>
      <c r="L42" s="1" t="s">
        <v>1497</v>
      </c>
      <c r="M42" s="50" t="str">
        <f t="shared" si="3"/>
        <v>41|1|148|Marttila</v>
      </c>
    </row>
    <row r="43" spans="7:13">
      <c r="G43" s="1">
        <v>42</v>
      </c>
      <c r="H43" s="1">
        <v>1</v>
      </c>
      <c r="I43" s="1" t="str">
        <f t="shared" si="1"/>
        <v>Turku-Pori (Turun ja Porin laani)</v>
      </c>
      <c r="J43" s="1">
        <f t="shared" si="2"/>
        <v>224</v>
      </c>
      <c r="K43" s="1">
        <v>149</v>
      </c>
      <c r="L43" s="1" t="s">
        <v>1498</v>
      </c>
      <c r="M43" s="50" t="str">
        <f t="shared" si="3"/>
        <v>42|1|149|Masku</v>
      </c>
    </row>
    <row r="44" spans="7:13">
      <c r="G44" s="1">
        <v>43</v>
      </c>
      <c r="H44" s="1">
        <v>1</v>
      </c>
      <c r="I44" s="1" t="str">
        <f t="shared" si="1"/>
        <v>Turku-Pori (Turun ja Porin laani)</v>
      </c>
      <c r="J44" s="1">
        <f t="shared" si="2"/>
        <v>224</v>
      </c>
      <c r="K44" s="1">
        <v>150</v>
      </c>
      <c r="L44" s="1" t="s">
        <v>3680</v>
      </c>
      <c r="M44" s="50" t="str">
        <f t="shared" si="3"/>
        <v>43|1|150|Mellila</v>
      </c>
    </row>
    <row r="45" spans="7:13">
      <c r="G45" s="1">
        <v>44</v>
      </c>
      <c r="H45" s="1">
        <v>1</v>
      </c>
      <c r="I45" s="1" t="str">
        <f t="shared" si="1"/>
        <v>Turku-Pori (Turun ja Porin laani)</v>
      </c>
      <c r="J45" s="1">
        <f t="shared" si="2"/>
        <v>224</v>
      </c>
      <c r="K45" s="1">
        <v>151</v>
      </c>
      <c r="L45" s="1" t="s">
        <v>1499</v>
      </c>
      <c r="M45" s="50" t="str">
        <f t="shared" si="3"/>
        <v>44|1|151|Merikarvia</v>
      </c>
    </row>
    <row r="46" spans="7:13">
      <c r="G46" s="1">
        <v>45</v>
      </c>
      <c r="H46" s="1">
        <v>1</v>
      </c>
      <c r="I46" s="1" t="str">
        <f t="shared" si="1"/>
        <v>Turku-Pori (Turun ja Porin laani)</v>
      </c>
      <c r="J46" s="1">
        <f t="shared" si="2"/>
        <v>224</v>
      </c>
      <c r="K46" s="1">
        <v>152</v>
      </c>
      <c r="L46" s="1" t="s">
        <v>1500</v>
      </c>
      <c r="M46" s="50" t="str">
        <f t="shared" si="3"/>
        <v>45|1|152|Merimasku</v>
      </c>
    </row>
    <row r="47" spans="7:13">
      <c r="G47" s="1">
        <v>46</v>
      </c>
      <c r="H47" s="1">
        <v>1</v>
      </c>
      <c r="I47" s="1" t="str">
        <f t="shared" si="1"/>
        <v>Turku-Pori (Turun ja Porin laani)</v>
      </c>
      <c r="J47" s="1">
        <f t="shared" si="2"/>
        <v>224</v>
      </c>
      <c r="K47" s="1">
        <v>154</v>
      </c>
      <c r="L47" s="1" t="s">
        <v>1501</v>
      </c>
      <c r="M47" s="50" t="str">
        <f t="shared" si="3"/>
        <v>46|1|154|Mietoinen</v>
      </c>
    </row>
    <row r="48" spans="7:13">
      <c r="G48" s="1">
        <v>47</v>
      </c>
      <c r="H48" s="1">
        <v>1</v>
      </c>
      <c r="I48" s="1" t="str">
        <f t="shared" si="1"/>
        <v>Turku-Pori (Turun ja Porin laani)</v>
      </c>
      <c r="J48" s="1">
        <f t="shared" si="2"/>
        <v>224</v>
      </c>
      <c r="K48" s="1">
        <v>156</v>
      </c>
      <c r="L48" s="1" t="s">
        <v>1502</v>
      </c>
      <c r="M48" s="50" t="str">
        <f t="shared" si="3"/>
        <v>47|1|156|Muurla</v>
      </c>
    </row>
    <row r="49" spans="5:13">
      <c r="G49" s="1">
        <v>48</v>
      </c>
      <c r="H49" s="1">
        <v>1</v>
      </c>
      <c r="I49" s="1" t="str">
        <f t="shared" si="1"/>
        <v>Turku-Pori (Turun ja Porin laani)</v>
      </c>
      <c r="J49" s="1">
        <f t="shared" si="2"/>
        <v>224</v>
      </c>
      <c r="K49" s="1">
        <v>157</v>
      </c>
      <c r="L49" s="1" t="s">
        <v>3681</v>
      </c>
      <c r="M49" s="50" t="str">
        <f t="shared" si="3"/>
        <v>48|1|157|Mynamaki</v>
      </c>
    </row>
    <row r="50" spans="5:13">
      <c r="G50" s="1">
        <v>49</v>
      </c>
      <c r="H50" s="1">
        <v>1</v>
      </c>
      <c r="I50" s="1" t="str">
        <f t="shared" si="1"/>
        <v>Turku-Pori (Turun ja Porin laani)</v>
      </c>
      <c r="J50" s="1">
        <f t="shared" si="2"/>
        <v>224</v>
      </c>
      <c r="K50" s="1">
        <v>158</v>
      </c>
      <c r="L50" s="1" t="s">
        <v>1503</v>
      </c>
      <c r="M50" s="50" t="str">
        <f t="shared" si="3"/>
        <v>49|1|158|Naantali</v>
      </c>
    </row>
    <row r="51" spans="5:13">
      <c r="G51" s="1">
        <v>50</v>
      </c>
      <c r="H51" s="1">
        <v>1</v>
      </c>
      <c r="I51" s="1" t="str">
        <f t="shared" si="1"/>
        <v>Turku-Pori (Turun ja Porin laani)</v>
      </c>
      <c r="J51" s="1">
        <f t="shared" si="2"/>
        <v>224</v>
      </c>
      <c r="K51" s="1">
        <v>159</v>
      </c>
      <c r="L51" s="1" t="s">
        <v>1504</v>
      </c>
      <c r="M51" s="50" t="str">
        <f t="shared" si="3"/>
        <v>50|1|159|Nakkila</v>
      </c>
    </row>
    <row r="52" spans="5:13">
      <c r="G52" s="1">
        <v>51</v>
      </c>
      <c r="H52" s="1">
        <v>1</v>
      </c>
      <c r="I52" s="1" t="str">
        <f t="shared" si="1"/>
        <v>Turku-Pori (Turun ja Porin laani)</v>
      </c>
      <c r="J52" s="1">
        <f t="shared" si="2"/>
        <v>224</v>
      </c>
      <c r="K52" s="1">
        <v>160</v>
      </c>
      <c r="L52" s="1" t="s">
        <v>1505</v>
      </c>
      <c r="M52" s="50" t="str">
        <f t="shared" si="3"/>
        <v>51|1|160|Nauvo</v>
      </c>
    </row>
    <row r="53" spans="5:13">
      <c r="G53" s="1">
        <v>52</v>
      </c>
      <c r="H53" s="1">
        <v>1</v>
      </c>
      <c r="I53" s="1" t="str">
        <f t="shared" si="1"/>
        <v>Turku-Pori (Turun ja Porin laani)</v>
      </c>
      <c r="J53" s="1">
        <f t="shared" si="2"/>
        <v>224</v>
      </c>
      <c r="K53" s="1">
        <v>161</v>
      </c>
      <c r="L53" s="1" t="s">
        <v>1506</v>
      </c>
      <c r="M53" s="50" t="str">
        <f t="shared" si="3"/>
        <v>52|1|161|Noormarkku</v>
      </c>
    </row>
    <row r="54" spans="5:13">
      <c r="E54" s="66"/>
      <c r="G54" s="1">
        <v>53</v>
      </c>
      <c r="H54" s="1">
        <v>1</v>
      </c>
      <c r="I54" s="1" t="str">
        <f t="shared" si="1"/>
        <v>Turku-Pori (Turun ja Porin laani)</v>
      </c>
      <c r="J54" s="1">
        <f t="shared" si="2"/>
        <v>224</v>
      </c>
      <c r="K54" s="1">
        <v>162</v>
      </c>
      <c r="L54" s="1" t="s">
        <v>1507</v>
      </c>
      <c r="M54" s="50" t="str">
        <f t="shared" si="3"/>
        <v>53|1|162|Nousiainen</v>
      </c>
    </row>
    <row r="55" spans="5:13">
      <c r="G55" s="1">
        <v>54</v>
      </c>
      <c r="H55" s="1">
        <v>1</v>
      </c>
      <c r="I55" s="1" t="str">
        <f t="shared" si="1"/>
        <v>Turku-Pori (Turun ja Porin laani)</v>
      </c>
      <c r="J55" s="1">
        <f t="shared" si="2"/>
        <v>224</v>
      </c>
      <c r="K55" s="1">
        <v>163</v>
      </c>
      <c r="L55" s="1" t="s">
        <v>3682</v>
      </c>
      <c r="M55" s="50" t="str">
        <f t="shared" si="3"/>
        <v>54|1|163|Oripaa</v>
      </c>
    </row>
    <row r="56" spans="5:13">
      <c r="G56" s="1">
        <v>55</v>
      </c>
      <c r="H56" s="1">
        <v>1</v>
      </c>
      <c r="I56" s="1" t="str">
        <f>VLOOKUP(H56,$B$2:$D$10,3,FALSE)</f>
        <v>Turku-Pori (Turun ja Porin laani)</v>
      </c>
      <c r="J56" s="1">
        <f t="shared" si="2"/>
        <v>224</v>
      </c>
      <c r="K56" s="1">
        <v>164</v>
      </c>
      <c r="L56" s="1" t="s">
        <v>1508</v>
      </c>
      <c r="M56" s="50" t="str">
        <f t="shared" si="3"/>
        <v>55|1|164|Paimio</v>
      </c>
    </row>
    <row r="57" spans="5:13">
      <c r="G57" s="1">
        <v>56</v>
      </c>
      <c r="H57" s="1">
        <v>1</v>
      </c>
      <c r="I57" s="1" t="str">
        <f t="shared" si="1"/>
        <v>Turku-Pori (Turun ja Porin laani)</v>
      </c>
      <c r="J57" s="1">
        <f t="shared" si="2"/>
        <v>224</v>
      </c>
      <c r="K57" s="1">
        <v>165</v>
      </c>
      <c r="L57" s="1" t="s">
        <v>1509</v>
      </c>
      <c r="M57" s="50" t="str">
        <f t="shared" si="3"/>
        <v>56|1|165|Parainen</v>
      </c>
    </row>
    <row r="58" spans="5:13">
      <c r="G58" s="1">
        <v>57</v>
      </c>
      <c r="H58" s="1">
        <v>1</v>
      </c>
      <c r="I58" s="1" t="str">
        <f t="shared" si="1"/>
        <v>Turku-Pori (Turun ja Porin laani)</v>
      </c>
      <c r="J58" s="1">
        <f t="shared" si="2"/>
        <v>224</v>
      </c>
      <c r="K58" s="1">
        <v>167</v>
      </c>
      <c r="L58" s="1" t="s">
        <v>3683</v>
      </c>
      <c r="M58" s="50" t="str">
        <f t="shared" si="3"/>
        <v>57|1|167|Pernio</v>
      </c>
    </row>
    <row r="59" spans="5:13">
      <c r="G59" s="1">
        <v>58</v>
      </c>
      <c r="H59" s="1">
        <v>1</v>
      </c>
      <c r="I59" s="1" t="str">
        <f t="shared" si="1"/>
        <v>Turku-Pori (Turun ja Porin laani)</v>
      </c>
      <c r="J59" s="1">
        <f t="shared" si="2"/>
        <v>224</v>
      </c>
      <c r="K59" s="1">
        <v>168</v>
      </c>
      <c r="L59" s="1" t="s">
        <v>1510</v>
      </c>
      <c r="M59" s="50" t="str">
        <f t="shared" si="3"/>
        <v>58|1|168|Pertteli</v>
      </c>
    </row>
    <row r="60" spans="5:13">
      <c r="G60" s="1">
        <v>59</v>
      </c>
      <c r="H60" s="1">
        <v>1</v>
      </c>
      <c r="I60" s="1" t="str">
        <f t="shared" si="1"/>
        <v>Turku-Pori (Turun ja Porin laani)</v>
      </c>
      <c r="J60" s="1">
        <f t="shared" si="2"/>
        <v>224</v>
      </c>
      <c r="K60" s="1">
        <v>169</v>
      </c>
      <c r="L60" s="1" t="s">
        <v>3684</v>
      </c>
      <c r="M60" s="50" t="str">
        <f t="shared" si="3"/>
        <v>59|1|169|Piikkio</v>
      </c>
    </row>
    <row r="61" spans="5:13">
      <c r="G61" s="1">
        <v>60</v>
      </c>
      <c r="H61" s="1">
        <v>1</v>
      </c>
      <c r="I61" s="1" t="str">
        <f t="shared" si="1"/>
        <v>Turku-Pori (Turun ja Porin laani)</v>
      </c>
      <c r="J61" s="1">
        <f t="shared" si="2"/>
        <v>224</v>
      </c>
      <c r="K61" s="1">
        <v>170</v>
      </c>
      <c r="L61" s="1" t="s">
        <v>1511</v>
      </c>
      <c r="M61" s="50" t="str">
        <f t="shared" si="3"/>
        <v>60|1|170|Pomarkku</v>
      </c>
    </row>
    <row r="62" spans="5:13">
      <c r="G62" s="1">
        <v>61</v>
      </c>
      <c r="H62" s="1">
        <v>1</v>
      </c>
      <c r="I62" s="1" t="str">
        <f t="shared" si="1"/>
        <v>Turku-Pori (Turun ja Porin laani)</v>
      </c>
      <c r="J62" s="1">
        <f t="shared" si="2"/>
        <v>224</v>
      </c>
      <c r="K62" s="1">
        <v>171</v>
      </c>
      <c r="L62" s="1" t="s">
        <v>1512</v>
      </c>
      <c r="M62" s="50" t="str">
        <f t="shared" si="3"/>
        <v>61|1|171|Pori</v>
      </c>
    </row>
    <row r="63" spans="5:13">
      <c r="E63" s="66"/>
      <c r="G63" s="1">
        <v>62</v>
      </c>
      <c r="H63" s="1">
        <v>1</v>
      </c>
      <c r="I63" s="1" t="str">
        <f t="shared" si="1"/>
        <v>Turku-Pori (Turun ja Porin laani)</v>
      </c>
      <c r="J63" s="1">
        <f t="shared" si="2"/>
        <v>224</v>
      </c>
      <c r="K63" s="1">
        <v>172</v>
      </c>
      <c r="L63" s="1" t="s">
        <v>1513</v>
      </c>
      <c r="M63" s="50" t="str">
        <f t="shared" si="3"/>
        <v>62|1|172|Punkalaidun</v>
      </c>
    </row>
    <row r="64" spans="5:13">
      <c r="G64" s="1">
        <v>63</v>
      </c>
      <c r="H64" s="1">
        <v>1</v>
      </c>
      <c r="I64" s="1" t="str">
        <f t="shared" si="1"/>
        <v>Turku-Pori (Turun ja Porin laani)</v>
      </c>
      <c r="J64" s="1">
        <f t="shared" si="2"/>
        <v>224</v>
      </c>
      <c r="K64" s="1">
        <v>173</v>
      </c>
      <c r="L64" s="1" t="s">
        <v>3685</v>
      </c>
      <c r="M64" s="50" t="str">
        <f t="shared" si="3"/>
        <v>63|1|173|Pyharanta</v>
      </c>
    </row>
    <row r="65" spans="7:13">
      <c r="G65" s="1">
        <v>64</v>
      </c>
      <c r="H65" s="1">
        <v>1</v>
      </c>
      <c r="I65" s="1" t="str">
        <f t="shared" si="1"/>
        <v>Turku-Pori (Turun ja Porin laani)</v>
      </c>
      <c r="J65" s="1">
        <f t="shared" si="2"/>
        <v>224</v>
      </c>
      <c r="K65" s="1">
        <v>174</v>
      </c>
      <c r="L65" s="1" t="s">
        <v>3686</v>
      </c>
      <c r="M65" s="50" t="str">
        <f t="shared" si="3"/>
        <v>64|1|174|Poytya</v>
      </c>
    </row>
    <row r="66" spans="7:13">
      <c r="G66" s="1">
        <v>65</v>
      </c>
      <c r="H66" s="1">
        <v>1</v>
      </c>
      <c r="I66" s="1" t="str">
        <f t="shared" si="1"/>
        <v>Turku-Pori (Turun ja Porin laani)</v>
      </c>
      <c r="J66" s="1">
        <f t="shared" si="2"/>
        <v>224</v>
      </c>
      <c r="K66" s="1">
        <v>175</v>
      </c>
      <c r="L66" s="1" t="s">
        <v>1514</v>
      </c>
      <c r="M66" s="50" t="str">
        <f t="shared" si="3"/>
        <v>65|1|175|Raisio</v>
      </c>
    </row>
    <row r="67" spans="7:13">
      <c r="G67" s="1">
        <v>66</v>
      </c>
      <c r="H67" s="1">
        <v>1</v>
      </c>
      <c r="I67" s="1" t="str">
        <f t="shared" ref="I67:I77" si="4">VLOOKUP(H67,$B$2:$D$10,3,FALSE)</f>
        <v>Turku-Pori (Turun ja Porin laani)</v>
      </c>
      <c r="J67" s="1">
        <f t="shared" ref="J67:J130" si="5">$C$2</f>
        <v>224</v>
      </c>
      <c r="K67" s="1">
        <v>176</v>
      </c>
      <c r="L67" s="1" t="s">
        <v>1515</v>
      </c>
      <c r="M67" s="50" t="str">
        <f t="shared" ref="M67:M130" si="6">G67&amp;"|"&amp;H67&amp;"|"&amp;K67&amp;"|"&amp;L67</f>
        <v>66|1|176|Rauma</v>
      </c>
    </row>
    <row r="68" spans="7:13">
      <c r="G68" s="1">
        <v>67</v>
      </c>
      <c r="H68" s="1">
        <v>1</v>
      </c>
      <c r="I68" s="1" t="str">
        <f t="shared" si="4"/>
        <v>Turku-Pori (Turun ja Porin laani)</v>
      </c>
      <c r="J68" s="1">
        <f t="shared" si="5"/>
        <v>224</v>
      </c>
      <c r="K68" s="1">
        <v>178</v>
      </c>
      <c r="L68" s="1" t="s">
        <v>1516</v>
      </c>
      <c r="M68" s="50" t="str">
        <f t="shared" si="6"/>
        <v>67|1|178|Rusko</v>
      </c>
    </row>
    <row r="69" spans="7:13">
      <c r="G69" s="1">
        <v>68</v>
      </c>
      <c r="H69" s="1">
        <v>1</v>
      </c>
      <c r="I69" s="1" t="str">
        <f t="shared" si="4"/>
        <v>Turku-Pori (Turun ja Porin laani)</v>
      </c>
      <c r="J69" s="1">
        <f t="shared" si="5"/>
        <v>224</v>
      </c>
      <c r="K69" s="1">
        <v>179</v>
      </c>
      <c r="L69" s="1" t="s">
        <v>3687</v>
      </c>
      <c r="M69" s="50" t="str">
        <f t="shared" si="6"/>
        <v>68|1|179|Rymattyla</v>
      </c>
    </row>
    <row r="70" spans="7:13">
      <c r="G70" s="1">
        <v>69</v>
      </c>
      <c r="H70" s="1">
        <v>1</v>
      </c>
      <c r="I70" s="1" t="str">
        <f t="shared" si="4"/>
        <v>Turku-Pori (Turun ja Porin laani)</v>
      </c>
      <c r="J70" s="1">
        <f t="shared" si="5"/>
        <v>224</v>
      </c>
      <c r="K70" s="1">
        <v>180</v>
      </c>
      <c r="L70" s="1" t="s">
        <v>1517</v>
      </c>
      <c r="M70" s="50" t="str">
        <f t="shared" si="6"/>
        <v>69|1|180|Salo</v>
      </c>
    </row>
    <row r="71" spans="7:13">
      <c r="G71" s="1">
        <v>70</v>
      </c>
      <c r="H71" s="1">
        <v>1</v>
      </c>
      <c r="I71" s="1" t="str">
        <f t="shared" si="4"/>
        <v>Turku-Pori (Turun ja Porin laani)</v>
      </c>
      <c r="J71" s="1">
        <f t="shared" si="5"/>
        <v>224</v>
      </c>
      <c r="K71" s="1">
        <v>181</v>
      </c>
      <c r="L71" s="1" t="s">
        <v>1518</v>
      </c>
      <c r="M71" s="50" t="str">
        <f t="shared" si="6"/>
        <v>70|1|181|Sauvo</v>
      </c>
    </row>
    <row r="72" spans="7:13">
      <c r="G72" s="1">
        <v>71</v>
      </c>
      <c r="H72" s="1">
        <v>1</v>
      </c>
      <c r="I72" s="1" t="str">
        <f t="shared" si="4"/>
        <v>Turku-Pori (Turun ja Porin laani)</v>
      </c>
      <c r="J72" s="1">
        <f t="shared" si="5"/>
        <v>224</v>
      </c>
      <c r="K72" s="1">
        <v>182</v>
      </c>
      <c r="L72" s="1" t="s">
        <v>1519</v>
      </c>
      <c r="M72" s="50" t="str">
        <f t="shared" si="6"/>
        <v>71|1|182|Siikainen</v>
      </c>
    </row>
    <row r="73" spans="7:13">
      <c r="G73" s="1">
        <v>72</v>
      </c>
      <c r="H73" s="1">
        <v>1</v>
      </c>
      <c r="I73" s="1" t="str">
        <f t="shared" si="4"/>
        <v>Turku-Pori (Turun ja Porin laani)</v>
      </c>
      <c r="J73" s="1">
        <f t="shared" si="5"/>
        <v>224</v>
      </c>
      <c r="K73" s="1">
        <v>183</v>
      </c>
      <c r="L73" s="1" t="s">
        <v>1520</v>
      </c>
      <c r="M73" s="50" t="str">
        <f t="shared" si="6"/>
        <v>72|1|183|Suodenniemi</v>
      </c>
    </row>
    <row r="74" spans="7:13">
      <c r="G74" s="1">
        <v>73</v>
      </c>
      <c r="H74" s="1">
        <v>1</v>
      </c>
      <c r="I74" s="1" t="str">
        <f t="shared" si="4"/>
        <v>Turku-Pori (Turun ja Porin laani)</v>
      </c>
      <c r="J74" s="1">
        <f t="shared" si="5"/>
        <v>224</v>
      </c>
      <c r="K74" s="1">
        <v>184</v>
      </c>
      <c r="L74" s="1" t="s">
        <v>3688</v>
      </c>
      <c r="M74" s="50" t="str">
        <f t="shared" si="6"/>
        <v>73|1|184|Suomusjarvi</v>
      </c>
    </row>
    <row r="75" spans="7:13">
      <c r="G75" s="1">
        <v>74</v>
      </c>
      <c r="H75" s="1">
        <v>1</v>
      </c>
      <c r="I75" s="1" t="str">
        <f t="shared" si="4"/>
        <v>Turku-Pori (Turun ja Porin laani)</v>
      </c>
      <c r="J75" s="1">
        <f t="shared" si="5"/>
        <v>224</v>
      </c>
      <c r="K75" s="1">
        <v>185</v>
      </c>
      <c r="L75" s="1" t="s">
        <v>3689</v>
      </c>
      <c r="M75" s="50" t="str">
        <f t="shared" si="6"/>
        <v>74|1|185|Sakyla</v>
      </c>
    </row>
    <row r="76" spans="7:13">
      <c r="G76" s="1">
        <v>75</v>
      </c>
      <c r="H76" s="1">
        <v>1</v>
      </c>
      <c r="I76" s="1" t="str">
        <f t="shared" si="4"/>
        <v>Turku-Pori (Turun ja Porin laani)</v>
      </c>
      <c r="J76" s="1">
        <f t="shared" si="5"/>
        <v>224</v>
      </c>
      <c r="K76" s="1">
        <v>186</v>
      </c>
      <c r="L76" s="1" t="s">
        <v>3690</v>
      </c>
      <c r="M76" s="50" t="str">
        <f t="shared" si="6"/>
        <v>75|1|186|Sarkisalo</v>
      </c>
    </row>
    <row r="77" spans="7:13">
      <c r="G77" s="1">
        <v>76</v>
      </c>
      <c r="H77" s="1">
        <v>1</v>
      </c>
      <c r="I77" s="1" t="str">
        <f t="shared" si="4"/>
        <v>Turku-Pori (Turun ja Porin laani)</v>
      </c>
      <c r="J77" s="1">
        <f t="shared" si="5"/>
        <v>224</v>
      </c>
      <c r="K77" s="1">
        <v>187</v>
      </c>
      <c r="L77" s="1" t="s">
        <v>1521</v>
      </c>
      <c r="M77" s="50" t="str">
        <f t="shared" si="6"/>
        <v>76|1|187|Taivassalo</v>
      </c>
    </row>
    <row r="78" spans="7:13">
      <c r="G78" s="1">
        <v>77</v>
      </c>
      <c r="H78" s="1">
        <v>1</v>
      </c>
      <c r="I78" s="1" t="str">
        <f>VLOOKUP(H78,$B$2:$D$10,3,FALSE)</f>
        <v>Turku-Pori (Turun ja Porin laani)</v>
      </c>
      <c r="J78" s="1">
        <f t="shared" si="5"/>
        <v>224</v>
      </c>
      <c r="K78" s="1">
        <v>188</v>
      </c>
      <c r="L78" s="1" t="s">
        <v>1522</v>
      </c>
      <c r="M78" s="50" t="str">
        <f t="shared" si="6"/>
        <v>77|1|188|Tarvasjoki</v>
      </c>
    </row>
    <row r="79" spans="7:13">
      <c r="G79" s="1">
        <v>78</v>
      </c>
      <c r="H79" s="1">
        <v>1</v>
      </c>
      <c r="I79" s="1" t="str">
        <f t="shared" ref="I79:I142" si="7">VLOOKUP(H79,$B$2:$D$10,3,FALSE)</f>
        <v>Turku-Pori (Turun ja Porin laani)</v>
      </c>
      <c r="J79" s="1">
        <f t="shared" si="5"/>
        <v>224</v>
      </c>
      <c r="K79" s="1">
        <v>189</v>
      </c>
      <c r="L79" s="1" t="s">
        <v>1523</v>
      </c>
      <c r="M79" s="50" t="str">
        <f t="shared" si="6"/>
        <v>78|1|189|Turku</v>
      </c>
    </row>
    <row r="80" spans="7:13">
      <c r="G80" s="1">
        <v>79</v>
      </c>
      <c r="H80" s="1">
        <v>1</v>
      </c>
      <c r="I80" s="1" t="str">
        <f t="shared" si="7"/>
        <v>Turku-Pori (Turun ja Porin laani)</v>
      </c>
      <c r="J80" s="1">
        <f t="shared" si="5"/>
        <v>224</v>
      </c>
      <c r="K80" s="1">
        <v>190</v>
      </c>
      <c r="L80" s="1" t="s">
        <v>1524</v>
      </c>
      <c r="M80" s="50" t="str">
        <f t="shared" si="6"/>
        <v>79|1|190|Ulvila</v>
      </c>
    </row>
    <row r="81" spans="5:13">
      <c r="G81" s="1">
        <v>80</v>
      </c>
      <c r="H81" s="1">
        <v>1</v>
      </c>
      <c r="I81" s="1" t="str">
        <f t="shared" si="7"/>
        <v>Turku-Pori (Turun ja Porin laani)</v>
      </c>
      <c r="J81" s="1">
        <f t="shared" si="5"/>
        <v>224</v>
      </c>
      <c r="K81" s="1">
        <v>191</v>
      </c>
      <c r="L81" s="1" t="s">
        <v>1525</v>
      </c>
      <c r="M81" s="50" t="str">
        <f t="shared" si="6"/>
        <v>80|1|191|Uusikaupunki</v>
      </c>
    </row>
    <row r="82" spans="5:13">
      <c r="E82" s="66"/>
      <c r="G82" s="1">
        <v>81</v>
      </c>
      <c r="H82" s="1">
        <v>1</v>
      </c>
      <c r="I82" s="1" t="str">
        <f t="shared" si="7"/>
        <v>Turku-Pori (Turun ja Porin laani)</v>
      </c>
      <c r="J82" s="1">
        <f t="shared" si="5"/>
        <v>224</v>
      </c>
      <c r="K82" s="1">
        <v>192</v>
      </c>
      <c r="L82" s="1" t="s">
        <v>1526</v>
      </c>
      <c r="M82" s="50" t="str">
        <f t="shared" si="6"/>
        <v>81|1|192|Vahto</v>
      </c>
    </row>
    <row r="83" spans="5:13">
      <c r="G83" s="1">
        <v>82</v>
      </c>
      <c r="H83" s="1">
        <v>1</v>
      </c>
      <c r="I83" s="1" t="str">
        <f t="shared" si="7"/>
        <v>Turku-Pori (Turun ja Porin laani)</v>
      </c>
      <c r="J83" s="1">
        <f t="shared" si="5"/>
        <v>224</v>
      </c>
      <c r="K83" s="1">
        <v>193</v>
      </c>
      <c r="L83" s="1" t="s">
        <v>1527</v>
      </c>
      <c r="M83" s="50" t="str">
        <f t="shared" si="6"/>
        <v>82|1|193|Vammala</v>
      </c>
    </row>
    <row r="84" spans="5:13">
      <c r="G84" s="1">
        <v>83</v>
      </c>
      <c r="H84" s="1">
        <v>1</v>
      </c>
      <c r="I84" s="1" t="str">
        <f t="shared" si="7"/>
        <v>Turku-Pori (Turun ja Porin laani)</v>
      </c>
      <c r="J84" s="1">
        <f t="shared" si="5"/>
        <v>224</v>
      </c>
      <c r="K84" s="1">
        <v>194</v>
      </c>
      <c r="L84" s="1" t="s">
        <v>1528</v>
      </c>
      <c r="M84" s="50" t="str">
        <f t="shared" si="6"/>
        <v>83|1|194|Vampula</v>
      </c>
    </row>
    <row r="85" spans="5:13">
      <c r="G85" s="1">
        <v>84</v>
      </c>
      <c r="H85" s="1">
        <v>1</v>
      </c>
      <c r="I85" s="1" t="str">
        <f t="shared" si="7"/>
        <v>Turku-Pori (Turun ja Porin laani)</v>
      </c>
      <c r="J85" s="1">
        <f t="shared" si="5"/>
        <v>224</v>
      </c>
      <c r="K85" s="1">
        <v>195</v>
      </c>
      <c r="L85" s="1" t="s">
        <v>1529</v>
      </c>
      <c r="M85" s="50" t="str">
        <f t="shared" si="6"/>
        <v>84|1|195|Vehmaa</v>
      </c>
    </row>
    <row r="86" spans="5:13">
      <c r="G86" s="1">
        <v>85</v>
      </c>
      <c r="H86" s="1">
        <v>1</v>
      </c>
      <c r="I86" s="1" t="str">
        <f t="shared" si="7"/>
        <v>Turku-Pori (Turun ja Porin laani)</v>
      </c>
      <c r="J86" s="1">
        <f t="shared" si="5"/>
        <v>224</v>
      </c>
      <c r="K86" s="1">
        <v>196</v>
      </c>
      <c r="L86" s="1" t="s">
        <v>1530</v>
      </c>
      <c r="M86" s="50" t="str">
        <f t="shared" si="6"/>
        <v>85|1|196|Velkua</v>
      </c>
    </row>
    <row r="87" spans="5:13">
      <c r="G87" s="1">
        <v>86</v>
      </c>
      <c r="H87" s="1">
        <v>1</v>
      </c>
      <c r="I87" s="1" t="str">
        <f t="shared" si="7"/>
        <v>Turku-Pori (Turun ja Porin laani)</v>
      </c>
      <c r="J87" s="1">
        <f t="shared" si="5"/>
        <v>224</v>
      </c>
      <c r="K87" s="1">
        <v>198</v>
      </c>
      <c r="L87" s="1" t="s">
        <v>3691</v>
      </c>
      <c r="M87" s="50" t="str">
        <f t="shared" si="6"/>
        <v>86|1|198|Vastanfjard</v>
      </c>
    </row>
    <row r="88" spans="5:13">
      <c r="G88" s="1">
        <v>87</v>
      </c>
      <c r="H88" s="1">
        <v>1</v>
      </c>
      <c r="I88" s="1" t="str">
        <f t="shared" si="7"/>
        <v>Turku-Pori (Turun ja Porin laani)</v>
      </c>
      <c r="J88" s="1">
        <f t="shared" si="5"/>
        <v>224</v>
      </c>
      <c r="K88" s="1">
        <v>199</v>
      </c>
      <c r="L88" s="1" t="s">
        <v>3692</v>
      </c>
      <c r="M88" s="50" t="str">
        <f t="shared" si="6"/>
        <v>87|1|199|Ylane</v>
      </c>
    </row>
    <row r="89" spans="5:13">
      <c r="G89" s="1">
        <v>88</v>
      </c>
      <c r="H89" s="1">
        <v>2</v>
      </c>
      <c r="I89" s="1" t="str">
        <f t="shared" si="7"/>
        <v>Uudenmaa (Uudenmaan laani)</v>
      </c>
      <c r="J89" s="1">
        <f t="shared" si="5"/>
        <v>224</v>
      </c>
      <c r="K89" s="1">
        <v>201</v>
      </c>
      <c r="L89" s="1" t="s">
        <v>3693</v>
      </c>
      <c r="M89" s="50" t="str">
        <f t="shared" si="6"/>
        <v>88|2|201|Artjarvi</v>
      </c>
    </row>
    <row r="90" spans="5:13">
      <c r="G90" s="1">
        <v>89</v>
      </c>
      <c r="H90" s="1">
        <v>2</v>
      </c>
      <c r="I90" s="1" t="str">
        <f t="shared" si="7"/>
        <v>Uudenmaa (Uudenmaan laani)</v>
      </c>
      <c r="J90" s="1">
        <f t="shared" si="5"/>
        <v>224</v>
      </c>
      <c r="K90" s="1">
        <v>202</v>
      </c>
      <c r="L90" s="1" t="s">
        <v>1531</v>
      </c>
      <c r="M90" s="50" t="str">
        <f t="shared" si="6"/>
        <v>89|2|202|Askola</v>
      </c>
    </row>
    <row r="91" spans="5:13">
      <c r="G91" s="1">
        <v>90</v>
      </c>
      <c r="H91" s="1">
        <v>2</v>
      </c>
      <c r="I91" s="1" t="str">
        <f t="shared" si="7"/>
        <v>Uudenmaa (Uudenmaan laani)</v>
      </c>
      <c r="J91" s="1">
        <f t="shared" si="5"/>
        <v>224</v>
      </c>
      <c r="K91" s="1">
        <v>204</v>
      </c>
      <c r="L91" s="1" t="s">
        <v>1532</v>
      </c>
      <c r="M91" s="50" t="str">
        <f t="shared" si="6"/>
        <v>90|2|204|Espoo</v>
      </c>
    </row>
    <row r="92" spans="5:13">
      <c r="G92" s="1">
        <v>91</v>
      </c>
      <c r="H92" s="1">
        <v>2</v>
      </c>
      <c r="I92" s="1" t="str">
        <f t="shared" si="7"/>
        <v>Uudenmaa (Uudenmaan laani)</v>
      </c>
      <c r="J92" s="1">
        <f t="shared" si="5"/>
        <v>224</v>
      </c>
      <c r="K92" s="1">
        <v>205</v>
      </c>
      <c r="L92" s="1" t="s">
        <v>1533</v>
      </c>
      <c r="M92" s="50" t="str">
        <f t="shared" si="6"/>
        <v>91|2|205|Hanko</v>
      </c>
    </row>
    <row r="93" spans="5:13">
      <c r="G93" s="1">
        <v>92</v>
      </c>
      <c r="H93" s="1">
        <v>2</v>
      </c>
      <c r="I93" s="1" t="str">
        <f t="shared" si="7"/>
        <v>Uudenmaa (Uudenmaan laani)</v>
      </c>
      <c r="J93" s="1">
        <f t="shared" si="5"/>
        <v>224</v>
      </c>
      <c r="K93" s="1">
        <v>206</v>
      </c>
      <c r="L93" s="1" t="s">
        <v>1534</v>
      </c>
      <c r="M93" s="50" t="str">
        <f t="shared" si="6"/>
        <v>92|2|206|Helsinki</v>
      </c>
    </row>
    <row r="94" spans="5:13">
      <c r="G94" s="1">
        <v>93</v>
      </c>
      <c r="H94" s="1">
        <v>2</v>
      </c>
      <c r="I94" s="1" t="str">
        <f t="shared" si="7"/>
        <v>Uudenmaa (Uudenmaan laani)</v>
      </c>
      <c r="J94" s="1">
        <f t="shared" si="5"/>
        <v>224</v>
      </c>
      <c r="K94" s="1">
        <v>207</v>
      </c>
      <c r="L94" s="1" t="s">
        <v>3694</v>
      </c>
      <c r="M94" s="50" t="str">
        <f t="shared" si="6"/>
        <v>93|2|207|Hyvinkaa</v>
      </c>
    </row>
    <row r="95" spans="5:13">
      <c r="G95" s="1">
        <v>94</v>
      </c>
      <c r="H95" s="1">
        <v>2</v>
      </c>
      <c r="I95" s="1" t="str">
        <f t="shared" si="7"/>
        <v>Uudenmaa (Uudenmaan laani)</v>
      </c>
      <c r="J95" s="1">
        <f t="shared" si="5"/>
        <v>224</v>
      </c>
      <c r="K95" s="1">
        <v>208</v>
      </c>
      <c r="L95" s="1" t="s">
        <v>1535</v>
      </c>
      <c r="M95" s="50" t="str">
        <f t="shared" si="6"/>
        <v>94|2|208|Inkoo</v>
      </c>
    </row>
    <row r="96" spans="5:13">
      <c r="G96" s="1">
        <v>95</v>
      </c>
      <c r="H96" s="1">
        <v>2</v>
      </c>
      <c r="I96" s="1" t="str">
        <f t="shared" si="7"/>
        <v>Uudenmaa (Uudenmaan laani)</v>
      </c>
      <c r="J96" s="1">
        <f t="shared" si="5"/>
        <v>224</v>
      </c>
      <c r="K96" s="1">
        <v>209</v>
      </c>
      <c r="L96" s="1" t="s">
        <v>3695</v>
      </c>
      <c r="M96" s="50" t="str">
        <f t="shared" si="6"/>
        <v>95|2|209|Jarvenpaa</v>
      </c>
    </row>
    <row r="97" spans="3:13">
      <c r="G97" s="1">
        <v>96</v>
      </c>
      <c r="H97" s="1">
        <v>2</v>
      </c>
      <c r="I97" s="1" t="str">
        <f t="shared" si="7"/>
        <v>Uudenmaa (Uudenmaan laani)</v>
      </c>
      <c r="J97" s="1">
        <f t="shared" si="5"/>
        <v>224</v>
      </c>
      <c r="K97" s="1">
        <v>210</v>
      </c>
      <c r="L97" s="1" t="s">
        <v>1536</v>
      </c>
      <c r="M97" s="50" t="str">
        <f t="shared" si="6"/>
        <v>96|2|210|Karjaa</v>
      </c>
    </row>
    <row r="98" spans="3:13">
      <c r="G98" s="1">
        <v>97</v>
      </c>
      <c r="H98" s="1">
        <v>2</v>
      </c>
      <c r="I98" s="1" t="str">
        <f t="shared" si="7"/>
        <v>Uudenmaa (Uudenmaan laani)</v>
      </c>
      <c r="J98" s="1">
        <f t="shared" si="5"/>
        <v>224</v>
      </c>
      <c r="K98" s="1">
        <v>211</v>
      </c>
      <c r="L98" s="1" t="s">
        <v>1537</v>
      </c>
      <c r="M98" s="50" t="str">
        <f t="shared" si="6"/>
        <v>97|2|211|Karjalohja</v>
      </c>
    </row>
    <row r="99" spans="3:13">
      <c r="G99" s="1">
        <v>98</v>
      </c>
      <c r="H99" s="1">
        <v>2</v>
      </c>
      <c r="I99" s="1" t="str">
        <f t="shared" si="7"/>
        <v>Uudenmaa (Uudenmaan laani)</v>
      </c>
      <c r="J99" s="1">
        <f t="shared" si="5"/>
        <v>224</v>
      </c>
      <c r="K99" s="1">
        <v>212</v>
      </c>
      <c r="L99" s="1" t="s">
        <v>1538</v>
      </c>
      <c r="M99" s="50" t="str">
        <f t="shared" si="6"/>
        <v>98|2|212|Karkkila</v>
      </c>
    </row>
    <row r="100" spans="3:13">
      <c r="G100" s="1">
        <v>99</v>
      </c>
      <c r="H100" s="1">
        <v>2</v>
      </c>
      <c r="I100" s="1" t="str">
        <f t="shared" si="7"/>
        <v>Uudenmaa (Uudenmaan laani)</v>
      </c>
      <c r="J100" s="1">
        <f t="shared" si="5"/>
        <v>224</v>
      </c>
      <c r="K100" s="1">
        <v>213</v>
      </c>
      <c r="L100" s="1" t="s">
        <v>1539</v>
      </c>
      <c r="M100" s="50" t="str">
        <f t="shared" si="6"/>
        <v>99|2|213|Kauniainen</v>
      </c>
    </row>
    <row r="101" spans="3:13">
      <c r="G101" s="1">
        <v>100</v>
      </c>
      <c r="H101" s="1">
        <v>2</v>
      </c>
      <c r="I101" s="1" t="str">
        <f t="shared" si="7"/>
        <v>Uudenmaa (Uudenmaan laani)</v>
      </c>
      <c r="J101" s="1">
        <f t="shared" si="5"/>
        <v>224</v>
      </c>
      <c r="K101" s="1">
        <v>214</v>
      </c>
      <c r="L101" s="1" t="s">
        <v>1540</v>
      </c>
      <c r="M101" s="50" t="str">
        <f t="shared" si="6"/>
        <v>100|2|214|Kerava</v>
      </c>
    </row>
    <row r="102" spans="3:13">
      <c r="C102" s="72"/>
      <c r="G102" s="1">
        <v>101</v>
      </c>
      <c r="H102" s="1">
        <v>2</v>
      </c>
      <c r="I102" s="1" t="str">
        <f t="shared" si="7"/>
        <v>Uudenmaa (Uudenmaan laani)</v>
      </c>
      <c r="J102" s="1">
        <f t="shared" si="5"/>
        <v>224</v>
      </c>
      <c r="K102" s="1">
        <v>215</v>
      </c>
      <c r="L102" s="1" t="s">
        <v>1541</v>
      </c>
      <c r="M102" s="50" t="str">
        <f t="shared" si="6"/>
        <v>101|2|215|Kirkkonummi</v>
      </c>
    </row>
    <row r="103" spans="3:13">
      <c r="G103" s="1">
        <v>102</v>
      </c>
      <c r="H103" s="1">
        <v>2</v>
      </c>
      <c r="I103" s="1" t="str">
        <f t="shared" si="7"/>
        <v>Uudenmaa (Uudenmaan laani)</v>
      </c>
      <c r="J103" s="1">
        <f t="shared" si="5"/>
        <v>224</v>
      </c>
      <c r="K103" s="1">
        <v>216</v>
      </c>
      <c r="L103" s="1" t="s">
        <v>3696</v>
      </c>
      <c r="M103" s="50" t="str">
        <f t="shared" si="6"/>
        <v>102|2|216|Lapinjarvi</v>
      </c>
    </row>
    <row r="104" spans="3:13">
      <c r="G104" s="1">
        <v>103</v>
      </c>
      <c r="H104" s="1">
        <v>2</v>
      </c>
      <c r="I104" s="1" t="str">
        <f t="shared" si="7"/>
        <v>Uudenmaa (Uudenmaan laani)</v>
      </c>
      <c r="J104" s="1">
        <f t="shared" si="5"/>
        <v>224</v>
      </c>
      <c r="K104" s="1">
        <v>217</v>
      </c>
      <c r="L104" s="1" t="s">
        <v>1542</v>
      </c>
      <c r="M104" s="50" t="str">
        <f t="shared" si="6"/>
        <v>103|2|217|Liljendal</v>
      </c>
    </row>
    <row r="105" spans="3:13">
      <c r="G105" s="1">
        <v>104</v>
      </c>
      <c r="H105" s="1">
        <v>2</v>
      </c>
      <c r="I105" s="1" t="str">
        <f t="shared" si="7"/>
        <v>Uudenmaa (Uudenmaan laani)</v>
      </c>
      <c r="J105" s="1">
        <f t="shared" si="5"/>
        <v>224</v>
      </c>
      <c r="K105" s="1">
        <v>218</v>
      </c>
      <c r="L105" s="1" t="s">
        <v>1543</v>
      </c>
      <c r="M105" s="50" t="str">
        <f t="shared" si="6"/>
        <v>104|2|218|Lohjan kaupunki</v>
      </c>
    </row>
    <row r="106" spans="3:13">
      <c r="G106" s="1">
        <v>105</v>
      </c>
      <c r="H106" s="1">
        <v>2</v>
      </c>
      <c r="I106" s="1" t="str">
        <f t="shared" si="7"/>
        <v>Uudenmaa (Uudenmaan laani)</v>
      </c>
      <c r="J106" s="1">
        <f t="shared" si="5"/>
        <v>224</v>
      </c>
      <c r="K106" s="1">
        <v>220</v>
      </c>
      <c r="L106" s="1" t="s">
        <v>1544</v>
      </c>
      <c r="M106" s="50" t="str">
        <f t="shared" si="6"/>
        <v>105|2|220|Loviisa</v>
      </c>
    </row>
    <row r="107" spans="3:13">
      <c r="E107" s="66"/>
      <c r="G107" s="1">
        <v>106</v>
      </c>
      <c r="H107" s="1">
        <v>2</v>
      </c>
      <c r="I107" s="1" t="str">
        <f t="shared" si="7"/>
        <v>Uudenmaa (Uudenmaan laani)</v>
      </c>
      <c r="J107" s="1">
        <f t="shared" si="5"/>
        <v>224</v>
      </c>
      <c r="K107" s="1">
        <v>221</v>
      </c>
      <c r="L107" s="1" t="s">
        <v>3697</v>
      </c>
      <c r="M107" s="50" t="str">
        <f t="shared" si="6"/>
        <v>106|2|221|Myrskyla</v>
      </c>
    </row>
    <row r="108" spans="3:13">
      <c r="G108" s="1">
        <v>107</v>
      </c>
      <c r="H108" s="1">
        <v>2</v>
      </c>
      <c r="I108" s="1" t="str">
        <f t="shared" si="7"/>
        <v>Uudenmaa (Uudenmaan laani)</v>
      </c>
      <c r="J108" s="1">
        <f t="shared" si="5"/>
        <v>224</v>
      </c>
      <c r="K108" s="1">
        <v>222</v>
      </c>
      <c r="L108" s="1" t="s">
        <v>3698</v>
      </c>
      <c r="M108" s="50" t="str">
        <f t="shared" si="6"/>
        <v>107|2|222|Mantsala</v>
      </c>
    </row>
    <row r="109" spans="3:13">
      <c r="G109" s="1">
        <v>108</v>
      </c>
      <c r="H109" s="1">
        <v>2</v>
      </c>
      <c r="I109" s="1" t="str">
        <f t="shared" si="7"/>
        <v>Uudenmaa (Uudenmaan laani)</v>
      </c>
      <c r="J109" s="1">
        <f t="shared" si="5"/>
        <v>224</v>
      </c>
      <c r="K109" s="1">
        <v>223</v>
      </c>
      <c r="L109" s="1" t="s">
        <v>1545</v>
      </c>
      <c r="M109" s="50" t="str">
        <f t="shared" si="6"/>
        <v>108|2|223|Nummi-Pusula</v>
      </c>
    </row>
    <row r="110" spans="3:13">
      <c r="G110" s="1">
        <v>109</v>
      </c>
      <c r="H110" s="1">
        <v>2</v>
      </c>
      <c r="I110" s="1" t="str">
        <f t="shared" si="7"/>
        <v>Uudenmaa (Uudenmaan laani)</v>
      </c>
      <c r="J110" s="1">
        <f t="shared" si="5"/>
        <v>224</v>
      </c>
      <c r="K110" s="1">
        <v>224</v>
      </c>
      <c r="L110" s="1" t="s">
        <v>3699</v>
      </c>
      <c r="M110" s="50" t="str">
        <f t="shared" si="6"/>
        <v>109|2|224|Nurmijarvi</v>
      </c>
    </row>
    <row r="111" spans="3:13">
      <c r="G111" s="1">
        <v>110</v>
      </c>
      <c r="H111" s="1">
        <v>2</v>
      </c>
      <c r="I111" s="1" t="str">
        <f t="shared" si="7"/>
        <v>Uudenmaa (Uudenmaan laani)</v>
      </c>
      <c r="J111" s="1">
        <f t="shared" si="5"/>
        <v>224</v>
      </c>
      <c r="K111" s="1">
        <v>225</v>
      </c>
      <c r="L111" s="1" t="s">
        <v>1546</v>
      </c>
      <c r="M111" s="50" t="str">
        <f t="shared" si="6"/>
        <v>110|2|225|Orimattila</v>
      </c>
    </row>
    <row r="112" spans="3:13">
      <c r="G112" s="1">
        <v>111</v>
      </c>
      <c r="H112" s="1">
        <v>2</v>
      </c>
      <c r="I112" s="1" t="str">
        <f t="shared" si="7"/>
        <v>Uudenmaa (Uudenmaan laani)</v>
      </c>
      <c r="J112" s="1">
        <f t="shared" si="5"/>
        <v>224</v>
      </c>
      <c r="K112" s="1">
        <v>226</v>
      </c>
      <c r="L112" s="1" t="s">
        <v>1547</v>
      </c>
      <c r="M112" s="50" t="str">
        <f t="shared" si="6"/>
        <v>111|2|226|Pernaja</v>
      </c>
    </row>
    <row r="113" spans="5:13">
      <c r="G113" s="1">
        <v>112</v>
      </c>
      <c r="H113" s="1">
        <v>2</v>
      </c>
      <c r="I113" s="1" t="str">
        <f t="shared" si="7"/>
        <v>Uudenmaa (Uudenmaan laani)</v>
      </c>
      <c r="J113" s="1">
        <f t="shared" si="5"/>
        <v>224</v>
      </c>
      <c r="K113" s="1">
        <v>227</v>
      </c>
      <c r="L113" s="1" t="s">
        <v>1548</v>
      </c>
      <c r="M113" s="50" t="str">
        <f t="shared" si="6"/>
        <v>112|2|227|Pohja</v>
      </c>
    </row>
    <row r="114" spans="5:13">
      <c r="G114" s="1">
        <v>113</v>
      </c>
      <c r="H114" s="1">
        <v>2</v>
      </c>
      <c r="I114" s="1" t="str">
        <f t="shared" si="7"/>
        <v>Uudenmaa (Uudenmaan laani)</v>
      </c>
      <c r="J114" s="1">
        <f t="shared" si="5"/>
        <v>224</v>
      </c>
      <c r="K114" s="1">
        <v>228</v>
      </c>
      <c r="L114" s="1" t="s">
        <v>1549</v>
      </c>
      <c r="M114" s="50" t="str">
        <f t="shared" si="6"/>
        <v>113|2|228|Pornainen</v>
      </c>
    </row>
    <row r="115" spans="5:13">
      <c r="G115" s="1">
        <v>114</v>
      </c>
      <c r="H115" s="1">
        <v>2</v>
      </c>
      <c r="I115" s="1" t="str">
        <f t="shared" si="7"/>
        <v>Uudenmaa (Uudenmaan laani)</v>
      </c>
      <c r="J115" s="1">
        <f t="shared" si="5"/>
        <v>224</v>
      </c>
      <c r="K115" s="1">
        <v>229</v>
      </c>
      <c r="L115" s="1" t="s">
        <v>1550</v>
      </c>
      <c r="M115" s="50" t="str">
        <f t="shared" si="6"/>
        <v>114|2|229|Porvoo</v>
      </c>
    </row>
    <row r="116" spans="5:13">
      <c r="G116" s="1">
        <v>115</v>
      </c>
      <c r="H116" s="1">
        <v>2</v>
      </c>
      <c r="I116" s="1" t="str">
        <f t="shared" si="7"/>
        <v>Uudenmaa (Uudenmaan laani)</v>
      </c>
      <c r="J116" s="1">
        <f t="shared" si="5"/>
        <v>224</v>
      </c>
      <c r="K116" s="1">
        <v>231</v>
      </c>
      <c r="L116" s="1" t="s">
        <v>1551</v>
      </c>
      <c r="M116" s="50" t="str">
        <f t="shared" si="6"/>
        <v>115|2|231|Pukkila</v>
      </c>
    </row>
    <row r="117" spans="5:13">
      <c r="E117" s="66"/>
      <c r="G117" s="1">
        <v>116</v>
      </c>
      <c r="H117" s="1">
        <v>2</v>
      </c>
      <c r="I117" s="1" t="str">
        <f t="shared" si="7"/>
        <v>Uudenmaa (Uudenmaan laani)</v>
      </c>
      <c r="J117" s="1">
        <f t="shared" si="5"/>
        <v>224</v>
      </c>
      <c r="K117" s="1">
        <v>233</v>
      </c>
      <c r="L117" s="1" t="s">
        <v>3700</v>
      </c>
      <c r="M117" s="50" t="str">
        <f t="shared" si="6"/>
        <v>116|2|233|Ruotsinpyhtaa</v>
      </c>
    </row>
    <row r="118" spans="5:13">
      <c r="G118" s="1">
        <v>117</v>
      </c>
      <c r="H118" s="1">
        <v>2</v>
      </c>
      <c r="I118" s="1" t="str">
        <f t="shared" si="7"/>
        <v>Uudenmaa (Uudenmaan laani)</v>
      </c>
      <c r="J118" s="1">
        <f t="shared" si="5"/>
        <v>224</v>
      </c>
      <c r="K118" s="1">
        <v>234</v>
      </c>
      <c r="L118" s="1" t="s">
        <v>1552</v>
      </c>
      <c r="M118" s="50" t="str">
        <f t="shared" si="6"/>
        <v>117|2|234|Sammatti</v>
      </c>
    </row>
    <row r="119" spans="5:13">
      <c r="G119" s="1">
        <v>118</v>
      </c>
      <c r="H119" s="1">
        <v>2</v>
      </c>
      <c r="I119" s="1" t="str">
        <f t="shared" si="7"/>
        <v>Uudenmaa (Uudenmaan laani)</v>
      </c>
      <c r="J119" s="1">
        <f t="shared" si="5"/>
        <v>224</v>
      </c>
      <c r="K119" s="1">
        <v>235</v>
      </c>
      <c r="L119" s="1" t="s">
        <v>1553</v>
      </c>
      <c r="M119" s="50" t="str">
        <f t="shared" si="6"/>
        <v>118|2|235|Sipoo</v>
      </c>
    </row>
    <row r="120" spans="5:13">
      <c r="G120" s="1">
        <v>119</v>
      </c>
      <c r="H120" s="1">
        <v>2</v>
      </c>
      <c r="I120" s="1" t="str">
        <f t="shared" si="7"/>
        <v>Uudenmaa (Uudenmaan laani)</v>
      </c>
      <c r="J120" s="1">
        <f t="shared" si="5"/>
        <v>224</v>
      </c>
      <c r="K120" s="1">
        <v>236</v>
      </c>
      <c r="L120" s="1" t="s">
        <v>1554</v>
      </c>
      <c r="M120" s="50" t="str">
        <f t="shared" si="6"/>
        <v>119|2|236|Siuntio</v>
      </c>
    </row>
    <row r="121" spans="5:13">
      <c r="G121" s="1">
        <v>120</v>
      </c>
      <c r="H121" s="1">
        <v>2</v>
      </c>
      <c r="I121" s="1" t="str">
        <f t="shared" si="7"/>
        <v>Uudenmaa (Uudenmaan laani)</v>
      </c>
      <c r="J121" s="1">
        <f t="shared" si="5"/>
        <v>224</v>
      </c>
      <c r="K121" s="1">
        <v>238</v>
      </c>
      <c r="L121" s="1" t="s">
        <v>1555</v>
      </c>
      <c r="M121" s="50" t="str">
        <f t="shared" si="6"/>
        <v>120|2|238|Tammisaari</v>
      </c>
    </row>
    <row r="122" spans="5:13">
      <c r="G122" s="1">
        <v>121</v>
      </c>
      <c r="H122" s="1">
        <v>2</v>
      </c>
      <c r="I122" s="1" t="str">
        <f t="shared" si="7"/>
        <v>Uudenmaa (Uudenmaan laani)</v>
      </c>
      <c r="J122" s="1">
        <f t="shared" si="5"/>
        <v>224</v>
      </c>
      <c r="K122" s="1">
        <v>241</v>
      </c>
      <c r="L122" s="1" t="s">
        <v>1556</v>
      </c>
      <c r="M122" s="50" t="str">
        <f t="shared" si="6"/>
        <v>121|2|241|Tuusula</v>
      </c>
    </row>
    <row r="123" spans="5:13">
      <c r="G123" s="1">
        <v>122</v>
      </c>
      <c r="H123" s="1">
        <v>2</v>
      </c>
      <c r="I123" s="1" t="str">
        <f t="shared" si="7"/>
        <v>Uudenmaa (Uudenmaan laani)</v>
      </c>
      <c r="J123" s="1">
        <f t="shared" si="5"/>
        <v>224</v>
      </c>
      <c r="K123" s="1">
        <v>242</v>
      </c>
      <c r="L123" s="1" t="s">
        <v>1557</v>
      </c>
      <c r="M123" s="50" t="str">
        <f t="shared" si="6"/>
        <v>122|2|242|Vantaa</v>
      </c>
    </row>
    <row r="124" spans="5:13">
      <c r="G124" s="1">
        <v>123</v>
      </c>
      <c r="H124" s="1">
        <v>2</v>
      </c>
      <c r="I124" s="1" t="str">
        <f t="shared" si="7"/>
        <v>Uudenmaa (Uudenmaan laani)</v>
      </c>
      <c r="J124" s="1">
        <f t="shared" si="5"/>
        <v>224</v>
      </c>
      <c r="K124" s="1">
        <v>243</v>
      </c>
      <c r="L124" s="1" t="s">
        <v>1558</v>
      </c>
      <c r="M124" s="50" t="str">
        <f t="shared" si="6"/>
        <v>123|2|243|Vihti</v>
      </c>
    </row>
    <row r="125" spans="5:13">
      <c r="G125" s="1">
        <v>124</v>
      </c>
      <c r="H125" s="1">
        <v>3</v>
      </c>
      <c r="I125" s="1" t="str">
        <f t="shared" si="7"/>
        <v>Haeme (Hameen laani)</v>
      </c>
      <c r="J125" s="1">
        <f t="shared" si="5"/>
        <v>224</v>
      </c>
      <c r="K125" s="1">
        <v>301</v>
      </c>
      <c r="L125" s="1" t="s">
        <v>1559</v>
      </c>
      <c r="M125" s="50" t="str">
        <f t="shared" si="6"/>
        <v>124|3|301|Asikkala</v>
      </c>
    </row>
    <row r="126" spans="5:13">
      <c r="G126" s="1">
        <v>125</v>
      </c>
      <c r="H126" s="1">
        <v>3</v>
      </c>
      <c r="I126" s="1" t="str">
        <f t="shared" si="7"/>
        <v>Haeme (Hameen laani)</v>
      </c>
      <c r="J126" s="1">
        <f t="shared" si="5"/>
        <v>224</v>
      </c>
      <c r="K126" s="1">
        <v>303</v>
      </c>
      <c r="L126" s="1" t="s">
        <v>1560</v>
      </c>
      <c r="M126" s="50" t="str">
        <f t="shared" si="6"/>
        <v>125|3|303|Forssa</v>
      </c>
    </row>
    <row r="127" spans="5:13">
      <c r="G127" s="1">
        <v>126</v>
      </c>
      <c r="H127" s="1">
        <v>3</v>
      </c>
      <c r="I127" s="1" t="str">
        <f t="shared" si="7"/>
        <v>Haeme (Hameen laani)</v>
      </c>
      <c r="J127" s="1">
        <f t="shared" si="5"/>
        <v>224</v>
      </c>
      <c r="K127" s="1">
        <v>304</v>
      </c>
      <c r="L127" s="1" t="s">
        <v>1561</v>
      </c>
      <c r="M127" s="50" t="str">
        <f t="shared" si="6"/>
        <v>126|3|304|Hattula</v>
      </c>
    </row>
    <row r="128" spans="5:13">
      <c r="E128" s="66"/>
      <c r="G128" s="1">
        <v>127</v>
      </c>
      <c r="H128" s="1">
        <v>3</v>
      </c>
      <c r="I128" s="1" t="str">
        <f t="shared" si="7"/>
        <v>Haeme (Hameen laani)</v>
      </c>
      <c r="J128" s="1">
        <f t="shared" si="5"/>
        <v>224</v>
      </c>
      <c r="K128" s="1">
        <v>305</v>
      </c>
      <c r="L128" s="1" t="s">
        <v>1562</v>
      </c>
      <c r="M128" s="50" t="str">
        <f t="shared" si="6"/>
        <v>127|3|305|Hauho</v>
      </c>
    </row>
    <row r="129" spans="3:13">
      <c r="G129" s="1">
        <v>128</v>
      </c>
      <c r="H129" s="1">
        <v>3</v>
      </c>
      <c r="I129" s="1" t="str">
        <f t="shared" si="7"/>
        <v>Haeme (Hameen laani)</v>
      </c>
      <c r="J129" s="1">
        <f t="shared" si="5"/>
        <v>224</v>
      </c>
      <c r="K129" s="1">
        <v>306</v>
      </c>
      <c r="L129" s="1" t="s">
        <v>3701</v>
      </c>
      <c r="M129" s="50" t="str">
        <f t="shared" si="6"/>
        <v>128|3|306|Hausjarvi</v>
      </c>
    </row>
    <row r="130" spans="3:13">
      <c r="G130" s="1">
        <v>129</v>
      </c>
      <c r="H130" s="1">
        <v>3</v>
      </c>
      <c r="I130" s="1" t="str">
        <f t="shared" si="7"/>
        <v>Haeme (Hameen laani)</v>
      </c>
      <c r="J130" s="1">
        <f t="shared" si="5"/>
        <v>224</v>
      </c>
      <c r="K130" s="1">
        <v>307</v>
      </c>
      <c r="L130" s="1" t="s">
        <v>1563</v>
      </c>
      <c r="M130" s="50" t="str">
        <f t="shared" si="6"/>
        <v>129|3|307|Hollola</v>
      </c>
    </row>
    <row r="131" spans="3:13">
      <c r="G131" s="1">
        <v>130</v>
      </c>
      <c r="H131" s="1">
        <v>3</v>
      </c>
      <c r="I131" s="1" t="str">
        <f t="shared" si="7"/>
        <v>Haeme (Hameen laani)</v>
      </c>
      <c r="J131" s="1">
        <f t="shared" ref="J131:J194" si="8">$C$2</f>
        <v>224</v>
      </c>
      <c r="K131" s="1">
        <v>308</v>
      </c>
      <c r="L131" s="1" t="s">
        <v>1564</v>
      </c>
      <c r="M131" s="50" t="str">
        <f t="shared" ref="M131:M194" si="9">G131&amp;"|"&amp;H131&amp;"|"&amp;K131&amp;"|"&amp;L131</f>
        <v>130|3|308|Humppila</v>
      </c>
    </row>
    <row r="132" spans="3:13">
      <c r="G132" s="1">
        <v>131</v>
      </c>
      <c r="H132" s="1">
        <v>3</v>
      </c>
      <c r="I132" s="1" t="str">
        <f t="shared" si="7"/>
        <v>Haeme (Hameen laani)</v>
      </c>
      <c r="J132" s="1">
        <f t="shared" si="8"/>
        <v>224</v>
      </c>
      <c r="K132" s="1">
        <v>309</v>
      </c>
      <c r="L132" s="1" t="s">
        <v>3702</v>
      </c>
      <c r="M132" s="50" t="str">
        <f t="shared" si="9"/>
        <v>131|3|309|Hameenlinna</v>
      </c>
    </row>
    <row r="133" spans="3:13">
      <c r="G133" s="1">
        <v>132</v>
      </c>
      <c r="H133" s="1">
        <v>3</v>
      </c>
      <c r="I133" s="1" t="str">
        <f t="shared" si="7"/>
        <v>Haeme (Hameen laani)</v>
      </c>
      <c r="J133" s="1">
        <f t="shared" si="8"/>
        <v>224</v>
      </c>
      <c r="K133" s="1">
        <v>310</v>
      </c>
      <c r="L133" s="1" t="s">
        <v>1565</v>
      </c>
      <c r="M133" s="50" t="str">
        <f t="shared" si="9"/>
        <v>132|3|310|Janakkala</v>
      </c>
    </row>
    <row r="134" spans="3:13">
      <c r="G134" s="1">
        <v>133</v>
      </c>
      <c r="H134" s="1">
        <v>3</v>
      </c>
      <c r="I134" s="1" t="str">
        <f t="shared" si="7"/>
        <v>Haeme (Hameen laani)</v>
      </c>
      <c r="J134" s="1">
        <f t="shared" si="8"/>
        <v>224</v>
      </c>
      <c r="K134" s="1">
        <v>311</v>
      </c>
      <c r="L134" s="1" t="s">
        <v>1566</v>
      </c>
      <c r="M134" s="50" t="str">
        <f t="shared" si="9"/>
        <v>133|3|311|Jokioinen</v>
      </c>
    </row>
    <row r="135" spans="3:13">
      <c r="G135" s="1">
        <v>134</v>
      </c>
      <c r="H135" s="1">
        <v>3</v>
      </c>
      <c r="I135" s="1" t="str">
        <f t="shared" si="7"/>
        <v>Haeme (Hameen laani)</v>
      </c>
      <c r="J135" s="1">
        <f t="shared" si="8"/>
        <v>224</v>
      </c>
      <c r="K135" s="1">
        <v>312</v>
      </c>
      <c r="L135" s="1" t="s">
        <v>1567</v>
      </c>
      <c r="M135" s="50" t="str">
        <f t="shared" si="9"/>
        <v>134|3|312|Juupajoki</v>
      </c>
    </row>
    <row r="136" spans="3:13">
      <c r="G136" s="1">
        <v>135</v>
      </c>
      <c r="H136" s="1">
        <v>3</v>
      </c>
      <c r="I136" s="1" t="str">
        <f t="shared" si="7"/>
        <v>Haeme (Hameen laani)</v>
      </c>
      <c r="J136" s="1">
        <f t="shared" si="8"/>
        <v>224</v>
      </c>
      <c r="K136" s="1">
        <v>313</v>
      </c>
      <c r="L136" s="1" t="s">
        <v>1568</v>
      </c>
      <c r="M136" s="50" t="str">
        <f t="shared" si="9"/>
        <v>135|3|313|Kalvola</v>
      </c>
    </row>
    <row r="137" spans="3:13">
      <c r="G137" s="1">
        <v>136</v>
      </c>
      <c r="H137" s="1">
        <v>3</v>
      </c>
      <c r="I137" s="1" t="str">
        <f t="shared" si="7"/>
        <v>Haeme (Hameen laani)</v>
      </c>
      <c r="J137" s="1">
        <f t="shared" si="8"/>
        <v>224</v>
      </c>
      <c r="K137" s="1">
        <v>314</v>
      </c>
      <c r="L137" s="1" t="s">
        <v>1569</v>
      </c>
      <c r="M137" s="50" t="str">
        <f t="shared" si="9"/>
        <v>136|3|314|Kangasala</v>
      </c>
    </row>
    <row r="138" spans="3:13">
      <c r="G138" s="1">
        <v>137</v>
      </c>
      <c r="H138" s="1">
        <v>3</v>
      </c>
      <c r="I138" s="1" t="str">
        <f t="shared" si="7"/>
        <v>Haeme (Hameen laani)</v>
      </c>
      <c r="J138" s="1">
        <f t="shared" si="8"/>
        <v>224</v>
      </c>
      <c r="K138" s="1">
        <v>315</v>
      </c>
      <c r="L138" s="1" t="s">
        <v>3703</v>
      </c>
      <c r="M138" s="50" t="str">
        <f t="shared" si="9"/>
        <v>137|3|315|Hameenkoski</v>
      </c>
    </row>
    <row r="139" spans="3:13">
      <c r="C139" s="72"/>
      <c r="G139" s="1">
        <v>138</v>
      </c>
      <c r="H139" s="1">
        <v>3</v>
      </c>
      <c r="I139" s="1" t="str">
        <f t="shared" si="7"/>
        <v>Haeme (Hameen laani)</v>
      </c>
      <c r="J139" s="1">
        <f t="shared" si="8"/>
        <v>224</v>
      </c>
      <c r="K139" s="1">
        <v>316</v>
      </c>
      <c r="L139" s="1" t="s">
        <v>1570</v>
      </c>
      <c r="M139" s="50" t="str">
        <f t="shared" si="9"/>
        <v>138|3|316|Kuhmalahti</v>
      </c>
    </row>
    <row r="140" spans="3:13">
      <c r="G140" s="1">
        <v>139</v>
      </c>
      <c r="H140" s="1">
        <v>3</v>
      </c>
      <c r="I140" s="1" t="str">
        <f t="shared" si="7"/>
        <v>Haeme (Hameen laani)</v>
      </c>
      <c r="J140" s="1">
        <f t="shared" si="8"/>
        <v>224</v>
      </c>
      <c r="K140" s="1">
        <v>318</v>
      </c>
      <c r="L140" s="1" t="s">
        <v>1571</v>
      </c>
      <c r="M140" s="50" t="str">
        <f t="shared" si="9"/>
        <v>139|3|318|Kuru</v>
      </c>
    </row>
    <row r="141" spans="3:13">
      <c r="G141" s="1">
        <v>140</v>
      </c>
      <c r="H141" s="1">
        <v>3</v>
      </c>
      <c r="I141" s="1" t="str">
        <f t="shared" si="7"/>
        <v>Haeme (Hameen laani)</v>
      </c>
      <c r="J141" s="1">
        <f t="shared" si="8"/>
        <v>224</v>
      </c>
      <c r="K141" s="1">
        <v>319</v>
      </c>
      <c r="L141" s="1" t="s">
        <v>3704</v>
      </c>
      <c r="M141" s="50" t="str">
        <f t="shared" si="9"/>
        <v>140|3|319|Kylmakoski</v>
      </c>
    </row>
    <row r="142" spans="3:13">
      <c r="G142" s="1">
        <v>141</v>
      </c>
      <c r="H142" s="1">
        <v>3</v>
      </c>
      <c r="I142" s="1" t="str">
        <f t="shared" si="7"/>
        <v>Haeme (Hameen laani)</v>
      </c>
      <c r="J142" s="1">
        <f t="shared" si="8"/>
        <v>224</v>
      </c>
      <c r="K142" s="1">
        <v>320</v>
      </c>
      <c r="L142" s="1" t="s">
        <v>3705</v>
      </c>
      <c r="M142" s="50" t="str">
        <f t="shared" si="9"/>
        <v>141|3|320|Karkola</v>
      </c>
    </row>
    <row r="143" spans="3:13">
      <c r="G143" s="1">
        <v>142</v>
      </c>
      <c r="H143" s="1">
        <v>3</v>
      </c>
      <c r="I143" s="1" t="str">
        <f t="shared" ref="I143:I206" si="10">VLOOKUP(H143,$B$2:$D$10,3,FALSE)</f>
        <v>Haeme (Hameen laani)</v>
      </c>
      <c r="J143" s="1">
        <f t="shared" si="8"/>
        <v>224</v>
      </c>
      <c r="K143" s="1">
        <v>321</v>
      </c>
      <c r="L143" s="1" t="s">
        <v>1572</v>
      </c>
      <c r="M143" s="50" t="str">
        <f t="shared" si="9"/>
        <v>142|3|321|Lahti</v>
      </c>
    </row>
    <row r="144" spans="3:13">
      <c r="G144" s="1">
        <v>143</v>
      </c>
      <c r="H144" s="1">
        <v>3</v>
      </c>
      <c r="I144" s="1" t="str">
        <f t="shared" si="10"/>
        <v>Haeme (Hameen laani)</v>
      </c>
      <c r="J144" s="1">
        <f t="shared" si="8"/>
        <v>224</v>
      </c>
      <c r="K144" s="1">
        <v>322</v>
      </c>
      <c r="L144" s="1" t="s">
        <v>1573</v>
      </c>
      <c r="M144" s="50" t="str">
        <f t="shared" si="9"/>
        <v>143|3|322|Lammi</v>
      </c>
    </row>
    <row r="145" spans="7:13">
      <c r="G145" s="1">
        <v>144</v>
      </c>
      <c r="H145" s="1">
        <v>3</v>
      </c>
      <c r="I145" s="1" t="str">
        <f t="shared" si="10"/>
        <v>Haeme (Hameen laani)</v>
      </c>
      <c r="J145" s="1">
        <f t="shared" si="8"/>
        <v>224</v>
      </c>
      <c r="K145" s="1">
        <v>323</v>
      </c>
      <c r="L145" s="1" t="s">
        <v>3706</v>
      </c>
      <c r="M145" s="50" t="str">
        <f t="shared" si="9"/>
        <v>144|3|323|Lempaala</v>
      </c>
    </row>
    <row r="146" spans="7:13">
      <c r="G146" s="1">
        <v>145</v>
      </c>
      <c r="H146" s="1">
        <v>3</v>
      </c>
      <c r="I146" s="1" t="str">
        <f t="shared" si="10"/>
        <v>Haeme (Hameen laani)</v>
      </c>
      <c r="J146" s="1">
        <f t="shared" si="8"/>
        <v>224</v>
      </c>
      <c r="K146" s="1">
        <v>324</v>
      </c>
      <c r="L146" s="1" t="s">
        <v>1574</v>
      </c>
      <c r="M146" s="50" t="str">
        <f t="shared" si="9"/>
        <v>145|3|324|Loppi</v>
      </c>
    </row>
    <row r="147" spans="7:13">
      <c r="G147" s="1">
        <v>146</v>
      </c>
      <c r="H147" s="1">
        <v>3</v>
      </c>
      <c r="I147" s="1" t="str">
        <f t="shared" si="10"/>
        <v>Haeme (Hameen laani)</v>
      </c>
      <c r="J147" s="1">
        <f t="shared" si="8"/>
        <v>224</v>
      </c>
      <c r="K147" s="1">
        <v>325</v>
      </c>
      <c r="L147" s="1" t="s">
        <v>1575</v>
      </c>
      <c r="M147" s="50" t="str">
        <f t="shared" si="9"/>
        <v>146|3|325|Luopioinen</v>
      </c>
    </row>
    <row r="148" spans="7:13">
      <c r="G148" s="1">
        <v>147</v>
      </c>
      <c r="H148" s="1">
        <v>3</v>
      </c>
      <c r="I148" s="1" t="str">
        <f t="shared" si="10"/>
        <v>Haeme (Hameen laani)</v>
      </c>
      <c r="J148" s="1">
        <f t="shared" si="8"/>
        <v>224</v>
      </c>
      <c r="K148" s="1">
        <v>326</v>
      </c>
      <c r="L148" s="1" t="s">
        <v>3707</v>
      </c>
      <c r="M148" s="50" t="str">
        <f t="shared" si="9"/>
        <v>147|3|326|Langelmaki</v>
      </c>
    </row>
    <row r="149" spans="7:13">
      <c r="G149" s="1">
        <v>148</v>
      </c>
      <c r="H149" s="1">
        <v>3</v>
      </c>
      <c r="I149" s="1" t="str">
        <f t="shared" si="10"/>
        <v>Haeme (Hameen laani)</v>
      </c>
      <c r="J149" s="1">
        <f t="shared" si="8"/>
        <v>224</v>
      </c>
      <c r="K149" s="1">
        <v>327</v>
      </c>
      <c r="L149" s="1" t="s">
        <v>3708</v>
      </c>
      <c r="M149" s="50" t="str">
        <f t="shared" si="9"/>
        <v>148|3|327|Mantta</v>
      </c>
    </row>
    <row r="150" spans="7:13">
      <c r="G150" s="1">
        <v>149</v>
      </c>
      <c r="H150" s="1">
        <v>3</v>
      </c>
      <c r="I150" s="1" t="str">
        <f t="shared" si="10"/>
        <v>Haeme (Hameen laani)</v>
      </c>
      <c r="J150" s="1">
        <f t="shared" si="8"/>
        <v>224</v>
      </c>
      <c r="K150" s="1">
        <v>328</v>
      </c>
      <c r="L150" s="1" t="s">
        <v>1576</v>
      </c>
      <c r="M150" s="50" t="str">
        <f t="shared" si="9"/>
        <v>149|3|328|Nastola</v>
      </c>
    </row>
    <row r="151" spans="7:13">
      <c r="G151" s="1">
        <v>150</v>
      </c>
      <c r="H151" s="1">
        <v>3</v>
      </c>
      <c r="I151" s="1" t="str">
        <f t="shared" si="10"/>
        <v>Haeme (Hameen laani)</v>
      </c>
      <c r="J151" s="1">
        <f t="shared" si="8"/>
        <v>224</v>
      </c>
      <c r="K151" s="1">
        <v>329</v>
      </c>
      <c r="L151" s="1" t="s">
        <v>1577</v>
      </c>
      <c r="M151" s="50" t="str">
        <f t="shared" si="9"/>
        <v>150|3|329|Nokia</v>
      </c>
    </row>
    <row r="152" spans="7:13">
      <c r="G152" s="1">
        <v>151</v>
      </c>
      <c r="H152" s="1">
        <v>3</v>
      </c>
      <c r="I152" s="1" t="str">
        <f t="shared" si="10"/>
        <v>Haeme (Hameen laani)</v>
      </c>
      <c r="J152" s="1">
        <f t="shared" si="8"/>
        <v>224</v>
      </c>
      <c r="K152" s="1">
        <v>330</v>
      </c>
      <c r="L152" s="1" t="s">
        <v>1578</v>
      </c>
      <c r="M152" s="50" t="str">
        <f t="shared" si="9"/>
        <v>151|3|330|Orivesi</v>
      </c>
    </row>
    <row r="153" spans="7:13">
      <c r="G153" s="1">
        <v>152</v>
      </c>
      <c r="H153" s="1">
        <v>3</v>
      </c>
      <c r="I153" s="1" t="str">
        <f t="shared" si="10"/>
        <v>Haeme (Hameen laani)</v>
      </c>
      <c r="J153" s="1">
        <f t="shared" si="8"/>
        <v>224</v>
      </c>
      <c r="K153" s="1">
        <v>331</v>
      </c>
      <c r="L153" s="1" t="s">
        <v>1579</v>
      </c>
      <c r="M153" s="50" t="str">
        <f t="shared" si="9"/>
        <v>152|3|331|Padasjoki</v>
      </c>
    </row>
    <row r="154" spans="7:13">
      <c r="G154" s="1">
        <v>153</v>
      </c>
      <c r="H154" s="1">
        <v>3</v>
      </c>
      <c r="I154" s="1" t="str">
        <f t="shared" si="10"/>
        <v>Haeme (Hameen laani)</v>
      </c>
      <c r="J154" s="1">
        <f t="shared" si="8"/>
        <v>224</v>
      </c>
      <c r="K154" s="1">
        <v>332</v>
      </c>
      <c r="L154" s="1" t="s">
        <v>1580</v>
      </c>
      <c r="M154" s="50" t="str">
        <f t="shared" si="9"/>
        <v>153|3|332|Pirkkala</v>
      </c>
    </row>
    <row r="155" spans="7:13">
      <c r="G155" s="1">
        <v>154</v>
      </c>
      <c r="H155" s="1">
        <v>3</v>
      </c>
      <c r="I155" s="1" t="str">
        <f t="shared" si="10"/>
        <v>Haeme (Hameen laani)</v>
      </c>
      <c r="J155" s="1">
        <f t="shared" si="8"/>
        <v>224</v>
      </c>
      <c r="K155" s="1">
        <v>333</v>
      </c>
      <c r="L155" s="1" t="s">
        <v>3709</v>
      </c>
      <c r="M155" s="50" t="str">
        <f t="shared" si="9"/>
        <v>154|3|333|Palkane</v>
      </c>
    </row>
    <row r="156" spans="7:13">
      <c r="G156" s="1">
        <v>155</v>
      </c>
      <c r="H156" s="1">
        <v>3</v>
      </c>
      <c r="I156" s="1" t="str">
        <f t="shared" si="10"/>
        <v>Haeme (Hameen laani)</v>
      </c>
      <c r="J156" s="1">
        <f t="shared" si="8"/>
        <v>224</v>
      </c>
      <c r="K156" s="1">
        <v>334</v>
      </c>
      <c r="L156" s="1" t="s">
        <v>1581</v>
      </c>
      <c r="M156" s="50" t="str">
        <f t="shared" si="9"/>
        <v>155|3|334|Renko</v>
      </c>
    </row>
    <row r="157" spans="7:13">
      <c r="G157" s="1">
        <v>156</v>
      </c>
      <c r="H157" s="1">
        <v>3</v>
      </c>
      <c r="I157" s="1" t="str">
        <f t="shared" si="10"/>
        <v>Haeme (Hameen laani)</v>
      </c>
      <c r="J157" s="1">
        <f t="shared" si="8"/>
        <v>224</v>
      </c>
      <c r="K157" s="1">
        <v>335</v>
      </c>
      <c r="L157" s="1" t="s">
        <v>3710</v>
      </c>
      <c r="M157" s="50" t="str">
        <f t="shared" si="9"/>
        <v>156|3|335|Riihimaki</v>
      </c>
    </row>
    <row r="158" spans="7:13">
      <c r="G158" s="1">
        <v>157</v>
      </c>
      <c r="H158" s="1">
        <v>3</v>
      </c>
      <c r="I158" s="1" t="str">
        <f t="shared" si="10"/>
        <v>Haeme (Hameen laani)</v>
      </c>
      <c r="J158" s="1">
        <f t="shared" si="8"/>
        <v>224</v>
      </c>
      <c r="K158" s="1">
        <v>336</v>
      </c>
      <c r="L158" s="1" t="s">
        <v>1582</v>
      </c>
      <c r="M158" s="50" t="str">
        <f t="shared" si="9"/>
        <v>157|3|336|Ruovesi</v>
      </c>
    </row>
    <row r="159" spans="7:13">
      <c r="G159" s="1">
        <v>158</v>
      </c>
      <c r="H159" s="1">
        <v>3</v>
      </c>
      <c r="I159" s="1" t="str">
        <f t="shared" si="10"/>
        <v>Haeme (Hameen laani)</v>
      </c>
      <c r="J159" s="1">
        <f t="shared" si="8"/>
        <v>224</v>
      </c>
      <c r="K159" s="1">
        <v>337</v>
      </c>
      <c r="L159" s="1" t="s">
        <v>1583</v>
      </c>
      <c r="M159" s="50" t="str">
        <f t="shared" si="9"/>
        <v>158|3|337|Sahalahti</v>
      </c>
    </row>
    <row r="160" spans="7:13">
      <c r="G160" s="1">
        <v>159</v>
      </c>
      <c r="H160" s="1">
        <v>3</v>
      </c>
      <c r="I160" s="1" t="str">
        <f t="shared" si="10"/>
        <v>Haeme (Hameen laani)</v>
      </c>
      <c r="J160" s="1">
        <f t="shared" si="8"/>
        <v>224</v>
      </c>
      <c r="K160" s="1">
        <v>340</v>
      </c>
      <c r="L160" s="1" t="s">
        <v>1584</v>
      </c>
      <c r="M160" s="50" t="str">
        <f t="shared" si="9"/>
        <v>159|3|340|Tammela</v>
      </c>
    </row>
    <row r="161" spans="7:13">
      <c r="G161" s="1">
        <v>160</v>
      </c>
      <c r="H161" s="1">
        <v>3</v>
      </c>
      <c r="I161" s="1" t="str">
        <f t="shared" si="10"/>
        <v>Haeme (Hameen laani)</v>
      </c>
      <c r="J161" s="1">
        <f t="shared" si="8"/>
        <v>224</v>
      </c>
      <c r="K161" s="1">
        <v>341</v>
      </c>
      <c r="L161" s="1" t="s">
        <v>1585</v>
      </c>
      <c r="M161" s="50" t="str">
        <f t="shared" si="9"/>
        <v>160|3|341|Tampere</v>
      </c>
    </row>
    <row r="162" spans="7:13">
      <c r="G162" s="1">
        <v>161</v>
      </c>
      <c r="H162" s="1">
        <v>3</v>
      </c>
      <c r="I162" s="1" t="str">
        <f t="shared" si="10"/>
        <v>Haeme (Hameen laani)</v>
      </c>
      <c r="J162" s="1">
        <f t="shared" si="8"/>
        <v>224</v>
      </c>
      <c r="K162" s="1">
        <v>342</v>
      </c>
      <c r="L162" s="1" t="s">
        <v>1586</v>
      </c>
      <c r="M162" s="50" t="str">
        <f t="shared" si="9"/>
        <v>161|3|342|Toijala</v>
      </c>
    </row>
    <row r="163" spans="7:13">
      <c r="G163" s="1">
        <v>162</v>
      </c>
      <c r="H163" s="1">
        <v>3</v>
      </c>
      <c r="I163" s="1" t="str">
        <f t="shared" si="10"/>
        <v>Haeme (Hameen laani)</v>
      </c>
      <c r="J163" s="1">
        <f t="shared" si="8"/>
        <v>224</v>
      </c>
      <c r="K163" s="1">
        <v>344</v>
      </c>
      <c r="L163" s="1" t="s">
        <v>1587</v>
      </c>
      <c r="M163" s="50" t="str">
        <f t="shared" si="9"/>
        <v>162|3|344|Tuulos</v>
      </c>
    </row>
    <row r="164" spans="7:13">
      <c r="G164" s="1">
        <v>163</v>
      </c>
      <c r="H164" s="1">
        <v>3</v>
      </c>
      <c r="I164" s="1" t="str">
        <f t="shared" si="10"/>
        <v>Haeme (Hameen laani)</v>
      </c>
      <c r="J164" s="1">
        <f t="shared" si="8"/>
        <v>224</v>
      </c>
      <c r="K164" s="1">
        <v>345</v>
      </c>
      <c r="L164" s="1" t="s">
        <v>1588</v>
      </c>
      <c r="M164" s="50" t="str">
        <f t="shared" si="9"/>
        <v>163|3|345|Urjala</v>
      </c>
    </row>
    <row r="165" spans="7:13">
      <c r="G165" s="1">
        <v>164</v>
      </c>
      <c r="H165" s="1">
        <v>3</v>
      </c>
      <c r="I165" s="1" t="str">
        <f t="shared" si="10"/>
        <v>Haeme (Hameen laani)</v>
      </c>
      <c r="J165" s="1">
        <f t="shared" si="8"/>
        <v>224</v>
      </c>
      <c r="K165" s="1">
        <v>346</v>
      </c>
      <c r="L165" s="1" t="s">
        <v>1589</v>
      </c>
      <c r="M165" s="50" t="str">
        <f t="shared" si="9"/>
        <v>164|3|346|Valkeakoski</v>
      </c>
    </row>
    <row r="166" spans="7:13">
      <c r="G166" s="1">
        <v>165</v>
      </c>
      <c r="H166" s="1">
        <v>3</v>
      </c>
      <c r="I166" s="1" t="str">
        <f t="shared" si="10"/>
        <v>Haeme (Hameen laani)</v>
      </c>
      <c r="J166" s="1">
        <f t="shared" si="8"/>
        <v>224</v>
      </c>
      <c r="K166" s="1">
        <v>347</v>
      </c>
      <c r="L166" s="1" t="s">
        <v>1590</v>
      </c>
      <c r="M166" s="50" t="str">
        <f t="shared" si="9"/>
        <v>165|3|347|Vesilahti</v>
      </c>
    </row>
    <row r="167" spans="7:13">
      <c r="G167" s="1">
        <v>166</v>
      </c>
      <c r="H167" s="1">
        <v>3</v>
      </c>
      <c r="I167" s="1" t="str">
        <f t="shared" si="10"/>
        <v>Haeme (Hameen laani)</v>
      </c>
      <c r="J167" s="1">
        <f t="shared" si="8"/>
        <v>224</v>
      </c>
      <c r="K167" s="1">
        <v>348</v>
      </c>
      <c r="L167" s="1" t="s">
        <v>1591</v>
      </c>
      <c r="M167" s="50" t="str">
        <f t="shared" si="9"/>
        <v>166|3|348|Viiala</v>
      </c>
    </row>
    <row r="168" spans="7:13">
      <c r="G168" s="1">
        <v>167</v>
      </c>
      <c r="H168" s="1">
        <v>3</v>
      </c>
      <c r="I168" s="1" t="str">
        <f t="shared" si="10"/>
        <v>Haeme (Hameen laani)</v>
      </c>
      <c r="J168" s="1">
        <f t="shared" si="8"/>
        <v>224</v>
      </c>
      <c r="K168" s="1">
        <v>349</v>
      </c>
      <c r="L168" s="1" t="s">
        <v>1592</v>
      </c>
      <c r="M168" s="50" t="str">
        <f t="shared" si="9"/>
        <v>167|3|349|Vilppula</v>
      </c>
    </row>
    <row r="169" spans="7:13">
      <c r="G169" s="1">
        <v>168</v>
      </c>
      <c r="H169" s="1">
        <v>3</v>
      </c>
      <c r="I169" s="1" t="str">
        <f t="shared" si="10"/>
        <v>Haeme (Hameen laani)</v>
      </c>
      <c r="J169" s="1">
        <f t="shared" si="8"/>
        <v>224</v>
      </c>
      <c r="K169" s="1">
        <v>350</v>
      </c>
      <c r="L169" s="1" t="s">
        <v>1593</v>
      </c>
      <c r="M169" s="50" t="str">
        <f t="shared" si="9"/>
        <v>168|3|350|Virrat</v>
      </c>
    </row>
    <row r="170" spans="7:13">
      <c r="G170" s="1">
        <v>169</v>
      </c>
      <c r="H170" s="1">
        <v>3</v>
      </c>
      <c r="I170" s="1" t="str">
        <f t="shared" si="10"/>
        <v>Haeme (Hameen laani)</v>
      </c>
      <c r="J170" s="1">
        <f t="shared" si="8"/>
        <v>224</v>
      </c>
      <c r="K170" s="1">
        <v>351</v>
      </c>
      <c r="L170" s="1" t="s">
        <v>3711</v>
      </c>
      <c r="M170" s="50" t="str">
        <f t="shared" si="9"/>
        <v>169|3|351|Ylojarvi</v>
      </c>
    </row>
    <row r="171" spans="7:13">
      <c r="G171" s="1">
        <v>170</v>
      </c>
      <c r="H171" s="1">
        <v>3</v>
      </c>
      <c r="I171" s="1" t="str">
        <f t="shared" si="10"/>
        <v>Haeme (Hameen laani)</v>
      </c>
      <c r="J171" s="1">
        <f t="shared" si="8"/>
        <v>224</v>
      </c>
      <c r="K171" s="1">
        <v>352</v>
      </c>
      <c r="L171" s="1" t="s">
        <v>3712</v>
      </c>
      <c r="M171" s="50" t="str">
        <f t="shared" si="9"/>
        <v>170|3|352|Ypaja</v>
      </c>
    </row>
    <row r="172" spans="7:13">
      <c r="G172" s="1">
        <v>171</v>
      </c>
      <c r="H172" s="1">
        <v>3</v>
      </c>
      <c r="I172" s="1" t="str">
        <f t="shared" si="10"/>
        <v>Haeme (Hameen laani)</v>
      </c>
      <c r="J172" s="1">
        <f t="shared" si="8"/>
        <v>224</v>
      </c>
      <c r="K172" s="1">
        <v>353</v>
      </c>
      <c r="L172" s="1" t="s">
        <v>3713</v>
      </c>
      <c r="M172" s="50" t="str">
        <f t="shared" si="9"/>
        <v>171|3|353|Hameenkyra</v>
      </c>
    </row>
    <row r="173" spans="7:13">
      <c r="G173" s="1">
        <v>172</v>
      </c>
      <c r="H173" s="1">
        <v>3</v>
      </c>
      <c r="I173" s="1" t="str">
        <f t="shared" si="10"/>
        <v>Haeme (Hameen laani)</v>
      </c>
      <c r="J173" s="1">
        <f t="shared" si="8"/>
        <v>224</v>
      </c>
      <c r="K173" s="1">
        <v>354</v>
      </c>
      <c r="L173" s="1" t="s">
        <v>1594</v>
      </c>
      <c r="M173" s="50" t="str">
        <f t="shared" si="9"/>
        <v>172|3|354|Ikaalinen</v>
      </c>
    </row>
    <row r="174" spans="7:13">
      <c r="G174" s="1">
        <v>173</v>
      </c>
      <c r="H174" s="1">
        <v>3</v>
      </c>
      <c r="I174" s="1" t="str">
        <f t="shared" si="10"/>
        <v>Haeme (Hameen laani)</v>
      </c>
      <c r="J174" s="1">
        <f t="shared" si="8"/>
        <v>224</v>
      </c>
      <c r="K174" s="1">
        <v>355</v>
      </c>
      <c r="L174" s="1" t="s">
        <v>3714</v>
      </c>
      <c r="M174" s="50" t="str">
        <f t="shared" si="9"/>
        <v>173|3|355|Kihnio</v>
      </c>
    </row>
    <row r="175" spans="7:13">
      <c r="G175" s="1">
        <v>174</v>
      </c>
      <c r="H175" s="1">
        <v>3</v>
      </c>
      <c r="I175" s="1" t="str">
        <f t="shared" si="10"/>
        <v>Haeme (Hameen laani)</v>
      </c>
      <c r="J175" s="1">
        <f t="shared" si="8"/>
        <v>224</v>
      </c>
      <c r="K175" s="1">
        <v>356</v>
      </c>
      <c r="L175" s="1" t="s">
        <v>3715</v>
      </c>
      <c r="M175" s="50" t="str">
        <f t="shared" si="9"/>
        <v>174|3|356|Mouhijarvi</v>
      </c>
    </row>
    <row r="176" spans="7:13">
      <c r="G176" s="1">
        <v>175</v>
      </c>
      <c r="H176" s="1">
        <v>3</v>
      </c>
      <c r="I176" s="1" t="str">
        <f t="shared" si="10"/>
        <v>Haeme (Hameen laani)</v>
      </c>
      <c r="J176" s="1">
        <f t="shared" si="8"/>
        <v>224</v>
      </c>
      <c r="K176" s="1">
        <v>357</v>
      </c>
      <c r="L176" s="1" t="s">
        <v>1595</v>
      </c>
      <c r="M176" s="50" t="str">
        <f t="shared" si="9"/>
        <v>175|3|357|Parkano</v>
      </c>
    </row>
    <row r="177" spans="7:13">
      <c r="G177" s="1">
        <v>176</v>
      </c>
      <c r="H177" s="1">
        <v>3</v>
      </c>
      <c r="I177" s="1" t="str">
        <f t="shared" si="10"/>
        <v>Haeme (Hameen laani)</v>
      </c>
      <c r="J177" s="1">
        <f t="shared" si="8"/>
        <v>224</v>
      </c>
      <c r="K177" s="1">
        <v>358</v>
      </c>
      <c r="L177" s="1" t="s">
        <v>1596</v>
      </c>
      <c r="M177" s="50" t="str">
        <f t="shared" si="9"/>
        <v>176|3|358|Viljakkala</v>
      </c>
    </row>
    <row r="178" spans="7:13">
      <c r="G178" s="1">
        <v>177</v>
      </c>
      <c r="H178" s="1">
        <v>4</v>
      </c>
      <c r="I178" s="1" t="str">
        <f t="shared" si="10"/>
        <v>Mikkeli (Mikkelin laani)</v>
      </c>
      <c r="J178" s="1">
        <f t="shared" si="8"/>
        <v>224</v>
      </c>
      <c r="K178" s="1">
        <v>402</v>
      </c>
      <c r="L178" s="1" t="s">
        <v>1597</v>
      </c>
      <c r="M178" s="50" t="str">
        <f t="shared" si="9"/>
        <v>177|4|402|Enonkoski</v>
      </c>
    </row>
    <row r="179" spans="7:13">
      <c r="G179" s="1">
        <v>178</v>
      </c>
      <c r="H179" s="1">
        <v>4</v>
      </c>
      <c r="I179" s="1" t="str">
        <f t="shared" si="10"/>
        <v>Mikkeli (Mikkelin laani)</v>
      </c>
      <c r="J179" s="1">
        <f t="shared" si="8"/>
        <v>224</v>
      </c>
      <c r="K179" s="1">
        <v>403</v>
      </c>
      <c r="L179" s="1" t="s">
        <v>1598</v>
      </c>
      <c r="M179" s="50" t="str">
        <f t="shared" si="9"/>
        <v>178|4|403|Hartola</v>
      </c>
    </row>
    <row r="180" spans="7:13">
      <c r="G180" s="1">
        <v>179</v>
      </c>
      <c r="H180" s="1">
        <v>4</v>
      </c>
      <c r="I180" s="1" t="str">
        <f t="shared" si="10"/>
        <v>Mikkeli (Mikkelin laani)</v>
      </c>
      <c r="J180" s="1">
        <f t="shared" si="8"/>
        <v>224</v>
      </c>
      <c r="K180" s="1">
        <v>404</v>
      </c>
      <c r="L180" s="1" t="s">
        <v>1599</v>
      </c>
      <c r="M180" s="50" t="str">
        <f t="shared" si="9"/>
        <v>179|4|404|Haukivuori</v>
      </c>
    </row>
    <row r="181" spans="7:13">
      <c r="G181" s="1">
        <v>180</v>
      </c>
      <c r="H181" s="1">
        <v>4</v>
      </c>
      <c r="I181" s="1" t="str">
        <f t="shared" si="10"/>
        <v>Mikkeli (Mikkelin laani)</v>
      </c>
      <c r="J181" s="1">
        <f t="shared" si="8"/>
        <v>224</v>
      </c>
      <c r="K181" s="1">
        <v>405</v>
      </c>
      <c r="L181" s="1" t="s">
        <v>1600</v>
      </c>
      <c r="M181" s="50" t="str">
        <f t="shared" si="9"/>
        <v>180|4|405|Heinola</v>
      </c>
    </row>
    <row r="182" spans="7:13">
      <c r="G182" s="1">
        <v>181</v>
      </c>
      <c r="H182" s="1">
        <v>4</v>
      </c>
      <c r="I182" s="1" t="str">
        <f t="shared" si="10"/>
        <v>Mikkeli (Mikkelin laani)</v>
      </c>
      <c r="J182" s="1">
        <f t="shared" si="8"/>
        <v>224</v>
      </c>
      <c r="K182" s="1">
        <v>407</v>
      </c>
      <c r="L182" s="1" t="s">
        <v>3716</v>
      </c>
      <c r="M182" s="50" t="str">
        <f t="shared" si="9"/>
        <v>181|4|407|Heinavesi</v>
      </c>
    </row>
    <row r="183" spans="7:13">
      <c r="G183" s="1">
        <v>182</v>
      </c>
      <c r="H183" s="1">
        <v>4</v>
      </c>
      <c r="I183" s="1" t="str">
        <f t="shared" si="10"/>
        <v>Mikkeli (Mikkelin laani)</v>
      </c>
      <c r="J183" s="1">
        <f t="shared" si="8"/>
        <v>224</v>
      </c>
      <c r="K183" s="1">
        <v>408</v>
      </c>
      <c r="L183" s="1" t="s">
        <v>1601</v>
      </c>
      <c r="M183" s="50" t="str">
        <f t="shared" si="9"/>
        <v>182|4|408|Hirvensalmi</v>
      </c>
    </row>
    <row r="184" spans="7:13">
      <c r="G184" s="1">
        <v>183</v>
      </c>
      <c r="H184" s="1">
        <v>4</v>
      </c>
      <c r="I184" s="1" t="str">
        <f t="shared" si="10"/>
        <v>Mikkeli (Mikkelin laani)</v>
      </c>
      <c r="J184" s="1">
        <f t="shared" si="8"/>
        <v>224</v>
      </c>
      <c r="K184" s="1">
        <v>409</v>
      </c>
      <c r="L184" s="1" t="s">
        <v>1602</v>
      </c>
      <c r="M184" s="50" t="str">
        <f t="shared" si="9"/>
        <v>183|4|409|Joroinen</v>
      </c>
    </row>
    <row r="185" spans="7:13">
      <c r="G185" s="1">
        <v>184</v>
      </c>
      <c r="H185" s="1">
        <v>4</v>
      </c>
      <c r="I185" s="1" t="str">
        <f t="shared" si="10"/>
        <v>Mikkeli (Mikkelin laani)</v>
      </c>
      <c r="J185" s="1">
        <f t="shared" si="8"/>
        <v>224</v>
      </c>
      <c r="K185" s="1">
        <v>410</v>
      </c>
      <c r="L185" s="1" t="s">
        <v>1603</v>
      </c>
      <c r="M185" s="50" t="str">
        <f t="shared" si="9"/>
        <v>184|4|410|Juva</v>
      </c>
    </row>
    <row r="186" spans="7:13">
      <c r="G186" s="1">
        <v>185</v>
      </c>
      <c r="H186" s="1">
        <v>4</v>
      </c>
      <c r="I186" s="1" t="str">
        <f t="shared" si="10"/>
        <v>Mikkeli (Mikkelin laani)</v>
      </c>
      <c r="J186" s="1">
        <f t="shared" si="8"/>
        <v>224</v>
      </c>
      <c r="K186" s="1">
        <v>411</v>
      </c>
      <c r="L186" s="1" t="s">
        <v>3717</v>
      </c>
      <c r="M186" s="50" t="str">
        <f t="shared" si="9"/>
        <v>185|4|411|Jappila</v>
      </c>
    </row>
    <row r="187" spans="7:13">
      <c r="G187" s="1">
        <v>186</v>
      </c>
      <c r="H187" s="1">
        <v>4</v>
      </c>
      <c r="I187" s="1" t="str">
        <f t="shared" si="10"/>
        <v>Mikkeli (Mikkelin laani)</v>
      </c>
      <c r="J187" s="1">
        <f t="shared" si="8"/>
        <v>224</v>
      </c>
      <c r="K187" s="1">
        <v>412</v>
      </c>
      <c r="L187" s="1" t="s">
        <v>1604</v>
      </c>
      <c r="M187" s="50" t="str">
        <f t="shared" si="9"/>
        <v>186|4|412|Kangaslampi</v>
      </c>
    </row>
    <row r="188" spans="7:13">
      <c r="G188" s="1">
        <v>187</v>
      </c>
      <c r="H188" s="1">
        <v>4</v>
      </c>
      <c r="I188" s="1" t="str">
        <f t="shared" si="10"/>
        <v>Mikkeli (Mikkelin laani)</v>
      </c>
      <c r="J188" s="1">
        <f t="shared" si="8"/>
        <v>224</v>
      </c>
      <c r="K188" s="1">
        <v>413</v>
      </c>
      <c r="L188" s="1" t="s">
        <v>1605</v>
      </c>
      <c r="M188" s="50" t="str">
        <f t="shared" si="9"/>
        <v>187|4|413|Kangasniemi</v>
      </c>
    </row>
    <row r="189" spans="7:13">
      <c r="G189" s="1">
        <v>188</v>
      </c>
      <c r="H189" s="1">
        <v>4</v>
      </c>
      <c r="I189" s="1" t="str">
        <f t="shared" si="10"/>
        <v>Mikkeli (Mikkelin laani)</v>
      </c>
      <c r="J189" s="1">
        <f t="shared" si="8"/>
        <v>224</v>
      </c>
      <c r="K189" s="1">
        <v>414</v>
      </c>
      <c r="L189" s="1" t="s">
        <v>3718</v>
      </c>
      <c r="M189" s="50" t="str">
        <f t="shared" si="9"/>
        <v>188|4|414|Kerimaki</v>
      </c>
    </row>
    <row r="190" spans="7:13">
      <c r="G190" s="1">
        <v>189</v>
      </c>
      <c r="H190" s="1">
        <v>4</v>
      </c>
      <c r="I190" s="1" t="str">
        <f t="shared" si="10"/>
        <v>Mikkeli (Mikkelin laani)</v>
      </c>
      <c r="J190" s="1">
        <f t="shared" si="8"/>
        <v>224</v>
      </c>
      <c r="K190" s="1">
        <v>415</v>
      </c>
      <c r="L190" s="1" t="s">
        <v>1606</v>
      </c>
      <c r="M190" s="50" t="str">
        <f t="shared" si="9"/>
        <v>189|4|415|Mikkeli</v>
      </c>
    </row>
    <row r="191" spans="7:13">
      <c r="G191" s="1">
        <v>190</v>
      </c>
      <c r="H191" s="1">
        <v>4</v>
      </c>
      <c r="I191" s="1" t="str">
        <f t="shared" si="10"/>
        <v>Mikkeli (Mikkelin laani)</v>
      </c>
      <c r="J191" s="1">
        <f t="shared" si="8"/>
        <v>224</v>
      </c>
      <c r="K191" s="1">
        <v>417</v>
      </c>
      <c r="L191" s="1" t="s">
        <v>3746</v>
      </c>
      <c r="M191" s="50" t="str">
        <f t="shared" si="9"/>
        <v>190|4|417|Mantyharju</v>
      </c>
    </row>
    <row r="192" spans="7:13">
      <c r="G192" s="1">
        <v>191</v>
      </c>
      <c r="H192" s="1">
        <v>4</v>
      </c>
      <c r="I192" s="1" t="str">
        <f t="shared" si="10"/>
        <v>Mikkeli (Mikkelin laani)</v>
      </c>
      <c r="J192" s="1">
        <f t="shared" si="8"/>
        <v>224</v>
      </c>
      <c r="K192" s="1">
        <v>418</v>
      </c>
      <c r="L192" s="1" t="s">
        <v>1607</v>
      </c>
      <c r="M192" s="50" t="str">
        <f t="shared" si="9"/>
        <v>191|4|418|Pertunmaa</v>
      </c>
    </row>
    <row r="193" spans="3:13">
      <c r="C193" s="72"/>
      <c r="G193" s="1">
        <v>192</v>
      </c>
      <c r="H193" s="1">
        <v>4</v>
      </c>
      <c r="I193" s="1" t="str">
        <f t="shared" si="10"/>
        <v>Mikkeli (Mikkelin laani)</v>
      </c>
      <c r="J193" s="1">
        <f t="shared" si="8"/>
        <v>224</v>
      </c>
      <c r="K193" s="1">
        <v>419</v>
      </c>
      <c r="L193" s="1" t="s">
        <v>3719</v>
      </c>
      <c r="M193" s="50" t="str">
        <f t="shared" si="9"/>
        <v>192|4|419|Pieksamaki</v>
      </c>
    </row>
    <row r="194" spans="3:13">
      <c r="G194" s="1">
        <v>193</v>
      </c>
      <c r="H194" s="1">
        <v>4</v>
      </c>
      <c r="I194" s="1" t="str">
        <f t="shared" si="10"/>
        <v>Mikkeli (Mikkelin laani)</v>
      </c>
      <c r="J194" s="1">
        <f t="shared" si="8"/>
        <v>224</v>
      </c>
      <c r="K194" s="1">
        <v>420</v>
      </c>
      <c r="L194" s="1" t="s">
        <v>3720</v>
      </c>
      <c r="M194" s="50" t="str">
        <f t="shared" si="9"/>
        <v>193|4|420|Pieksanmaa</v>
      </c>
    </row>
    <row r="195" spans="3:13">
      <c r="G195" s="1">
        <v>194</v>
      </c>
      <c r="H195" s="1">
        <v>4</v>
      </c>
      <c r="I195" s="1" t="str">
        <f t="shared" si="10"/>
        <v>Mikkeli (Mikkelin laani)</v>
      </c>
      <c r="J195" s="1">
        <f t="shared" ref="J195:J258" si="11">$C$2</f>
        <v>224</v>
      </c>
      <c r="K195" s="1">
        <v>421</v>
      </c>
      <c r="L195" s="1" t="s">
        <v>1608</v>
      </c>
      <c r="M195" s="50" t="str">
        <f t="shared" ref="M195:M258" si="12">G195&amp;"|"&amp;H195&amp;"|"&amp;K195&amp;"|"&amp;L195</f>
        <v>194|4|421|Punkaharju</v>
      </c>
    </row>
    <row r="196" spans="3:13">
      <c r="G196" s="1">
        <v>195</v>
      </c>
      <c r="H196" s="1">
        <v>4</v>
      </c>
      <c r="I196" s="1" t="str">
        <f t="shared" si="10"/>
        <v>Mikkeli (Mikkelin laani)</v>
      </c>
      <c r="J196" s="1">
        <f t="shared" si="11"/>
        <v>224</v>
      </c>
      <c r="K196" s="1">
        <v>422</v>
      </c>
      <c r="L196" s="1" t="s">
        <v>1609</v>
      </c>
      <c r="M196" s="50" t="str">
        <f t="shared" si="12"/>
        <v>195|4|422|Puumala</v>
      </c>
    </row>
    <row r="197" spans="3:13">
      <c r="G197" s="1">
        <v>196</v>
      </c>
      <c r="H197" s="1">
        <v>4</v>
      </c>
      <c r="I197" s="1" t="str">
        <f t="shared" si="10"/>
        <v>Mikkeli (Mikkelin laani)</v>
      </c>
      <c r="J197" s="1">
        <f t="shared" si="11"/>
        <v>224</v>
      </c>
      <c r="K197" s="1">
        <v>423</v>
      </c>
      <c r="L197" s="1" t="s">
        <v>1610</v>
      </c>
      <c r="M197" s="50" t="str">
        <f t="shared" si="12"/>
        <v>196|4|423|Rantasalmi</v>
      </c>
    </row>
    <row r="198" spans="3:13">
      <c r="G198" s="1">
        <v>197</v>
      </c>
      <c r="H198" s="1">
        <v>4</v>
      </c>
      <c r="I198" s="1" t="str">
        <f t="shared" si="10"/>
        <v>Mikkeli (Mikkelin laani)</v>
      </c>
      <c r="J198" s="1">
        <f t="shared" si="11"/>
        <v>224</v>
      </c>
      <c r="K198" s="1">
        <v>424</v>
      </c>
      <c r="L198" s="1" t="s">
        <v>1611</v>
      </c>
      <c r="M198" s="50" t="str">
        <f t="shared" si="12"/>
        <v>197|4|424|Ristiina</v>
      </c>
    </row>
    <row r="199" spans="3:13">
      <c r="G199" s="1">
        <v>198</v>
      </c>
      <c r="H199" s="1">
        <v>4</v>
      </c>
      <c r="I199" s="1" t="str">
        <f t="shared" si="10"/>
        <v>Mikkeli (Mikkelin laani)</v>
      </c>
      <c r="J199" s="1">
        <f t="shared" si="11"/>
        <v>224</v>
      </c>
      <c r="K199" s="1">
        <v>425</v>
      </c>
      <c r="L199" s="1" t="s">
        <v>1612</v>
      </c>
      <c r="M199" s="50" t="str">
        <f t="shared" si="12"/>
        <v>198|4|425|Savonlinna</v>
      </c>
    </row>
    <row r="200" spans="3:13">
      <c r="G200" s="1">
        <v>199</v>
      </c>
      <c r="H200" s="1">
        <v>4</v>
      </c>
      <c r="I200" s="1" t="str">
        <f t="shared" si="10"/>
        <v>Mikkeli (Mikkelin laani)</v>
      </c>
      <c r="J200" s="1">
        <f t="shared" si="11"/>
        <v>224</v>
      </c>
      <c r="K200" s="1">
        <v>426</v>
      </c>
      <c r="L200" s="1" t="s">
        <v>1613</v>
      </c>
      <c r="M200" s="50" t="str">
        <f t="shared" si="12"/>
        <v>199|4|426|Savonranta</v>
      </c>
    </row>
    <row r="201" spans="3:13">
      <c r="G201" s="1">
        <v>200</v>
      </c>
      <c r="H201" s="1">
        <v>4</v>
      </c>
      <c r="I201" s="1" t="str">
        <f t="shared" si="10"/>
        <v>Mikkeli (Mikkelin laani)</v>
      </c>
      <c r="J201" s="1">
        <f t="shared" si="11"/>
        <v>224</v>
      </c>
      <c r="K201" s="1">
        <v>427</v>
      </c>
      <c r="L201" s="1" t="s">
        <v>1614</v>
      </c>
      <c r="M201" s="50" t="str">
        <f t="shared" si="12"/>
        <v>200|4|427|Sulkava</v>
      </c>
    </row>
    <row r="202" spans="3:13">
      <c r="G202" s="1">
        <v>201</v>
      </c>
      <c r="H202" s="1">
        <v>4</v>
      </c>
      <c r="I202" s="1" t="str">
        <f t="shared" si="10"/>
        <v>Mikkeli (Mikkelin laani)</v>
      </c>
      <c r="J202" s="1">
        <f t="shared" si="11"/>
        <v>224</v>
      </c>
      <c r="K202" s="1">
        <v>428</v>
      </c>
      <c r="L202" s="1" t="s">
        <v>3721</v>
      </c>
      <c r="M202" s="50" t="str">
        <f t="shared" si="12"/>
        <v>201|4|428|Sysma</v>
      </c>
    </row>
    <row r="203" spans="3:13">
      <c r="G203" s="1">
        <v>202</v>
      </c>
      <c r="H203" s="1">
        <v>5</v>
      </c>
      <c r="I203" s="1" t="str">
        <f t="shared" si="10"/>
        <v>Kymi (Kymen laani)</v>
      </c>
      <c r="J203" s="1">
        <f t="shared" si="11"/>
        <v>224</v>
      </c>
      <c r="K203" s="1">
        <v>502</v>
      </c>
      <c r="L203" s="1" t="s">
        <v>3722</v>
      </c>
      <c r="M203" s="50" t="str">
        <f t="shared" si="12"/>
        <v>202|5|502|Elimaki</v>
      </c>
    </row>
    <row r="204" spans="3:13">
      <c r="G204" s="1">
        <v>203</v>
      </c>
      <c r="H204" s="1">
        <v>5</v>
      </c>
      <c r="I204" s="1" t="str">
        <f t="shared" si="10"/>
        <v>Kymi (Kymen laani)</v>
      </c>
      <c r="J204" s="1">
        <f t="shared" si="11"/>
        <v>224</v>
      </c>
      <c r="K204" s="1">
        <v>503</v>
      </c>
      <c r="L204" s="1" t="s">
        <v>1615</v>
      </c>
      <c r="M204" s="50" t="str">
        <f t="shared" si="12"/>
        <v>203|5|503|Hamina</v>
      </c>
    </row>
    <row r="205" spans="3:13">
      <c r="G205" s="1">
        <v>204</v>
      </c>
      <c r="H205" s="1">
        <v>5</v>
      </c>
      <c r="I205" s="1" t="str">
        <f t="shared" si="10"/>
        <v>Kymi (Kymen laani)</v>
      </c>
      <c r="J205" s="1">
        <f t="shared" si="11"/>
        <v>224</v>
      </c>
      <c r="K205" s="1">
        <v>504</v>
      </c>
      <c r="L205" s="1" t="s">
        <v>1616</v>
      </c>
      <c r="M205" s="50" t="str">
        <f t="shared" si="12"/>
        <v>204|5|504|Iitti</v>
      </c>
    </row>
    <row r="206" spans="3:13">
      <c r="G206" s="1">
        <v>205</v>
      </c>
      <c r="H206" s="1">
        <v>5</v>
      </c>
      <c r="I206" s="1" t="str">
        <f t="shared" si="10"/>
        <v>Kymi (Kymen laani)</v>
      </c>
      <c r="J206" s="1">
        <f t="shared" si="11"/>
        <v>224</v>
      </c>
      <c r="K206" s="1">
        <v>505</v>
      </c>
      <c r="L206" s="1" t="s">
        <v>1617</v>
      </c>
      <c r="M206" s="50" t="str">
        <f t="shared" si="12"/>
        <v>205|5|505|Imatra</v>
      </c>
    </row>
    <row r="207" spans="3:13">
      <c r="G207" s="1">
        <v>206</v>
      </c>
      <c r="H207" s="1">
        <v>5</v>
      </c>
      <c r="I207" s="1" t="str">
        <f t="shared" ref="I207:I270" si="13">VLOOKUP(H207,$B$2:$D$10,3,FALSE)</f>
        <v>Kymi (Kymen laani)</v>
      </c>
      <c r="J207" s="1">
        <f t="shared" si="11"/>
        <v>224</v>
      </c>
      <c r="K207" s="1">
        <v>506</v>
      </c>
      <c r="L207" s="1" t="s">
        <v>1618</v>
      </c>
      <c r="M207" s="50" t="str">
        <f t="shared" si="12"/>
        <v>206|5|506|Jaala</v>
      </c>
    </row>
    <row r="208" spans="3:13">
      <c r="G208" s="1">
        <v>207</v>
      </c>
      <c r="H208" s="1">
        <v>5</v>
      </c>
      <c r="I208" s="1" t="str">
        <f t="shared" si="13"/>
        <v>Kymi (Kymen laani)</v>
      </c>
      <c r="J208" s="1">
        <f t="shared" si="11"/>
        <v>224</v>
      </c>
      <c r="K208" s="1">
        <v>507</v>
      </c>
      <c r="L208" s="1" t="s">
        <v>1619</v>
      </c>
      <c r="M208" s="50" t="str">
        <f t="shared" si="12"/>
        <v>207|5|507|Joutseno</v>
      </c>
    </row>
    <row r="209" spans="3:13">
      <c r="G209" s="1">
        <v>208</v>
      </c>
      <c r="H209" s="1">
        <v>5</v>
      </c>
      <c r="I209" s="1" t="str">
        <f t="shared" si="13"/>
        <v>Kymi (Kymen laani)</v>
      </c>
      <c r="J209" s="1">
        <f t="shared" si="11"/>
        <v>224</v>
      </c>
      <c r="K209" s="1">
        <v>509</v>
      </c>
      <c r="L209" s="1" t="s">
        <v>1620</v>
      </c>
      <c r="M209" s="50" t="str">
        <f t="shared" si="12"/>
        <v>208|5|509|Kotka</v>
      </c>
    </row>
    <row r="210" spans="3:13">
      <c r="G210" s="1">
        <v>209</v>
      </c>
      <c r="H210" s="1">
        <v>5</v>
      </c>
      <c r="I210" s="1" t="str">
        <f t="shared" si="13"/>
        <v>Kymi (Kymen laani)</v>
      </c>
      <c r="J210" s="1">
        <f t="shared" si="11"/>
        <v>224</v>
      </c>
      <c r="K210" s="1">
        <v>510</v>
      </c>
      <c r="L210" s="1" t="s">
        <v>1621</v>
      </c>
      <c r="M210" s="50" t="str">
        <f t="shared" si="12"/>
        <v>209|5|510|Kouvola</v>
      </c>
    </row>
    <row r="211" spans="3:13">
      <c r="G211" s="1">
        <v>210</v>
      </c>
      <c r="H211" s="1">
        <v>5</v>
      </c>
      <c r="I211" s="1" t="str">
        <f t="shared" si="13"/>
        <v>Kymi (Kymen laani)</v>
      </c>
      <c r="J211" s="1">
        <f t="shared" si="11"/>
        <v>224</v>
      </c>
      <c r="K211" s="1">
        <v>511</v>
      </c>
      <c r="L211" s="1" t="s">
        <v>1622</v>
      </c>
      <c r="M211" s="50" t="str">
        <f t="shared" si="12"/>
        <v>210|5|511|Kuusankoski</v>
      </c>
    </row>
    <row r="212" spans="3:13">
      <c r="G212" s="1">
        <v>211</v>
      </c>
      <c r="H212" s="1">
        <v>5</v>
      </c>
      <c r="I212" s="1" t="str">
        <f t="shared" si="13"/>
        <v>Kymi (Kymen laani)</v>
      </c>
      <c r="J212" s="1">
        <f t="shared" si="11"/>
        <v>224</v>
      </c>
      <c r="K212" s="1">
        <v>513</v>
      </c>
      <c r="L212" s="1" t="s">
        <v>1623</v>
      </c>
      <c r="M212" s="50" t="str">
        <f t="shared" si="12"/>
        <v>211|5|513|Lappeenranta</v>
      </c>
    </row>
    <row r="213" spans="3:13">
      <c r="G213" s="1">
        <v>212</v>
      </c>
      <c r="H213" s="1">
        <v>5</v>
      </c>
      <c r="I213" s="1" t="str">
        <f t="shared" si="13"/>
        <v>Kymi (Kymen laani)</v>
      </c>
      <c r="J213" s="1">
        <f t="shared" si="11"/>
        <v>224</v>
      </c>
      <c r="K213" s="1">
        <v>514</v>
      </c>
      <c r="L213" s="1" t="s">
        <v>1624</v>
      </c>
      <c r="M213" s="50" t="str">
        <f t="shared" si="12"/>
        <v>212|5|514|Lemi</v>
      </c>
    </row>
    <row r="214" spans="3:13">
      <c r="G214" s="1">
        <v>213</v>
      </c>
      <c r="H214" s="1">
        <v>5</v>
      </c>
      <c r="I214" s="1" t="str">
        <f t="shared" si="13"/>
        <v>Kymi (Kymen laani)</v>
      </c>
      <c r="J214" s="1">
        <f t="shared" si="11"/>
        <v>224</v>
      </c>
      <c r="K214" s="1">
        <v>515</v>
      </c>
      <c r="L214" s="1" t="s">
        <v>3723</v>
      </c>
      <c r="M214" s="50" t="str">
        <f t="shared" si="12"/>
        <v>213|5|515|Luumaki</v>
      </c>
    </row>
    <row r="215" spans="3:13">
      <c r="G215" s="1">
        <v>214</v>
      </c>
      <c r="H215" s="1">
        <v>5</v>
      </c>
      <c r="I215" s="1" t="str">
        <f t="shared" si="13"/>
        <v>Kymi (Kymen laani)</v>
      </c>
      <c r="J215" s="1">
        <f t="shared" si="11"/>
        <v>224</v>
      </c>
      <c r="K215" s="1">
        <v>516</v>
      </c>
      <c r="L215" s="1" t="s">
        <v>3724</v>
      </c>
      <c r="M215" s="50" t="str">
        <f t="shared" si="12"/>
        <v>214|5|516|Miehikkala</v>
      </c>
    </row>
    <row r="216" spans="3:13">
      <c r="G216" s="1">
        <v>215</v>
      </c>
      <c r="H216" s="1">
        <v>5</v>
      </c>
      <c r="I216" s="1" t="str">
        <f t="shared" si="13"/>
        <v>Kymi (Kymen laani)</v>
      </c>
      <c r="J216" s="1">
        <f t="shared" si="11"/>
        <v>224</v>
      </c>
      <c r="K216" s="1">
        <v>518</v>
      </c>
      <c r="L216" s="1" t="s">
        <v>1625</v>
      </c>
      <c r="M216" s="50" t="str">
        <f t="shared" si="12"/>
        <v>215|5|518|Parikkala</v>
      </c>
    </row>
    <row r="217" spans="3:13">
      <c r="G217" s="1">
        <v>216</v>
      </c>
      <c r="H217" s="1">
        <v>5</v>
      </c>
      <c r="I217" s="1" t="str">
        <f t="shared" si="13"/>
        <v>Kymi (Kymen laani)</v>
      </c>
      <c r="J217" s="1">
        <f t="shared" si="11"/>
        <v>224</v>
      </c>
      <c r="K217" s="1">
        <v>519</v>
      </c>
      <c r="L217" s="1" t="s">
        <v>3725</v>
      </c>
      <c r="M217" s="50" t="str">
        <f t="shared" si="12"/>
        <v>216|5|519|Pyhtaa</v>
      </c>
    </row>
    <row r="218" spans="3:13">
      <c r="G218" s="1">
        <v>217</v>
      </c>
      <c r="H218" s="1">
        <v>5</v>
      </c>
      <c r="I218" s="1" t="str">
        <f t="shared" si="13"/>
        <v>Kymi (Kymen laani)</v>
      </c>
      <c r="J218" s="1">
        <f t="shared" si="11"/>
        <v>224</v>
      </c>
      <c r="K218" s="1">
        <v>520</v>
      </c>
      <c r="L218" s="1" t="s">
        <v>3726</v>
      </c>
      <c r="M218" s="50" t="str">
        <f t="shared" si="12"/>
        <v>217|5|520|Rautjarvi</v>
      </c>
    </row>
    <row r="219" spans="3:13">
      <c r="C219" s="72"/>
      <c r="G219" s="1">
        <v>218</v>
      </c>
      <c r="H219" s="1">
        <v>5</v>
      </c>
      <c r="I219" s="1" t="str">
        <f t="shared" si="13"/>
        <v>Kymi (Kymen laani)</v>
      </c>
      <c r="J219" s="1">
        <f t="shared" si="11"/>
        <v>224</v>
      </c>
      <c r="K219" s="1">
        <v>521</v>
      </c>
      <c r="L219" s="1" t="s">
        <v>1626</v>
      </c>
      <c r="M219" s="50" t="str">
        <f t="shared" si="12"/>
        <v>218|5|521|Ruokolahti</v>
      </c>
    </row>
    <row r="220" spans="3:13">
      <c r="G220" s="1">
        <v>219</v>
      </c>
      <c r="H220" s="1">
        <v>5</v>
      </c>
      <c r="I220" s="1" t="str">
        <f t="shared" si="13"/>
        <v>Kymi (Kymen laani)</v>
      </c>
      <c r="J220" s="1">
        <f t="shared" si="11"/>
        <v>224</v>
      </c>
      <c r="K220" s="1">
        <v>522</v>
      </c>
      <c r="L220" s="1" t="s">
        <v>1627</v>
      </c>
      <c r="M220" s="50" t="str">
        <f t="shared" si="12"/>
        <v>219|5|522|Saari</v>
      </c>
    </row>
    <row r="221" spans="3:13">
      <c r="G221" s="1">
        <v>220</v>
      </c>
      <c r="H221" s="1">
        <v>5</v>
      </c>
      <c r="I221" s="1" t="str">
        <f t="shared" si="13"/>
        <v>Kymi (Kymen laani)</v>
      </c>
      <c r="J221" s="1">
        <f t="shared" si="11"/>
        <v>224</v>
      </c>
      <c r="K221" s="1">
        <v>523</v>
      </c>
      <c r="L221" s="1" t="s">
        <v>1628</v>
      </c>
      <c r="M221" s="50" t="str">
        <f t="shared" si="12"/>
        <v>220|5|523|Savitaipale</v>
      </c>
    </row>
    <row r="222" spans="3:13">
      <c r="G222" s="1">
        <v>221</v>
      </c>
      <c r="H222" s="1">
        <v>5</v>
      </c>
      <c r="I222" s="1" t="str">
        <f t="shared" si="13"/>
        <v>Kymi (Kymen laani)</v>
      </c>
      <c r="J222" s="1">
        <f t="shared" si="11"/>
        <v>224</v>
      </c>
      <c r="K222" s="1">
        <v>525</v>
      </c>
      <c r="L222" s="1" t="s">
        <v>1629</v>
      </c>
      <c r="M222" s="50" t="str">
        <f t="shared" si="12"/>
        <v>221|5|525|Suomenniemi</v>
      </c>
    </row>
    <row r="223" spans="3:13">
      <c r="G223" s="1">
        <v>222</v>
      </c>
      <c r="H223" s="1">
        <v>5</v>
      </c>
      <c r="I223" s="1" t="str">
        <f t="shared" si="13"/>
        <v>Kymi (Kymen laani)</v>
      </c>
      <c r="J223" s="1">
        <f t="shared" si="11"/>
        <v>224</v>
      </c>
      <c r="K223" s="1">
        <v>526</v>
      </c>
      <c r="L223" s="1" t="s">
        <v>1630</v>
      </c>
      <c r="M223" s="50" t="str">
        <f t="shared" si="12"/>
        <v>222|5|526|Taipalsaari</v>
      </c>
    </row>
    <row r="224" spans="3:13">
      <c r="G224" s="1">
        <v>223</v>
      </c>
      <c r="H224" s="1">
        <v>5</v>
      </c>
      <c r="I224" s="1" t="str">
        <f t="shared" si="13"/>
        <v>Kymi (Kymen laani)</v>
      </c>
      <c r="J224" s="1">
        <f t="shared" si="11"/>
        <v>224</v>
      </c>
      <c r="K224" s="1">
        <v>527</v>
      </c>
      <c r="L224" s="1" t="s">
        <v>1631</v>
      </c>
      <c r="M224" s="50" t="str">
        <f t="shared" si="12"/>
        <v>223|5|527|Uukuniemi</v>
      </c>
    </row>
    <row r="225" spans="7:13">
      <c r="G225" s="1">
        <v>224</v>
      </c>
      <c r="H225" s="1">
        <v>5</v>
      </c>
      <c r="I225" s="1" t="str">
        <f t="shared" si="13"/>
        <v>Kymi (Kymen laani)</v>
      </c>
      <c r="J225" s="1">
        <f t="shared" si="11"/>
        <v>224</v>
      </c>
      <c r="K225" s="1">
        <v>528</v>
      </c>
      <c r="L225" s="1" t="s">
        <v>1632</v>
      </c>
      <c r="M225" s="50" t="str">
        <f t="shared" si="12"/>
        <v>224|5|528|Valkeala</v>
      </c>
    </row>
    <row r="226" spans="7:13">
      <c r="G226" s="1">
        <v>225</v>
      </c>
      <c r="H226" s="1">
        <v>5</v>
      </c>
      <c r="I226" s="1" t="str">
        <f t="shared" si="13"/>
        <v>Kymi (Kymen laani)</v>
      </c>
      <c r="J226" s="1">
        <f t="shared" si="11"/>
        <v>224</v>
      </c>
      <c r="K226" s="1">
        <v>530</v>
      </c>
      <c r="L226" s="1" t="s">
        <v>1633</v>
      </c>
      <c r="M226" s="50" t="str">
        <f t="shared" si="12"/>
        <v>225|5|530|Virolahti</v>
      </c>
    </row>
    <row r="227" spans="7:13">
      <c r="G227" s="1">
        <v>226</v>
      </c>
      <c r="H227" s="1">
        <v>5</v>
      </c>
      <c r="I227" s="1" t="str">
        <f t="shared" si="13"/>
        <v>Kymi (Kymen laani)</v>
      </c>
      <c r="J227" s="1">
        <f t="shared" si="11"/>
        <v>224</v>
      </c>
      <c r="K227" s="1">
        <v>531</v>
      </c>
      <c r="L227" s="1" t="s">
        <v>3727</v>
      </c>
      <c r="M227" s="50" t="str">
        <f t="shared" si="12"/>
        <v>226|5|531|Ylamaa</v>
      </c>
    </row>
    <row r="228" spans="7:13">
      <c r="G228" s="1">
        <v>227</v>
      </c>
      <c r="H228" s="1">
        <v>5</v>
      </c>
      <c r="I228" s="1" t="str">
        <f t="shared" si="13"/>
        <v>Kymi (Kymen laani)</v>
      </c>
      <c r="J228" s="1">
        <f t="shared" si="11"/>
        <v>224</v>
      </c>
      <c r="K228" s="1">
        <v>532</v>
      </c>
      <c r="L228" s="1" t="s">
        <v>1634</v>
      </c>
      <c r="M228" s="50" t="str">
        <f t="shared" si="12"/>
        <v>227|5|532|Anjalankoski</v>
      </c>
    </row>
    <row r="229" spans="7:13">
      <c r="G229" s="1">
        <v>228</v>
      </c>
      <c r="H229" s="1">
        <v>6</v>
      </c>
      <c r="I229" s="1" t="str">
        <f t="shared" si="13"/>
        <v>Keski-Suomi (Keski-Suomen laani), Vaasa (Vaasan laani)</v>
      </c>
      <c r="J229" s="1">
        <f t="shared" si="11"/>
        <v>224</v>
      </c>
      <c r="K229" s="1">
        <v>601</v>
      </c>
      <c r="L229" s="1" t="s">
        <v>3728</v>
      </c>
      <c r="M229" s="50" t="str">
        <f t="shared" si="12"/>
        <v>228|6|601|Alaharma</v>
      </c>
    </row>
    <row r="230" spans="7:13">
      <c r="G230" s="1">
        <v>229</v>
      </c>
      <c r="H230" s="1">
        <v>6</v>
      </c>
      <c r="I230" s="1" t="str">
        <f t="shared" si="13"/>
        <v>Keski-Suomi (Keski-Suomen laani), Vaasa (Vaasan laani)</v>
      </c>
      <c r="J230" s="1">
        <f t="shared" si="11"/>
        <v>224</v>
      </c>
      <c r="K230" s="1">
        <v>602</v>
      </c>
      <c r="L230" s="1" t="s">
        <v>3729</v>
      </c>
      <c r="M230" s="50" t="str">
        <f t="shared" si="12"/>
        <v>229|6|602|Alajarvi</v>
      </c>
    </row>
    <row r="231" spans="7:13">
      <c r="G231" s="1">
        <v>230</v>
      </c>
      <c r="H231" s="1">
        <v>6</v>
      </c>
      <c r="I231" s="1" t="str">
        <f t="shared" si="13"/>
        <v>Keski-Suomi (Keski-Suomen laani), Vaasa (Vaasan laani)</v>
      </c>
      <c r="J231" s="1">
        <f t="shared" si="11"/>
        <v>224</v>
      </c>
      <c r="K231" s="1">
        <v>603</v>
      </c>
      <c r="L231" s="1" t="s">
        <v>1635</v>
      </c>
      <c r="M231" s="50" t="str">
        <f t="shared" si="12"/>
        <v>230|6|603|Alavus</v>
      </c>
    </row>
    <row r="232" spans="7:13">
      <c r="G232" s="1">
        <v>231</v>
      </c>
      <c r="H232" s="1">
        <v>6</v>
      </c>
      <c r="I232" s="1" t="str">
        <f t="shared" si="13"/>
        <v>Keski-Suomi (Keski-Suomen laani), Vaasa (Vaasan laani)</v>
      </c>
      <c r="J232" s="1">
        <f t="shared" si="11"/>
        <v>224</v>
      </c>
      <c r="K232" s="1">
        <v>604</v>
      </c>
      <c r="L232" s="1" t="s">
        <v>3730</v>
      </c>
      <c r="M232" s="50" t="str">
        <f t="shared" si="12"/>
        <v>231|6|604|Evijarvi</v>
      </c>
    </row>
    <row r="233" spans="7:13">
      <c r="G233" s="1">
        <v>232</v>
      </c>
      <c r="H233" s="1">
        <v>6</v>
      </c>
      <c r="I233" s="1" t="str">
        <f t="shared" si="13"/>
        <v>Keski-Suomi (Keski-Suomen laani), Vaasa (Vaasan laani)</v>
      </c>
      <c r="J233" s="1">
        <f t="shared" si="11"/>
        <v>224</v>
      </c>
      <c r="K233" s="1">
        <v>605</v>
      </c>
      <c r="L233" s="1" t="s">
        <v>1636</v>
      </c>
      <c r="M233" s="50" t="str">
        <f t="shared" si="12"/>
        <v>232|6|605|Halsua</v>
      </c>
    </row>
    <row r="234" spans="7:13">
      <c r="G234" s="1">
        <v>233</v>
      </c>
      <c r="H234" s="1">
        <v>6</v>
      </c>
      <c r="I234" s="1" t="str">
        <f t="shared" si="13"/>
        <v>Keski-Suomi (Keski-Suomen laani), Vaasa (Vaasan laani)</v>
      </c>
      <c r="J234" s="1">
        <f t="shared" si="11"/>
        <v>224</v>
      </c>
      <c r="K234" s="1">
        <v>606</v>
      </c>
      <c r="L234" s="1" t="s">
        <v>1637</v>
      </c>
      <c r="M234" s="50" t="str">
        <f t="shared" si="12"/>
        <v>233|6|606|Hankasalmi</v>
      </c>
    </row>
    <row r="235" spans="7:13">
      <c r="G235" s="1">
        <v>234</v>
      </c>
      <c r="H235" s="1">
        <v>6</v>
      </c>
      <c r="I235" s="1" t="str">
        <f t="shared" si="13"/>
        <v>Keski-Suomi (Keski-Suomen laani), Vaasa (Vaasan laani)</v>
      </c>
      <c r="J235" s="1">
        <f t="shared" si="11"/>
        <v>224</v>
      </c>
      <c r="K235" s="1">
        <v>607</v>
      </c>
      <c r="L235" s="1" t="s">
        <v>1638</v>
      </c>
      <c r="M235" s="50" t="str">
        <f t="shared" si="12"/>
        <v>234|6|607|Himanka</v>
      </c>
    </row>
    <row r="236" spans="7:13">
      <c r="G236" s="1">
        <v>235</v>
      </c>
      <c r="H236" s="1">
        <v>6</v>
      </c>
      <c r="I236" s="1" t="str">
        <f t="shared" si="13"/>
        <v>Keski-Suomi (Keski-Suomen laani), Vaasa (Vaasan laani)</v>
      </c>
      <c r="J236" s="1">
        <f t="shared" si="11"/>
        <v>224</v>
      </c>
      <c r="K236" s="1">
        <v>608</v>
      </c>
      <c r="L236" s="1" t="s">
        <v>1639</v>
      </c>
      <c r="M236" s="50" t="str">
        <f t="shared" si="12"/>
        <v>235|6|608|Ilmajoki</v>
      </c>
    </row>
    <row r="237" spans="7:13">
      <c r="G237" s="1">
        <v>236</v>
      </c>
      <c r="H237" s="1">
        <v>6</v>
      </c>
      <c r="I237" s="1" t="str">
        <f t="shared" si="13"/>
        <v>Keski-Suomi (Keski-Suomen laani), Vaasa (Vaasan laani)</v>
      </c>
      <c r="J237" s="1">
        <f t="shared" si="11"/>
        <v>224</v>
      </c>
      <c r="K237" s="1">
        <v>609</v>
      </c>
      <c r="L237" s="1" t="s">
        <v>1640</v>
      </c>
      <c r="M237" s="50" t="str">
        <f t="shared" si="12"/>
        <v>236|6|609|Isojoki</v>
      </c>
    </row>
    <row r="238" spans="7:13">
      <c r="G238" s="1">
        <v>237</v>
      </c>
      <c r="H238" s="1">
        <v>6</v>
      </c>
      <c r="I238" s="1" t="str">
        <f t="shared" si="13"/>
        <v>Keski-Suomi (Keski-Suomen laani), Vaasa (Vaasan laani)</v>
      </c>
      <c r="J238" s="1">
        <f t="shared" si="11"/>
        <v>224</v>
      </c>
      <c r="K238" s="1">
        <v>610</v>
      </c>
      <c r="L238" s="1" t="s">
        <v>3731</v>
      </c>
      <c r="M238" s="50" t="str">
        <f t="shared" si="12"/>
        <v>237|6|610|Isokyro</v>
      </c>
    </row>
    <row r="239" spans="7:13">
      <c r="G239" s="1">
        <v>238</v>
      </c>
      <c r="H239" s="1">
        <v>6</v>
      </c>
      <c r="I239" s="1" t="str">
        <f t="shared" si="13"/>
        <v>Keski-Suomi (Keski-Suomen laani), Vaasa (Vaasan laani)</v>
      </c>
      <c r="J239" s="1">
        <f t="shared" si="11"/>
        <v>224</v>
      </c>
      <c r="K239" s="1">
        <v>611</v>
      </c>
      <c r="L239" s="1" t="s">
        <v>3732</v>
      </c>
      <c r="M239" s="50" t="str">
        <f t="shared" si="12"/>
        <v>238|6|611|Jalasjarvi</v>
      </c>
    </row>
    <row r="240" spans="7:13">
      <c r="G240" s="1">
        <v>239</v>
      </c>
      <c r="H240" s="1">
        <v>6</v>
      </c>
      <c r="I240" s="1" t="str">
        <f t="shared" si="13"/>
        <v>Keski-Suomi (Keski-Suomen laani), Vaasa (Vaasan laani)</v>
      </c>
      <c r="J240" s="1">
        <f t="shared" si="11"/>
        <v>224</v>
      </c>
      <c r="K240" s="1">
        <v>612</v>
      </c>
      <c r="L240" s="1" t="s">
        <v>1641</v>
      </c>
      <c r="M240" s="50" t="str">
        <f t="shared" si="12"/>
        <v>239|6|612|Joutsa</v>
      </c>
    </row>
    <row r="241" spans="3:13">
      <c r="G241" s="1">
        <v>240</v>
      </c>
      <c r="H241" s="1">
        <v>6</v>
      </c>
      <c r="I241" s="1" t="str">
        <f t="shared" si="13"/>
        <v>Keski-Suomi (Keski-Suomen laani), Vaasa (Vaasan laani)</v>
      </c>
      <c r="J241" s="1">
        <f t="shared" si="11"/>
        <v>224</v>
      </c>
      <c r="K241" s="1">
        <v>613</v>
      </c>
      <c r="L241" s="1" t="s">
        <v>1642</v>
      </c>
      <c r="M241" s="50" t="str">
        <f t="shared" si="12"/>
        <v>240|6|613|Jurva</v>
      </c>
    </row>
    <row r="242" spans="3:13">
      <c r="G242" s="1">
        <v>241</v>
      </c>
      <c r="H242" s="1">
        <v>6</v>
      </c>
      <c r="I242" s="1" t="str">
        <f t="shared" si="13"/>
        <v>Keski-Suomi (Keski-Suomen laani), Vaasa (Vaasan laani)</v>
      </c>
      <c r="J242" s="1">
        <f t="shared" si="11"/>
        <v>224</v>
      </c>
      <c r="K242" s="1">
        <v>614</v>
      </c>
      <c r="L242" s="1" t="s">
        <v>3733</v>
      </c>
      <c r="M242" s="50" t="str">
        <f t="shared" si="12"/>
        <v>241|6|614|Jyvaskyla</v>
      </c>
    </row>
    <row r="243" spans="3:13">
      <c r="G243" s="1">
        <v>242</v>
      </c>
      <c r="H243" s="1">
        <v>6</v>
      </c>
      <c r="I243" s="1" t="str">
        <f t="shared" si="13"/>
        <v>Keski-Suomi (Keski-Suomen laani), Vaasa (Vaasan laani)</v>
      </c>
      <c r="J243" s="1">
        <f t="shared" si="11"/>
        <v>224</v>
      </c>
      <c r="K243" s="1">
        <v>615</v>
      </c>
      <c r="L243" s="1" t="s">
        <v>3734</v>
      </c>
      <c r="M243" s="50" t="str">
        <f t="shared" si="12"/>
        <v>242|6|615|Jyvaskylan mlk</v>
      </c>
    </row>
    <row r="244" spans="3:13">
      <c r="G244" s="1">
        <v>243</v>
      </c>
      <c r="H244" s="1">
        <v>6</v>
      </c>
      <c r="I244" s="1" t="str">
        <f t="shared" si="13"/>
        <v>Keski-Suomi (Keski-Suomen laani), Vaasa (Vaasan laani)</v>
      </c>
      <c r="J244" s="1">
        <f t="shared" si="11"/>
        <v>224</v>
      </c>
      <c r="K244" s="1">
        <v>616</v>
      </c>
      <c r="L244" s="1" t="s">
        <v>3735</v>
      </c>
      <c r="M244" s="50" t="str">
        <f t="shared" si="12"/>
        <v>243|6|616|Jamsa</v>
      </c>
    </row>
    <row r="245" spans="3:13">
      <c r="G245" s="1">
        <v>244</v>
      </c>
      <c r="H245" s="1">
        <v>6</v>
      </c>
      <c r="I245" s="1" t="str">
        <f t="shared" si="13"/>
        <v>Keski-Suomi (Keski-Suomen laani), Vaasa (Vaasan laani)</v>
      </c>
      <c r="J245" s="1">
        <f t="shared" si="11"/>
        <v>224</v>
      </c>
      <c r="K245" s="1">
        <v>617</v>
      </c>
      <c r="L245" s="1" t="s">
        <v>3736</v>
      </c>
      <c r="M245" s="50" t="str">
        <f t="shared" si="12"/>
        <v>244|6|617|Jamsankoski</v>
      </c>
    </row>
    <row r="246" spans="3:13">
      <c r="C246" s="72"/>
      <c r="G246" s="1">
        <v>245</v>
      </c>
      <c r="H246" s="1">
        <v>6</v>
      </c>
      <c r="I246" s="1" t="str">
        <f t="shared" si="13"/>
        <v>Keski-Suomi (Keski-Suomen laani), Vaasa (Vaasan laani)</v>
      </c>
      <c r="J246" s="1">
        <f t="shared" si="11"/>
        <v>224</v>
      </c>
      <c r="K246" s="1">
        <v>619</v>
      </c>
      <c r="L246" s="1" t="s">
        <v>1643</v>
      </c>
      <c r="M246" s="50" t="str">
        <f t="shared" si="12"/>
        <v>245|6|619|Kannonkoski</v>
      </c>
    </row>
    <row r="247" spans="3:13">
      <c r="G247" s="1">
        <v>246</v>
      </c>
      <c r="H247" s="1">
        <v>6</v>
      </c>
      <c r="I247" s="1" t="str">
        <f t="shared" si="13"/>
        <v>Keski-Suomi (Keski-Suomen laani), Vaasa (Vaasan laani)</v>
      </c>
      <c r="J247" s="1">
        <f t="shared" si="11"/>
        <v>224</v>
      </c>
      <c r="K247" s="1">
        <v>620</v>
      </c>
      <c r="L247" s="1" t="s">
        <v>1644</v>
      </c>
      <c r="M247" s="50" t="str">
        <f t="shared" si="12"/>
        <v>246|6|620|Kannus</v>
      </c>
    </row>
    <row r="248" spans="3:13">
      <c r="G248" s="1">
        <v>247</v>
      </c>
      <c r="H248" s="1">
        <v>6</v>
      </c>
      <c r="I248" s="1" t="str">
        <f t="shared" si="13"/>
        <v>Keski-Suomi (Keski-Suomen laani), Vaasa (Vaasan laani)</v>
      </c>
      <c r="J248" s="1">
        <f t="shared" si="11"/>
        <v>224</v>
      </c>
      <c r="K248" s="1">
        <v>621</v>
      </c>
      <c r="L248" s="1" t="s">
        <v>1645</v>
      </c>
      <c r="M248" s="50" t="str">
        <f t="shared" si="12"/>
        <v>247|6|621|Karijoki</v>
      </c>
    </row>
    <row r="249" spans="3:13">
      <c r="G249" s="1">
        <v>248</v>
      </c>
      <c r="H249" s="1">
        <v>6</v>
      </c>
      <c r="I249" s="1" t="str">
        <f t="shared" si="13"/>
        <v>Keski-Suomi (Keski-Suomen laani), Vaasa (Vaasan laani)</v>
      </c>
      <c r="J249" s="1">
        <f t="shared" si="11"/>
        <v>224</v>
      </c>
      <c r="K249" s="1">
        <v>622</v>
      </c>
      <c r="L249" s="1" t="s">
        <v>1646</v>
      </c>
      <c r="M249" s="50" t="str">
        <f t="shared" si="12"/>
        <v>248|6|622|Karstula</v>
      </c>
    </row>
    <row r="250" spans="3:13">
      <c r="G250" s="1">
        <v>249</v>
      </c>
      <c r="H250" s="1">
        <v>6</v>
      </c>
      <c r="I250" s="1" t="str">
        <f t="shared" si="13"/>
        <v>Keski-Suomi (Keski-Suomen laani), Vaasa (Vaasan laani)</v>
      </c>
      <c r="J250" s="1">
        <f t="shared" si="11"/>
        <v>224</v>
      </c>
      <c r="K250" s="1">
        <v>623</v>
      </c>
      <c r="L250" s="1" t="s">
        <v>1647</v>
      </c>
      <c r="M250" s="50" t="str">
        <f t="shared" si="12"/>
        <v>249|6|623|Kaskinen</v>
      </c>
    </row>
    <row r="251" spans="3:13">
      <c r="G251" s="1">
        <v>250</v>
      </c>
      <c r="H251" s="1">
        <v>6</v>
      </c>
      <c r="I251" s="1" t="str">
        <f t="shared" si="13"/>
        <v>Keski-Suomi (Keski-Suomen laani), Vaasa (Vaasan laani)</v>
      </c>
      <c r="J251" s="1">
        <f t="shared" si="11"/>
        <v>224</v>
      </c>
      <c r="K251" s="1">
        <v>624</v>
      </c>
      <c r="L251" s="1" t="s">
        <v>1648</v>
      </c>
      <c r="M251" s="50" t="str">
        <f t="shared" si="12"/>
        <v>250|6|624|Kauhajoki</v>
      </c>
    </row>
    <row r="252" spans="3:13">
      <c r="G252" s="1">
        <v>251</v>
      </c>
      <c r="H252" s="1">
        <v>6</v>
      </c>
      <c r="I252" s="1" t="str">
        <f t="shared" si="13"/>
        <v>Keski-Suomi (Keski-Suomen laani), Vaasa (Vaasan laani)</v>
      </c>
      <c r="J252" s="1">
        <f t="shared" si="11"/>
        <v>224</v>
      </c>
      <c r="K252" s="1">
        <v>625</v>
      </c>
      <c r="L252" s="1" t="s">
        <v>1649</v>
      </c>
      <c r="M252" s="50" t="str">
        <f t="shared" si="12"/>
        <v>251|6|625|Kauhava</v>
      </c>
    </row>
    <row r="253" spans="3:13">
      <c r="G253" s="1">
        <v>252</v>
      </c>
      <c r="H253" s="1">
        <v>6</v>
      </c>
      <c r="I253" s="1" t="str">
        <f t="shared" si="13"/>
        <v>Keski-Suomi (Keski-Suomen laani), Vaasa (Vaasan laani)</v>
      </c>
      <c r="J253" s="1">
        <f t="shared" si="11"/>
        <v>224</v>
      </c>
      <c r="K253" s="1">
        <v>626</v>
      </c>
      <c r="L253" s="1" t="s">
        <v>1650</v>
      </c>
      <c r="M253" s="50" t="str">
        <f t="shared" si="12"/>
        <v>252|6|626|Kaustinen</v>
      </c>
    </row>
    <row r="254" spans="3:13">
      <c r="G254" s="1">
        <v>253</v>
      </c>
      <c r="H254" s="1">
        <v>6</v>
      </c>
      <c r="I254" s="1" t="str">
        <f t="shared" si="13"/>
        <v>Keski-Suomi (Keski-Suomen laani), Vaasa (Vaasan laani)</v>
      </c>
      <c r="J254" s="1">
        <f t="shared" si="11"/>
        <v>224</v>
      </c>
      <c r="K254" s="1">
        <v>627</v>
      </c>
      <c r="L254" s="1" t="s">
        <v>1651</v>
      </c>
      <c r="M254" s="50" t="str">
        <f t="shared" si="12"/>
        <v>253|6|627|Keuruu</v>
      </c>
    </row>
    <row r="255" spans="3:13">
      <c r="G255" s="1">
        <v>254</v>
      </c>
      <c r="H255" s="1">
        <v>6</v>
      </c>
      <c r="I255" s="1" t="str">
        <f t="shared" si="13"/>
        <v>Keski-Suomi (Keski-Suomen laani), Vaasa (Vaasan laani)</v>
      </c>
      <c r="J255" s="1">
        <f t="shared" si="11"/>
        <v>224</v>
      </c>
      <c r="K255" s="1">
        <v>628</v>
      </c>
      <c r="L255" s="1" t="s">
        <v>1652</v>
      </c>
      <c r="M255" s="50" t="str">
        <f t="shared" si="12"/>
        <v>254|6|628|Kinnula</v>
      </c>
    </row>
    <row r="256" spans="3:13">
      <c r="G256" s="1">
        <v>255</v>
      </c>
      <c r="H256" s="1">
        <v>6</v>
      </c>
      <c r="I256" s="1" t="str">
        <f t="shared" si="13"/>
        <v>Keski-Suomi (Keski-Suomen laani), Vaasa (Vaasan laani)</v>
      </c>
      <c r="J256" s="1">
        <f t="shared" si="11"/>
        <v>224</v>
      </c>
      <c r="K256" s="1">
        <v>629</v>
      </c>
      <c r="L256" s="1" t="s">
        <v>3737</v>
      </c>
      <c r="M256" s="50" t="str">
        <f t="shared" si="12"/>
        <v>255|6|629|Kivijarvi</v>
      </c>
    </row>
    <row r="257" spans="7:13">
      <c r="G257" s="1">
        <v>256</v>
      </c>
      <c r="H257" s="1">
        <v>6</v>
      </c>
      <c r="I257" s="1" t="str">
        <f t="shared" si="13"/>
        <v>Keski-Suomi (Keski-Suomen laani), Vaasa (Vaasan laani)</v>
      </c>
      <c r="J257" s="1">
        <f t="shared" si="11"/>
        <v>224</v>
      </c>
      <c r="K257" s="1">
        <v>630</v>
      </c>
      <c r="L257" s="1" t="s">
        <v>1653</v>
      </c>
      <c r="M257" s="50" t="str">
        <f t="shared" si="12"/>
        <v>256|6|630|Kokkola</v>
      </c>
    </row>
    <row r="258" spans="7:13">
      <c r="G258" s="1">
        <v>257</v>
      </c>
      <c r="H258" s="1">
        <v>6</v>
      </c>
      <c r="I258" s="1" t="str">
        <f t="shared" si="13"/>
        <v>Keski-Suomi (Keski-Suomen laani), Vaasa (Vaasan laani)</v>
      </c>
      <c r="J258" s="1">
        <f t="shared" si="11"/>
        <v>224</v>
      </c>
      <c r="K258" s="1">
        <v>632</v>
      </c>
      <c r="L258" s="1" t="s">
        <v>1654</v>
      </c>
      <c r="M258" s="50" t="str">
        <f t="shared" si="12"/>
        <v>257|6|632|Konnevesi</v>
      </c>
    </row>
    <row r="259" spans="7:13">
      <c r="G259" s="1">
        <v>258</v>
      </c>
      <c r="H259" s="1">
        <v>6</v>
      </c>
      <c r="I259" s="1" t="str">
        <f t="shared" si="13"/>
        <v>Keski-Suomi (Keski-Suomen laani), Vaasa (Vaasan laani)</v>
      </c>
      <c r="J259" s="1">
        <f t="shared" ref="J259:J322" si="14">$C$2</f>
        <v>224</v>
      </c>
      <c r="K259" s="1">
        <v>633</v>
      </c>
      <c r="L259" s="1" t="s">
        <v>1655</v>
      </c>
      <c r="M259" s="50" t="str">
        <f t="shared" ref="M259:M322" si="15">G259&amp;"|"&amp;H259&amp;"|"&amp;K259&amp;"|"&amp;L259</f>
        <v>258|6|633|Korpilahti</v>
      </c>
    </row>
    <row r="260" spans="7:13">
      <c r="G260" s="1">
        <v>259</v>
      </c>
      <c r="H260" s="1">
        <v>6</v>
      </c>
      <c r="I260" s="1" t="str">
        <f t="shared" si="13"/>
        <v>Keski-Suomi (Keski-Suomen laani), Vaasa (Vaasan laani)</v>
      </c>
      <c r="J260" s="1">
        <f t="shared" si="14"/>
        <v>224</v>
      </c>
      <c r="K260" s="1">
        <v>634</v>
      </c>
      <c r="L260" s="1" t="s">
        <v>3738</v>
      </c>
      <c r="M260" s="50" t="str">
        <f t="shared" si="15"/>
        <v>259|6|634|Korsnas</v>
      </c>
    </row>
    <row r="261" spans="7:13">
      <c r="G261" s="1">
        <v>260</v>
      </c>
      <c r="H261" s="1">
        <v>6</v>
      </c>
      <c r="I261" s="1" t="str">
        <f t="shared" si="13"/>
        <v>Keski-Suomi (Keski-Suomen laani), Vaasa (Vaasan laani)</v>
      </c>
      <c r="J261" s="1">
        <f t="shared" si="14"/>
        <v>224</v>
      </c>
      <c r="K261" s="1">
        <v>635</v>
      </c>
      <c r="L261" s="1" t="s">
        <v>3739</v>
      </c>
      <c r="M261" s="50" t="str">
        <f t="shared" si="15"/>
        <v>260|6|635|Kortesjarvi</v>
      </c>
    </row>
    <row r="262" spans="7:13">
      <c r="G262" s="1">
        <v>261</v>
      </c>
      <c r="H262" s="1">
        <v>6</v>
      </c>
      <c r="I262" s="1" t="str">
        <f t="shared" si="13"/>
        <v>Keski-Suomi (Keski-Suomen laani), Vaasa (Vaasan laani)</v>
      </c>
      <c r="J262" s="1">
        <f t="shared" si="14"/>
        <v>224</v>
      </c>
      <c r="K262" s="1">
        <v>636</v>
      </c>
      <c r="L262" s="1" t="s">
        <v>1656</v>
      </c>
      <c r="M262" s="50" t="str">
        <f t="shared" si="15"/>
        <v>261|6|636|Kristiinankaupunki</v>
      </c>
    </row>
    <row r="263" spans="7:13">
      <c r="G263" s="1">
        <v>262</v>
      </c>
      <c r="H263" s="1">
        <v>6</v>
      </c>
      <c r="I263" s="1" t="str">
        <f t="shared" si="13"/>
        <v>Keski-Suomi (Keski-Suomen laani), Vaasa (Vaasan laani)</v>
      </c>
      <c r="J263" s="1">
        <f t="shared" si="14"/>
        <v>224</v>
      </c>
      <c r="K263" s="1">
        <v>637</v>
      </c>
      <c r="L263" s="1" t="s">
        <v>1657</v>
      </c>
      <c r="M263" s="50" t="str">
        <f t="shared" si="15"/>
        <v>262|6|637|Kruunupyy</v>
      </c>
    </row>
    <row r="264" spans="7:13">
      <c r="G264" s="1">
        <v>263</v>
      </c>
      <c r="H264" s="1">
        <v>6</v>
      </c>
      <c r="I264" s="1" t="str">
        <f t="shared" si="13"/>
        <v>Keski-Suomi (Keski-Suomen laani), Vaasa (Vaasan laani)</v>
      </c>
      <c r="J264" s="1">
        <f t="shared" si="14"/>
        <v>224</v>
      </c>
      <c r="K264" s="1">
        <v>638</v>
      </c>
      <c r="L264" s="1" t="s">
        <v>1658</v>
      </c>
      <c r="M264" s="50" t="str">
        <f t="shared" si="15"/>
        <v>263|6|638|Kuhmoinen</v>
      </c>
    </row>
    <row r="265" spans="7:13">
      <c r="G265" s="1">
        <v>264</v>
      </c>
      <c r="H265" s="1">
        <v>6</v>
      </c>
      <c r="I265" s="1" t="str">
        <f t="shared" si="13"/>
        <v>Keski-Suomi (Keski-Suomen laani), Vaasa (Vaasan laani)</v>
      </c>
      <c r="J265" s="1">
        <f t="shared" si="14"/>
        <v>224</v>
      </c>
      <c r="K265" s="1">
        <v>639</v>
      </c>
      <c r="L265" s="1" t="s">
        <v>1659</v>
      </c>
      <c r="M265" s="50" t="str">
        <f t="shared" si="15"/>
        <v>264|6|639|Kuortane</v>
      </c>
    </row>
    <row r="266" spans="7:13">
      <c r="G266" s="1">
        <v>265</v>
      </c>
      <c r="H266" s="1">
        <v>6</v>
      </c>
      <c r="I266" s="1" t="str">
        <f t="shared" si="13"/>
        <v>Keski-Suomi (Keski-Suomen laani), Vaasa (Vaasan laani)</v>
      </c>
      <c r="J266" s="1">
        <f t="shared" si="14"/>
        <v>224</v>
      </c>
      <c r="K266" s="1">
        <v>640</v>
      </c>
      <c r="L266" s="1" t="s">
        <v>1660</v>
      </c>
      <c r="M266" s="50" t="str">
        <f t="shared" si="15"/>
        <v>265|6|640|Kurikka</v>
      </c>
    </row>
    <row r="267" spans="7:13">
      <c r="G267" s="1">
        <v>266</v>
      </c>
      <c r="H267" s="1">
        <v>6</v>
      </c>
      <c r="I267" s="1" t="str">
        <f t="shared" si="13"/>
        <v>Keski-Suomi (Keski-Suomen laani), Vaasa (Vaasan laani)</v>
      </c>
      <c r="J267" s="1">
        <f t="shared" si="14"/>
        <v>224</v>
      </c>
      <c r="K267" s="1">
        <v>641</v>
      </c>
      <c r="L267" s="1" t="s">
        <v>3740</v>
      </c>
      <c r="M267" s="50" t="str">
        <f t="shared" si="15"/>
        <v>266|6|641|Kyyjarvi</v>
      </c>
    </row>
    <row r="268" spans="7:13">
      <c r="G268" s="1">
        <v>267</v>
      </c>
      <c r="H268" s="1">
        <v>6</v>
      </c>
      <c r="I268" s="1" t="str">
        <f t="shared" si="13"/>
        <v>Keski-Suomi (Keski-Suomen laani), Vaasa (Vaasan laani)</v>
      </c>
      <c r="J268" s="1">
        <f t="shared" si="14"/>
        <v>224</v>
      </c>
      <c r="K268" s="1">
        <v>642</v>
      </c>
      <c r="L268" s="1" t="s">
        <v>3741</v>
      </c>
      <c r="M268" s="50" t="str">
        <f t="shared" si="15"/>
        <v>267|6|642|Kalvia</v>
      </c>
    </row>
    <row r="269" spans="7:13">
      <c r="G269" s="1">
        <v>268</v>
      </c>
      <c r="H269" s="1">
        <v>6</v>
      </c>
      <c r="I269" s="1" t="str">
        <f t="shared" si="13"/>
        <v>Keski-Suomi (Keski-Suomen laani), Vaasa (Vaasan laani)</v>
      </c>
      <c r="J269" s="1">
        <f t="shared" si="14"/>
        <v>224</v>
      </c>
      <c r="K269" s="1">
        <v>643</v>
      </c>
      <c r="L269" s="1" t="s">
        <v>1661</v>
      </c>
      <c r="M269" s="50" t="str">
        <f t="shared" si="15"/>
        <v>268|6|643|Laihia</v>
      </c>
    </row>
    <row r="270" spans="7:13">
      <c r="G270" s="1">
        <v>269</v>
      </c>
      <c r="H270" s="1">
        <v>6</v>
      </c>
      <c r="I270" s="1" t="str">
        <f t="shared" si="13"/>
        <v>Keski-Suomi (Keski-Suomen laani), Vaasa (Vaasan laani)</v>
      </c>
      <c r="J270" s="1">
        <f t="shared" si="14"/>
        <v>224</v>
      </c>
      <c r="K270" s="1">
        <v>644</v>
      </c>
      <c r="L270" s="1" t="s">
        <v>3742</v>
      </c>
      <c r="M270" s="50" t="str">
        <f t="shared" si="15"/>
        <v>269|6|644|Lappajarvi</v>
      </c>
    </row>
    <row r="271" spans="7:13">
      <c r="G271" s="1">
        <v>270</v>
      </c>
      <c r="H271" s="1">
        <v>6</v>
      </c>
      <c r="I271" s="1" t="str">
        <f t="shared" ref="I271:I334" si="16">VLOOKUP(H271,$B$2:$D$10,3,FALSE)</f>
        <v>Keski-Suomi (Keski-Suomen laani), Vaasa (Vaasan laani)</v>
      </c>
      <c r="J271" s="1">
        <f t="shared" si="14"/>
        <v>224</v>
      </c>
      <c r="K271" s="1">
        <v>645</v>
      </c>
      <c r="L271" s="1" t="s">
        <v>1662</v>
      </c>
      <c r="M271" s="50" t="str">
        <f t="shared" si="15"/>
        <v>270|6|645|Lapua</v>
      </c>
    </row>
    <row r="272" spans="7:13">
      <c r="G272" s="1">
        <v>271</v>
      </c>
      <c r="H272" s="1">
        <v>6</v>
      </c>
      <c r="I272" s="1" t="str">
        <f t="shared" si="16"/>
        <v>Keski-Suomi (Keski-Suomen laani), Vaasa (Vaasan laani)</v>
      </c>
      <c r="J272" s="1">
        <f t="shared" si="14"/>
        <v>224</v>
      </c>
      <c r="K272" s="1">
        <v>646</v>
      </c>
      <c r="L272" s="1" t="s">
        <v>1663</v>
      </c>
      <c r="M272" s="50" t="str">
        <f t="shared" si="15"/>
        <v>271|6|646|Laukaa</v>
      </c>
    </row>
    <row r="273" spans="7:13">
      <c r="G273" s="1">
        <v>272</v>
      </c>
      <c r="H273" s="1">
        <v>6</v>
      </c>
      <c r="I273" s="1" t="str">
        <f t="shared" si="16"/>
        <v>Keski-Suomi (Keski-Suomen laani), Vaasa (Vaasan laani)</v>
      </c>
      <c r="J273" s="1">
        <f t="shared" si="14"/>
        <v>224</v>
      </c>
      <c r="K273" s="1">
        <v>647</v>
      </c>
      <c r="L273" s="1" t="s">
        <v>3747</v>
      </c>
      <c r="M273" s="50" t="str">
        <f t="shared" si="15"/>
        <v>272|6|647|Lehtimaki</v>
      </c>
    </row>
    <row r="274" spans="7:13">
      <c r="G274" s="1">
        <v>273</v>
      </c>
      <c r="H274" s="1">
        <v>6</v>
      </c>
      <c r="I274" s="1" t="str">
        <f t="shared" si="16"/>
        <v>Keski-Suomi (Keski-Suomen laani), Vaasa (Vaasan laani)</v>
      </c>
      <c r="J274" s="1">
        <f t="shared" si="14"/>
        <v>224</v>
      </c>
      <c r="K274" s="1">
        <v>648</v>
      </c>
      <c r="L274" s="1" t="s">
        <v>3743</v>
      </c>
      <c r="M274" s="50" t="str">
        <f t="shared" si="15"/>
        <v>273|6|648|Leivonmaki</v>
      </c>
    </row>
    <row r="275" spans="7:13">
      <c r="G275" s="1">
        <v>274</v>
      </c>
      <c r="H275" s="1">
        <v>6</v>
      </c>
      <c r="I275" s="1" t="str">
        <f t="shared" si="16"/>
        <v>Keski-Suomi (Keski-Suomen laani), Vaasa (Vaasan laani)</v>
      </c>
      <c r="J275" s="1">
        <f t="shared" si="14"/>
        <v>224</v>
      </c>
      <c r="K275" s="1">
        <v>649</v>
      </c>
      <c r="L275" s="1" t="s">
        <v>3744</v>
      </c>
      <c r="M275" s="50" t="str">
        <f t="shared" si="15"/>
        <v>274|6|649|Lestijarvi</v>
      </c>
    </row>
    <row r="276" spans="7:13">
      <c r="G276" s="1">
        <v>275</v>
      </c>
      <c r="H276" s="1">
        <v>6</v>
      </c>
      <c r="I276" s="1" t="str">
        <f t="shared" si="16"/>
        <v>Keski-Suomi (Keski-Suomen laani), Vaasa (Vaasan laani)</v>
      </c>
      <c r="J276" s="1">
        <f t="shared" si="14"/>
        <v>224</v>
      </c>
      <c r="K276" s="1">
        <v>650</v>
      </c>
      <c r="L276" s="1" t="s">
        <v>1664</v>
      </c>
      <c r="M276" s="50" t="str">
        <f t="shared" si="15"/>
        <v>275|6|650|Lohtaja</v>
      </c>
    </row>
    <row r="277" spans="7:13">
      <c r="G277" s="1">
        <v>276</v>
      </c>
      <c r="H277" s="1">
        <v>6</v>
      </c>
      <c r="I277" s="1" t="str">
        <f t="shared" si="16"/>
        <v>Keski-Suomi (Keski-Suomen laani), Vaasa (Vaasan laani)</v>
      </c>
      <c r="J277" s="1">
        <f t="shared" si="14"/>
        <v>224</v>
      </c>
      <c r="K277" s="1">
        <v>651</v>
      </c>
      <c r="L277" s="1" t="s">
        <v>1665</v>
      </c>
      <c r="M277" s="50" t="str">
        <f t="shared" si="15"/>
        <v>276|6|651|Luhanka</v>
      </c>
    </row>
    <row r="278" spans="7:13">
      <c r="G278" s="1">
        <v>277</v>
      </c>
      <c r="H278" s="1">
        <v>6</v>
      </c>
      <c r="I278" s="1" t="str">
        <f t="shared" si="16"/>
        <v>Keski-Suomi (Keski-Suomen laani), Vaasa (Vaasan laani)</v>
      </c>
      <c r="J278" s="1">
        <f t="shared" si="14"/>
        <v>224</v>
      </c>
      <c r="K278" s="1">
        <v>652</v>
      </c>
      <c r="L278" s="1" t="s">
        <v>1666</v>
      </c>
      <c r="M278" s="50" t="str">
        <f t="shared" si="15"/>
        <v>277|6|652|Luoto</v>
      </c>
    </row>
    <row r="279" spans="7:13">
      <c r="G279" s="1">
        <v>278</v>
      </c>
      <c r="H279" s="1">
        <v>6</v>
      </c>
      <c r="I279" s="1" t="str">
        <f t="shared" si="16"/>
        <v>Keski-Suomi (Keski-Suomen laani), Vaasa (Vaasan laani)</v>
      </c>
      <c r="J279" s="1">
        <f t="shared" si="14"/>
        <v>224</v>
      </c>
      <c r="K279" s="1">
        <v>653</v>
      </c>
      <c r="L279" s="1" t="s">
        <v>1667</v>
      </c>
      <c r="M279" s="50" t="str">
        <f t="shared" si="15"/>
        <v>278|6|653|Maalahti</v>
      </c>
    </row>
    <row r="280" spans="7:13">
      <c r="G280" s="1">
        <v>279</v>
      </c>
      <c r="H280" s="1">
        <v>6</v>
      </c>
      <c r="I280" s="1" t="str">
        <f t="shared" si="16"/>
        <v>Keski-Suomi (Keski-Suomen laani), Vaasa (Vaasan laani)</v>
      </c>
      <c r="J280" s="1">
        <f t="shared" si="14"/>
        <v>224</v>
      </c>
      <c r="K280" s="1">
        <v>654</v>
      </c>
      <c r="L280" s="1" t="s">
        <v>1668</v>
      </c>
      <c r="M280" s="50" t="str">
        <f t="shared" si="15"/>
        <v>279|6|654|Maksamaa</v>
      </c>
    </row>
    <row r="281" spans="7:13">
      <c r="G281" s="1">
        <v>280</v>
      </c>
      <c r="H281" s="1">
        <v>6</v>
      </c>
      <c r="I281" s="1" t="str">
        <f t="shared" si="16"/>
        <v>Keski-Suomi (Keski-Suomen laani), Vaasa (Vaasan laani)</v>
      </c>
      <c r="J281" s="1">
        <f t="shared" si="14"/>
        <v>224</v>
      </c>
      <c r="K281" s="1">
        <v>655</v>
      </c>
      <c r="L281" s="1" t="s">
        <v>1669</v>
      </c>
      <c r="M281" s="50" t="str">
        <f t="shared" si="15"/>
        <v>280|6|655|Multia</v>
      </c>
    </row>
    <row r="282" spans="7:13">
      <c r="G282" s="1">
        <v>281</v>
      </c>
      <c r="H282" s="1">
        <v>6</v>
      </c>
      <c r="I282" s="1" t="str">
        <f t="shared" si="16"/>
        <v>Keski-Suomi (Keski-Suomen laani), Vaasa (Vaasan laani)</v>
      </c>
      <c r="J282" s="1">
        <f t="shared" si="14"/>
        <v>224</v>
      </c>
      <c r="K282" s="1">
        <v>656</v>
      </c>
      <c r="L282" s="1" t="s">
        <v>1670</v>
      </c>
      <c r="M282" s="50" t="str">
        <f t="shared" si="15"/>
        <v>281|6|656|Mustasaari</v>
      </c>
    </row>
    <row r="283" spans="7:13">
      <c r="G283" s="1">
        <v>282</v>
      </c>
      <c r="H283" s="1">
        <v>6</v>
      </c>
      <c r="I283" s="1" t="str">
        <f t="shared" si="16"/>
        <v>Keski-Suomi (Keski-Suomen laani), Vaasa (Vaasan laani)</v>
      </c>
      <c r="J283" s="1">
        <f t="shared" si="14"/>
        <v>224</v>
      </c>
      <c r="K283" s="1">
        <v>657</v>
      </c>
      <c r="L283" s="1" t="s">
        <v>1671</v>
      </c>
      <c r="M283" s="50" t="str">
        <f t="shared" si="15"/>
        <v>282|6|657|Muurame</v>
      </c>
    </row>
    <row r="284" spans="7:13">
      <c r="G284" s="1">
        <v>283</v>
      </c>
      <c r="H284" s="1">
        <v>6</v>
      </c>
      <c r="I284" s="1" t="str">
        <f t="shared" si="16"/>
        <v>Keski-Suomi (Keski-Suomen laani), Vaasa (Vaasan laani)</v>
      </c>
      <c r="J284" s="1">
        <f t="shared" si="14"/>
        <v>224</v>
      </c>
      <c r="K284" s="1">
        <v>658</v>
      </c>
      <c r="L284" s="1" t="s">
        <v>1672</v>
      </c>
      <c r="M284" s="50" t="str">
        <f t="shared" si="15"/>
        <v>283|6|658|Nurmo</v>
      </c>
    </row>
    <row r="285" spans="7:13">
      <c r="G285" s="1">
        <v>284</v>
      </c>
      <c r="H285" s="1">
        <v>6</v>
      </c>
      <c r="I285" s="1" t="str">
        <f t="shared" si="16"/>
        <v>Keski-Suomi (Keski-Suomen laani), Vaasa (Vaasan laani)</v>
      </c>
      <c r="J285" s="1">
        <f t="shared" si="14"/>
        <v>224</v>
      </c>
      <c r="K285" s="1">
        <v>659</v>
      </c>
      <c r="L285" s="1" t="s">
        <v>3783</v>
      </c>
      <c r="M285" s="50" t="str">
        <f t="shared" si="15"/>
        <v>284|6|659|Narpio</v>
      </c>
    </row>
    <row r="286" spans="7:13">
      <c r="G286" s="1">
        <v>285</v>
      </c>
      <c r="H286" s="1">
        <v>6</v>
      </c>
      <c r="I286" s="1" t="str">
        <f t="shared" si="16"/>
        <v>Keski-Suomi (Keski-Suomen laani), Vaasa (Vaasan laani)</v>
      </c>
      <c r="J286" s="1">
        <f t="shared" si="14"/>
        <v>224</v>
      </c>
      <c r="K286" s="1">
        <v>660</v>
      </c>
      <c r="L286" s="1" t="s">
        <v>1673</v>
      </c>
      <c r="M286" s="50" t="str">
        <f t="shared" si="15"/>
        <v>285|6|660|Oravainen</v>
      </c>
    </row>
    <row r="287" spans="7:13">
      <c r="G287" s="1">
        <v>286</v>
      </c>
      <c r="H287" s="1">
        <v>6</v>
      </c>
      <c r="I287" s="1" t="str">
        <f t="shared" si="16"/>
        <v>Keski-Suomi (Keski-Suomen laani), Vaasa (Vaasan laani)</v>
      </c>
      <c r="J287" s="1">
        <f t="shared" si="14"/>
        <v>224</v>
      </c>
      <c r="K287" s="1">
        <v>661</v>
      </c>
      <c r="L287" s="1" t="s">
        <v>1674</v>
      </c>
      <c r="M287" s="50" t="str">
        <f t="shared" si="15"/>
        <v>286|6|661|Perho</v>
      </c>
    </row>
    <row r="288" spans="7:13">
      <c r="G288" s="1">
        <v>287</v>
      </c>
      <c r="H288" s="1">
        <v>6</v>
      </c>
      <c r="I288" s="1" t="str">
        <f t="shared" si="16"/>
        <v>Keski-Suomi (Keski-Suomen laani), Vaasa (Vaasan laani)</v>
      </c>
      <c r="J288" s="1">
        <f t="shared" si="14"/>
        <v>224</v>
      </c>
      <c r="K288" s="1">
        <v>662</v>
      </c>
      <c r="L288" s="1" t="s">
        <v>3748</v>
      </c>
      <c r="M288" s="50" t="str">
        <f t="shared" si="15"/>
        <v>287|6|662|Peraseinajoki</v>
      </c>
    </row>
    <row r="289" spans="7:13">
      <c r="G289" s="1">
        <v>288</v>
      </c>
      <c r="H289" s="1">
        <v>6</v>
      </c>
      <c r="I289" s="1" t="str">
        <f t="shared" si="16"/>
        <v>Keski-Suomi (Keski-Suomen laani), Vaasa (Vaasan laani)</v>
      </c>
      <c r="J289" s="1">
        <f t="shared" si="14"/>
        <v>224</v>
      </c>
      <c r="K289" s="1">
        <v>663</v>
      </c>
      <c r="L289" s="1" t="s">
        <v>3749</v>
      </c>
      <c r="M289" s="50" t="str">
        <f t="shared" si="15"/>
        <v>288|6|663|Petajavesi</v>
      </c>
    </row>
    <row r="290" spans="7:13">
      <c r="G290" s="1">
        <v>289</v>
      </c>
      <c r="H290" s="1">
        <v>6</v>
      </c>
      <c r="I290" s="1" t="str">
        <f t="shared" si="16"/>
        <v>Keski-Suomi (Keski-Suomen laani), Vaasa (Vaasan laani)</v>
      </c>
      <c r="J290" s="1">
        <f t="shared" si="14"/>
        <v>224</v>
      </c>
      <c r="K290" s="1">
        <v>664</v>
      </c>
      <c r="L290" s="1" t="s">
        <v>1675</v>
      </c>
      <c r="M290" s="50" t="str">
        <f t="shared" si="15"/>
        <v>289|6|664|Pietarsaari</v>
      </c>
    </row>
    <row r="291" spans="7:13">
      <c r="G291" s="1">
        <v>290</v>
      </c>
      <c r="H291" s="1">
        <v>6</v>
      </c>
      <c r="I291" s="1" t="str">
        <f t="shared" si="16"/>
        <v>Keski-Suomi (Keski-Suomen laani), Vaasa (Vaasan laani)</v>
      </c>
      <c r="J291" s="1">
        <f t="shared" si="14"/>
        <v>224</v>
      </c>
      <c r="K291" s="1">
        <v>665</v>
      </c>
      <c r="L291" s="1" t="s">
        <v>3784</v>
      </c>
      <c r="M291" s="50" t="str">
        <f t="shared" si="15"/>
        <v>290|6|665|Pedersore</v>
      </c>
    </row>
    <row r="292" spans="7:13">
      <c r="G292" s="1">
        <v>291</v>
      </c>
      <c r="H292" s="1">
        <v>6</v>
      </c>
      <c r="I292" s="1" t="str">
        <f t="shared" si="16"/>
        <v>Keski-Suomi (Keski-Suomen laani), Vaasa (Vaasan laani)</v>
      </c>
      <c r="J292" s="1">
        <f t="shared" si="14"/>
        <v>224</v>
      </c>
      <c r="K292" s="1">
        <v>666</v>
      </c>
      <c r="L292" s="1" t="s">
        <v>1676</v>
      </c>
      <c r="M292" s="50" t="str">
        <f t="shared" si="15"/>
        <v>291|6|666|Pihtipudas</v>
      </c>
    </row>
    <row r="293" spans="7:13">
      <c r="G293" s="1">
        <v>292</v>
      </c>
      <c r="H293" s="1">
        <v>6</v>
      </c>
      <c r="I293" s="1" t="str">
        <f t="shared" si="16"/>
        <v>Keski-Suomi (Keski-Suomen laani), Vaasa (Vaasan laani)</v>
      </c>
      <c r="J293" s="1">
        <f t="shared" si="14"/>
        <v>224</v>
      </c>
      <c r="K293" s="1">
        <v>668</v>
      </c>
      <c r="L293" s="1" t="s">
        <v>3785</v>
      </c>
      <c r="M293" s="50" t="str">
        <f t="shared" si="15"/>
        <v>292|6|668|Pylkonmaki</v>
      </c>
    </row>
    <row r="294" spans="7:13">
      <c r="G294" s="1">
        <v>293</v>
      </c>
      <c r="H294" s="1">
        <v>6</v>
      </c>
      <c r="I294" s="1" t="str">
        <f t="shared" si="16"/>
        <v>Keski-Suomi (Keski-Suomen laani), Vaasa (Vaasan laani)</v>
      </c>
      <c r="J294" s="1">
        <f t="shared" si="14"/>
        <v>224</v>
      </c>
      <c r="K294" s="1">
        <v>669</v>
      </c>
      <c r="L294" s="1" t="s">
        <v>3750</v>
      </c>
      <c r="M294" s="50" t="str">
        <f t="shared" si="15"/>
        <v>293|6|669|Saarijarvi</v>
      </c>
    </row>
    <row r="295" spans="7:13">
      <c r="G295" s="1">
        <v>294</v>
      </c>
      <c r="H295" s="1">
        <v>6</v>
      </c>
      <c r="I295" s="1" t="str">
        <f t="shared" si="16"/>
        <v>Keski-Suomi (Keski-Suomen laani), Vaasa (Vaasan laani)</v>
      </c>
      <c r="J295" s="1">
        <f t="shared" si="14"/>
        <v>224</v>
      </c>
      <c r="K295" s="1">
        <v>670</v>
      </c>
      <c r="L295" s="1" t="s">
        <v>3751</v>
      </c>
      <c r="M295" s="50" t="str">
        <f t="shared" si="15"/>
        <v>294|6|670|Seinajoki</v>
      </c>
    </row>
    <row r="296" spans="7:13">
      <c r="G296" s="1">
        <v>295</v>
      </c>
      <c r="H296" s="1">
        <v>6</v>
      </c>
      <c r="I296" s="1" t="str">
        <f t="shared" si="16"/>
        <v>Keski-Suomi (Keski-Suomen laani), Vaasa (Vaasan laani)</v>
      </c>
      <c r="J296" s="1">
        <f t="shared" si="14"/>
        <v>224</v>
      </c>
      <c r="K296" s="1">
        <v>671</v>
      </c>
      <c r="L296" s="1" t="s">
        <v>1677</v>
      </c>
      <c r="M296" s="50" t="str">
        <f t="shared" si="15"/>
        <v>295|6|671|Soini</v>
      </c>
    </row>
    <row r="297" spans="7:13">
      <c r="G297" s="1">
        <v>296</v>
      </c>
      <c r="H297" s="1">
        <v>6</v>
      </c>
      <c r="I297" s="1" t="str">
        <f t="shared" si="16"/>
        <v>Keski-Suomi (Keski-Suomen laani), Vaasa (Vaasan laani)</v>
      </c>
      <c r="J297" s="1">
        <f t="shared" si="14"/>
        <v>224</v>
      </c>
      <c r="K297" s="1">
        <v>672</v>
      </c>
      <c r="L297" s="1" t="s">
        <v>1678</v>
      </c>
      <c r="M297" s="50" t="str">
        <f t="shared" si="15"/>
        <v>296|6|672|Sumiainen</v>
      </c>
    </row>
    <row r="298" spans="7:13">
      <c r="G298" s="1">
        <v>297</v>
      </c>
      <c r="H298" s="1">
        <v>6</v>
      </c>
      <c r="I298" s="1" t="str">
        <f t="shared" si="16"/>
        <v>Keski-Suomi (Keski-Suomen laani), Vaasa (Vaasan laani)</v>
      </c>
      <c r="J298" s="1">
        <f t="shared" si="14"/>
        <v>224</v>
      </c>
      <c r="K298" s="1">
        <v>673</v>
      </c>
      <c r="L298" s="1" t="s">
        <v>1679</v>
      </c>
      <c r="M298" s="50" t="str">
        <f t="shared" si="15"/>
        <v>297|6|673|Suolahti</v>
      </c>
    </row>
    <row r="299" spans="7:13">
      <c r="G299" s="1">
        <v>298</v>
      </c>
      <c r="H299" s="1">
        <v>6</v>
      </c>
      <c r="I299" s="1" t="str">
        <f t="shared" si="16"/>
        <v>Keski-Suomi (Keski-Suomen laani), Vaasa (Vaasan laani)</v>
      </c>
      <c r="J299" s="1">
        <f t="shared" si="14"/>
        <v>224</v>
      </c>
      <c r="K299" s="1">
        <v>675</v>
      </c>
      <c r="L299" s="1" t="s">
        <v>1680</v>
      </c>
      <c r="M299" s="50" t="str">
        <f t="shared" si="15"/>
        <v>298|6|675|Teuva</v>
      </c>
    </row>
    <row r="300" spans="7:13">
      <c r="G300" s="1">
        <v>299</v>
      </c>
      <c r="H300" s="1">
        <v>6</v>
      </c>
      <c r="I300" s="1" t="str">
        <f t="shared" si="16"/>
        <v>Keski-Suomi (Keski-Suomen laani), Vaasa (Vaasan laani)</v>
      </c>
      <c r="J300" s="1">
        <f t="shared" si="14"/>
        <v>224</v>
      </c>
      <c r="K300" s="1">
        <v>676</v>
      </c>
      <c r="L300" s="1" t="s">
        <v>1681</v>
      </c>
      <c r="M300" s="50" t="str">
        <f t="shared" si="15"/>
        <v>299|6|676|Toholampi</v>
      </c>
    </row>
    <row r="301" spans="7:13">
      <c r="G301" s="1">
        <v>300</v>
      </c>
      <c r="H301" s="1">
        <v>6</v>
      </c>
      <c r="I301" s="1" t="str">
        <f t="shared" si="16"/>
        <v>Keski-Suomi (Keski-Suomen laani), Vaasa (Vaasan laani)</v>
      </c>
      <c r="J301" s="1">
        <f t="shared" si="14"/>
        <v>224</v>
      </c>
      <c r="K301" s="1">
        <v>677</v>
      </c>
      <c r="L301" s="1" t="s">
        <v>1682</v>
      </c>
      <c r="M301" s="50" t="str">
        <f t="shared" si="15"/>
        <v>300|6|677|Toivakka</v>
      </c>
    </row>
    <row r="302" spans="7:13">
      <c r="G302" s="1">
        <v>301</v>
      </c>
      <c r="H302" s="1">
        <v>6</v>
      </c>
      <c r="I302" s="1" t="str">
        <f t="shared" si="16"/>
        <v>Keski-Suomi (Keski-Suomen laani), Vaasa (Vaasan laani)</v>
      </c>
      <c r="J302" s="1">
        <f t="shared" si="14"/>
        <v>224</v>
      </c>
      <c r="K302" s="1">
        <v>678</v>
      </c>
      <c r="L302" s="1" t="s">
        <v>3786</v>
      </c>
      <c r="M302" s="50" t="str">
        <f t="shared" si="15"/>
        <v>301|6|678|Toysa</v>
      </c>
    </row>
    <row r="303" spans="7:13">
      <c r="G303" s="1">
        <v>302</v>
      </c>
      <c r="H303" s="1">
        <v>6</v>
      </c>
      <c r="I303" s="1" t="str">
        <f t="shared" si="16"/>
        <v>Keski-Suomi (Keski-Suomen laani), Vaasa (Vaasan laani)</v>
      </c>
      <c r="J303" s="1">
        <f t="shared" si="14"/>
        <v>224</v>
      </c>
      <c r="K303" s="1">
        <v>679</v>
      </c>
      <c r="L303" s="1" t="s">
        <v>1683</v>
      </c>
      <c r="M303" s="50" t="str">
        <f t="shared" si="15"/>
        <v>302|6|679|Ullava</v>
      </c>
    </row>
    <row r="304" spans="7:13">
      <c r="G304" s="1">
        <v>303</v>
      </c>
      <c r="H304" s="1">
        <v>6</v>
      </c>
      <c r="I304" s="1" t="str">
        <f t="shared" si="16"/>
        <v>Keski-Suomi (Keski-Suomen laani), Vaasa (Vaasan laani)</v>
      </c>
      <c r="J304" s="1">
        <f t="shared" si="14"/>
        <v>224</v>
      </c>
      <c r="K304" s="1">
        <v>680</v>
      </c>
      <c r="L304" s="1" t="s">
        <v>1684</v>
      </c>
      <c r="M304" s="50" t="str">
        <f t="shared" si="15"/>
        <v>303|6|680|Uurainen</v>
      </c>
    </row>
    <row r="305" spans="7:13">
      <c r="G305" s="1">
        <v>304</v>
      </c>
      <c r="H305" s="1">
        <v>6</v>
      </c>
      <c r="I305" s="1" t="str">
        <f t="shared" si="16"/>
        <v>Keski-Suomi (Keski-Suomen laani), Vaasa (Vaasan laani)</v>
      </c>
      <c r="J305" s="1">
        <f t="shared" si="14"/>
        <v>224</v>
      </c>
      <c r="K305" s="1">
        <v>681</v>
      </c>
      <c r="L305" s="1" t="s">
        <v>1685</v>
      </c>
      <c r="M305" s="50" t="str">
        <f t="shared" si="15"/>
        <v>304|6|681|Uusikaarlepyy</v>
      </c>
    </row>
    <row r="306" spans="7:13">
      <c r="G306" s="1">
        <v>305</v>
      </c>
      <c r="H306" s="1">
        <v>6</v>
      </c>
      <c r="I306" s="1" t="str">
        <f t="shared" si="16"/>
        <v>Keski-Suomi (Keski-Suomen laani), Vaasa (Vaasan laani)</v>
      </c>
      <c r="J306" s="1">
        <f t="shared" si="14"/>
        <v>224</v>
      </c>
      <c r="K306" s="1">
        <v>682</v>
      </c>
      <c r="L306" s="1" t="s">
        <v>1686</v>
      </c>
      <c r="M306" s="50" t="str">
        <f t="shared" si="15"/>
        <v>305|6|682|Vaasa</v>
      </c>
    </row>
    <row r="307" spans="7:13">
      <c r="G307" s="1">
        <v>306</v>
      </c>
      <c r="H307" s="1">
        <v>6</v>
      </c>
      <c r="I307" s="1" t="str">
        <f t="shared" si="16"/>
        <v>Keski-Suomi (Keski-Suomen laani), Vaasa (Vaasan laani)</v>
      </c>
      <c r="J307" s="1">
        <f t="shared" si="14"/>
        <v>224</v>
      </c>
      <c r="K307" s="1">
        <v>683</v>
      </c>
      <c r="L307" s="1" t="s">
        <v>1687</v>
      </c>
      <c r="M307" s="50" t="str">
        <f t="shared" si="15"/>
        <v>306|6|683|Veteli</v>
      </c>
    </row>
    <row r="308" spans="7:13">
      <c r="G308" s="1">
        <v>307</v>
      </c>
      <c r="H308" s="1">
        <v>6</v>
      </c>
      <c r="I308" s="1" t="str">
        <f t="shared" si="16"/>
        <v>Keski-Suomi (Keski-Suomen laani), Vaasa (Vaasan laani)</v>
      </c>
      <c r="J308" s="1">
        <f t="shared" si="14"/>
        <v>224</v>
      </c>
      <c r="K308" s="1">
        <v>684</v>
      </c>
      <c r="L308" s="1" t="s">
        <v>1688</v>
      </c>
      <c r="M308" s="50" t="str">
        <f t="shared" si="15"/>
        <v>307|6|684|Viitasaari</v>
      </c>
    </row>
    <row r="309" spans="7:13">
      <c r="G309" s="1">
        <v>308</v>
      </c>
      <c r="H309" s="1">
        <v>6</v>
      </c>
      <c r="I309" s="1" t="str">
        <f t="shared" si="16"/>
        <v>Keski-Suomi (Keski-Suomen laani), Vaasa (Vaasan laani)</v>
      </c>
      <c r="J309" s="1">
        <f t="shared" si="14"/>
        <v>224</v>
      </c>
      <c r="K309" s="1">
        <v>685</v>
      </c>
      <c r="L309" s="1" t="s">
        <v>1689</v>
      </c>
      <c r="M309" s="50" t="str">
        <f t="shared" si="15"/>
        <v>308|6|685|Vimpeli</v>
      </c>
    </row>
    <row r="310" spans="7:13">
      <c r="G310" s="1">
        <v>309</v>
      </c>
      <c r="H310" s="1">
        <v>6</v>
      </c>
      <c r="I310" s="1" t="str">
        <f t="shared" si="16"/>
        <v>Keski-Suomi (Keski-Suomen laani), Vaasa (Vaasan laani)</v>
      </c>
      <c r="J310" s="1">
        <f t="shared" si="14"/>
        <v>224</v>
      </c>
      <c r="K310" s="1">
        <v>686</v>
      </c>
      <c r="L310" s="1" t="s">
        <v>3787</v>
      </c>
      <c r="M310" s="50" t="str">
        <f t="shared" si="15"/>
        <v>309|6|686|Vahakyro</v>
      </c>
    </row>
    <row r="311" spans="7:13">
      <c r="G311" s="1">
        <v>310</v>
      </c>
      <c r="H311" s="1">
        <v>6</v>
      </c>
      <c r="I311" s="1" t="str">
        <f t="shared" si="16"/>
        <v>Keski-Suomi (Keski-Suomen laani), Vaasa (Vaasan laani)</v>
      </c>
      <c r="J311" s="1">
        <f t="shared" si="14"/>
        <v>224</v>
      </c>
      <c r="K311" s="1">
        <v>687</v>
      </c>
      <c r="L311" s="1" t="s">
        <v>3788</v>
      </c>
      <c r="M311" s="50" t="str">
        <f t="shared" si="15"/>
        <v>310|6|687|Voyri</v>
      </c>
    </row>
    <row r="312" spans="7:13">
      <c r="G312" s="1">
        <v>311</v>
      </c>
      <c r="H312" s="1">
        <v>6</v>
      </c>
      <c r="I312" s="1" t="str">
        <f t="shared" si="16"/>
        <v>Keski-Suomi (Keski-Suomen laani), Vaasa (Vaasan laani)</v>
      </c>
      <c r="J312" s="1">
        <f t="shared" si="14"/>
        <v>224</v>
      </c>
      <c r="K312" s="1">
        <v>688</v>
      </c>
      <c r="L312" s="1" t="s">
        <v>3752</v>
      </c>
      <c r="M312" s="50" t="str">
        <f t="shared" si="15"/>
        <v>311|6|688|Yliharma</v>
      </c>
    </row>
    <row r="313" spans="7:13">
      <c r="G313" s="1">
        <v>312</v>
      </c>
      <c r="H313" s="1">
        <v>6</v>
      </c>
      <c r="I313" s="1" t="str">
        <f t="shared" si="16"/>
        <v>Keski-Suomi (Keski-Suomen laani), Vaasa (Vaasan laani)</v>
      </c>
      <c r="J313" s="1">
        <f t="shared" si="14"/>
        <v>224</v>
      </c>
      <c r="K313" s="1">
        <v>689</v>
      </c>
      <c r="L313" s="1" t="s">
        <v>1690</v>
      </c>
      <c r="M313" s="50" t="str">
        <f t="shared" si="15"/>
        <v>312|6|689|Ylistaro</v>
      </c>
    </row>
    <row r="314" spans="7:13">
      <c r="G314" s="1">
        <v>313</v>
      </c>
      <c r="H314" s="1">
        <v>6</v>
      </c>
      <c r="I314" s="1" t="str">
        <f t="shared" si="16"/>
        <v>Keski-Suomi (Keski-Suomen laani), Vaasa (Vaasan laani)</v>
      </c>
      <c r="J314" s="1">
        <f t="shared" si="14"/>
        <v>224</v>
      </c>
      <c r="K314" s="1">
        <v>690</v>
      </c>
      <c r="L314" s="1" t="s">
        <v>3753</v>
      </c>
      <c r="M314" s="50" t="str">
        <f t="shared" si="15"/>
        <v>313|6|690|ahtari</v>
      </c>
    </row>
    <row r="315" spans="7:13">
      <c r="G315" s="1">
        <v>314</v>
      </c>
      <c r="H315" s="1">
        <v>6</v>
      </c>
      <c r="I315" s="1" t="str">
        <f t="shared" si="16"/>
        <v>Keski-Suomi (Keski-Suomen laani), Vaasa (Vaasan laani)</v>
      </c>
      <c r="J315" s="1">
        <f t="shared" si="14"/>
        <v>224</v>
      </c>
      <c r="K315" s="1">
        <v>692</v>
      </c>
      <c r="L315" s="1" t="s">
        <v>3754</v>
      </c>
      <c r="M315" s="50" t="str">
        <f t="shared" si="15"/>
        <v>314|6|692|aanekoski</v>
      </c>
    </row>
    <row r="316" spans="7:13">
      <c r="G316" s="1">
        <v>315</v>
      </c>
      <c r="H316" s="1">
        <v>7</v>
      </c>
      <c r="I316" s="1" t="str">
        <f t="shared" si="16"/>
        <v>Kuopio (Kuopion laani), Pohjois-Karjala (Pohjois-Karjalan laani)</v>
      </c>
      <c r="J316" s="1">
        <f t="shared" si="14"/>
        <v>224</v>
      </c>
      <c r="K316" s="1">
        <v>701</v>
      </c>
      <c r="L316" s="1" t="s">
        <v>1691</v>
      </c>
      <c r="M316" s="50" t="str">
        <f t="shared" si="15"/>
        <v>315|7|701|Eno</v>
      </c>
    </row>
    <row r="317" spans="7:13">
      <c r="G317" s="1">
        <v>316</v>
      </c>
      <c r="H317" s="1">
        <v>7</v>
      </c>
      <c r="I317" s="1" t="str">
        <f t="shared" si="16"/>
        <v>Kuopio (Kuopion laani), Pohjois-Karjala (Pohjois-Karjalan laani)</v>
      </c>
      <c r="J317" s="1">
        <f t="shared" si="14"/>
        <v>224</v>
      </c>
      <c r="K317" s="1">
        <v>702</v>
      </c>
      <c r="L317" s="1" t="s">
        <v>1692</v>
      </c>
      <c r="M317" s="50" t="str">
        <f t="shared" si="15"/>
        <v>316|7|702|Iisalmi</v>
      </c>
    </row>
    <row r="318" spans="7:13">
      <c r="G318" s="1">
        <v>317</v>
      </c>
      <c r="H318" s="1">
        <v>7</v>
      </c>
      <c r="I318" s="1" t="str">
        <f t="shared" si="16"/>
        <v>Kuopio (Kuopion laani), Pohjois-Karjala (Pohjois-Karjalan laani)</v>
      </c>
      <c r="J318" s="1">
        <f t="shared" si="14"/>
        <v>224</v>
      </c>
      <c r="K318" s="1">
        <v>703</v>
      </c>
      <c r="L318" s="1" t="s">
        <v>1693</v>
      </c>
      <c r="M318" s="50" t="str">
        <f t="shared" si="15"/>
        <v>317|7|703|Ilomantsi</v>
      </c>
    </row>
    <row r="319" spans="7:13">
      <c r="G319" s="1">
        <v>318</v>
      </c>
      <c r="H319" s="1">
        <v>7</v>
      </c>
      <c r="I319" s="1" t="str">
        <f t="shared" si="16"/>
        <v>Kuopio (Kuopion laani), Pohjois-Karjala (Pohjois-Karjalan laani)</v>
      </c>
      <c r="J319" s="1">
        <f t="shared" si="14"/>
        <v>224</v>
      </c>
      <c r="K319" s="1">
        <v>704</v>
      </c>
      <c r="L319" s="1" t="s">
        <v>1694</v>
      </c>
      <c r="M319" s="50" t="str">
        <f t="shared" si="15"/>
        <v>318|7|704|Joensuu</v>
      </c>
    </row>
    <row r="320" spans="7:13">
      <c r="G320" s="1">
        <v>319</v>
      </c>
      <c r="H320" s="1">
        <v>7</v>
      </c>
      <c r="I320" s="1" t="str">
        <f t="shared" si="16"/>
        <v>Kuopio (Kuopion laani), Pohjois-Karjala (Pohjois-Karjalan laani)</v>
      </c>
      <c r="J320" s="1">
        <f t="shared" si="14"/>
        <v>224</v>
      </c>
      <c r="K320" s="1">
        <v>705</v>
      </c>
      <c r="L320" s="1" t="s">
        <v>1695</v>
      </c>
      <c r="M320" s="50" t="str">
        <f t="shared" si="15"/>
        <v>319|7|705|Juankoski</v>
      </c>
    </row>
    <row r="321" spans="3:13">
      <c r="G321" s="1">
        <v>320</v>
      </c>
      <c r="H321" s="1">
        <v>7</v>
      </c>
      <c r="I321" s="1" t="str">
        <f t="shared" si="16"/>
        <v>Kuopio (Kuopion laani), Pohjois-Karjala (Pohjois-Karjalan laani)</v>
      </c>
      <c r="J321" s="1">
        <f t="shared" si="14"/>
        <v>224</v>
      </c>
      <c r="K321" s="1">
        <v>706</v>
      </c>
      <c r="L321" s="1" t="s">
        <v>1696</v>
      </c>
      <c r="M321" s="50" t="str">
        <f t="shared" si="15"/>
        <v>320|7|706|Juuka</v>
      </c>
    </row>
    <row r="322" spans="3:13">
      <c r="G322" s="1">
        <v>321</v>
      </c>
      <c r="H322" s="1">
        <v>7</v>
      </c>
      <c r="I322" s="1" t="str">
        <f t="shared" si="16"/>
        <v>Kuopio (Kuopion laani), Pohjois-Karjala (Pohjois-Karjalan laani)</v>
      </c>
      <c r="J322" s="1">
        <f t="shared" si="14"/>
        <v>224</v>
      </c>
      <c r="K322" s="1">
        <v>707</v>
      </c>
      <c r="L322" s="1" t="s">
        <v>1697</v>
      </c>
      <c r="M322" s="50" t="str">
        <f t="shared" si="15"/>
        <v>321|7|707|Kaavi</v>
      </c>
    </row>
    <row r="323" spans="3:13">
      <c r="G323" s="1">
        <v>322</v>
      </c>
      <c r="H323" s="1">
        <v>7</v>
      </c>
      <c r="I323" s="1" t="str">
        <f t="shared" si="16"/>
        <v>Kuopio (Kuopion laani), Pohjois-Karjala (Pohjois-Karjalan laani)</v>
      </c>
      <c r="J323" s="1">
        <f t="shared" ref="J323:J386" si="17">$C$2</f>
        <v>224</v>
      </c>
      <c r="K323" s="1">
        <v>708</v>
      </c>
      <c r="L323" s="1" t="s">
        <v>1698</v>
      </c>
      <c r="M323" s="50" t="str">
        <f t="shared" ref="M323:M386" si="18">G323&amp;"|"&amp;H323&amp;"|"&amp;K323&amp;"|"&amp;L323</f>
        <v>322|7|708|Karttula</v>
      </c>
    </row>
    <row r="324" spans="3:13">
      <c r="G324" s="1">
        <v>323</v>
      </c>
      <c r="H324" s="1">
        <v>7</v>
      </c>
      <c r="I324" s="1" t="str">
        <f t="shared" si="16"/>
        <v>Kuopio (Kuopion laani), Pohjois-Karjala (Pohjois-Karjalan laani)</v>
      </c>
      <c r="J324" s="1">
        <f t="shared" si="17"/>
        <v>224</v>
      </c>
      <c r="K324" s="1">
        <v>709</v>
      </c>
      <c r="L324" s="1" t="s">
        <v>1699</v>
      </c>
      <c r="M324" s="50" t="str">
        <f t="shared" si="18"/>
        <v>323|7|709|Keitele</v>
      </c>
    </row>
    <row r="325" spans="3:13">
      <c r="G325" s="1">
        <v>324</v>
      </c>
      <c r="H325" s="1">
        <v>7</v>
      </c>
      <c r="I325" s="1" t="str">
        <f t="shared" si="16"/>
        <v>Kuopio (Kuopion laani), Pohjois-Karjala (Pohjois-Karjalan laani)</v>
      </c>
      <c r="J325" s="1">
        <f t="shared" si="17"/>
        <v>224</v>
      </c>
      <c r="K325" s="1">
        <v>710</v>
      </c>
      <c r="L325" s="1" t="s">
        <v>3755</v>
      </c>
      <c r="M325" s="50" t="str">
        <f t="shared" si="18"/>
        <v>324|7|710|Kesalahti</v>
      </c>
    </row>
    <row r="326" spans="3:13">
      <c r="G326" s="1">
        <v>325</v>
      </c>
      <c r="H326" s="1">
        <v>7</v>
      </c>
      <c r="I326" s="1" t="str">
        <f t="shared" si="16"/>
        <v>Kuopio (Kuopion laani), Pohjois-Karjala (Pohjois-Karjalan laani)</v>
      </c>
      <c r="J326" s="1">
        <f t="shared" si="17"/>
        <v>224</v>
      </c>
      <c r="K326" s="1">
        <v>711</v>
      </c>
      <c r="L326" s="1" t="s">
        <v>1700</v>
      </c>
      <c r="M326" s="50" t="str">
        <f t="shared" si="18"/>
        <v>325|7|711|Kiihtelysvaara</v>
      </c>
    </row>
    <row r="327" spans="3:13">
      <c r="G327" s="1">
        <v>326</v>
      </c>
      <c r="H327" s="1">
        <v>7</v>
      </c>
      <c r="I327" s="1" t="str">
        <f t="shared" si="16"/>
        <v>Kuopio (Kuopion laani), Pohjois-Karjala (Pohjois-Karjalan laani)</v>
      </c>
      <c r="J327" s="1">
        <f t="shared" si="17"/>
        <v>224</v>
      </c>
      <c r="K327" s="1">
        <v>712</v>
      </c>
      <c r="L327" s="1" t="s">
        <v>1701</v>
      </c>
      <c r="M327" s="50" t="str">
        <f t="shared" si="18"/>
        <v>326|7|712|Kitee</v>
      </c>
    </row>
    <row r="328" spans="3:13">
      <c r="G328" s="1">
        <v>327</v>
      </c>
      <c r="H328" s="1">
        <v>7</v>
      </c>
      <c r="I328" s="1" t="str">
        <f t="shared" si="16"/>
        <v>Kuopio (Kuopion laani), Pohjois-Karjala (Pohjois-Karjalan laani)</v>
      </c>
      <c r="J328" s="1">
        <f t="shared" si="17"/>
        <v>224</v>
      </c>
      <c r="K328" s="1">
        <v>713</v>
      </c>
      <c r="L328" s="1" t="s">
        <v>1702</v>
      </c>
      <c r="M328" s="50" t="str">
        <f t="shared" si="18"/>
        <v>327|7|713|Kiuruvesi</v>
      </c>
    </row>
    <row r="329" spans="3:13">
      <c r="G329" s="1">
        <v>328</v>
      </c>
      <c r="H329" s="1">
        <v>7</v>
      </c>
      <c r="I329" s="1" t="str">
        <f t="shared" si="16"/>
        <v>Kuopio (Kuopion laani), Pohjois-Karjala (Pohjois-Karjalan laani)</v>
      </c>
      <c r="J329" s="1">
        <f t="shared" si="17"/>
        <v>224</v>
      </c>
      <c r="K329" s="1">
        <v>714</v>
      </c>
      <c r="L329" s="1" t="s">
        <v>1703</v>
      </c>
      <c r="M329" s="50" t="str">
        <f t="shared" si="18"/>
        <v>328|7|714|Kontiolahti</v>
      </c>
    </row>
    <row r="330" spans="3:13">
      <c r="G330" s="1">
        <v>329</v>
      </c>
      <c r="H330" s="1">
        <v>7</v>
      </c>
      <c r="I330" s="1" t="str">
        <f t="shared" si="16"/>
        <v>Kuopio (Kuopion laani), Pohjois-Karjala (Pohjois-Karjalan laani)</v>
      </c>
      <c r="J330" s="1">
        <f t="shared" si="17"/>
        <v>224</v>
      </c>
      <c r="K330" s="1">
        <v>715</v>
      </c>
      <c r="L330" s="1" t="s">
        <v>1704</v>
      </c>
      <c r="M330" s="50" t="str">
        <f t="shared" si="18"/>
        <v>329|7|715|Kuopio</v>
      </c>
    </row>
    <row r="331" spans="3:13">
      <c r="G331" s="1">
        <v>330</v>
      </c>
      <c r="H331" s="1">
        <v>7</v>
      </c>
      <c r="I331" s="1" t="str">
        <f t="shared" si="16"/>
        <v>Kuopio (Kuopion laani), Pohjois-Karjala (Pohjois-Karjalan laani)</v>
      </c>
      <c r="J331" s="1">
        <f t="shared" si="17"/>
        <v>224</v>
      </c>
      <c r="K331" s="1">
        <v>716</v>
      </c>
      <c r="L331" s="1" t="s">
        <v>1705</v>
      </c>
      <c r="M331" s="50" t="str">
        <f t="shared" si="18"/>
        <v>330|7|716|Lapinlahti</v>
      </c>
    </row>
    <row r="332" spans="3:13">
      <c r="G332" s="1">
        <v>331</v>
      </c>
      <c r="H332" s="1">
        <v>7</v>
      </c>
      <c r="I332" s="1" t="str">
        <f t="shared" si="16"/>
        <v>Kuopio (Kuopion laani), Pohjois-Karjala (Pohjois-Karjalan laani)</v>
      </c>
      <c r="J332" s="1">
        <f t="shared" si="17"/>
        <v>224</v>
      </c>
      <c r="K332" s="1">
        <v>717</v>
      </c>
      <c r="L332" s="1" t="s">
        <v>3756</v>
      </c>
      <c r="M332" s="50" t="str">
        <f t="shared" si="18"/>
        <v>331|7|717|Leppavirta</v>
      </c>
    </row>
    <row r="333" spans="3:13">
      <c r="G333" s="1">
        <v>332</v>
      </c>
      <c r="H333" s="1">
        <v>7</v>
      </c>
      <c r="I333" s="1" t="str">
        <f t="shared" si="16"/>
        <v>Kuopio (Kuopion laani), Pohjois-Karjala (Pohjois-Karjalan laani)</v>
      </c>
      <c r="J333" s="1">
        <f t="shared" si="17"/>
        <v>224</v>
      </c>
      <c r="K333" s="1">
        <v>718</v>
      </c>
      <c r="L333" s="1" t="s">
        <v>1706</v>
      </c>
      <c r="M333" s="50" t="str">
        <f t="shared" si="18"/>
        <v>332|7|718|Lieksa</v>
      </c>
    </row>
    <row r="334" spans="3:13">
      <c r="C334" s="72"/>
      <c r="G334" s="1">
        <v>333</v>
      </c>
      <c r="H334" s="1">
        <v>7</v>
      </c>
      <c r="I334" s="1" t="str">
        <f t="shared" si="16"/>
        <v>Kuopio (Kuopion laani), Pohjois-Karjala (Pohjois-Karjalan laani)</v>
      </c>
      <c r="J334" s="1">
        <f t="shared" si="17"/>
        <v>224</v>
      </c>
      <c r="K334" s="1">
        <v>719</v>
      </c>
      <c r="L334" s="1" t="s">
        <v>1707</v>
      </c>
      <c r="M334" s="50" t="str">
        <f t="shared" si="18"/>
        <v>333|7|719|Liperi</v>
      </c>
    </row>
    <row r="335" spans="3:13">
      <c r="G335" s="1">
        <v>334</v>
      </c>
      <c r="H335" s="1">
        <v>7</v>
      </c>
      <c r="I335" s="1" t="str">
        <f t="shared" ref="I335:I398" si="19">VLOOKUP(H335,$B$2:$D$10,3,FALSE)</f>
        <v>Kuopio (Kuopion laani), Pohjois-Karjala (Pohjois-Karjalan laani)</v>
      </c>
      <c r="J335" s="1">
        <f t="shared" si="17"/>
        <v>224</v>
      </c>
      <c r="K335" s="1">
        <v>720</v>
      </c>
      <c r="L335" s="1" t="s">
        <v>1708</v>
      </c>
      <c r="M335" s="50" t="str">
        <f t="shared" si="18"/>
        <v>334|7|720|Maaninka</v>
      </c>
    </row>
    <row r="336" spans="3:13">
      <c r="G336" s="1">
        <v>335</v>
      </c>
      <c r="H336" s="1">
        <v>7</v>
      </c>
      <c r="I336" s="1" t="str">
        <f t="shared" si="19"/>
        <v>Kuopio (Kuopion laani), Pohjois-Karjala (Pohjois-Karjalan laani)</v>
      </c>
      <c r="J336" s="1">
        <f t="shared" si="17"/>
        <v>224</v>
      </c>
      <c r="K336" s="1">
        <v>721</v>
      </c>
      <c r="L336" s="1" t="s">
        <v>3757</v>
      </c>
      <c r="M336" s="50" t="str">
        <f t="shared" si="18"/>
        <v>335|7|721|Nilsia</v>
      </c>
    </row>
    <row r="337" spans="7:13">
      <c r="G337" s="1">
        <v>336</v>
      </c>
      <c r="H337" s="1">
        <v>7</v>
      </c>
      <c r="I337" s="1" t="str">
        <f t="shared" si="19"/>
        <v>Kuopio (Kuopion laani), Pohjois-Karjala (Pohjois-Karjalan laani)</v>
      </c>
      <c r="J337" s="1">
        <f t="shared" si="17"/>
        <v>224</v>
      </c>
      <c r="K337" s="1">
        <v>722</v>
      </c>
      <c r="L337" s="1" t="s">
        <v>1709</v>
      </c>
      <c r="M337" s="50" t="str">
        <f t="shared" si="18"/>
        <v>336|7|722|Nurmes</v>
      </c>
    </row>
    <row r="338" spans="7:13">
      <c r="G338" s="1">
        <v>337</v>
      </c>
      <c r="H338" s="1">
        <v>7</v>
      </c>
      <c r="I338" s="1" t="str">
        <f t="shared" si="19"/>
        <v>Kuopio (Kuopion laani), Pohjois-Karjala (Pohjois-Karjalan laani)</v>
      </c>
      <c r="J338" s="1">
        <f t="shared" si="17"/>
        <v>224</v>
      </c>
      <c r="K338" s="1">
        <v>723</v>
      </c>
      <c r="L338" s="1" t="s">
        <v>1710</v>
      </c>
      <c r="M338" s="50" t="str">
        <f t="shared" si="18"/>
        <v>337|7|723|Outokumpu</v>
      </c>
    </row>
    <row r="339" spans="7:13">
      <c r="G339" s="1">
        <v>338</v>
      </c>
      <c r="H339" s="1">
        <v>7</v>
      </c>
      <c r="I339" s="1" t="str">
        <f t="shared" si="19"/>
        <v>Kuopio (Kuopion laani), Pohjois-Karjala (Pohjois-Karjalan laani)</v>
      </c>
      <c r="J339" s="1">
        <f t="shared" si="17"/>
        <v>224</v>
      </c>
      <c r="K339" s="1">
        <v>724</v>
      </c>
      <c r="L339" s="1" t="s">
        <v>1711</v>
      </c>
      <c r="M339" s="50" t="str">
        <f t="shared" si="18"/>
        <v>338|7|724|Pielavesi</v>
      </c>
    </row>
    <row r="340" spans="7:13">
      <c r="G340" s="1">
        <v>339</v>
      </c>
      <c r="H340" s="1">
        <v>7</v>
      </c>
      <c r="I340" s="1" t="str">
        <f t="shared" si="19"/>
        <v>Kuopio (Kuopion laani), Pohjois-Karjala (Pohjois-Karjalan laani)</v>
      </c>
      <c r="J340" s="1">
        <f t="shared" si="17"/>
        <v>224</v>
      </c>
      <c r="K340" s="1">
        <v>725</v>
      </c>
      <c r="L340" s="1" t="s">
        <v>3758</v>
      </c>
      <c r="M340" s="50" t="str">
        <f t="shared" si="18"/>
        <v>339|7|725|Polvijarvi</v>
      </c>
    </row>
    <row r="341" spans="7:13">
      <c r="G341" s="1">
        <v>340</v>
      </c>
      <c r="H341" s="1">
        <v>7</v>
      </c>
      <c r="I341" s="1" t="str">
        <f t="shared" si="19"/>
        <v>Kuopio (Kuopion laani), Pohjois-Karjala (Pohjois-Karjalan laani)</v>
      </c>
      <c r="J341" s="1">
        <f t="shared" si="17"/>
        <v>224</v>
      </c>
      <c r="K341" s="1">
        <v>726</v>
      </c>
      <c r="L341" s="1" t="s">
        <v>3759</v>
      </c>
      <c r="M341" s="50" t="str">
        <f t="shared" si="18"/>
        <v>340|7|726|Pyhaselka</v>
      </c>
    </row>
    <row r="342" spans="7:13">
      <c r="G342" s="1">
        <v>341</v>
      </c>
      <c r="H342" s="1">
        <v>7</v>
      </c>
      <c r="I342" s="1" t="str">
        <f t="shared" si="19"/>
        <v>Kuopio (Kuopion laani), Pohjois-Karjala (Pohjois-Karjalan laani)</v>
      </c>
      <c r="J342" s="1">
        <f t="shared" si="17"/>
        <v>224</v>
      </c>
      <c r="K342" s="1">
        <v>727</v>
      </c>
      <c r="L342" s="1" t="s">
        <v>1712</v>
      </c>
      <c r="M342" s="50" t="str">
        <f t="shared" si="18"/>
        <v>341|7|727|Rautalampi</v>
      </c>
    </row>
    <row r="343" spans="7:13">
      <c r="G343" s="1">
        <v>342</v>
      </c>
      <c r="H343" s="1">
        <v>7</v>
      </c>
      <c r="I343" s="1" t="str">
        <f t="shared" si="19"/>
        <v>Kuopio (Kuopion laani), Pohjois-Karjala (Pohjois-Karjalan laani)</v>
      </c>
      <c r="J343" s="1">
        <f t="shared" si="17"/>
        <v>224</v>
      </c>
      <c r="K343" s="1">
        <v>728</v>
      </c>
      <c r="L343" s="1" t="s">
        <v>1713</v>
      </c>
      <c r="M343" s="50" t="str">
        <f t="shared" si="18"/>
        <v>342|7|728|Rautavaara</v>
      </c>
    </row>
    <row r="344" spans="7:13">
      <c r="G344" s="1">
        <v>343</v>
      </c>
      <c r="H344" s="1">
        <v>7</v>
      </c>
      <c r="I344" s="1" t="str">
        <f t="shared" si="19"/>
        <v>Kuopio (Kuopion laani), Pohjois-Karjala (Pohjois-Karjalan laani)</v>
      </c>
      <c r="J344" s="1">
        <f t="shared" si="17"/>
        <v>224</v>
      </c>
      <c r="K344" s="1">
        <v>729</v>
      </c>
      <c r="L344" s="1" t="s">
        <v>3760</v>
      </c>
      <c r="M344" s="50" t="str">
        <f t="shared" si="18"/>
        <v>343|7|729|Raakkyla</v>
      </c>
    </row>
    <row r="345" spans="7:13">
      <c r="G345" s="1">
        <v>344</v>
      </c>
      <c r="H345" s="1">
        <v>7</v>
      </c>
      <c r="I345" s="1" t="str">
        <f t="shared" si="19"/>
        <v>Kuopio (Kuopion laani), Pohjois-Karjala (Pohjois-Karjalan laani)</v>
      </c>
      <c r="J345" s="1">
        <f t="shared" si="17"/>
        <v>224</v>
      </c>
      <c r="K345" s="1">
        <v>730</v>
      </c>
      <c r="L345" s="1" t="s">
        <v>3761</v>
      </c>
      <c r="M345" s="50" t="str">
        <f t="shared" si="18"/>
        <v>344|7|730|Siilinjarvi</v>
      </c>
    </row>
    <row r="346" spans="7:13">
      <c r="G346" s="1">
        <v>345</v>
      </c>
      <c r="H346" s="1">
        <v>7</v>
      </c>
      <c r="I346" s="1" t="str">
        <f t="shared" si="19"/>
        <v>Kuopio (Kuopion laani), Pohjois-Karjala (Pohjois-Karjalan laani)</v>
      </c>
      <c r="J346" s="1">
        <f t="shared" si="17"/>
        <v>224</v>
      </c>
      <c r="K346" s="1">
        <v>731</v>
      </c>
      <c r="L346" s="1" t="s">
        <v>3762</v>
      </c>
      <c r="M346" s="50" t="str">
        <f t="shared" si="18"/>
        <v>345|7|731|Sonkajarvi</v>
      </c>
    </row>
    <row r="347" spans="7:13">
      <c r="G347" s="1">
        <v>346</v>
      </c>
      <c r="H347" s="1">
        <v>7</v>
      </c>
      <c r="I347" s="1" t="str">
        <f t="shared" si="19"/>
        <v>Kuopio (Kuopion laani), Pohjois-Karjala (Pohjois-Karjalan laani)</v>
      </c>
      <c r="J347" s="1">
        <f t="shared" si="17"/>
        <v>224</v>
      </c>
      <c r="K347" s="1">
        <v>732</v>
      </c>
      <c r="L347" s="1" t="s">
        <v>1714</v>
      </c>
      <c r="M347" s="50" t="str">
        <f t="shared" si="18"/>
        <v>346|7|732|Suonenjoki</v>
      </c>
    </row>
    <row r="348" spans="7:13">
      <c r="G348" s="1">
        <v>347</v>
      </c>
      <c r="H348" s="1">
        <v>7</v>
      </c>
      <c r="I348" s="1" t="str">
        <f t="shared" si="19"/>
        <v>Kuopio (Kuopion laani), Pohjois-Karjala (Pohjois-Karjalan laani)</v>
      </c>
      <c r="J348" s="1">
        <f t="shared" si="17"/>
        <v>224</v>
      </c>
      <c r="K348" s="1">
        <v>733</v>
      </c>
      <c r="L348" s="1" t="s">
        <v>1715</v>
      </c>
      <c r="M348" s="50" t="str">
        <f t="shared" si="18"/>
        <v>347|7|733|Tervo</v>
      </c>
    </row>
    <row r="349" spans="7:13">
      <c r="G349" s="1">
        <v>348</v>
      </c>
      <c r="H349" s="1">
        <v>7</v>
      </c>
      <c r="I349" s="1" t="str">
        <f t="shared" si="19"/>
        <v>Kuopio (Kuopion laani), Pohjois-Karjala (Pohjois-Karjalan laani)</v>
      </c>
      <c r="J349" s="1">
        <f t="shared" si="17"/>
        <v>224</v>
      </c>
      <c r="K349" s="1">
        <v>734</v>
      </c>
      <c r="L349" s="1" t="s">
        <v>3763</v>
      </c>
      <c r="M349" s="50" t="str">
        <f t="shared" si="18"/>
        <v>348|7|734|Tohmajarvi</v>
      </c>
    </row>
    <row r="350" spans="7:13">
      <c r="G350" s="1">
        <v>349</v>
      </c>
      <c r="H350" s="1">
        <v>7</v>
      </c>
      <c r="I350" s="1" t="str">
        <f t="shared" si="19"/>
        <v>Kuopio (Kuopion laani), Pohjois-Karjala (Pohjois-Karjalan laani)</v>
      </c>
      <c r="J350" s="1">
        <f t="shared" si="17"/>
        <v>224</v>
      </c>
      <c r="K350" s="1">
        <v>735</v>
      </c>
      <c r="L350" s="1" t="s">
        <v>1716</v>
      </c>
      <c r="M350" s="50" t="str">
        <f t="shared" si="18"/>
        <v>349|7|735|Tuupovaara</v>
      </c>
    </row>
    <row r="351" spans="7:13">
      <c r="G351" s="1">
        <v>350</v>
      </c>
      <c r="H351" s="1">
        <v>7</v>
      </c>
      <c r="I351" s="1" t="str">
        <f t="shared" si="19"/>
        <v>Kuopio (Kuopion laani), Pohjois-Karjala (Pohjois-Karjalan laani)</v>
      </c>
      <c r="J351" s="1">
        <f t="shared" si="17"/>
        <v>224</v>
      </c>
      <c r="K351" s="1">
        <v>736</v>
      </c>
      <c r="L351" s="1" t="s">
        <v>1717</v>
      </c>
      <c r="M351" s="50" t="str">
        <f t="shared" si="18"/>
        <v>350|7|736|Tuusniemi</v>
      </c>
    </row>
    <row r="352" spans="7:13">
      <c r="G352" s="1">
        <v>351</v>
      </c>
      <c r="H352" s="1">
        <v>7</v>
      </c>
      <c r="I352" s="1" t="str">
        <f t="shared" si="19"/>
        <v>Kuopio (Kuopion laani), Pohjois-Karjala (Pohjois-Karjalan laani)</v>
      </c>
      <c r="J352" s="1">
        <f t="shared" si="17"/>
        <v>224</v>
      </c>
      <c r="K352" s="1">
        <v>737</v>
      </c>
      <c r="L352" s="1" t="s">
        <v>1718</v>
      </c>
      <c r="M352" s="50" t="str">
        <f t="shared" si="18"/>
        <v>351|7|737|Valtimo</v>
      </c>
    </row>
    <row r="353" spans="7:13">
      <c r="G353" s="1">
        <v>352</v>
      </c>
      <c r="H353" s="1">
        <v>7</v>
      </c>
      <c r="I353" s="1" t="str">
        <f t="shared" si="19"/>
        <v>Kuopio (Kuopion laani), Pohjois-Karjala (Pohjois-Karjalan laani)</v>
      </c>
      <c r="J353" s="1">
        <f t="shared" si="17"/>
        <v>224</v>
      </c>
      <c r="K353" s="1">
        <v>738</v>
      </c>
      <c r="L353" s="1" t="s">
        <v>1719</v>
      </c>
      <c r="M353" s="50" t="str">
        <f t="shared" si="18"/>
        <v>352|7|738|Varkaus</v>
      </c>
    </row>
    <row r="354" spans="7:13">
      <c r="G354" s="1">
        <v>353</v>
      </c>
      <c r="H354" s="1">
        <v>7</v>
      </c>
      <c r="I354" s="1" t="str">
        <f t="shared" si="19"/>
        <v>Kuopio (Kuopion laani), Pohjois-Karjala (Pohjois-Karjalan laani)</v>
      </c>
      <c r="J354" s="1">
        <f t="shared" si="17"/>
        <v>224</v>
      </c>
      <c r="K354" s="1">
        <v>739</v>
      </c>
      <c r="L354" s="1" t="s">
        <v>3764</v>
      </c>
      <c r="M354" s="50" t="str">
        <f t="shared" si="18"/>
        <v>353|7|739|Varpaisjarvi</v>
      </c>
    </row>
    <row r="355" spans="7:13">
      <c r="G355" s="1">
        <v>354</v>
      </c>
      <c r="H355" s="1">
        <v>7</v>
      </c>
      <c r="I355" s="1" t="str">
        <f t="shared" si="19"/>
        <v>Kuopio (Kuopion laani), Pohjois-Karjala (Pohjois-Karjalan laani)</v>
      </c>
      <c r="J355" s="1">
        <f t="shared" si="17"/>
        <v>224</v>
      </c>
      <c r="K355" s="1">
        <v>740</v>
      </c>
      <c r="L355" s="1" t="s">
        <v>1720</v>
      </c>
      <c r="M355" s="50" t="str">
        <f t="shared" si="18"/>
        <v>354|7|740|Vehmersalmi</v>
      </c>
    </row>
    <row r="356" spans="7:13">
      <c r="G356" s="1">
        <v>355</v>
      </c>
      <c r="H356" s="1">
        <v>7</v>
      </c>
      <c r="I356" s="1" t="str">
        <f t="shared" si="19"/>
        <v>Kuopio (Kuopion laani), Pohjois-Karjala (Pohjois-Karjalan laani)</v>
      </c>
      <c r="J356" s="1">
        <f t="shared" si="17"/>
        <v>224</v>
      </c>
      <c r="K356" s="1">
        <v>741</v>
      </c>
      <c r="L356" s="1" t="s">
        <v>1721</v>
      </c>
      <c r="M356" s="50" t="str">
        <f t="shared" si="18"/>
        <v>355|7|741|Vesanto</v>
      </c>
    </row>
    <row r="357" spans="7:13">
      <c r="G357" s="1">
        <v>356</v>
      </c>
      <c r="H357" s="1">
        <v>7</v>
      </c>
      <c r="I357" s="1" t="str">
        <f t="shared" si="19"/>
        <v>Kuopio (Kuopion laani), Pohjois-Karjala (Pohjois-Karjalan laani)</v>
      </c>
      <c r="J357" s="1">
        <f t="shared" si="17"/>
        <v>224</v>
      </c>
      <c r="K357" s="1">
        <v>742</v>
      </c>
      <c r="L357" s="1" t="s">
        <v>3765</v>
      </c>
      <c r="M357" s="50" t="str">
        <f t="shared" si="18"/>
        <v>356|7|742|Vierema</v>
      </c>
    </row>
    <row r="358" spans="7:13">
      <c r="G358" s="1">
        <v>357</v>
      </c>
      <c r="H358" s="1">
        <v>7</v>
      </c>
      <c r="I358" s="1" t="str">
        <f t="shared" si="19"/>
        <v>Kuopio (Kuopion laani), Pohjois-Karjala (Pohjois-Karjalan laani)</v>
      </c>
      <c r="J358" s="1">
        <f t="shared" si="17"/>
        <v>224</v>
      </c>
      <c r="K358" s="1">
        <v>743</v>
      </c>
      <c r="L358" s="1" t="s">
        <v>3766</v>
      </c>
      <c r="M358" s="50" t="str">
        <f t="shared" si="18"/>
        <v>357|7|743|Vartsila</v>
      </c>
    </row>
    <row r="359" spans="7:13">
      <c r="G359" s="1">
        <v>358</v>
      </c>
      <c r="H359" s="1">
        <v>8</v>
      </c>
      <c r="I359" s="1" t="str">
        <f t="shared" si="19"/>
        <v>Oulu (Oulun laani)</v>
      </c>
      <c r="J359" s="1">
        <f t="shared" si="17"/>
        <v>224</v>
      </c>
      <c r="K359" s="1">
        <v>801</v>
      </c>
      <c r="L359" s="1" t="s">
        <v>1722</v>
      </c>
      <c r="M359" s="50" t="str">
        <f t="shared" si="18"/>
        <v>358|8|801|Alavieska</v>
      </c>
    </row>
    <row r="360" spans="7:13">
      <c r="G360" s="1">
        <v>359</v>
      </c>
      <c r="H360" s="1">
        <v>8</v>
      </c>
      <c r="I360" s="1" t="str">
        <f t="shared" si="19"/>
        <v>Oulu (Oulun laani)</v>
      </c>
      <c r="J360" s="1">
        <f t="shared" si="17"/>
        <v>224</v>
      </c>
      <c r="K360" s="1">
        <v>802</v>
      </c>
      <c r="L360" s="1" t="s">
        <v>3767</v>
      </c>
      <c r="M360" s="50" t="str">
        <f t="shared" si="18"/>
        <v>359|8|802|Haapajarvi</v>
      </c>
    </row>
    <row r="361" spans="7:13">
      <c r="G361" s="1">
        <v>360</v>
      </c>
      <c r="H361" s="1">
        <v>8</v>
      </c>
      <c r="I361" s="1" t="str">
        <f t="shared" si="19"/>
        <v>Oulu (Oulun laani)</v>
      </c>
      <c r="J361" s="1">
        <f t="shared" si="17"/>
        <v>224</v>
      </c>
      <c r="K361" s="1">
        <v>803</v>
      </c>
      <c r="L361" s="1" t="s">
        <v>1723</v>
      </c>
      <c r="M361" s="50" t="str">
        <f t="shared" si="18"/>
        <v>360|8|803|Haapavesi</v>
      </c>
    </row>
    <row r="362" spans="7:13">
      <c r="G362" s="1">
        <v>361</v>
      </c>
      <c r="H362" s="1">
        <v>8</v>
      </c>
      <c r="I362" s="1" t="str">
        <f t="shared" si="19"/>
        <v>Oulu (Oulun laani)</v>
      </c>
      <c r="J362" s="1">
        <f t="shared" si="17"/>
        <v>224</v>
      </c>
      <c r="K362" s="1">
        <v>804</v>
      </c>
      <c r="L362" s="1" t="s">
        <v>1724</v>
      </c>
      <c r="M362" s="50" t="str">
        <f t="shared" si="18"/>
        <v>361|8|804|Hailuoto</v>
      </c>
    </row>
    <row r="363" spans="7:13">
      <c r="G363" s="1">
        <v>362</v>
      </c>
      <c r="H363" s="1">
        <v>8</v>
      </c>
      <c r="I363" s="1" t="str">
        <f t="shared" si="19"/>
        <v>Oulu (Oulun laani)</v>
      </c>
      <c r="J363" s="1">
        <f t="shared" si="17"/>
        <v>224</v>
      </c>
      <c r="K363" s="1">
        <v>805</v>
      </c>
      <c r="L363" s="1" t="s">
        <v>1725</v>
      </c>
      <c r="M363" s="50" t="str">
        <f t="shared" si="18"/>
        <v>362|8|805|Haukipudas</v>
      </c>
    </row>
    <row r="364" spans="7:13">
      <c r="G364" s="1">
        <v>363</v>
      </c>
      <c r="H364" s="1">
        <v>8</v>
      </c>
      <c r="I364" s="1" t="str">
        <f t="shared" si="19"/>
        <v>Oulu (Oulun laani)</v>
      </c>
      <c r="J364" s="1">
        <f t="shared" si="17"/>
        <v>224</v>
      </c>
      <c r="K364" s="1">
        <v>806</v>
      </c>
      <c r="L364" s="1" t="s">
        <v>1726</v>
      </c>
      <c r="M364" s="50" t="str">
        <f t="shared" si="18"/>
        <v>363|8|806|Hyrynsalmi</v>
      </c>
    </row>
    <row r="365" spans="7:13">
      <c r="G365" s="1">
        <v>364</v>
      </c>
      <c r="H365" s="1">
        <v>8</v>
      </c>
      <c r="I365" s="1" t="str">
        <f t="shared" si="19"/>
        <v>Oulu (Oulun laani)</v>
      </c>
      <c r="J365" s="1">
        <f t="shared" si="17"/>
        <v>224</v>
      </c>
      <c r="K365" s="1">
        <v>807</v>
      </c>
      <c r="L365" s="1" t="s">
        <v>1727</v>
      </c>
      <c r="M365" s="50" t="str">
        <f t="shared" si="18"/>
        <v>364|8|807|Ii</v>
      </c>
    </row>
    <row r="366" spans="7:13">
      <c r="G366" s="1">
        <v>365</v>
      </c>
      <c r="H366" s="1">
        <v>8</v>
      </c>
      <c r="I366" s="1" t="str">
        <f t="shared" si="19"/>
        <v>Oulu (Oulun laani)</v>
      </c>
      <c r="J366" s="1">
        <f t="shared" si="17"/>
        <v>224</v>
      </c>
      <c r="K366" s="1">
        <v>808</v>
      </c>
      <c r="L366" s="1" t="s">
        <v>1728</v>
      </c>
      <c r="M366" s="50" t="str">
        <f t="shared" si="18"/>
        <v>365|8|808|Kajaani</v>
      </c>
    </row>
    <row r="367" spans="7:13">
      <c r="G367" s="1">
        <v>366</v>
      </c>
      <c r="H367" s="1">
        <v>8</v>
      </c>
      <c r="I367" s="1" t="str">
        <f t="shared" si="19"/>
        <v>Oulu (Oulun laani)</v>
      </c>
      <c r="J367" s="1">
        <f t="shared" si="17"/>
        <v>224</v>
      </c>
      <c r="K367" s="1">
        <v>810</v>
      </c>
      <c r="L367" s="1" t="s">
        <v>1729</v>
      </c>
      <c r="M367" s="50" t="str">
        <f t="shared" si="18"/>
        <v>366|8|810|Kalajoki</v>
      </c>
    </row>
    <row r="368" spans="7:13">
      <c r="G368" s="1">
        <v>367</v>
      </c>
      <c r="H368" s="1">
        <v>8</v>
      </c>
      <c r="I368" s="1" t="str">
        <f t="shared" si="19"/>
        <v>Oulu (Oulun laani)</v>
      </c>
      <c r="J368" s="1">
        <f t="shared" si="17"/>
        <v>224</v>
      </c>
      <c r="K368" s="1">
        <v>811</v>
      </c>
      <c r="L368" s="1" t="s">
        <v>1730</v>
      </c>
      <c r="M368" s="50" t="str">
        <f t="shared" si="18"/>
        <v>367|8|811|Kempele</v>
      </c>
    </row>
    <row r="369" spans="3:13">
      <c r="G369" s="1">
        <v>368</v>
      </c>
      <c r="H369" s="1">
        <v>8</v>
      </c>
      <c r="I369" s="1" t="str">
        <f t="shared" si="19"/>
        <v>Oulu (Oulun laani)</v>
      </c>
      <c r="J369" s="1">
        <f t="shared" si="17"/>
        <v>224</v>
      </c>
      <c r="K369" s="1">
        <v>812</v>
      </c>
      <c r="L369" s="1" t="s">
        <v>3768</v>
      </c>
      <c r="M369" s="50" t="str">
        <f t="shared" si="18"/>
        <v>368|8|812|Kestila</v>
      </c>
    </row>
    <row r="370" spans="3:13">
      <c r="G370" s="1">
        <v>369</v>
      </c>
      <c r="H370" s="1">
        <v>8</v>
      </c>
      <c r="I370" s="1" t="str">
        <f t="shared" si="19"/>
        <v>Oulu (Oulun laani)</v>
      </c>
      <c r="J370" s="1">
        <f t="shared" si="17"/>
        <v>224</v>
      </c>
      <c r="K370" s="1">
        <v>813</v>
      </c>
      <c r="L370" s="1" t="s">
        <v>1731</v>
      </c>
      <c r="M370" s="50" t="str">
        <f t="shared" si="18"/>
        <v>369|8|813|Kiiminki</v>
      </c>
    </row>
    <row r="371" spans="3:13">
      <c r="G371" s="1">
        <v>370</v>
      </c>
      <c r="H371" s="1">
        <v>8</v>
      </c>
      <c r="I371" s="1" t="str">
        <f t="shared" si="19"/>
        <v>Oulu (Oulun laani)</v>
      </c>
      <c r="J371" s="1">
        <f t="shared" si="17"/>
        <v>224</v>
      </c>
      <c r="K371" s="1">
        <v>814</v>
      </c>
      <c r="L371" s="1" t="s">
        <v>1732</v>
      </c>
      <c r="M371" s="50" t="str">
        <f t="shared" si="18"/>
        <v>370|8|814|Kuhmo</v>
      </c>
    </row>
    <row r="372" spans="3:13">
      <c r="G372" s="1">
        <v>371</v>
      </c>
      <c r="H372" s="1">
        <v>8</v>
      </c>
      <c r="I372" s="1" t="str">
        <f t="shared" si="19"/>
        <v>Oulu (Oulun laani)</v>
      </c>
      <c r="J372" s="1">
        <f t="shared" si="17"/>
        <v>224</v>
      </c>
      <c r="K372" s="1">
        <v>815</v>
      </c>
      <c r="L372" s="1" t="s">
        <v>1733</v>
      </c>
      <c r="M372" s="50" t="str">
        <f t="shared" si="18"/>
        <v>371|8|815|Kuivaniemi</v>
      </c>
    </row>
    <row r="373" spans="3:13">
      <c r="G373" s="1">
        <v>372</v>
      </c>
      <c r="H373" s="1">
        <v>8</v>
      </c>
      <c r="I373" s="1" t="str">
        <f t="shared" si="19"/>
        <v>Oulu (Oulun laani)</v>
      </c>
      <c r="J373" s="1">
        <f t="shared" si="17"/>
        <v>224</v>
      </c>
      <c r="K373" s="1">
        <v>816</v>
      </c>
      <c r="L373" s="1" t="s">
        <v>1734</v>
      </c>
      <c r="M373" s="50" t="str">
        <f t="shared" si="18"/>
        <v>372|8|816|Kuusamo</v>
      </c>
    </row>
    <row r="374" spans="3:13">
      <c r="G374" s="1">
        <v>373</v>
      </c>
      <c r="H374" s="1">
        <v>8</v>
      </c>
      <c r="I374" s="1" t="str">
        <f t="shared" si="19"/>
        <v>Oulu (Oulun laani)</v>
      </c>
      <c r="J374" s="1">
        <f t="shared" si="17"/>
        <v>224</v>
      </c>
      <c r="K374" s="1">
        <v>817</v>
      </c>
      <c r="L374" s="1" t="s">
        <v>3769</v>
      </c>
      <c r="M374" s="50" t="str">
        <f t="shared" si="18"/>
        <v>373|8|817|Karsamaki</v>
      </c>
    </row>
    <row r="375" spans="3:13">
      <c r="G375" s="1">
        <v>374</v>
      </c>
      <c r="H375" s="1">
        <v>8</v>
      </c>
      <c r="I375" s="1" t="str">
        <f t="shared" si="19"/>
        <v>Oulu (Oulun laani)</v>
      </c>
      <c r="J375" s="1">
        <f t="shared" si="17"/>
        <v>224</v>
      </c>
      <c r="K375" s="1">
        <v>818</v>
      </c>
      <c r="L375" s="1" t="s">
        <v>1735</v>
      </c>
      <c r="M375" s="50" t="str">
        <f t="shared" si="18"/>
        <v>374|8|818|Liminka</v>
      </c>
    </row>
    <row r="376" spans="3:13">
      <c r="G376" s="1">
        <v>375</v>
      </c>
      <c r="H376" s="1">
        <v>8</v>
      </c>
      <c r="I376" s="1" t="str">
        <f t="shared" si="19"/>
        <v>Oulu (Oulun laani)</v>
      </c>
      <c r="J376" s="1">
        <f t="shared" si="17"/>
        <v>224</v>
      </c>
      <c r="K376" s="1">
        <v>819</v>
      </c>
      <c r="L376" s="1" t="s">
        <v>1736</v>
      </c>
      <c r="M376" s="50" t="str">
        <f t="shared" si="18"/>
        <v>375|8|819|Lumijoki</v>
      </c>
    </row>
    <row r="377" spans="3:13">
      <c r="G377" s="1">
        <v>376</v>
      </c>
      <c r="H377" s="1">
        <v>8</v>
      </c>
      <c r="I377" s="1" t="str">
        <f t="shared" si="19"/>
        <v>Oulu (Oulun laani)</v>
      </c>
      <c r="J377" s="1">
        <f t="shared" si="17"/>
        <v>224</v>
      </c>
      <c r="K377" s="1">
        <v>820</v>
      </c>
      <c r="L377" s="1" t="s">
        <v>3770</v>
      </c>
      <c r="M377" s="50" t="str">
        <f t="shared" si="18"/>
        <v>376|8|820|Merijarvi</v>
      </c>
    </row>
    <row r="378" spans="3:13">
      <c r="C378" s="72"/>
      <c r="G378" s="1">
        <v>377</v>
      </c>
      <c r="H378" s="1">
        <v>8</v>
      </c>
      <c r="I378" s="1" t="str">
        <f t="shared" si="19"/>
        <v>Oulu (Oulun laani)</v>
      </c>
      <c r="J378" s="1">
        <f t="shared" si="17"/>
        <v>224</v>
      </c>
      <c r="K378" s="1">
        <v>821</v>
      </c>
      <c r="L378" s="1" t="s">
        <v>1737</v>
      </c>
      <c r="M378" s="50" t="str">
        <f t="shared" si="18"/>
        <v>377|8|821|Muhos</v>
      </c>
    </row>
    <row r="379" spans="3:13">
      <c r="G379" s="1">
        <v>378</v>
      </c>
      <c r="H379" s="1">
        <v>8</v>
      </c>
      <c r="I379" s="1" t="str">
        <f t="shared" si="19"/>
        <v>Oulu (Oulun laani)</v>
      </c>
      <c r="J379" s="1">
        <f t="shared" si="17"/>
        <v>224</v>
      </c>
      <c r="K379" s="1">
        <v>822</v>
      </c>
      <c r="L379" s="1" t="s">
        <v>1738</v>
      </c>
      <c r="M379" s="50" t="str">
        <f t="shared" si="18"/>
        <v>378|8|822|Nivala</v>
      </c>
    </row>
    <row r="380" spans="3:13">
      <c r="G380" s="1">
        <v>379</v>
      </c>
      <c r="H380" s="1">
        <v>8</v>
      </c>
      <c r="I380" s="1" t="str">
        <f t="shared" si="19"/>
        <v>Oulu (Oulun laani)</v>
      </c>
      <c r="J380" s="1">
        <f t="shared" si="17"/>
        <v>224</v>
      </c>
      <c r="K380" s="1">
        <v>823</v>
      </c>
      <c r="L380" s="1" t="s">
        <v>1739</v>
      </c>
      <c r="M380" s="50" t="str">
        <f t="shared" si="18"/>
        <v>379|8|823|Oulainen</v>
      </c>
    </row>
    <row r="381" spans="3:13">
      <c r="G381" s="1">
        <v>380</v>
      </c>
      <c r="H381" s="1">
        <v>8</v>
      </c>
      <c r="I381" s="1" t="str">
        <f t="shared" si="19"/>
        <v>Oulu (Oulun laani)</v>
      </c>
      <c r="J381" s="1">
        <f t="shared" si="17"/>
        <v>224</v>
      </c>
      <c r="K381" s="1">
        <v>824</v>
      </c>
      <c r="L381" s="1" t="s">
        <v>1740</v>
      </c>
      <c r="M381" s="50" t="str">
        <f t="shared" si="18"/>
        <v>380|8|824|Oulu</v>
      </c>
    </row>
    <row r="382" spans="3:13">
      <c r="G382" s="1">
        <v>381</v>
      </c>
      <c r="H382" s="1">
        <v>8</v>
      </c>
      <c r="I382" s="1" t="str">
        <f t="shared" si="19"/>
        <v>Oulu (Oulun laani)</v>
      </c>
      <c r="J382" s="1">
        <f t="shared" si="17"/>
        <v>224</v>
      </c>
      <c r="K382" s="1">
        <v>825</v>
      </c>
      <c r="L382" s="1" t="s">
        <v>1741</v>
      </c>
      <c r="M382" s="50" t="str">
        <f t="shared" si="18"/>
        <v>381|8|825|Oulunsalo</v>
      </c>
    </row>
    <row r="383" spans="3:13">
      <c r="G383" s="1">
        <v>382</v>
      </c>
      <c r="H383" s="1">
        <v>8</v>
      </c>
      <c r="I383" s="1" t="str">
        <f t="shared" si="19"/>
        <v>Oulu (Oulun laani)</v>
      </c>
      <c r="J383" s="1">
        <f t="shared" si="17"/>
        <v>224</v>
      </c>
      <c r="K383" s="1">
        <v>826</v>
      </c>
      <c r="L383" s="1" t="s">
        <v>1742</v>
      </c>
      <c r="M383" s="50" t="str">
        <f t="shared" si="18"/>
        <v>382|8|826|Paltamo</v>
      </c>
    </row>
    <row r="384" spans="3:13">
      <c r="G384" s="1">
        <v>383</v>
      </c>
      <c r="H384" s="1">
        <v>8</v>
      </c>
      <c r="I384" s="1" t="str">
        <f t="shared" si="19"/>
        <v>Oulu (Oulun laani)</v>
      </c>
      <c r="J384" s="1">
        <f t="shared" si="17"/>
        <v>224</v>
      </c>
      <c r="K384" s="1">
        <v>827</v>
      </c>
      <c r="L384" s="1" t="s">
        <v>1743</v>
      </c>
      <c r="M384" s="50" t="str">
        <f t="shared" si="18"/>
        <v>383|8|827|Pattijoki</v>
      </c>
    </row>
    <row r="385" spans="7:13">
      <c r="G385" s="1">
        <v>384</v>
      </c>
      <c r="H385" s="1">
        <v>8</v>
      </c>
      <c r="I385" s="1" t="str">
        <f t="shared" si="19"/>
        <v>Oulu (Oulun laani)</v>
      </c>
      <c r="J385" s="1">
        <f t="shared" si="17"/>
        <v>224</v>
      </c>
      <c r="K385" s="1">
        <v>828</v>
      </c>
      <c r="L385" s="1" t="s">
        <v>1744</v>
      </c>
      <c r="M385" s="50" t="str">
        <f t="shared" si="18"/>
        <v>384|8|828|Piippola</v>
      </c>
    </row>
    <row r="386" spans="7:13">
      <c r="G386" s="1">
        <v>385</v>
      </c>
      <c r="H386" s="1">
        <v>8</v>
      </c>
      <c r="I386" s="1" t="str">
        <f t="shared" si="19"/>
        <v>Oulu (Oulun laani)</v>
      </c>
      <c r="J386" s="1">
        <f t="shared" si="17"/>
        <v>224</v>
      </c>
      <c r="K386" s="1">
        <v>829</v>
      </c>
      <c r="L386" s="1" t="s">
        <v>3771</v>
      </c>
      <c r="M386" s="50" t="str">
        <f t="shared" si="18"/>
        <v>385|8|829|Pudasjarvi</v>
      </c>
    </row>
    <row r="387" spans="7:13">
      <c r="G387" s="1">
        <v>386</v>
      </c>
      <c r="H387" s="1">
        <v>8</v>
      </c>
      <c r="I387" s="1" t="str">
        <f t="shared" si="19"/>
        <v>Oulu (Oulun laani)</v>
      </c>
      <c r="J387" s="1">
        <f t="shared" ref="J387:J431" si="20">$C$2</f>
        <v>224</v>
      </c>
      <c r="K387" s="1">
        <v>830</v>
      </c>
      <c r="L387" s="1" t="s">
        <v>1745</v>
      </c>
      <c r="M387" s="50" t="str">
        <f t="shared" ref="M387:M431" si="21">G387&amp;"|"&amp;H387&amp;"|"&amp;K387&amp;"|"&amp;L387</f>
        <v>386|8|830|Pulkkila</v>
      </c>
    </row>
    <row r="388" spans="7:13">
      <c r="G388" s="1">
        <v>387</v>
      </c>
      <c r="H388" s="1">
        <v>8</v>
      </c>
      <c r="I388" s="1" t="str">
        <f t="shared" si="19"/>
        <v>Oulu (Oulun laani)</v>
      </c>
      <c r="J388" s="1">
        <f t="shared" si="20"/>
        <v>224</v>
      </c>
      <c r="K388" s="1">
        <v>831</v>
      </c>
      <c r="L388" s="1" t="s">
        <v>1746</v>
      </c>
      <c r="M388" s="50" t="str">
        <f t="shared" si="21"/>
        <v>387|8|831|Puolanka</v>
      </c>
    </row>
    <row r="389" spans="7:13">
      <c r="G389" s="1">
        <v>388</v>
      </c>
      <c r="H389" s="1">
        <v>8</v>
      </c>
      <c r="I389" s="1" t="str">
        <f t="shared" si="19"/>
        <v>Oulu (Oulun laani)</v>
      </c>
      <c r="J389" s="1">
        <f t="shared" si="20"/>
        <v>224</v>
      </c>
      <c r="K389" s="1">
        <v>832</v>
      </c>
      <c r="L389" s="1" t="s">
        <v>3772</v>
      </c>
      <c r="M389" s="50" t="str">
        <f t="shared" si="21"/>
        <v>388|8|832|Pyhajoki</v>
      </c>
    </row>
    <row r="390" spans="7:13">
      <c r="G390" s="1">
        <v>389</v>
      </c>
      <c r="H390" s="1">
        <v>8</v>
      </c>
      <c r="I390" s="1" t="str">
        <f t="shared" si="19"/>
        <v>Oulu (Oulun laani)</v>
      </c>
      <c r="J390" s="1">
        <f t="shared" si="20"/>
        <v>224</v>
      </c>
      <c r="K390" s="1">
        <v>833</v>
      </c>
      <c r="L390" s="1" t="s">
        <v>3773</v>
      </c>
      <c r="M390" s="50" t="str">
        <f t="shared" si="21"/>
        <v>389|8|833|Pyhajarvi</v>
      </c>
    </row>
    <row r="391" spans="7:13">
      <c r="G391" s="1">
        <v>390</v>
      </c>
      <c r="H391" s="1">
        <v>8</v>
      </c>
      <c r="I391" s="1" t="str">
        <f t="shared" si="19"/>
        <v>Oulu (Oulun laani)</v>
      </c>
      <c r="J391" s="1">
        <f t="shared" si="20"/>
        <v>224</v>
      </c>
      <c r="K391" s="1">
        <v>834</v>
      </c>
      <c r="L391" s="1" t="s">
        <v>3774</v>
      </c>
      <c r="M391" s="50" t="str">
        <f t="shared" si="21"/>
        <v>390|8|834|Pyhanta</v>
      </c>
    </row>
    <row r="392" spans="7:13">
      <c r="G392" s="1">
        <v>391</v>
      </c>
      <c r="H392" s="1">
        <v>8</v>
      </c>
      <c r="I392" s="1" t="str">
        <f t="shared" si="19"/>
        <v>Oulu (Oulun laani)</v>
      </c>
      <c r="J392" s="1">
        <f t="shared" si="20"/>
        <v>224</v>
      </c>
      <c r="K392" s="1">
        <v>835</v>
      </c>
      <c r="L392" s="1" t="s">
        <v>1747</v>
      </c>
      <c r="M392" s="50" t="str">
        <f t="shared" si="21"/>
        <v>391|8|835|Raahe</v>
      </c>
    </row>
    <row r="393" spans="7:13">
      <c r="G393" s="1">
        <v>392</v>
      </c>
      <c r="H393" s="1">
        <v>8</v>
      </c>
      <c r="I393" s="1" t="str">
        <f t="shared" si="19"/>
        <v>Oulu (Oulun laani)</v>
      </c>
      <c r="J393" s="1">
        <f t="shared" si="20"/>
        <v>224</v>
      </c>
      <c r="K393" s="1">
        <v>836</v>
      </c>
      <c r="L393" s="1" t="s">
        <v>1748</v>
      </c>
      <c r="M393" s="50" t="str">
        <f t="shared" si="21"/>
        <v>392|8|836|Rantsila</v>
      </c>
    </row>
    <row r="394" spans="7:13">
      <c r="G394" s="1">
        <v>393</v>
      </c>
      <c r="H394" s="1">
        <v>8</v>
      </c>
      <c r="I394" s="1" t="str">
        <f t="shared" si="19"/>
        <v>Oulu (Oulun laani)</v>
      </c>
      <c r="J394" s="1">
        <f t="shared" si="20"/>
        <v>224</v>
      </c>
      <c r="K394" s="1">
        <v>837</v>
      </c>
      <c r="L394" s="1" t="s">
        <v>3775</v>
      </c>
      <c r="M394" s="50" t="str">
        <f t="shared" si="21"/>
        <v>393|8|837|Reisjarvi</v>
      </c>
    </row>
    <row r="395" spans="7:13">
      <c r="G395" s="1">
        <v>394</v>
      </c>
      <c r="H395" s="1">
        <v>8</v>
      </c>
      <c r="I395" s="1" t="str">
        <f t="shared" si="19"/>
        <v>Oulu (Oulun laani)</v>
      </c>
      <c r="J395" s="1">
        <f t="shared" si="20"/>
        <v>224</v>
      </c>
      <c r="K395" s="1">
        <v>838</v>
      </c>
      <c r="L395" s="1" t="s">
        <v>3776</v>
      </c>
      <c r="M395" s="50" t="str">
        <f t="shared" si="21"/>
        <v>394|8|838|Ristijarvi</v>
      </c>
    </row>
    <row r="396" spans="7:13">
      <c r="G396" s="1">
        <v>395</v>
      </c>
      <c r="H396" s="1">
        <v>8</v>
      </c>
      <c r="I396" s="1" t="str">
        <f t="shared" si="19"/>
        <v>Oulu (Oulun laani)</v>
      </c>
      <c r="J396" s="1">
        <f t="shared" si="20"/>
        <v>224</v>
      </c>
      <c r="K396" s="1">
        <v>839</v>
      </c>
      <c r="L396" s="1" t="s">
        <v>1749</v>
      </c>
      <c r="M396" s="50" t="str">
        <f t="shared" si="21"/>
        <v>395|8|839|Ruukki</v>
      </c>
    </row>
    <row r="397" spans="7:13">
      <c r="G397" s="1">
        <v>396</v>
      </c>
      <c r="H397" s="1">
        <v>8</v>
      </c>
      <c r="I397" s="1" t="str">
        <f t="shared" si="19"/>
        <v>Oulu (Oulun laani)</v>
      </c>
      <c r="J397" s="1">
        <f t="shared" si="20"/>
        <v>224</v>
      </c>
      <c r="K397" s="1">
        <v>840</v>
      </c>
      <c r="L397" s="1" t="s">
        <v>1750</v>
      </c>
      <c r="M397" s="50" t="str">
        <f t="shared" si="21"/>
        <v>396|8|840|Sievi</v>
      </c>
    </row>
    <row r="398" spans="7:13">
      <c r="G398" s="1">
        <v>397</v>
      </c>
      <c r="H398" s="1">
        <v>8</v>
      </c>
      <c r="I398" s="1" t="str">
        <f t="shared" si="19"/>
        <v>Oulu (Oulun laani)</v>
      </c>
      <c r="J398" s="1">
        <f t="shared" si="20"/>
        <v>224</v>
      </c>
      <c r="K398" s="1">
        <v>841</v>
      </c>
      <c r="L398" s="1" t="s">
        <v>1751</v>
      </c>
      <c r="M398" s="50" t="str">
        <f t="shared" si="21"/>
        <v>397|8|841|Siikajoki</v>
      </c>
    </row>
    <row r="399" spans="7:13">
      <c r="G399" s="1">
        <v>398</v>
      </c>
      <c r="H399" s="1">
        <v>8</v>
      </c>
      <c r="I399" s="1" t="str">
        <f t="shared" ref="I399:I431" si="22">VLOOKUP(H399,$B$2:$D$10,3,FALSE)</f>
        <v>Oulu (Oulun laani)</v>
      </c>
      <c r="J399" s="1">
        <f t="shared" si="20"/>
        <v>224</v>
      </c>
      <c r="K399" s="1">
        <v>842</v>
      </c>
      <c r="L399" s="1" t="s">
        <v>1752</v>
      </c>
      <c r="M399" s="50" t="str">
        <f t="shared" si="21"/>
        <v>398|8|842|Sotkamo</v>
      </c>
    </row>
    <row r="400" spans="7:13">
      <c r="G400" s="1">
        <v>399</v>
      </c>
      <c r="H400" s="1">
        <v>8</v>
      </c>
      <c r="I400" s="1" t="str">
        <f t="shared" si="22"/>
        <v>Oulu (Oulun laani)</v>
      </c>
      <c r="J400" s="1">
        <f t="shared" si="20"/>
        <v>224</v>
      </c>
      <c r="K400" s="1">
        <v>843</v>
      </c>
      <c r="L400" s="1" t="s">
        <v>1753</v>
      </c>
      <c r="M400" s="50" t="str">
        <f t="shared" si="21"/>
        <v>399|8|843|Suomussalmi</v>
      </c>
    </row>
    <row r="401" spans="7:13">
      <c r="G401" s="1">
        <v>400</v>
      </c>
      <c r="H401" s="1">
        <v>8</v>
      </c>
      <c r="I401" s="1" t="str">
        <f t="shared" si="22"/>
        <v>Oulu (Oulun laani)</v>
      </c>
      <c r="J401" s="1">
        <f t="shared" si="20"/>
        <v>224</v>
      </c>
      <c r="K401" s="1">
        <v>844</v>
      </c>
      <c r="L401" s="1" t="s">
        <v>1754</v>
      </c>
      <c r="M401" s="50" t="str">
        <f t="shared" si="21"/>
        <v>400|8|844|Taivalkoski</v>
      </c>
    </row>
    <row r="402" spans="7:13">
      <c r="G402" s="1">
        <v>401</v>
      </c>
      <c r="H402" s="1">
        <v>8</v>
      </c>
      <c r="I402" s="1" t="str">
        <f t="shared" si="22"/>
        <v>Oulu (Oulun laani)</v>
      </c>
      <c r="J402" s="1">
        <f t="shared" si="20"/>
        <v>224</v>
      </c>
      <c r="K402" s="1">
        <v>846</v>
      </c>
      <c r="L402" s="1" t="s">
        <v>3777</v>
      </c>
      <c r="M402" s="50" t="str">
        <f t="shared" si="21"/>
        <v>401|8|846|Tyrnava</v>
      </c>
    </row>
    <row r="403" spans="7:13">
      <c r="G403" s="1">
        <v>402</v>
      </c>
      <c r="H403" s="1">
        <v>8</v>
      </c>
      <c r="I403" s="1" t="str">
        <f t="shared" si="22"/>
        <v>Oulu (Oulun laani)</v>
      </c>
      <c r="J403" s="1">
        <f t="shared" si="20"/>
        <v>224</v>
      </c>
      <c r="K403" s="1">
        <v>847</v>
      </c>
      <c r="L403" s="1" t="s">
        <v>3778</v>
      </c>
      <c r="M403" s="50" t="str">
        <f t="shared" si="21"/>
        <v>402|8|847|Utajarvi</v>
      </c>
    </row>
    <row r="404" spans="7:13">
      <c r="G404" s="1">
        <v>403</v>
      </c>
      <c r="H404" s="1">
        <v>8</v>
      </c>
      <c r="I404" s="1" t="str">
        <f t="shared" si="22"/>
        <v>Oulu (Oulun laani)</v>
      </c>
      <c r="J404" s="1">
        <f t="shared" si="20"/>
        <v>224</v>
      </c>
      <c r="K404" s="1">
        <v>848</v>
      </c>
      <c r="L404" s="1" t="s">
        <v>1755</v>
      </c>
      <c r="M404" s="50" t="str">
        <f t="shared" si="21"/>
        <v>403|8|848|Vaala</v>
      </c>
    </row>
    <row r="405" spans="7:13">
      <c r="G405" s="1">
        <v>404</v>
      </c>
      <c r="H405" s="1">
        <v>8</v>
      </c>
      <c r="I405" s="1" t="str">
        <f t="shared" si="22"/>
        <v>Oulu (Oulun laani)</v>
      </c>
      <c r="J405" s="1">
        <f t="shared" si="20"/>
        <v>224</v>
      </c>
      <c r="K405" s="1">
        <v>849</v>
      </c>
      <c r="L405" s="1" t="s">
        <v>1756</v>
      </c>
      <c r="M405" s="50" t="str">
        <f t="shared" si="21"/>
        <v>404|8|849|Vihanti</v>
      </c>
    </row>
    <row r="406" spans="7:13">
      <c r="G406" s="1">
        <v>405</v>
      </c>
      <c r="H406" s="1">
        <v>8</v>
      </c>
      <c r="I406" s="1" t="str">
        <f t="shared" si="22"/>
        <v>Oulu (Oulun laani)</v>
      </c>
      <c r="J406" s="1">
        <f t="shared" si="20"/>
        <v>224</v>
      </c>
      <c r="K406" s="1">
        <v>850</v>
      </c>
      <c r="L406" s="1" t="s">
        <v>1757</v>
      </c>
      <c r="M406" s="50" t="str">
        <f t="shared" si="21"/>
        <v>405|8|850|Vuolijoki</v>
      </c>
    </row>
    <row r="407" spans="7:13">
      <c r="G407" s="1">
        <v>406</v>
      </c>
      <c r="H407" s="1">
        <v>8</v>
      </c>
      <c r="I407" s="1" t="str">
        <f t="shared" si="22"/>
        <v>Oulu (Oulun laani)</v>
      </c>
      <c r="J407" s="1">
        <f t="shared" si="20"/>
        <v>224</v>
      </c>
      <c r="K407" s="1">
        <v>851</v>
      </c>
      <c r="L407" s="1" t="s">
        <v>1758</v>
      </c>
      <c r="M407" s="50" t="str">
        <f t="shared" si="21"/>
        <v>406|8|851|Yli-Ii</v>
      </c>
    </row>
    <row r="408" spans="7:13">
      <c r="G408" s="1">
        <v>407</v>
      </c>
      <c r="H408" s="1">
        <v>8</v>
      </c>
      <c r="I408" s="1" t="str">
        <f t="shared" si="22"/>
        <v>Oulu (Oulun laani)</v>
      </c>
      <c r="J408" s="1">
        <f t="shared" si="20"/>
        <v>224</v>
      </c>
      <c r="K408" s="1">
        <v>852</v>
      </c>
      <c r="L408" s="1" t="s">
        <v>1759</v>
      </c>
      <c r="M408" s="50" t="str">
        <f t="shared" si="21"/>
        <v>407|8|852|Ylikiiminki</v>
      </c>
    </row>
    <row r="409" spans="7:13">
      <c r="G409" s="1">
        <v>408</v>
      </c>
      <c r="H409" s="1">
        <v>8</v>
      </c>
      <c r="I409" s="1" t="str">
        <f t="shared" si="22"/>
        <v>Oulu (Oulun laani)</v>
      </c>
      <c r="J409" s="1">
        <f t="shared" si="20"/>
        <v>224</v>
      </c>
      <c r="K409" s="1">
        <v>853</v>
      </c>
      <c r="L409" s="1" t="s">
        <v>1760</v>
      </c>
      <c r="M409" s="50" t="str">
        <f t="shared" si="21"/>
        <v>408|8|853|Ylivieska</v>
      </c>
    </row>
    <row r="410" spans="7:13">
      <c r="G410" s="1">
        <v>409</v>
      </c>
      <c r="H410" s="1">
        <v>9</v>
      </c>
      <c r="I410" s="1" t="str">
        <f t="shared" si="22"/>
        <v>Lappi (Lapin laani)</v>
      </c>
      <c r="J410" s="1">
        <f t="shared" si="20"/>
        <v>224</v>
      </c>
      <c r="K410" s="1">
        <v>901</v>
      </c>
      <c r="L410" s="1" t="s">
        <v>3789</v>
      </c>
      <c r="M410" s="50" t="str">
        <f t="shared" si="21"/>
        <v>409|9|901|Enontekio</v>
      </c>
    </row>
    <row r="411" spans="7:13">
      <c r="G411" s="1">
        <v>410</v>
      </c>
      <c r="H411" s="1">
        <v>9</v>
      </c>
      <c r="I411" s="1" t="str">
        <f t="shared" si="22"/>
        <v>Lappi (Lapin laani)</v>
      </c>
      <c r="J411" s="1">
        <f t="shared" si="20"/>
        <v>224</v>
      </c>
      <c r="K411" s="1">
        <v>902</v>
      </c>
      <c r="L411" s="1" t="s">
        <v>1761</v>
      </c>
      <c r="M411" s="50" t="str">
        <f t="shared" si="21"/>
        <v>410|9|902|Inari</v>
      </c>
    </row>
    <row r="412" spans="7:13">
      <c r="G412" s="1">
        <v>411</v>
      </c>
      <c r="H412" s="1">
        <v>9</v>
      </c>
      <c r="I412" s="1" t="str">
        <f t="shared" si="22"/>
        <v>Lappi (Lapin laani)</v>
      </c>
      <c r="J412" s="1">
        <f t="shared" si="20"/>
        <v>224</v>
      </c>
      <c r="K412" s="1">
        <v>903</v>
      </c>
      <c r="L412" s="1" t="s">
        <v>1762</v>
      </c>
      <c r="M412" s="50" t="str">
        <f t="shared" si="21"/>
        <v>411|9|903|Kemi</v>
      </c>
    </row>
    <row r="413" spans="7:13">
      <c r="G413" s="1">
        <v>412</v>
      </c>
      <c r="H413" s="1">
        <v>9</v>
      </c>
      <c r="I413" s="1" t="str">
        <f t="shared" si="22"/>
        <v>Lappi (Lapin laani)</v>
      </c>
      <c r="J413" s="1">
        <f t="shared" si="20"/>
        <v>224</v>
      </c>
      <c r="K413" s="1">
        <v>904</v>
      </c>
      <c r="L413" s="1" t="s">
        <v>1763</v>
      </c>
      <c r="M413" s="50" t="str">
        <f t="shared" si="21"/>
        <v>412|9|904|Keminmaa</v>
      </c>
    </row>
    <row r="414" spans="7:13">
      <c r="G414" s="1">
        <v>413</v>
      </c>
      <c r="H414" s="1">
        <v>9</v>
      </c>
      <c r="I414" s="1" t="str">
        <f t="shared" si="22"/>
        <v>Lappi (Lapin laani)</v>
      </c>
      <c r="J414" s="1">
        <f t="shared" si="20"/>
        <v>224</v>
      </c>
      <c r="K414" s="1">
        <v>905</v>
      </c>
      <c r="L414" s="1" t="s">
        <v>3779</v>
      </c>
      <c r="M414" s="50" t="str">
        <f t="shared" si="21"/>
        <v>413|9|905|Kemijarvi</v>
      </c>
    </row>
    <row r="415" spans="7:13">
      <c r="G415" s="1">
        <v>414</v>
      </c>
      <c r="H415" s="1">
        <v>9</v>
      </c>
      <c r="I415" s="1" t="str">
        <f t="shared" si="22"/>
        <v>Lappi (Lapin laani)</v>
      </c>
      <c r="J415" s="1">
        <f t="shared" si="20"/>
        <v>224</v>
      </c>
      <c r="K415" s="1">
        <v>907</v>
      </c>
      <c r="L415" s="1" t="s">
        <v>3780</v>
      </c>
      <c r="M415" s="50" t="str">
        <f t="shared" si="21"/>
        <v>414|9|907|Kittila</v>
      </c>
    </row>
    <row r="416" spans="7:13">
      <c r="G416" s="1">
        <v>415</v>
      </c>
      <c r="H416" s="1">
        <v>9</v>
      </c>
      <c r="I416" s="1" t="str">
        <f t="shared" si="22"/>
        <v>Lappi (Lapin laani)</v>
      </c>
      <c r="J416" s="1">
        <f t="shared" si="20"/>
        <v>224</v>
      </c>
      <c r="K416" s="1">
        <v>908</v>
      </c>
      <c r="L416" s="1" t="s">
        <v>1764</v>
      </c>
      <c r="M416" s="50" t="str">
        <f t="shared" si="21"/>
        <v>415|9|908|Kolari</v>
      </c>
    </row>
    <row r="417" spans="3:13">
      <c r="G417" s="1">
        <v>416</v>
      </c>
      <c r="H417" s="1">
        <v>9</v>
      </c>
      <c r="I417" s="1" t="str">
        <f t="shared" si="22"/>
        <v>Lappi (Lapin laani)</v>
      </c>
      <c r="J417" s="1">
        <f t="shared" si="20"/>
        <v>224</v>
      </c>
      <c r="K417" s="1">
        <v>909</v>
      </c>
      <c r="L417" s="1" t="s">
        <v>1765</v>
      </c>
      <c r="M417" s="50" t="str">
        <f t="shared" si="21"/>
        <v>416|9|909|Muonio</v>
      </c>
    </row>
    <row r="418" spans="3:13">
      <c r="G418" s="1">
        <v>417</v>
      </c>
      <c r="H418" s="1">
        <v>9</v>
      </c>
      <c r="I418" s="1" t="str">
        <f t="shared" si="22"/>
        <v>Lappi (Lapin laani)</v>
      </c>
      <c r="J418" s="1">
        <f t="shared" si="20"/>
        <v>224</v>
      </c>
      <c r="K418" s="1">
        <v>910</v>
      </c>
      <c r="L418" s="1" t="s">
        <v>1766</v>
      </c>
      <c r="M418" s="50" t="str">
        <f t="shared" si="21"/>
        <v>417|9|910|Pelkosenniemi</v>
      </c>
    </row>
    <row r="419" spans="3:13">
      <c r="G419" s="1">
        <v>418</v>
      </c>
      <c r="H419" s="1">
        <v>9</v>
      </c>
      <c r="I419" s="1" t="str">
        <f t="shared" si="22"/>
        <v>Lappi (Lapin laani)</v>
      </c>
      <c r="J419" s="1">
        <f t="shared" si="20"/>
        <v>224</v>
      </c>
      <c r="K419" s="1">
        <v>911</v>
      </c>
      <c r="L419" s="1" t="s">
        <v>1767</v>
      </c>
      <c r="M419" s="50" t="str">
        <f t="shared" si="21"/>
        <v>418|9|911|Pello</v>
      </c>
    </row>
    <row r="420" spans="3:13">
      <c r="G420" s="1">
        <v>419</v>
      </c>
      <c r="H420" s="1">
        <v>9</v>
      </c>
      <c r="I420" s="1" t="str">
        <f t="shared" si="22"/>
        <v>Lappi (Lapin laani)</v>
      </c>
      <c r="J420" s="1">
        <f t="shared" si="20"/>
        <v>224</v>
      </c>
      <c r="K420" s="1">
        <v>912</v>
      </c>
      <c r="L420" s="1" t="s">
        <v>1768</v>
      </c>
      <c r="M420" s="50" t="str">
        <f t="shared" si="21"/>
        <v>419|9|912|Posio</v>
      </c>
    </row>
    <row r="421" spans="3:13">
      <c r="G421" s="1">
        <v>420</v>
      </c>
      <c r="H421" s="1">
        <v>9</v>
      </c>
      <c r="I421" s="1" t="str">
        <f t="shared" si="22"/>
        <v>Lappi (Lapin laani)</v>
      </c>
      <c r="J421" s="1">
        <f t="shared" si="20"/>
        <v>224</v>
      </c>
      <c r="K421" s="1">
        <v>913</v>
      </c>
      <c r="L421" s="1" t="s">
        <v>1769</v>
      </c>
      <c r="M421" s="50" t="str">
        <f t="shared" si="21"/>
        <v>420|9|913|Ranua</v>
      </c>
    </row>
    <row r="422" spans="3:13">
      <c r="G422" s="1">
        <v>421</v>
      </c>
      <c r="H422" s="1">
        <v>9</v>
      </c>
      <c r="I422" s="1" t="str">
        <f t="shared" si="22"/>
        <v>Lappi (Lapin laani)</v>
      </c>
      <c r="J422" s="1">
        <f t="shared" si="20"/>
        <v>224</v>
      </c>
      <c r="K422" s="1">
        <v>914</v>
      </c>
      <c r="L422" s="1" t="s">
        <v>1770</v>
      </c>
      <c r="M422" s="50" t="str">
        <f t="shared" si="21"/>
        <v>421|9|914|Rovaniemi</v>
      </c>
    </row>
    <row r="423" spans="3:13">
      <c r="G423" s="1">
        <v>422</v>
      </c>
      <c r="H423" s="1">
        <v>9</v>
      </c>
      <c r="I423" s="1" t="str">
        <f t="shared" si="22"/>
        <v>Lappi (Lapin laani)</v>
      </c>
      <c r="J423" s="1">
        <f t="shared" si="20"/>
        <v>224</v>
      </c>
      <c r="K423" s="1">
        <v>915</v>
      </c>
      <c r="L423" s="1" t="s">
        <v>1771</v>
      </c>
      <c r="M423" s="50" t="str">
        <f t="shared" si="21"/>
        <v>422|9|915|Rovaniemen mlk</v>
      </c>
    </row>
    <row r="424" spans="3:13">
      <c r="G424" s="1">
        <v>423</v>
      </c>
      <c r="H424" s="1">
        <v>9</v>
      </c>
      <c r="I424" s="1" t="str">
        <f t="shared" si="22"/>
        <v>Lappi (Lapin laani)</v>
      </c>
      <c r="J424" s="1">
        <f t="shared" si="20"/>
        <v>224</v>
      </c>
      <c r="K424" s="1">
        <v>916</v>
      </c>
      <c r="L424" s="1" t="s">
        <v>1772</v>
      </c>
      <c r="M424" s="50" t="str">
        <f t="shared" si="21"/>
        <v>423|9|916|Salla</v>
      </c>
    </row>
    <row r="425" spans="3:13">
      <c r="G425" s="1">
        <v>424</v>
      </c>
      <c r="H425" s="1">
        <v>9</v>
      </c>
      <c r="I425" s="1" t="str">
        <f t="shared" si="22"/>
        <v>Lappi (Lapin laani)</v>
      </c>
      <c r="J425" s="1">
        <f t="shared" si="20"/>
        <v>224</v>
      </c>
      <c r="K425" s="1">
        <v>917</v>
      </c>
      <c r="L425" s="1" t="s">
        <v>1773</v>
      </c>
      <c r="M425" s="50" t="str">
        <f t="shared" si="21"/>
        <v>424|9|917|Savukoski</v>
      </c>
    </row>
    <row r="426" spans="3:13">
      <c r="G426" s="1">
        <v>425</v>
      </c>
      <c r="H426" s="1">
        <v>9</v>
      </c>
      <c r="I426" s="1" t="str">
        <f t="shared" si="22"/>
        <v>Lappi (Lapin laani)</v>
      </c>
      <c r="J426" s="1">
        <f t="shared" si="20"/>
        <v>224</v>
      </c>
      <c r="K426" s="1">
        <v>918</v>
      </c>
      <c r="L426" s="1" t="s">
        <v>1774</v>
      </c>
      <c r="M426" s="50" t="str">
        <f t="shared" si="21"/>
        <v>425|9|918|Simo</v>
      </c>
    </row>
    <row r="427" spans="3:13">
      <c r="G427" s="1">
        <v>426</v>
      </c>
      <c r="H427" s="1">
        <v>9</v>
      </c>
      <c r="I427" s="1" t="str">
        <f t="shared" si="22"/>
        <v>Lappi (Lapin laani)</v>
      </c>
      <c r="J427" s="1">
        <f t="shared" si="20"/>
        <v>224</v>
      </c>
      <c r="K427" s="1">
        <v>919</v>
      </c>
      <c r="L427" s="1" t="s">
        <v>3781</v>
      </c>
      <c r="M427" s="50" t="str">
        <f t="shared" si="21"/>
        <v>426|9|919|Sodankyla</v>
      </c>
    </row>
    <row r="428" spans="3:13">
      <c r="G428" s="1">
        <v>427</v>
      </c>
      <c r="H428" s="1">
        <v>9</v>
      </c>
      <c r="I428" s="1" t="str">
        <f t="shared" si="22"/>
        <v>Lappi (Lapin laani)</v>
      </c>
      <c r="J428" s="1">
        <f t="shared" si="20"/>
        <v>224</v>
      </c>
      <c r="K428" s="1">
        <v>920</v>
      </c>
      <c r="L428" s="1" t="s">
        <v>1775</v>
      </c>
      <c r="M428" s="50" t="str">
        <f t="shared" si="21"/>
        <v>427|9|920|Tervola</v>
      </c>
    </row>
    <row r="429" spans="3:13">
      <c r="G429" s="1">
        <v>428</v>
      </c>
      <c r="H429" s="1">
        <v>9</v>
      </c>
      <c r="I429" s="1" t="str">
        <f t="shared" si="22"/>
        <v>Lappi (Lapin laani)</v>
      </c>
      <c r="J429" s="1">
        <f t="shared" si="20"/>
        <v>224</v>
      </c>
      <c r="K429" s="1">
        <v>921</v>
      </c>
      <c r="L429" s="1" t="s">
        <v>1776</v>
      </c>
      <c r="M429" s="50" t="str">
        <f t="shared" si="21"/>
        <v>428|9|921|Tornio</v>
      </c>
    </row>
    <row r="430" spans="3:13">
      <c r="C430" s="72"/>
      <c r="G430" s="1">
        <v>429</v>
      </c>
      <c r="H430" s="1">
        <v>9</v>
      </c>
      <c r="I430" s="1" t="str">
        <f t="shared" si="22"/>
        <v>Lappi (Lapin laani)</v>
      </c>
      <c r="J430" s="1">
        <f t="shared" si="20"/>
        <v>224</v>
      </c>
      <c r="K430" s="1">
        <v>922</v>
      </c>
      <c r="L430" s="1" t="s">
        <v>1777</v>
      </c>
      <c r="M430" s="50" t="str">
        <f t="shared" si="21"/>
        <v>429|9|922|Utsjoki</v>
      </c>
    </row>
    <row r="431" spans="3:13">
      <c r="G431" s="1">
        <v>430</v>
      </c>
      <c r="H431" s="1">
        <v>9</v>
      </c>
      <c r="I431" s="1" t="str">
        <f t="shared" si="22"/>
        <v>Lappi (Lapin laani)</v>
      </c>
      <c r="J431" s="1">
        <f t="shared" si="20"/>
        <v>224</v>
      </c>
      <c r="K431" s="1">
        <v>923</v>
      </c>
      <c r="L431" s="1" t="s">
        <v>1778</v>
      </c>
      <c r="M431" s="50" t="str">
        <f t="shared" si="21"/>
        <v>430|9|923|Ylitornio</v>
      </c>
    </row>
    <row r="433" spans="13:13">
      <c r="M433" s="26" t="s">
        <v>3790</v>
      </c>
    </row>
    <row r="434" spans="13:13">
      <c r="M434" s="26" t="s">
        <v>1779</v>
      </c>
    </row>
  </sheetData>
  <hyperlinks>
    <hyperlink ref="A1" location="'ENUM-LIST'!A1" display="Home" xr:uid="{591944FB-3E3F-4602-8282-A0ABFBEF567C}"/>
  </hyperlinks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8D2BA-EB07-43C0-9469-EED1353C5586}">
  <dimension ref="A1:P51"/>
  <sheetViews>
    <sheetView workbookViewId="0"/>
  </sheetViews>
  <sheetFormatPr defaultRowHeight="15"/>
  <cols>
    <col min="1" max="1" width="6.28515625" bestFit="1" customWidth="1"/>
    <col min="2" max="2" width="16.5703125" style="6" customWidth="1"/>
    <col min="3" max="3" width="10.140625" style="6" customWidth="1"/>
    <col min="4" max="4" width="18.42578125" customWidth="1"/>
    <col min="5" max="5" width="34.140625" bestFit="1" customWidth="1"/>
    <col min="6" max="6" width="8" customWidth="1"/>
    <col min="7" max="7" width="21.140625" style="1" customWidth="1"/>
    <col min="8" max="8" width="16.5703125" style="1" customWidth="1"/>
    <col min="9" max="9" width="18.42578125" style="1" bestFit="1" customWidth="1"/>
    <col min="10" max="10" width="4" style="1" customWidth="1"/>
    <col min="11" max="11" width="5.28515625" style="1" customWidth="1"/>
    <col min="12" max="12" width="17.42578125" style="1" customWidth="1"/>
    <col min="13" max="13" width="11.85546875" style="1" customWidth="1"/>
    <col min="14" max="14" width="67.5703125" bestFit="1" customWidth="1"/>
    <col min="16" max="16" width="63.28515625" bestFit="1" customWidth="1"/>
    <col min="20" max="20" width="63" bestFit="1" customWidth="1"/>
  </cols>
  <sheetData>
    <row r="1" spans="1:16">
      <c r="A1" s="102" t="s">
        <v>3181</v>
      </c>
      <c r="B1" s="67" t="s">
        <v>3799</v>
      </c>
      <c r="C1" s="67" t="s">
        <v>3275</v>
      </c>
      <c r="D1" s="65" t="s">
        <v>1232</v>
      </c>
      <c r="E1" s="36" t="str">
        <f>B1&amp;"|"&amp;C1&amp;"|"&amp;D1</f>
        <v>pas225_region_id|dxcc_code|region</v>
      </c>
      <c r="G1" s="118" t="s">
        <v>3801</v>
      </c>
      <c r="H1" s="118" t="s">
        <v>3799</v>
      </c>
      <c r="I1" s="118"/>
      <c r="J1" s="118"/>
      <c r="K1" s="118" t="s">
        <v>404</v>
      </c>
      <c r="L1" s="118" t="s">
        <v>471</v>
      </c>
      <c r="M1" s="118" t="s">
        <v>767</v>
      </c>
      <c r="N1" s="36" t="str">
        <f>G1&amp;"|"&amp;H1&amp;"|"&amp;K1&amp;"|"&amp;L1&amp;"|"&amp;M1</f>
        <v>pas225_subdivision_id|pas225_region_id|code|subdivision|import_only</v>
      </c>
      <c r="P1" s="63" t="s">
        <v>3792</v>
      </c>
    </row>
    <row r="2" spans="1:16">
      <c r="B2" s="6">
        <v>1</v>
      </c>
      <c r="C2" s="6">
        <v>225</v>
      </c>
      <c r="D2" t="s">
        <v>1782</v>
      </c>
      <c r="E2" s="50" t="str">
        <f t="shared" ref="E2" si="0">B2&amp;"|"&amp;C2&amp;"|"&amp;D2</f>
        <v>1|225|Sardinia (Sardegna)</v>
      </c>
      <c r="G2" s="1">
        <v>1</v>
      </c>
      <c r="H2" s="1">
        <v>1</v>
      </c>
      <c r="I2" s="1" t="str">
        <f>VLOOKUP(H2,$B$2:$D$2,3,FALSE)</f>
        <v>Sardinia (Sardegna)</v>
      </c>
      <c r="J2" s="1">
        <f>$C$2</f>
        <v>225</v>
      </c>
      <c r="K2" s="1" t="s">
        <v>784</v>
      </c>
      <c r="L2" s="1" t="s">
        <v>1783</v>
      </c>
      <c r="M2" s="1">
        <v>0</v>
      </c>
      <c r="N2" s="50" t="str">
        <f t="shared" ref="N2:N10" si="1">G2&amp;"|"&amp;H2&amp;"|"&amp;K2&amp;"|"&amp;L2&amp;"|"&amp;M2</f>
        <v>1|1|CA|Cagliari|0</v>
      </c>
      <c r="P2" s="63" t="s">
        <v>1225</v>
      </c>
    </row>
    <row r="3" spans="1:16">
      <c r="G3" s="1">
        <v>2</v>
      </c>
      <c r="H3" s="1">
        <v>1</v>
      </c>
      <c r="I3" s="1" t="str">
        <f t="shared" ref="I3:I10" si="2">VLOOKUP(H3,$B$2:$D$2,3,FALSE)</f>
        <v>Sardinia (Sardegna)</v>
      </c>
      <c r="J3" s="1">
        <f t="shared" ref="J3:J10" si="3">$C$2</f>
        <v>225</v>
      </c>
      <c r="K3" s="1" t="s">
        <v>800</v>
      </c>
      <c r="L3" s="1" t="s">
        <v>1784</v>
      </c>
      <c r="M3" s="1">
        <v>0</v>
      </c>
      <c r="N3" s="50" t="str">
        <f t="shared" si="1"/>
        <v>2|1|CI|Carbonia-Iglesias|0</v>
      </c>
      <c r="P3" s="64" t="s">
        <v>3793</v>
      </c>
    </row>
    <row r="4" spans="1:16">
      <c r="E4" s="26" t="s">
        <v>3800</v>
      </c>
      <c r="G4" s="1">
        <v>3</v>
      </c>
      <c r="H4" s="1">
        <v>1</v>
      </c>
      <c r="I4" s="1" t="str">
        <f t="shared" si="2"/>
        <v>Sardinia (Sardegna)</v>
      </c>
      <c r="J4" s="1">
        <f t="shared" si="3"/>
        <v>225</v>
      </c>
      <c r="K4" s="1" t="s">
        <v>735</v>
      </c>
      <c r="L4" s="1" t="s">
        <v>1794</v>
      </c>
      <c r="M4" s="1">
        <v>1</v>
      </c>
      <c r="N4" s="50" t="str">
        <f t="shared" si="1"/>
        <v>3|1|MD|Medio Campidano|1</v>
      </c>
      <c r="P4" s="64" t="s">
        <v>3277</v>
      </c>
    </row>
    <row r="5" spans="1:16">
      <c r="E5" s="26" t="s">
        <v>1780</v>
      </c>
      <c r="G5" s="1">
        <v>4</v>
      </c>
      <c r="H5" s="1">
        <v>1</v>
      </c>
      <c r="I5" s="1" t="str">
        <f t="shared" si="2"/>
        <v>Sardinia (Sardegna)</v>
      </c>
      <c r="J5" s="1">
        <f t="shared" si="3"/>
        <v>225</v>
      </c>
      <c r="K5" s="1" t="s">
        <v>1004</v>
      </c>
      <c r="L5" s="1" t="s">
        <v>1785</v>
      </c>
      <c r="M5" s="1">
        <v>0</v>
      </c>
      <c r="N5" s="50" t="str">
        <f t="shared" si="1"/>
        <v>4|1|NU|Nuoro|0</v>
      </c>
      <c r="P5" s="64" t="s">
        <v>3635</v>
      </c>
    </row>
    <row r="6" spans="1:16">
      <c r="G6" s="1">
        <v>5</v>
      </c>
      <c r="H6" s="1">
        <v>1</v>
      </c>
      <c r="I6" s="1" t="str">
        <f t="shared" si="2"/>
        <v>Sardinia (Sardegna)</v>
      </c>
      <c r="J6" s="1">
        <f t="shared" si="3"/>
        <v>225</v>
      </c>
      <c r="K6" s="1" t="s">
        <v>1786</v>
      </c>
      <c r="L6" s="1" t="s">
        <v>1787</v>
      </c>
      <c r="M6" s="1">
        <v>0</v>
      </c>
      <c r="N6" s="50" t="str">
        <f t="shared" si="1"/>
        <v>5|1|OG|Ogliastra|0</v>
      </c>
      <c r="P6" s="64" t="s">
        <v>3794</v>
      </c>
    </row>
    <row r="7" spans="1:16">
      <c r="G7" s="1">
        <v>6</v>
      </c>
      <c r="H7" s="1">
        <v>1</v>
      </c>
      <c r="I7" s="1" t="str">
        <f t="shared" si="2"/>
        <v>Sardinia (Sardegna)</v>
      </c>
      <c r="J7" s="1">
        <f t="shared" si="3"/>
        <v>225</v>
      </c>
      <c r="K7" s="1" t="s">
        <v>686</v>
      </c>
      <c r="L7" s="1" t="s">
        <v>1788</v>
      </c>
      <c r="M7" s="1">
        <v>0</v>
      </c>
      <c r="N7" s="50" t="str">
        <f t="shared" si="1"/>
        <v>6|1|OR|Oristano|0</v>
      </c>
      <c r="P7" s="63" t="s">
        <v>1229</v>
      </c>
    </row>
    <row r="8" spans="1:16">
      <c r="G8" s="1">
        <v>7</v>
      </c>
      <c r="H8" s="1">
        <v>1</v>
      </c>
      <c r="I8" s="1" t="str">
        <f t="shared" si="2"/>
        <v>Sardinia (Sardegna)</v>
      </c>
      <c r="J8" s="1">
        <f t="shared" si="3"/>
        <v>225</v>
      </c>
      <c r="K8" s="1" t="s">
        <v>1789</v>
      </c>
      <c r="L8" s="1" t="s">
        <v>1790</v>
      </c>
      <c r="M8" s="1">
        <v>0</v>
      </c>
      <c r="N8" s="50" t="str">
        <f t="shared" si="1"/>
        <v>7|1|OT|Olbia-Tempio|0</v>
      </c>
    </row>
    <row r="9" spans="1:16">
      <c r="G9" s="1">
        <v>8</v>
      </c>
      <c r="H9" s="1">
        <v>1</v>
      </c>
      <c r="I9" s="1" t="str">
        <f t="shared" si="2"/>
        <v>Sardinia (Sardegna)</v>
      </c>
      <c r="J9" s="1">
        <f t="shared" si="3"/>
        <v>225</v>
      </c>
      <c r="K9" s="1" t="s">
        <v>789</v>
      </c>
      <c r="L9" s="1" t="s">
        <v>1791</v>
      </c>
      <c r="M9" s="1">
        <v>0</v>
      </c>
      <c r="N9" s="50" t="str">
        <f t="shared" si="1"/>
        <v>8|1|SS|Sassari|0</v>
      </c>
      <c r="P9" s="63" t="s">
        <v>3795</v>
      </c>
    </row>
    <row r="10" spans="1:16">
      <c r="G10" s="1">
        <v>9</v>
      </c>
      <c r="H10" s="1">
        <v>1</v>
      </c>
      <c r="I10" s="1" t="str">
        <f t="shared" si="2"/>
        <v>Sardinia (Sardegna)</v>
      </c>
      <c r="J10" s="1">
        <f t="shared" si="3"/>
        <v>225</v>
      </c>
      <c r="K10" s="1" t="s">
        <v>1792</v>
      </c>
      <c r="L10" s="1" t="s">
        <v>1793</v>
      </c>
      <c r="M10" s="1">
        <v>0</v>
      </c>
      <c r="N10" s="50" t="str">
        <f t="shared" si="1"/>
        <v>9|1|VS|MedioCampidano|0</v>
      </c>
      <c r="P10" s="63" t="s">
        <v>1225</v>
      </c>
    </row>
    <row r="11" spans="1:16">
      <c r="P11" s="64" t="s">
        <v>3796</v>
      </c>
    </row>
    <row r="12" spans="1:16">
      <c r="N12" s="26" t="s">
        <v>1781</v>
      </c>
      <c r="P12" s="64" t="s">
        <v>3797</v>
      </c>
    </row>
    <row r="13" spans="1:16">
      <c r="N13" s="26" t="s">
        <v>1780</v>
      </c>
      <c r="P13" s="64" t="s">
        <v>1795</v>
      </c>
    </row>
    <row r="14" spans="1:16">
      <c r="P14" s="64" t="s">
        <v>3355</v>
      </c>
    </row>
    <row r="15" spans="1:16">
      <c r="P15" s="64" t="s">
        <v>1796</v>
      </c>
    </row>
    <row r="16" spans="1:16">
      <c r="P16" s="64" t="s">
        <v>3798</v>
      </c>
    </row>
    <row r="17" spans="3:16">
      <c r="P17" s="63" t="s">
        <v>1229</v>
      </c>
    </row>
    <row r="19" spans="3:16">
      <c r="C19" s="71"/>
      <c r="E19" s="66"/>
    </row>
    <row r="21" spans="3:16">
      <c r="E21" s="66"/>
    </row>
    <row r="23" spans="3:16">
      <c r="C23" s="71"/>
    </row>
    <row r="25" spans="3:16">
      <c r="C25" s="71"/>
    </row>
    <row r="28" spans="3:16">
      <c r="E28" s="66"/>
    </row>
    <row r="29" spans="3:16">
      <c r="C29" s="71"/>
    </row>
    <row r="40" spans="5:5">
      <c r="E40" s="66"/>
    </row>
    <row r="51" spans="5:5">
      <c r="E51" s="66"/>
    </row>
  </sheetData>
  <hyperlinks>
    <hyperlink ref="A1" location="'ENUM-LIST'!A1" display="Home" xr:uid="{451E54D4-DD7C-44CA-8C74-CF148726A750}"/>
  </hyperlink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76304-0C66-45C5-AB1E-7F8BFC7D9E36}">
  <dimension ref="B1:P1317"/>
  <sheetViews>
    <sheetView zoomScaleNormal="100" workbookViewId="0">
      <pane ySplit="1" topLeftCell="A2" activePane="bottomLeft" state="frozen"/>
      <selection pane="bottomLeft"/>
    </sheetView>
  </sheetViews>
  <sheetFormatPr defaultRowHeight="15"/>
  <cols>
    <col min="2" max="2" width="12" style="6" hidden="1" customWidth="1"/>
    <col min="3" max="3" width="9.140625" style="114" hidden="1" customWidth="1"/>
    <col min="4" max="4" width="21.7109375" style="114" hidden="1" customWidth="1"/>
    <col min="5" max="5" width="58" hidden="1" customWidth="1"/>
    <col min="6" max="6" width="9.140625" hidden="1" customWidth="1"/>
    <col min="7" max="7" width="58.140625" style="1" hidden="1" customWidth="1"/>
    <col min="8" max="8" width="13.5703125" style="1" hidden="1" customWidth="1"/>
    <col min="9" max="9" width="3.7109375" hidden="1" customWidth="1"/>
    <col min="10" max="10" width="21.140625" style="6" hidden="1" customWidth="1"/>
    <col min="11" max="11" width="27.5703125" style="6" hidden="1" customWidth="1"/>
    <col min="12" max="12" width="58.140625" hidden="1" customWidth="1"/>
    <col min="13" max="13" width="10.140625" hidden="1" customWidth="1"/>
    <col min="14" max="14" width="5.28515625" hidden="1" customWidth="1"/>
    <col min="15" max="15" width="20.7109375" hidden="1" customWidth="1"/>
    <col min="16" max="16" width="61.28515625" bestFit="1" customWidth="1"/>
    <col min="17" max="17" width="10.28515625" bestFit="1" customWidth="1"/>
  </cols>
  <sheetData>
    <row r="1" spans="2:16">
      <c r="B1" s="6" t="s">
        <v>4577</v>
      </c>
      <c r="C1" s="114" t="s">
        <v>4576</v>
      </c>
      <c r="D1" s="114" t="str">
        <f>B1&amp;"|"&amp;C1</f>
        <v>pas_code_id|pas_code</v>
      </c>
      <c r="E1" s="6" t="s">
        <v>4578</v>
      </c>
      <c r="G1" s="1" t="s">
        <v>1232</v>
      </c>
      <c r="H1" s="1" t="s">
        <v>4585</v>
      </c>
      <c r="J1" s="6" t="s">
        <v>4589</v>
      </c>
      <c r="K1" s="6" t="s">
        <v>3595</v>
      </c>
      <c r="M1" t="s">
        <v>3275</v>
      </c>
      <c r="N1" t="s">
        <v>404</v>
      </c>
      <c r="O1" t="s">
        <v>471</v>
      </c>
      <c r="P1" s="174" t="str">
        <f>H1&amp;"|"&amp;G1</f>
        <v>pas_region_id|region</v>
      </c>
    </row>
    <row r="2" spans="2:16">
      <c r="B2" s="6">
        <v>1</v>
      </c>
      <c r="C2" s="114" t="s">
        <v>3299</v>
      </c>
      <c r="D2" s="114" t="str">
        <f t="shared" ref="D2:D65" si="0">B2&amp;"|"&amp;C2</f>
        <v>1|001</v>
      </c>
      <c r="E2" t="str">
        <f>"INSERT INTO adif.pas_code(pas_code_id, code) VALUES (" &amp; B2 &amp; ", " &amp; C2  &amp; ");"</f>
        <v>INSERT INTO adif.pas_code(pas_code_id, code) VALUES (1, 001);</v>
      </c>
      <c r="G2" s="1" t="s">
        <v>1234</v>
      </c>
      <c r="H2" s="1">
        <v>1</v>
      </c>
      <c r="J2" s="6">
        <v>1</v>
      </c>
      <c r="K2" s="6">
        <f>VLOOKUP(L2,$G$2:$H$74,2,FALSE)</f>
        <v>1</v>
      </c>
      <c r="L2" t="s">
        <v>1234</v>
      </c>
      <c r="M2">
        <v>206</v>
      </c>
      <c r="N2" t="s">
        <v>1235</v>
      </c>
      <c r="O2" t="s">
        <v>1236</v>
      </c>
      <c r="P2" s="174" t="str">
        <f t="shared" ref="P2:P65" si="1">H2&amp;"|"&amp;G2</f>
        <v>1|Vienna (Wien)</v>
      </c>
    </row>
    <row r="3" spans="2:16">
      <c r="B3" s="6">
        <v>2</v>
      </c>
      <c r="C3" s="114" t="s">
        <v>3300</v>
      </c>
      <c r="D3" s="114" t="str">
        <f t="shared" si="0"/>
        <v>2|002</v>
      </c>
      <c r="E3" t="str">
        <f>"INSERT INTO adif.pas_code(pas_code_id, code) VALUES (" &amp; B3 &amp; ", " &amp; C3  &amp; ");"</f>
        <v>INSERT INTO adif.pas_code(pas_code_id, code) VALUES (2, 002);</v>
      </c>
      <c r="G3" s="1" t="s">
        <v>1237</v>
      </c>
      <c r="H3" s="1">
        <v>2</v>
      </c>
      <c r="J3" s="6">
        <v>2</v>
      </c>
      <c r="K3" s="6">
        <f t="shared" ref="K3:K66" si="2">VLOOKUP(L3,$G$2:$H$74,2,FALSE)</f>
        <v>2</v>
      </c>
      <c r="L3" t="s">
        <v>1237</v>
      </c>
      <c r="M3">
        <v>206</v>
      </c>
      <c r="N3" t="s">
        <v>534</v>
      </c>
      <c r="O3" t="s">
        <v>1238</v>
      </c>
      <c r="P3" s="174" t="str">
        <f t="shared" si="1"/>
        <v>2|Salzburg</v>
      </c>
    </row>
    <row r="4" spans="2:16">
      <c r="B4" s="6">
        <v>3</v>
      </c>
      <c r="C4" s="114" t="s">
        <v>3301</v>
      </c>
      <c r="D4" s="114" t="str">
        <f t="shared" si="0"/>
        <v>3|003</v>
      </c>
      <c r="G4" s="1" t="s">
        <v>3596</v>
      </c>
      <c r="H4" s="1">
        <v>3</v>
      </c>
      <c r="J4" s="6">
        <v>3</v>
      </c>
      <c r="K4" s="6">
        <f t="shared" si="2"/>
        <v>2</v>
      </c>
      <c r="L4" t="s">
        <v>1237</v>
      </c>
      <c r="M4">
        <v>206</v>
      </c>
      <c r="N4" t="s">
        <v>1239</v>
      </c>
      <c r="O4" t="s">
        <v>1240</v>
      </c>
      <c r="P4" s="174" t="str">
        <f t="shared" si="1"/>
        <v>3|Lower Austria (Niederosterreich)</v>
      </c>
    </row>
    <row r="5" spans="2:16">
      <c r="B5" s="6">
        <v>4</v>
      </c>
      <c r="C5" s="114" t="s">
        <v>3302</v>
      </c>
      <c r="D5" s="114" t="str">
        <f t="shared" si="0"/>
        <v>4|004</v>
      </c>
      <c r="G5" s="1" t="s">
        <v>1283</v>
      </c>
      <c r="H5" s="1">
        <v>4</v>
      </c>
      <c r="J5" s="6">
        <v>4</v>
      </c>
      <c r="K5" s="6">
        <f t="shared" si="2"/>
        <v>2</v>
      </c>
      <c r="L5" t="s">
        <v>1237</v>
      </c>
      <c r="M5">
        <v>206</v>
      </c>
      <c r="N5" t="s">
        <v>883</v>
      </c>
      <c r="O5" t="s">
        <v>1237</v>
      </c>
      <c r="P5" s="174" t="str">
        <f t="shared" si="1"/>
        <v>4|Burgenland</v>
      </c>
    </row>
    <row r="6" spans="2:16">
      <c r="B6" s="6">
        <v>5</v>
      </c>
      <c r="C6" s="114" t="s">
        <v>3303</v>
      </c>
      <c r="D6" s="114" t="str">
        <f t="shared" si="0"/>
        <v>5|005</v>
      </c>
      <c r="G6" s="1" t="s">
        <v>3597</v>
      </c>
      <c r="H6" s="1">
        <v>5</v>
      </c>
      <c r="J6" s="6">
        <v>5</v>
      </c>
      <c r="K6" s="6">
        <f t="shared" si="2"/>
        <v>2</v>
      </c>
      <c r="L6" t="s">
        <v>1237</v>
      </c>
      <c r="M6">
        <v>206</v>
      </c>
      <c r="N6" t="s">
        <v>516</v>
      </c>
      <c r="O6" t="s">
        <v>1241</v>
      </c>
      <c r="P6" s="174" t="str">
        <f t="shared" si="1"/>
        <v>5|Upper Austria (Oberosterreich)</v>
      </c>
    </row>
    <row r="7" spans="2:16">
      <c r="B7" s="6">
        <v>6</v>
      </c>
      <c r="C7" s="114" t="s">
        <v>3304</v>
      </c>
      <c r="D7" s="114" t="str">
        <f t="shared" si="0"/>
        <v>6|006</v>
      </c>
      <c r="G7" s="1" t="s">
        <v>1324</v>
      </c>
      <c r="H7" s="1">
        <v>6</v>
      </c>
      <c r="J7" s="6">
        <v>6</v>
      </c>
      <c r="K7" s="6">
        <f t="shared" si="2"/>
        <v>2</v>
      </c>
      <c r="L7" t="s">
        <v>1237</v>
      </c>
      <c r="M7">
        <v>206</v>
      </c>
      <c r="N7" t="s">
        <v>731</v>
      </c>
      <c r="O7" t="s">
        <v>1242</v>
      </c>
      <c r="P7" s="174" t="str">
        <f t="shared" si="1"/>
        <v>6|Styria (Steiermark)</v>
      </c>
    </row>
    <row r="8" spans="2:16">
      <c r="B8" s="6">
        <v>7</v>
      </c>
      <c r="C8" s="114" t="s">
        <v>3305</v>
      </c>
      <c r="D8" s="114" t="str">
        <f t="shared" si="0"/>
        <v>7|007</v>
      </c>
      <c r="G8" s="1" t="s">
        <v>1348</v>
      </c>
      <c r="H8" s="1">
        <v>7</v>
      </c>
      <c r="J8" s="6">
        <v>7</v>
      </c>
      <c r="K8" s="6">
        <f t="shared" si="2"/>
        <v>2</v>
      </c>
      <c r="L8" t="s">
        <v>1237</v>
      </c>
      <c r="M8">
        <v>206</v>
      </c>
      <c r="N8" t="s">
        <v>1243</v>
      </c>
      <c r="O8" t="s">
        <v>1244</v>
      </c>
      <c r="P8" s="174" t="str">
        <f t="shared" si="1"/>
        <v>7|Tyrol (Tirol)</v>
      </c>
    </row>
    <row r="9" spans="2:16">
      <c r="B9" s="6">
        <v>8</v>
      </c>
      <c r="C9" s="114" t="s">
        <v>3306</v>
      </c>
      <c r="D9" s="114" t="str">
        <f t="shared" si="0"/>
        <v>8|008</v>
      </c>
      <c r="G9" s="1" t="s">
        <v>3598</v>
      </c>
      <c r="H9" s="1">
        <v>8</v>
      </c>
      <c r="J9" s="6">
        <v>8</v>
      </c>
      <c r="K9" s="6">
        <f t="shared" si="2"/>
        <v>3</v>
      </c>
      <c r="L9" t="s">
        <v>3596</v>
      </c>
      <c r="M9">
        <v>206</v>
      </c>
      <c r="N9" t="s">
        <v>521</v>
      </c>
      <c r="O9" t="s">
        <v>1245</v>
      </c>
      <c r="P9" s="174" t="str">
        <f t="shared" si="1"/>
        <v>8|Carinthia (Karnten)</v>
      </c>
    </row>
    <row r="10" spans="2:16">
      <c r="B10" s="6">
        <v>9</v>
      </c>
      <c r="C10" s="114" t="s">
        <v>3307</v>
      </c>
      <c r="D10" s="114" t="str">
        <f t="shared" si="0"/>
        <v>9|009</v>
      </c>
      <c r="G10" s="1" t="s">
        <v>1376</v>
      </c>
      <c r="H10" s="1">
        <v>9</v>
      </c>
      <c r="J10" s="6">
        <v>9</v>
      </c>
      <c r="K10" s="6">
        <f t="shared" si="2"/>
        <v>3</v>
      </c>
      <c r="L10" t="s">
        <v>3596</v>
      </c>
      <c r="M10">
        <v>206</v>
      </c>
      <c r="N10" t="s">
        <v>1246</v>
      </c>
      <c r="O10" t="s">
        <v>1247</v>
      </c>
      <c r="P10" s="174" t="str">
        <f t="shared" si="1"/>
        <v>9|Vorarlberg</v>
      </c>
    </row>
    <row r="11" spans="2:16">
      <c r="B11" s="6">
        <v>10</v>
      </c>
      <c r="C11" s="114" t="s">
        <v>3308</v>
      </c>
      <c r="D11" s="114" t="str">
        <f t="shared" si="0"/>
        <v>10|010</v>
      </c>
      <c r="G11" s="1" t="s">
        <v>1413</v>
      </c>
      <c r="H11" s="1">
        <v>10</v>
      </c>
      <c r="J11" s="6">
        <v>10</v>
      </c>
      <c r="K11" s="6">
        <f t="shared" si="2"/>
        <v>3</v>
      </c>
      <c r="L11" t="s">
        <v>3596</v>
      </c>
      <c r="M11">
        <v>206</v>
      </c>
      <c r="N11" t="s">
        <v>1248</v>
      </c>
      <c r="O11" t="s">
        <v>1249</v>
      </c>
      <c r="P11" s="174" t="str">
        <f t="shared" si="1"/>
        <v>10|Burgas</v>
      </c>
    </row>
    <row r="12" spans="2:16">
      <c r="B12" s="6">
        <v>11</v>
      </c>
      <c r="C12" s="114" t="s">
        <v>3309</v>
      </c>
      <c r="D12" s="114" t="str">
        <f t="shared" si="0"/>
        <v>11|011</v>
      </c>
      <c r="G12" s="1" t="s">
        <v>1416</v>
      </c>
      <c r="H12" s="1">
        <v>11</v>
      </c>
      <c r="J12" s="6">
        <v>11</v>
      </c>
      <c r="K12" s="6">
        <f t="shared" si="2"/>
        <v>3</v>
      </c>
      <c r="L12" t="s">
        <v>3596</v>
      </c>
      <c r="M12">
        <v>206</v>
      </c>
      <c r="N12" t="s">
        <v>1250</v>
      </c>
      <c r="O12" t="s">
        <v>3601</v>
      </c>
      <c r="P12" s="174" t="str">
        <f t="shared" si="1"/>
        <v>11|City of Sofia</v>
      </c>
    </row>
    <row r="13" spans="2:16">
      <c r="B13" s="6">
        <v>12</v>
      </c>
      <c r="C13" s="114" t="s">
        <v>3310</v>
      </c>
      <c r="D13" s="114" t="str">
        <f t="shared" si="0"/>
        <v>12|012</v>
      </c>
      <c r="G13" s="1" t="s">
        <v>1418</v>
      </c>
      <c r="H13" s="1">
        <v>12</v>
      </c>
      <c r="J13" s="6">
        <v>12</v>
      </c>
      <c r="K13" s="6">
        <f t="shared" si="2"/>
        <v>3</v>
      </c>
      <c r="L13" t="s">
        <v>3596</v>
      </c>
      <c r="M13">
        <v>206</v>
      </c>
      <c r="N13" t="s">
        <v>1251</v>
      </c>
      <c r="O13" t="s">
        <v>3602</v>
      </c>
      <c r="P13" s="174" t="str">
        <f t="shared" si="1"/>
        <v>12|Hashkovo</v>
      </c>
    </row>
    <row r="14" spans="2:16">
      <c r="B14" s="6">
        <v>13</v>
      </c>
      <c r="C14" s="114" t="s">
        <v>3311</v>
      </c>
      <c r="D14" s="114" t="str">
        <f t="shared" si="0"/>
        <v>13|013</v>
      </c>
      <c r="G14" s="1" t="s">
        <v>1421</v>
      </c>
      <c r="H14" s="1">
        <v>13</v>
      </c>
      <c r="J14" s="6">
        <v>13</v>
      </c>
      <c r="K14" s="6">
        <f t="shared" si="2"/>
        <v>3</v>
      </c>
      <c r="L14" t="s">
        <v>3596</v>
      </c>
      <c r="M14">
        <v>206</v>
      </c>
      <c r="N14" t="s">
        <v>1252</v>
      </c>
      <c r="O14" t="s">
        <v>1253</v>
      </c>
      <c r="P14" s="174" t="str">
        <f t="shared" si="1"/>
        <v>13|Plovdiv</v>
      </c>
    </row>
    <row r="15" spans="2:16">
      <c r="B15" s="6">
        <v>14</v>
      </c>
      <c r="C15" s="114" t="s">
        <v>3312</v>
      </c>
      <c r="D15" s="114" t="str">
        <f t="shared" si="0"/>
        <v>14|014</v>
      </c>
      <c r="G15" s="1" t="s">
        <v>1424</v>
      </c>
      <c r="H15" s="1">
        <v>14</v>
      </c>
      <c r="J15" s="6">
        <v>14</v>
      </c>
      <c r="K15" s="6">
        <f t="shared" si="2"/>
        <v>3</v>
      </c>
      <c r="L15" t="s">
        <v>3596</v>
      </c>
      <c r="M15">
        <v>206</v>
      </c>
      <c r="N15" t="s">
        <v>567</v>
      </c>
      <c r="O15" t="s">
        <v>1254</v>
      </c>
      <c r="P15" s="174" t="str">
        <f t="shared" si="1"/>
        <v>14|Sofia</v>
      </c>
    </row>
    <row r="16" spans="2:16">
      <c r="B16" s="6">
        <v>15</v>
      </c>
      <c r="C16" s="114" t="s">
        <v>3313</v>
      </c>
      <c r="D16" s="114" t="str">
        <f t="shared" si="0"/>
        <v>15|015</v>
      </c>
      <c r="G16" s="1" t="s">
        <v>3255</v>
      </c>
      <c r="H16" s="1">
        <v>15</v>
      </c>
      <c r="J16" s="6">
        <v>15</v>
      </c>
      <c r="K16" s="6">
        <f t="shared" si="2"/>
        <v>3</v>
      </c>
      <c r="L16" t="s">
        <v>3596</v>
      </c>
      <c r="M16">
        <v>206</v>
      </c>
      <c r="N16" t="s">
        <v>503</v>
      </c>
      <c r="O16" t="s">
        <v>1255</v>
      </c>
      <c r="P16" s="174" t="str">
        <f t="shared" si="1"/>
        <v>15|Lovec</v>
      </c>
    </row>
    <row r="17" spans="2:16">
      <c r="B17" s="6">
        <v>16</v>
      </c>
      <c r="C17" s="114" t="s">
        <v>3314</v>
      </c>
      <c r="D17" s="114" t="str">
        <f t="shared" si="0"/>
        <v>16|016</v>
      </c>
      <c r="G17" s="1" t="s">
        <v>1435</v>
      </c>
      <c r="H17" s="1">
        <v>16</v>
      </c>
      <c r="J17" s="6">
        <v>16</v>
      </c>
      <c r="K17" s="6">
        <f t="shared" si="2"/>
        <v>3</v>
      </c>
      <c r="L17" t="s">
        <v>3596</v>
      </c>
      <c r="M17">
        <v>206</v>
      </c>
      <c r="N17" t="s">
        <v>741</v>
      </c>
      <c r="O17" t="s">
        <v>1256</v>
      </c>
      <c r="P17" s="174" t="str">
        <f t="shared" si="1"/>
        <v>16|Montanta</v>
      </c>
    </row>
    <row r="18" spans="2:16">
      <c r="B18" s="6">
        <v>17</v>
      </c>
      <c r="C18" s="114" t="s">
        <v>3315</v>
      </c>
      <c r="D18" s="114" t="str">
        <f t="shared" si="0"/>
        <v>17|051</v>
      </c>
      <c r="G18" s="1" t="s">
        <v>1440</v>
      </c>
      <c r="H18" s="1">
        <v>17</v>
      </c>
      <c r="J18" s="6">
        <v>17</v>
      </c>
      <c r="K18" s="6">
        <f t="shared" si="2"/>
        <v>3</v>
      </c>
      <c r="L18" t="s">
        <v>3596</v>
      </c>
      <c r="M18">
        <v>206</v>
      </c>
      <c r="N18" t="s">
        <v>696</v>
      </c>
      <c r="O18" t="s">
        <v>1257</v>
      </c>
      <c r="P18" s="174" t="str">
        <f t="shared" si="1"/>
        <v>17|Ruse</v>
      </c>
    </row>
    <row r="19" spans="2:16">
      <c r="B19" s="6">
        <v>18</v>
      </c>
      <c r="C19" s="114" t="s">
        <v>4048</v>
      </c>
      <c r="D19" s="114" t="str">
        <f t="shared" si="0"/>
        <v>18|1</v>
      </c>
      <c r="G19" s="1" t="s">
        <v>1444</v>
      </c>
      <c r="H19" s="1">
        <v>18</v>
      </c>
      <c r="J19" s="6">
        <v>18</v>
      </c>
      <c r="K19" s="6">
        <f t="shared" si="2"/>
        <v>3</v>
      </c>
      <c r="L19" t="s">
        <v>3596</v>
      </c>
      <c r="M19">
        <v>206</v>
      </c>
      <c r="N19" t="s">
        <v>1258</v>
      </c>
      <c r="O19" t="s">
        <v>1259</v>
      </c>
      <c r="P19" s="174" t="str">
        <f t="shared" si="1"/>
        <v>18|Varna</v>
      </c>
    </row>
    <row r="20" spans="2:16">
      <c r="B20" s="6">
        <v>19</v>
      </c>
      <c r="C20" s="114" t="s">
        <v>4049</v>
      </c>
      <c r="D20" s="114" t="str">
        <f t="shared" si="0"/>
        <v>19|10</v>
      </c>
      <c r="G20" s="1" t="s">
        <v>3665</v>
      </c>
      <c r="H20" s="1">
        <v>19</v>
      </c>
      <c r="J20" s="6">
        <v>19</v>
      </c>
      <c r="K20" s="6">
        <f t="shared" si="2"/>
        <v>3</v>
      </c>
      <c r="L20" t="s">
        <v>3596</v>
      </c>
      <c r="M20">
        <v>206</v>
      </c>
      <c r="N20" t="s">
        <v>735</v>
      </c>
      <c r="O20" t="s">
        <v>3603</v>
      </c>
      <c r="P20" s="174" t="str">
        <f t="shared" si="1"/>
        <v>19|Turku-Pori (Turun ja Porin laani)</v>
      </c>
    </row>
    <row r="21" spans="2:16">
      <c r="B21" s="6">
        <v>20</v>
      </c>
      <c r="C21" s="114" t="s">
        <v>4050</v>
      </c>
      <c r="D21" s="114" t="str">
        <f t="shared" si="0"/>
        <v>20|100</v>
      </c>
      <c r="G21" s="1" t="s">
        <v>3666</v>
      </c>
      <c r="H21" s="1">
        <v>20</v>
      </c>
      <c r="J21" s="6">
        <v>20</v>
      </c>
      <c r="K21" s="6">
        <f t="shared" si="2"/>
        <v>3</v>
      </c>
      <c r="L21" t="s">
        <v>3596</v>
      </c>
      <c r="M21">
        <v>206</v>
      </c>
      <c r="N21" t="s">
        <v>1046</v>
      </c>
      <c r="O21" t="s">
        <v>1260</v>
      </c>
      <c r="P21" s="174" t="str">
        <f t="shared" si="1"/>
        <v>20|Uudenmaa (Uudenmaan laani)</v>
      </c>
    </row>
    <row r="22" spans="2:16">
      <c r="B22" s="6">
        <v>21</v>
      </c>
      <c r="C22" s="114" t="s">
        <v>4051</v>
      </c>
      <c r="D22" s="114" t="str">
        <f t="shared" si="0"/>
        <v>21|101</v>
      </c>
      <c r="G22" s="1" t="s">
        <v>3745</v>
      </c>
      <c r="H22" s="1">
        <v>21</v>
      </c>
      <c r="J22" s="6">
        <v>21</v>
      </c>
      <c r="K22" s="6">
        <f t="shared" si="2"/>
        <v>3</v>
      </c>
      <c r="L22" t="s">
        <v>3596</v>
      </c>
      <c r="M22">
        <v>206</v>
      </c>
      <c r="N22" t="s">
        <v>557</v>
      </c>
      <c r="O22" t="s">
        <v>1261</v>
      </c>
      <c r="P22" s="174" t="str">
        <f t="shared" si="1"/>
        <v>21|Haeme (Hameen laani)</v>
      </c>
    </row>
    <row r="23" spans="2:16">
      <c r="B23" s="6">
        <v>22</v>
      </c>
      <c r="C23" s="114" t="s">
        <v>4052</v>
      </c>
      <c r="D23" s="114" t="str">
        <f t="shared" si="0"/>
        <v>22|102</v>
      </c>
      <c r="G23" s="1" t="s">
        <v>3667</v>
      </c>
      <c r="H23" s="1">
        <v>22</v>
      </c>
      <c r="J23" s="6">
        <v>22</v>
      </c>
      <c r="K23" s="6">
        <f t="shared" si="2"/>
        <v>3</v>
      </c>
      <c r="L23" t="s">
        <v>3596</v>
      </c>
      <c r="M23">
        <v>206</v>
      </c>
      <c r="N23" t="s">
        <v>1262</v>
      </c>
      <c r="O23" t="s">
        <v>1263</v>
      </c>
      <c r="P23" s="174" t="str">
        <f t="shared" si="1"/>
        <v>22|Mikkeli (Mikkelin laani)</v>
      </c>
    </row>
    <row r="24" spans="2:16">
      <c r="B24" s="6">
        <v>23</v>
      </c>
      <c r="C24" s="114" t="s">
        <v>4053</v>
      </c>
      <c r="D24" s="114" t="str">
        <f t="shared" si="0"/>
        <v>23|103</v>
      </c>
      <c r="G24" s="1" t="s">
        <v>3668</v>
      </c>
      <c r="H24" s="1">
        <v>23</v>
      </c>
      <c r="J24" s="6">
        <v>23</v>
      </c>
      <c r="K24" s="6">
        <f t="shared" si="2"/>
        <v>3</v>
      </c>
      <c r="L24" t="s">
        <v>3596</v>
      </c>
      <c r="M24">
        <v>206</v>
      </c>
      <c r="N24" t="s">
        <v>1264</v>
      </c>
      <c r="O24" t="s">
        <v>3604</v>
      </c>
      <c r="P24" s="174" t="str">
        <f t="shared" si="1"/>
        <v>23|Kymi (Kymen laani)</v>
      </c>
    </row>
    <row r="25" spans="2:16">
      <c r="B25" s="6">
        <v>24</v>
      </c>
      <c r="C25" s="114" t="s">
        <v>4054</v>
      </c>
      <c r="D25" s="114" t="str">
        <f t="shared" si="0"/>
        <v>24|104</v>
      </c>
      <c r="G25" s="1" t="s">
        <v>3669</v>
      </c>
      <c r="H25" s="1">
        <v>24</v>
      </c>
      <c r="J25" s="6">
        <v>24</v>
      </c>
      <c r="K25" s="6">
        <f t="shared" si="2"/>
        <v>3</v>
      </c>
      <c r="L25" t="s">
        <v>3596</v>
      </c>
      <c r="M25">
        <v>206</v>
      </c>
      <c r="N25" t="s">
        <v>1265</v>
      </c>
      <c r="O25" t="s">
        <v>3605</v>
      </c>
      <c r="P25" s="174" t="str">
        <f t="shared" si="1"/>
        <v>24|Keski-Suomi (Keski-Suomen laani), Vaasa (Vaasan laani)</v>
      </c>
    </row>
    <row r="26" spans="2:16">
      <c r="B26" s="6">
        <v>25</v>
      </c>
      <c r="C26" s="114" t="s">
        <v>4055</v>
      </c>
      <c r="D26" s="114" t="str">
        <f t="shared" si="0"/>
        <v>25|105</v>
      </c>
      <c r="G26" s="1" t="s">
        <v>3670</v>
      </c>
      <c r="H26" s="1">
        <v>25</v>
      </c>
      <c r="J26" s="6">
        <v>25</v>
      </c>
      <c r="K26" s="6">
        <f t="shared" si="2"/>
        <v>3</v>
      </c>
      <c r="L26" t="s">
        <v>3596</v>
      </c>
      <c r="M26">
        <v>206</v>
      </c>
      <c r="N26" t="s">
        <v>1266</v>
      </c>
      <c r="O26" t="s">
        <v>1267</v>
      </c>
      <c r="P26" s="174" t="str">
        <f t="shared" si="1"/>
        <v>25|Kuopio (Kuopion laani), Pohjois-Karjala (Pohjois-Karjalan laani)</v>
      </c>
    </row>
    <row r="27" spans="2:16">
      <c r="B27" s="6">
        <v>26</v>
      </c>
      <c r="C27" s="114" t="s">
        <v>4056</v>
      </c>
      <c r="D27" s="114" t="str">
        <f t="shared" si="0"/>
        <v>26|106</v>
      </c>
      <c r="G27" s="1" t="s">
        <v>3671</v>
      </c>
      <c r="H27" s="1">
        <v>26</v>
      </c>
      <c r="J27" s="6">
        <v>26</v>
      </c>
      <c r="K27" s="6">
        <f t="shared" si="2"/>
        <v>3</v>
      </c>
      <c r="L27" t="s">
        <v>3596</v>
      </c>
      <c r="M27">
        <v>206</v>
      </c>
      <c r="N27" t="s">
        <v>1268</v>
      </c>
      <c r="O27" t="s">
        <v>1269</v>
      </c>
      <c r="P27" s="174" t="str">
        <f t="shared" si="1"/>
        <v>26|Oulu (Oulun laani)</v>
      </c>
    </row>
    <row r="28" spans="2:16">
      <c r="B28" s="6">
        <v>27</v>
      </c>
      <c r="C28" s="114" t="s">
        <v>4057</v>
      </c>
      <c r="D28" s="114" t="str">
        <f t="shared" si="0"/>
        <v>27|107</v>
      </c>
      <c r="G28" s="1" t="s">
        <v>3672</v>
      </c>
      <c r="H28" s="1">
        <v>27</v>
      </c>
      <c r="J28" s="6">
        <v>27</v>
      </c>
      <c r="K28" s="6">
        <f t="shared" si="2"/>
        <v>3</v>
      </c>
      <c r="L28" t="s">
        <v>3596</v>
      </c>
      <c r="M28">
        <v>206</v>
      </c>
      <c r="N28" t="s">
        <v>537</v>
      </c>
      <c r="O28" t="s">
        <v>1270</v>
      </c>
      <c r="P28" s="174" t="str">
        <f t="shared" si="1"/>
        <v>27|Lappi (Lapin laani)</v>
      </c>
    </row>
    <row r="29" spans="2:16">
      <c r="B29" s="6">
        <v>28</v>
      </c>
      <c r="C29" s="114" t="s">
        <v>4058</v>
      </c>
      <c r="D29" s="114" t="str">
        <f t="shared" si="0"/>
        <v>28|108</v>
      </c>
      <c r="G29" s="1" t="s">
        <v>1782</v>
      </c>
      <c r="H29" s="1">
        <v>28</v>
      </c>
      <c r="J29" s="6">
        <v>28</v>
      </c>
      <c r="K29" s="6">
        <f t="shared" si="2"/>
        <v>3</v>
      </c>
      <c r="L29" t="s">
        <v>3596</v>
      </c>
      <c r="M29">
        <v>206</v>
      </c>
      <c r="N29" t="s">
        <v>1271</v>
      </c>
      <c r="O29" t="s">
        <v>1272</v>
      </c>
      <c r="P29" s="174" t="str">
        <f t="shared" si="1"/>
        <v>28|Sardinia (Sardegna)</v>
      </c>
    </row>
    <row r="30" spans="2:16">
      <c r="B30" s="6">
        <v>29</v>
      </c>
      <c r="C30" s="114" t="s">
        <v>4059</v>
      </c>
      <c r="D30" s="114" t="str">
        <f t="shared" si="0"/>
        <v>29|109</v>
      </c>
      <c r="G30" s="1" t="s">
        <v>1941</v>
      </c>
      <c r="H30" s="1">
        <v>29</v>
      </c>
      <c r="J30" s="6">
        <v>29</v>
      </c>
      <c r="K30" s="6">
        <f t="shared" si="2"/>
        <v>3</v>
      </c>
      <c r="L30" t="s">
        <v>3596</v>
      </c>
      <c r="M30">
        <v>206</v>
      </c>
      <c r="N30" t="s">
        <v>1273</v>
      </c>
      <c r="O30" t="s">
        <v>1274</v>
      </c>
      <c r="P30" s="174" t="str">
        <f t="shared" si="1"/>
        <v>29|Liguria</v>
      </c>
    </row>
    <row r="31" spans="2:16">
      <c r="B31" s="6">
        <v>30</v>
      </c>
      <c r="C31" s="114" t="s">
        <v>4060</v>
      </c>
      <c r="D31" s="114" t="str">
        <f t="shared" si="0"/>
        <v>30|11</v>
      </c>
      <c r="G31" s="1" t="s">
        <v>1947</v>
      </c>
      <c r="H31" s="1">
        <v>30</v>
      </c>
      <c r="J31" s="6">
        <v>30</v>
      </c>
      <c r="K31" s="6">
        <f>VLOOKUP(L31,$G$2:$H$74,2,FALSE)</f>
        <v>3</v>
      </c>
      <c r="L31" t="s">
        <v>3596</v>
      </c>
      <c r="M31">
        <v>206</v>
      </c>
      <c r="N31" t="s">
        <v>1275</v>
      </c>
      <c r="O31" t="s">
        <v>1276</v>
      </c>
      <c r="P31" s="174" t="str">
        <f t="shared" si="1"/>
        <v>30|Piedmont (Piemonte)</v>
      </c>
    </row>
    <row r="32" spans="2:16">
      <c r="B32" s="6">
        <v>31</v>
      </c>
      <c r="C32" s="114" t="s">
        <v>4061</v>
      </c>
      <c r="D32" s="114" t="str">
        <f t="shared" si="0"/>
        <v>31|110</v>
      </c>
      <c r="G32" s="1" t="s">
        <v>1958</v>
      </c>
      <c r="H32" s="1">
        <v>31</v>
      </c>
      <c r="J32" s="6">
        <v>31</v>
      </c>
      <c r="K32" s="6">
        <f t="shared" si="2"/>
        <v>3</v>
      </c>
      <c r="L32" t="s">
        <v>3596</v>
      </c>
      <c r="M32">
        <v>206</v>
      </c>
      <c r="N32" t="s">
        <v>1277</v>
      </c>
      <c r="O32" t="s">
        <v>1278</v>
      </c>
      <c r="P32" s="174" t="str">
        <f t="shared" si="1"/>
        <v>31|Aosta Valley (Valle D'Aosta)</v>
      </c>
    </row>
    <row r="33" spans="2:16">
      <c r="B33" s="6">
        <v>32</v>
      </c>
      <c r="C33" s="114" t="s">
        <v>4062</v>
      </c>
      <c r="D33" s="114" t="str">
        <f t="shared" si="0"/>
        <v>32|111</v>
      </c>
      <c r="G33" s="1" t="s">
        <v>1960</v>
      </c>
      <c r="H33" s="1">
        <v>32</v>
      </c>
      <c r="J33" s="6">
        <v>32</v>
      </c>
      <c r="K33" s="6">
        <f t="shared" si="2"/>
        <v>3</v>
      </c>
      <c r="L33" t="s">
        <v>3596</v>
      </c>
      <c r="M33">
        <v>206</v>
      </c>
      <c r="N33" t="s">
        <v>1279</v>
      </c>
      <c r="O33" t="s">
        <v>1280</v>
      </c>
      <c r="P33" s="174" t="str">
        <f t="shared" si="1"/>
        <v>32|Lombardy (Lombardia)</v>
      </c>
    </row>
    <row r="34" spans="2:16">
      <c r="B34" s="6">
        <v>33</v>
      </c>
      <c r="C34" s="114" t="s">
        <v>4063</v>
      </c>
      <c r="D34" s="114" t="str">
        <f t="shared" si="0"/>
        <v>33|112</v>
      </c>
      <c r="G34" s="1" t="s">
        <v>1976</v>
      </c>
      <c r="H34" s="1">
        <v>33</v>
      </c>
      <c r="J34" s="6">
        <v>33</v>
      </c>
      <c r="K34" s="6">
        <f t="shared" si="2"/>
        <v>3</v>
      </c>
      <c r="L34" t="s">
        <v>3596</v>
      </c>
      <c r="M34">
        <v>206</v>
      </c>
      <c r="N34" t="s">
        <v>1281</v>
      </c>
      <c r="O34" t="s">
        <v>1282</v>
      </c>
      <c r="P34" s="174" t="str">
        <f t="shared" si="1"/>
        <v>33|Veneto</v>
      </c>
    </row>
    <row r="35" spans="2:16">
      <c r="B35" s="6">
        <v>34</v>
      </c>
      <c r="C35" s="114" t="s">
        <v>4064</v>
      </c>
      <c r="D35" s="114" t="str">
        <f t="shared" si="0"/>
        <v>34|115</v>
      </c>
      <c r="G35" s="1" t="s">
        <v>1977</v>
      </c>
      <c r="H35" s="1">
        <v>34</v>
      </c>
      <c r="J35" s="6">
        <v>34</v>
      </c>
      <c r="K35" s="6">
        <f t="shared" si="2"/>
        <v>4</v>
      </c>
      <c r="L35" t="s">
        <v>1283</v>
      </c>
      <c r="M35">
        <v>206</v>
      </c>
      <c r="N35" t="s">
        <v>1284</v>
      </c>
      <c r="O35" t="s">
        <v>1285</v>
      </c>
      <c r="P35" s="174" t="str">
        <f t="shared" si="1"/>
        <v>34|Trentino-South Tyrol (Trentino-Alto Adige)</v>
      </c>
    </row>
    <row r="36" spans="2:16">
      <c r="B36" s="6">
        <v>35</v>
      </c>
      <c r="C36" s="114" t="s">
        <v>4065</v>
      </c>
      <c r="D36" s="114" t="str">
        <f t="shared" si="0"/>
        <v>35|116</v>
      </c>
      <c r="G36" s="1" t="s">
        <v>1980</v>
      </c>
      <c r="H36" s="1">
        <v>35</v>
      </c>
      <c r="J36" s="6">
        <v>35</v>
      </c>
      <c r="K36" s="6">
        <f t="shared" si="2"/>
        <v>4</v>
      </c>
      <c r="L36" t="s">
        <v>1283</v>
      </c>
      <c r="M36">
        <v>206</v>
      </c>
      <c r="N36" t="s">
        <v>1286</v>
      </c>
      <c r="O36" t="s">
        <v>1287</v>
      </c>
      <c r="P36" s="174" t="str">
        <f t="shared" si="1"/>
        <v>35|Friuli-Venezia Giulia</v>
      </c>
    </row>
    <row r="37" spans="2:16">
      <c r="B37" s="6">
        <v>36</v>
      </c>
      <c r="C37" s="114" t="s">
        <v>4066</v>
      </c>
      <c r="D37" s="114" t="str">
        <f t="shared" si="0"/>
        <v>36|117</v>
      </c>
      <c r="G37" s="1" t="s">
        <v>1987</v>
      </c>
      <c r="H37" s="1">
        <v>36</v>
      </c>
      <c r="J37" s="6">
        <v>36</v>
      </c>
      <c r="K37" s="6">
        <f t="shared" si="2"/>
        <v>4</v>
      </c>
      <c r="L37" t="s">
        <v>1283</v>
      </c>
      <c r="M37">
        <v>206</v>
      </c>
      <c r="N37" t="s">
        <v>1288</v>
      </c>
      <c r="O37" t="s">
        <v>3616</v>
      </c>
      <c r="P37" s="174" t="str">
        <f t="shared" si="1"/>
        <v>36|Emilia Romagna</v>
      </c>
    </row>
    <row r="38" spans="2:16">
      <c r="B38" s="6">
        <v>37</v>
      </c>
      <c r="C38" s="114" t="s">
        <v>4067</v>
      </c>
      <c r="D38" s="114" t="str">
        <f t="shared" si="0"/>
        <v>37|119</v>
      </c>
      <c r="G38" s="1" t="s">
        <v>1999</v>
      </c>
      <c r="H38" s="1">
        <v>37</v>
      </c>
      <c r="J38" s="6">
        <v>37</v>
      </c>
      <c r="K38" s="6">
        <f t="shared" si="2"/>
        <v>4</v>
      </c>
      <c r="L38" t="s">
        <v>1283</v>
      </c>
      <c r="M38">
        <v>206</v>
      </c>
      <c r="N38" t="s">
        <v>1289</v>
      </c>
      <c r="O38" t="s">
        <v>1290</v>
      </c>
      <c r="P38" s="174" t="str">
        <f t="shared" si="1"/>
        <v>37|Tuscany (Toscana)</v>
      </c>
    </row>
    <row r="39" spans="2:16">
      <c r="B39" s="6">
        <v>38</v>
      </c>
      <c r="C39" s="114" t="s">
        <v>4068</v>
      </c>
      <c r="D39" s="114" t="str">
        <f t="shared" si="0"/>
        <v>38|12</v>
      </c>
      <c r="G39" s="1" t="s">
        <v>2013</v>
      </c>
      <c r="H39" s="1">
        <v>38</v>
      </c>
      <c r="J39" s="6">
        <v>38</v>
      </c>
      <c r="K39" s="6">
        <f t="shared" si="2"/>
        <v>4</v>
      </c>
      <c r="L39" t="s">
        <v>1283</v>
      </c>
      <c r="M39">
        <v>206</v>
      </c>
      <c r="N39" t="s">
        <v>565</v>
      </c>
      <c r="O39" t="s">
        <v>1291</v>
      </c>
      <c r="P39" s="174" t="str">
        <f t="shared" si="1"/>
        <v>38|Abruzzo</v>
      </c>
    </row>
    <row r="40" spans="2:16">
      <c r="B40" s="6">
        <v>39</v>
      </c>
      <c r="C40" s="114" t="s">
        <v>4069</v>
      </c>
      <c r="D40" s="114" t="str">
        <f t="shared" si="0"/>
        <v>39|120</v>
      </c>
      <c r="G40" s="1" t="s">
        <v>2020</v>
      </c>
      <c r="H40" s="1">
        <v>39</v>
      </c>
      <c r="J40" s="6">
        <v>39</v>
      </c>
      <c r="K40" s="6">
        <f t="shared" si="2"/>
        <v>4</v>
      </c>
      <c r="L40" t="s">
        <v>1283</v>
      </c>
      <c r="M40">
        <v>206</v>
      </c>
      <c r="N40" t="s">
        <v>1292</v>
      </c>
      <c r="O40" t="s">
        <v>1293</v>
      </c>
      <c r="P40" s="174" t="str">
        <f t="shared" si="1"/>
        <v>39|Marche</v>
      </c>
    </row>
    <row r="41" spans="2:16">
      <c r="B41" s="6">
        <v>40</v>
      </c>
      <c r="C41" s="114" t="s">
        <v>4070</v>
      </c>
      <c r="D41" s="114" t="str">
        <f t="shared" si="0"/>
        <v>40|122</v>
      </c>
      <c r="G41" s="1" t="s">
        <v>2029</v>
      </c>
      <c r="H41" s="1">
        <v>40</v>
      </c>
      <c r="J41" s="6">
        <v>40</v>
      </c>
      <c r="K41" s="6">
        <f t="shared" si="2"/>
        <v>4</v>
      </c>
      <c r="L41" t="s">
        <v>1283</v>
      </c>
      <c r="M41">
        <v>206</v>
      </c>
      <c r="N41" t="s">
        <v>1294</v>
      </c>
      <c r="O41" t="s">
        <v>1295</v>
      </c>
      <c r="P41" s="174" t="str">
        <f t="shared" si="1"/>
        <v>40|Basilicata</v>
      </c>
    </row>
    <row r="42" spans="2:16">
      <c r="B42" s="6">
        <v>41</v>
      </c>
      <c r="C42" s="114" t="s">
        <v>4071</v>
      </c>
      <c r="D42" s="114" t="str">
        <f t="shared" si="0"/>
        <v>41|123</v>
      </c>
      <c r="G42" s="1" t="s">
        <v>2033</v>
      </c>
      <c r="H42" s="1">
        <v>41</v>
      </c>
      <c r="J42" s="6">
        <v>41</v>
      </c>
      <c r="K42" s="6">
        <f t="shared" si="2"/>
        <v>4</v>
      </c>
      <c r="L42" t="s">
        <v>1283</v>
      </c>
      <c r="M42">
        <v>206</v>
      </c>
      <c r="N42" t="s">
        <v>1296</v>
      </c>
      <c r="O42" t="s">
        <v>1297</v>
      </c>
      <c r="P42" s="174" t="str">
        <f t="shared" si="1"/>
        <v>41|Puglia</v>
      </c>
    </row>
    <row r="43" spans="2:16">
      <c r="B43" s="6">
        <v>42</v>
      </c>
      <c r="C43" s="114" t="s">
        <v>4072</v>
      </c>
      <c r="D43" s="114" t="str">
        <f t="shared" si="0"/>
        <v>42|124</v>
      </c>
      <c r="G43" s="1" t="s">
        <v>2042</v>
      </c>
      <c r="H43" s="1">
        <v>42</v>
      </c>
      <c r="J43" s="6">
        <v>42</v>
      </c>
      <c r="K43" s="6">
        <f t="shared" si="2"/>
        <v>5</v>
      </c>
      <c r="L43" t="s">
        <v>3597</v>
      </c>
      <c r="M43">
        <v>206</v>
      </c>
      <c r="N43" t="s">
        <v>559</v>
      </c>
      <c r="O43" t="s">
        <v>1298</v>
      </c>
      <c r="P43" s="174" t="str">
        <f t="shared" si="1"/>
        <v>42|Calabria</v>
      </c>
    </row>
    <row r="44" spans="2:16">
      <c r="B44" s="6">
        <v>43</v>
      </c>
      <c r="C44" s="114" t="s">
        <v>4073</v>
      </c>
      <c r="D44" s="114" t="str">
        <f t="shared" si="0"/>
        <v>43|126</v>
      </c>
      <c r="G44" s="1" t="s">
        <v>2051</v>
      </c>
      <c r="H44" s="1">
        <v>43</v>
      </c>
      <c r="J44" s="6">
        <v>43</v>
      </c>
      <c r="K44" s="6">
        <f t="shared" si="2"/>
        <v>5</v>
      </c>
      <c r="L44" t="s">
        <v>3597</v>
      </c>
      <c r="M44">
        <v>206</v>
      </c>
      <c r="N44" t="s">
        <v>1299</v>
      </c>
      <c r="O44" t="s">
        <v>1300</v>
      </c>
      <c r="P44" s="174" t="str">
        <f t="shared" si="1"/>
        <v>43|Campania</v>
      </c>
    </row>
    <row r="45" spans="2:16">
      <c r="B45" s="6">
        <v>44</v>
      </c>
      <c r="C45" s="114" t="s">
        <v>4074</v>
      </c>
      <c r="D45" s="114" t="str">
        <f t="shared" si="0"/>
        <v>44|128</v>
      </c>
      <c r="G45" s="1" t="s">
        <v>2059</v>
      </c>
      <c r="H45" s="1">
        <v>44</v>
      </c>
      <c r="J45" s="6">
        <v>44</v>
      </c>
      <c r="K45" s="6">
        <f t="shared" si="2"/>
        <v>5</v>
      </c>
      <c r="L45" t="s">
        <v>3597</v>
      </c>
      <c r="M45">
        <v>206</v>
      </c>
      <c r="N45" t="s">
        <v>1301</v>
      </c>
      <c r="O45" t="s">
        <v>1302</v>
      </c>
      <c r="P45" s="174" t="str">
        <f t="shared" si="1"/>
        <v>44|Molise</v>
      </c>
    </row>
    <row r="46" spans="2:16">
      <c r="B46" s="6">
        <v>45</v>
      </c>
      <c r="C46" s="114" t="s">
        <v>4075</v>
      </c>
      <c r="D46" s="114" t="str">
        <f t="shared" si="0"/>
        <v>45|129</v>
      </c>
      <c r="G46" s="1" t="s">
        <v>2063</v>
      </c>
      <c r="H46" s="1">
        <v>45</v>
      </c>
      <c r="J46" s="6">
        <v>45</v>
      </c>
      <c r="K46" s="6">
        <f t="shared" si="2"/>
        <v>5</v>
      </c>
      <c r="L46" t="s">
        <v>3597</v>
      </c>
      <c r="M46">
        <v>206</v>
      </c>
      <c r="N46" t="s">
        <v>1303</v>
      </c>
      <c r="O46" t="s">
        <v>1304</v>
      </c>
      <c r="P46" s="174" t="str">
        <f t="shared" si="1"/>
        <v>45|Latium (Lazio)</v>
      </c>
    </row>
    <row r="47" spans="2:16">
      <c r="B47" s="6">
        <v>46</v>
      </c>
      <c r="C47" s="114" t="s">
        <v>4076</v>
      </c>
      <c r="D47" s="114" t="str">
        <f t="shared" si="0"/>
        <v>46|13</v>
      </c>
      <c r="G47" s="1" t="s">
        <v>2070</v>
      </c>
      <c r="H47" s="1">
        <v>46</v>
      </c>
      <c r="J47" s="6">
        <v>46</v>
      </c>
      <c r="K47" s="6">
        <f t="shared" si="2"/>
        <v>5</v>
      </c>
      <c r="L47" t="s">
        <v>3597</v>
      </c>
      <c r="M47">
        <v>206</v>
      </c>
      <c r="N47" t="s">
        <v>803</v>
      </c>
      <c r="O47" t="s">
        <v>1305</v>
      </c>
      <c r="P47" s="174" t="str">
        <f t="shared" si="1"/>
        <v>46|Umbria</v>
      </c>
    </row>
    <row r="48" spans="2:16">
      <c r="B48" s="6">
        <v>47</v>
      </c>
      <c r="C48" s="114" t="s">
        <v>4077</v>
      </c>
      <c r="D48" s="114" t="str">
        <f t="shared" si="0"/>
        <v>47|130</v>
      </c>
      <c r="G48" s="1" t="s">
        <v>2074</v>
      </c>
      <c r="H48" s="1">
        <v>47</v>
      </c>
      <c r="J48" s="6">
        <v>47</v>
      </c>
      <c r="K48" s="6">
        <f t="shared" si="2"/>
        <v>5</v>
      </c>
      <c r="L48" t="s">
        <v>3597</v>
      </c>
      <c r="M48">
        <v>206</v>
      </c>
      <c r="N48" t="s">
        <v>729</v>
      </c>
      <c r="O48" t="s">
        <v>1306</v>
      </c>
      <c r="P48" s="174" t="str">
        <f t="shared" si="1"/>
        <v>47|Sicliy (Sicilia)</v>
      </c>
    </row>
    <row r="49" spans="2:16">
      <c r="B49" s="6">
        <v>48</v>
      </c>
      <c r="C49" s="114" t="s">
        <v>4078</v>
      </c>
      <c r="D49" s="114" t="str">
        <f t="shared" si="0"/>
        <v>48|131</v>
      </c>
      <c r="G49" s="1" t="s">
        <v>2445</v>
      </c>
      <c r="H49" s="1">
        <v>48</v>
      </c>
      <c r="J49" s="6">
        <v>48</v>
      </c>
      <c r="K49" s="6">
        <f t="shared" si="2"/>
        <v>5</v>
      </c>
      <c r="L49" t="s">
        <v>3597</v>
      </c>
      <c r="M49">
        <v>206</v>
      </c>
      <c r="N49" t="s">
        <v>1307</v>
      </c>
      <c r="O49" t="s">
        <v>1308</v>
      </c>
      <c r="P49" s="174" t="str">
        <f t="shared" si="1"/>
        <v>48|Kanto</v>
      </c>
    </row>
    <row r="50" spans="2:16">
      <c r="B50" s="6">
        <v>49</v>
      </c>
      <c r="C50" s="114" t="s">
        <v>4079</v>
      </c>
      <c r="D50" s="114" t="str">
        <f t="shared" si="0"/>
        <v>49|132</v>
      </c>
      <c r="G50" s="1" t="s">
        <v>2454</v>
      </c>
      <c r="H50" s="1">
        <v>49</v>
      </c>
      <c r="J50" s="6">
        <v>49</v>
      </c>
      <c r="K50" s="6">
        <f t="shared" si="2"/>
        <v>5</v>
      </c>
      <c r="L50" t="s">
        <v>3597</v>
      </c>
      <c r="M50">
        <v>206</v>
      </c>
      <c r="N50" t="s">
        <v>1309</v>
      </c>
      <c r="O50" t="s">
        <v>1310</v>
      </c>
      <c r="P50" s="174" t="str">
        <f t="shared" si="1"/>
        <v>49|Tokai</v>
      </c>
    </row>
    <row r="51" spans="2:16">
      <c r="B51" s="6">
        <v>50</v>
      </c>
      <c r="C51" s="114" t="s">
        <v>4080</v>
      </c>
      <c r="D51" s="114" t="str">
        <f t="shared" si="0"/>
        <v>50|133</v>
      </c>
      <c r="G51" s="1" t="s">
        <v>2459</v>
      </c>
      <c r="H51" s="1">
        <v>50</v>
      </c>
      <c r="J51" s="6">
        <v>50</v>
      </c>
      <c r="K51" s="6">
        <f t="shared" si="2"/>
        <v>5</v>
      </c>
      <c r="L51" t="s">
        <v>3597</v>
      </c>
      <c r="M51">
        <v>206</v>
      </c>
      <c r="N51" t="s">
        <v>723</v>
      </c>
      <c r="O51" t="s">
        <v>1311</v>
      </c>
      <c r="P51" s="174" t="str">
        <f t="shared" si="1"/>
        <v>50|Kansai</v>
      </c>
    </row>
    <row r="52" spans="2:16">
      <c r="B52" s="6">
        <v>51</v>
      </c>
      <c r="C52" s="114" t="s">
        <v>4081</v>
      </c>
      <c r="D52" s="114" t="str">
        <f t="shared" si="0"/>
        <v>51|134</v>
      </c>
      <c r="G52" s="1" t="s">
        <v>2466</v>
      </c>
      <c r="H52" s="1">
        <v>51</v>
      </c>
      <c r="J52" s="6">
        <v>51</v>
      </c>
      <c r="K52" s="6">
        <f t="shared" si="2"/>
        <v>5</v>
      </c>
      <c r="L52" t="s">
        <v>3597</v>
      </c>
      <c r="M52">
        <v>206</v>
      </c>
      <c r="N52" t="s">
        <v>810</v>
      </c>
      <c r="O52" t="s">
        <v>1312</v>
      </c>
      <c r="P52" s="174" t="str">
        <f t="shared" si="1"/>
        <v>51|Chugoku</v>
      </c>
    </row>
    <row r="53" spans="2:16">
      <c r="B53" s="6">
        <v>52</v>
      </c>
      <c r="C53" s="114" t="s">
        <v>4082</v>
      </c>
      <c r="D53" s="114" t="str">
        <f t="shared" si="0"/>
        <v>52|135</v>
      </c>
      <c r="G53" s="1" t="s">
        <v>2472</v>
      </c>
      <c r="H53" s="1">
        <v>52</v>
      </c>
      <c r="J53" s="6">
        <v>52</v>
      </c>
      <c r="K53" s="6">
        <f t="shared" si="2"/>
        <v>5</v>
      </c>
      <c r="L53" t="s">
        <v>3597</v>
      </c>
      <c r="M53">
        <v>206</v>
      </c>
      <c r="N53" t="s">
        <v>751</v>
      </c>
      <c r="O53" t="s">
        <v>1313</v>
      </c>
      <c r="P53" s="174" t="str">
        <f t="shared" si="1"/>
        <v>52|Shikoku</v>
      </c>
    </row>
    <row r="54" spans="2:16">
      <c r="B54" s="6">
        <v>53</v>
      </c>
      <c r="C54" s="114" t="s">
        <v>4083</v>
      </c>
      <c r="D54" s="114" t="str">
        <f t="shared" si="0"/>
        <v>53|136</v>
      </c>
      <c r="G54" s="1" t="s">
        <v>2477</v>
      </c>
      <c r="H54" s="1">
        <v>53</v>
      </c>
      <c r="J54" s="6">
        <v>53</v>
      </c>
      <c r="K54" s="6">
        <f t="shared" si="2"/>
        <v>5</v>
      </c>
      <c r="L54" t="s">
        <v>3597</v>
      </c>
      <c r="M54">
        <v>206</v>
      </c>
      <c r="N54" t="s">
        <v>1314</v>
      </c>
      <c r="O54" t="s">
        <v>3606</v>
      </c>
      <c r="P54" s="174" t="str">
        <f t="shared" si="1"/>
        <v>53|Kyushu</v>
      </c>
    </row>
    <row r="55" spans="2:16">
      <c r="B55" s="6">
        <v>54</v>
      </c>
      <c r="C55" s="114" t="s">
        <v>4084</v>
      </c>
      <c r="D55" s="114" t="str">
        <f t="shared" si="0"/>
        <v>54|137</v>
      </c>
      <c r="G55" s="1" t="s">
        <v>2486</v>
      </c>
      <c r="H55" s="1">
        <v>54</v>
      </c>
      <c r="J55" s="6">
        <v>54</v>
      </c>
      <c r="K55" s="6">
        <f t="shared" si="2"/>
        <v>5</v>
      </c>
      <c r="L55" t="s">
        <v>3597</v>
      </c>
      <c r="M55">
        <v>206</v>
      </c>
      <c r="N55" t="s">
        <v>885</v>
      </c>
      <c r="O55" t="s">
        <v>1315</v>
      </c>
      <c r="P55" s="174" t="str">
        <f t="shared" si="1"/>
        <v>54|Tohoku</v>
      </c>
    </row>
    <row r="56" spans="2:16">
      <c r="B56" s="6">
        <v>55</v>
      </c>
      <c r="C56" s="114" t="s">
        <v>4085</v>
      </c>
      <c r="D56" s="114" t="str">
        <f t="shared" si="0"/>
        <v>55|138</v>
      </c>
      <c r="G56" s="1" t="s">
        <v>2493</v>
      </c>
      <c r="H56" s="1">
        <v>55</v>
      </c>
      <c r="J56" s="6">
        <v>55</v>
      </c>
      <c r="K56" s="6">
        <f t="shared" si="2"/>
        <v>5</v>
      </c>
      <c r="L56" t="s">
        <v>3597</v>
      </c>
      <c r="M56">
        <v>206</v>
      </c>
      <c r="N56" t="s">
        <v>725</v>
      </c>
      <c r="O56" t="s">
        <v>1316</v>
      </c>
      <c r="P56" s="174" t="str">
        <f t="shared" si="1"/>
        <v>55|Hokkaido</v>
      </c>
    </row>
    <row r="57" spans="2:16">
      <c r="B57" s="6">
        <v>56</v>
      </c>
      <c r="C57" s="114" t="s">
        <v>4086</v>
      </c>
      <c r="D57" s="114" t="str">
        <f t="shared" si="0"/>
        <v>56|139</v>
      </c>
      <c r="G57" s="1" t="s">
        <v>2494</v>
      </c>
      <c r="H57" s="1">
        <v>56</v>
      </c>
      <c r="J57" s="6">
        <v>56</v>
      </c>
      <c r="K57" s="6">
        <f t="shared" si="2"/>
        <v>5</v>
      </c>
      <c r="L57" t="s">
        <v>3597</v>
      </c>
      <c r="M57">
        <v>206</v>
      </c>
      <c r="N57" t="s">
        <v>1317</v>
      </c>
      <c r="O57" t="s">
        <v>1318</v>
      </c>
      <c r="P57" s="174" t="str">
        <f t="shared" si="1"/>
        <v>56|Hokuriku</v>
      </c>
    </row>
    <row r="58" spans="2:16">
      <c r="B58" s="6">
        <v>57</v>
      </c>
      <c r="C58" s="114" t="s">
        <v>4087</v>
      </c>
      <c r="D58" s="114" t="str">
        <f t="shared" si="0"/>
        <v>57|14</v>
      </c>
      <c r="G58" s="1" t="s">
        <v>2498</v>
      </c>
      <c r="H58" s="1">
        <v>57</v>
      </c>
      <c r="J58" s="6">
        <v>57</v>
      </c>
      <c r="K58" s="6">
        <f t="shared" si="2"/>
        <v>5</v>
      </c>
      <c r="L58" t="s">
        <v>3597</v>
      </c>
      <c r="M58">
        <v>206</v>
      </c>
      <c r="N58" t="s">
        <v>1319</v>
      </c>
      <c r="O58" t="s">
        <v>3607</v>
      </c>
      <c r="P58" s="174" t="str">
        <f t="shared" si="1"/>
        <v>57|Shin'estu</v>
      </c>
    </row>
    <row r="59" spans="2:16">
      <c r="B59" s="6">
        <v>58</v>
      </c>
      <c r="C59" s="114" t="s">
        <v>4088</v>
      </c>
      <c r="D59" s="114" t="str">
        <f t="shared" si="0"/>
        <v>58|140</v>
      </c>
      <c r="G59" s="1" t="s">
        <v>2786</v>
      </c>
      <c r="H59" s="1">
        <v>58</v>
      </c>
      <c r="J59" s="6">
        <v>58</v>
      </c>
      <c r="K59" s="6">
        <f t="shared" si="2"/>
        <v>5</v>
      </c>
      <c r="L59" t="s">
        <v>3597</v>
      </c>
      <c r="M59">
        <v>206</v>
      </c>
      <c r="N59" t="s">
        <v>1320</v>
      </c>
      <c r="O59" t="s">
        <v>1321</v>
      </c>
      <c r="P59" s="174" t="str">
        <f t="shared" si="1"/>
        <v>58|Prague (Praha)</v>
      </c>
    </row>
    <row r="60" spans="2:16">
      <c r="B60" s="6">
        <v>59</v>
      </c>
      <c r="C60" s="114" t="s">
        <v>4089</v>
      </c>
      <c r="D60" s="114" t="str">
        <f t="shared" si="0"/>
        <v>59|141</v>
      </c>
      <c r="G60" s="1" t="s">
        <v>3189</v>
      </c>
      <c r="H60" s="1">
        <v>59</v>
      </c>
      <c r="J60" s="6">
        <v>59</v>
      </c>
      <c r="K60" s="6">
        <f t="shared" si="2"/>
        <v>5</v>
      </c>
      <c r="L60" t="s">
        <v>3597</v>
      </c>
      <c r="M60">
        <v>206</v>
      </c>
      <c r="N60" t="s">
        <v>1322</v>
      </c>
      <c r="O60" t="s">
        <v>1323</v>
      </c>
      <c r="P60" s="174" t="str">
        <f t="shared" si="1"/>
        <v>59|Central Bohemia (Stredocesky kraj)</v>
      </c>
    </row>
    <row r="61" spans="2:16">
      <c r="B61" s="6">
        <v>60</v>
      </c>
      <c r="C61" s="114" t="s">
        <v>4090</v>
      </c>
      <c r="D61" s="114" t="str">
        <f t="shared" si="0"/>
        <v>60|142</v>
      </c>
      <c r="G61" s="1" t="s">
        <v>3190</v>
      </c>
      <c r="H61" s="1">
        <v>60</v>
      </c>
      <c r="J61" s="6">
        <v>60</v>
      </c>
      <c r="K61" s="6">
        <f t="shared" si="2"/>
        <v>6</v>
      </c>
      <c r="L61" t="s">
        <v>1324</v>
      </c>
      <c r="M61">
        <v>206</v>
      </c>
      <c r="N61" t="s">
        <v>501</v>
      </c>
      <c r="O61" t="s">
        <v>1384</v>
      </c>
      <c r="P61" s="174" t="str">
        <f t="shared" si="1"/>
        <v>60|Southern Bohemia (Jihocesky kraj)</v>
      </c>
    </row>
    <row r="62" spans="2:16">
      <c r="B62" s="6">
        <v>61</v>
      </c>
      <c r="C62" s="114" t="s">
        <v>4091</v>
      </c>
      <c r="D62" s="114" t="str">
        <f t="shared" si="0"/>
        <v>61|143</v>
      </c>
      <c r="G62" s="1" t="s">
        <v>3191</v>
      </c>
      <c r="H62" s="1">
        <v>61</v>
      </c>
      <c r="J62" s="6">
        <v>61</v>
      </c>
      <c r="K62" s="6">
        <f t="shared" si="2"/>
        <v>6</v>
      </c>
      <c r="L62" t="s">
        <v>1324</v>
      </c>
      <c r="M62">
        <v>206</v>
      </c>
      <c r="N62" t="s">
        <v>1325</v>
      </c>
      <c r="O62" t="s">
        <v>1385</v>
      </c>
      <c r="P62" s="174" t="str">
        <f t="shared" si="1"/>
        <v>61|Western Bohemia (Zapadocesky kraj)</v>
      </c>
    </row>
    <row r="63" spans="2:16">
      <c r="B63" s="6">
        <v>62</v>
      </c>
      <c r="C63" s="114" t="s">
        <v>4092</v>
      </c>
      <c r="D63" s="114" t="str">
        <f t="shared" si="0"/>
        <v>62|144</v>
      </c>
      <c r="G63" s="1" t="s">
        <v>2865</v>
      </c>
      <c r="H63" s="1">
        <v>62</v>
      </c>
      <c r="J63" s="6">
        <v>62</v>
      </c>
      <c r="K63" s="6">
        <f t="shared" si="2"/>
        <v>6</v>
      </c>
      <c r="L63" t="s">
        <v>1324</v>
      </c>
      <c r="M63">
        <v>206</v>
      </c>
      <c r="N63" t="s">
        <v>1325</v>
      </c>
      <c r="O63" t="s">
        <v>3608</v>
      </c>
      <c r="P63" s="174" t="str">
        <f t="shared" si="1"/>
        <v>62|Northern Bohemia (Severoceaky kraj)</v>
      </c>
    </row>
    <row r="64" spans="2:16">
      <c r="B64" s="6">
        <v>63</v>
      </c>
      <c r="C64" s="114" t="s">
        <v>4093</v>
      </c>
      <c r="D64" s="114" t="str">
        <f t="shared" si="0"/>
        <v>63|145</v>
      </c>
      <c r="G64" s="1" t="s">
        <v>2886</v>
      </c>
      <c r="H64" s="1">
        <v>63</v>
      </c>
      <c r="J64" s="6">
        <v>63</v>
      </c>
      <c r="K64" s="6">
        <f t="shared" si="2"/>
        <v>6</v>
      </c>
      <c r="L64" t="s">
        <v>1324</v>
      </c>
      <c r="M64">
        <v>206</v>
      </c>
      <c r="N64" t="s">
        <v>1326</v>
      </c>
      <c r="O64" t="s">
        <v>1327</v>
      </c>
      <c r="P64" s="174" t="str">
        <f t="shared" si="1"/>
        <v>63|Eastern Bohemia (Vychodocesky kraj)</v>
      </c>
    </row>
    <row r="65" spans="2:16">
      <c r="B65" s="6">
        <v>64</v>
      </c>
      <c r="C65" s="114" t="s">
        <v>4094</v>
      </c>
      <c r="D65" s="114" t="str">
        <f t="shared" si="0"/>
        <v>64|147</v>
      </c>
      <c r="G65" s="1" t="s">
        <v>3192</v>
      </c>
      <c r="H65" s="1">
        <v>64</v>
      </c>
      <c r="J65" s="6">
        <v>64</v>
      </c>
      <c r="K65" s="6">
        <f t="shared" si="2"/>
        <v>6</v>
      </c>
      <c r="L65" t="s">
        <v>1324</v>
      </c>
      <c r="M65">
        <v>206</v>
      </c>
      <c r="N65" t="s">
        <v>1328</v>
      </c>
      <c r="O65" t="s">
        <v>1386</v>
      </c>
      <c r="P65" s="174" t="str">
        <f t="shared" si="1"/>
        <v>64|Southern Moravia (Jihomoravsky kraj)</v>
      </c>
    </row>
    <row r="66" spans="2:16">
      <c r="B66" s="6">
        <v>65</v>
      </c>
      <c r="C66" s="114" t="s">
        <v>4095</v>
      </c>
      <c r="D66" s="114" t="str">
        <f t="shared" ref="D66:D129" si="3">B66&amp;"|"&amp;C66</f>
        <v>65|148</v>
      </c>
      <c r="G66" s="1" t="s">
        <v>2937</v>
      </c>
      <c r="H66" s="1">
        <v>65</v>
      </c>
      <c r="J66" s="6">
        <v>65</v>
      </c>
      <c r="K66" s="6">
        <f t="shared" si="2"/>
        <v>6</v>
      </c>
      <c r="L66" t="s">
        <v>1324</v>
      </c>
      <c r="M66">
        <v>206</v>
      </c>
      <c r="N66" t="s">
        <v>1329</v>
      </c>
      <c r="O66" t="s">
        <v>3609</v>
      </c>
      <c r="P66" s="174" t="str">
        <f t="shared" ref="P66:P74" si="4">H66&amp;"|"&amp;G66</f>
        <v>65|Northern Moravia (Soveromoravsky kraj)</v>
      </c>
    </row>
    <row r="67" spans="2:16">
      <c r="B67" s="6">
        <v>66</v>
      </c>
      <c r="C67" s="114" t="s">
        <v>4096</v>
      </c>
      <c r="D67" s="114" t="str">
        <f t="shared" si="3"/>
        <v>66|149</v>
      </c>
      <c r="G67" s="1" t="s">
        <v>3184</v>
      </c>
      <c r="H67" s="1">
        <v>66</v>
      </c>
      <c r="J67" s="6">
        <v>66</v>
      </c>
      <c r="K67" s="6">
        <f t="shared" ref="K67:K130" si="5">VLOOKUP(L67,$G$2:$H$74,2,FALSE)</f>
        <v>6</v>
      </c>
      <c r="L67" t="s">
        <v>1324</v>
      </c>
      <c r="M67">
        <v>206</v>
      </c>
      <c r="N67" t="s">
        <v>1330</v>
      </c>
      <c r="O67" t="s">
        <v>3610</v>
      </c>
      <c r="P67" s="174" t="str">
        <f t="shared" si="4"/>
        <v>66|Bratislava (Bratislavsky kraj)</v>
      </c>
    </row>
    <row r="68" spans="2:16">
      <c r="B68" s="6">
        <v>67</v>
      </c>
      <c r="C68" s="114" t="s">
        <v>4097</v>
      </c>
      <c r="D68" s="114" t="str">
        <f t="shared" si="3"/>
        <v>67|15</v>
      </c>
      <c r="G68" s="1" t="s">
        <v>3185</v>
      </c>
      <c r="H68" s="1">
        <v>67</v>
      </c>
      <c r="J68" s="6">
        <v>67</v>
      </c>
      <c r="K68" s="6">
        <f t="shared" si="5"/>
        <v>6</v>
      </c>
      <c r="L68" t="s">
        <v>1324</v>
      </c>
      <c r="M68">
        <v>206</v>
      </c>
      <c r="N68" t="s">
        <v>572</v>
      </c>
      <c r="O68" t="s">
        <v>1331</v>
      </c>
      <c r="P68" s="174" t="str">
        <f t="shared" si="4"/>
        <v>67|Trnava (Trnavsky kraj)</v>
      </c>
    </row>
    <row r="69" spans="2:16">
      <c r="B69" s="6">
        <v>68</v>
      </c>
      <c r="C69" s="114" t="s">
        <v>4098</v>
      </c>
      <c r="D69" s="114" t="str">
        <f t="shared" si="3"/>
        <v>68|150</v>
      </c>
      <c r="G69" s="1" t="s">
        <v>3182</v>
      </c>
      <c r="H69" s="1">
        <v>68</v>
      </c>
      <c r="J69" s="6">
        <v>68</v>
      </c>
      <c r="K69" s="6">
        <f t="shared" si="5"/>
        <v>6</v>
      </c>
      <c r="L69" t="s">
        <v>1324</v>
      </c>
      <c r="M69">
        <v>206</v>
      </c>
      <c r="N69" t="s">
        <v>1044</v>
      </c>
      <c r="O69" t="s">
        <v>1332</v>
      </c>
      <c r="P69" s="174" t="str">
        <f t="shared" si="4"/>
        <v>68|Trencin (Trenciansky kraj)</v>
      </c>
    </row>
    <row r="70" spans="2:16">
      <c r="B70" s="6">
        <v>69</v>
      </c>
      <c r="C70" s="114" t="s">
        <v>4099</v>
      </c>
      <c r="D70" s="114" t="str">
        <f t="shared" si="3"/>
        <v>69|151</v>
      </c>
      <c r="G70" s="1" t="s">
        <v>3008</v>
      </c>
      <c r="H70" s="1">
        <v>69</v>
      </c>
      <c r="J70" s="6">
        <v>69</v>
      </c>
      <c r="K70" s="6">
        <f t="shared" si="5"/>
        <v>6</v>
      </c>
      <c r="L70" t="s">
        <v>1324</v>
      </c>
      <c r="M70">
        <v>206</v>
      </c>
      <c r="N70" t="s">
        <v>1333</v>
      </c>
      <c r="O70" t="s">
        <v>1387</v>
      </c>
      <c r="P70" s="174" t="str">
        <f t="shared" si="4"/>
        <v>69|Nitra (Nitrianaky kraj)</v>
      </c>
    </row>
    <row r="71" spans="2:16">
      <c r="B71" s="6">
        <v>70</v>
      </c>
      <c r="C71" s="114" t="s">
        <v>4100</v>
      </c>
      <c r="D71" s="114" t="str">
        <f t="shared" si="3"/>
        <v>70|152</v>
      </c>
      <c r="G71" s="1" t="s">
        <v>3183</v>
      </c>
      <c r="H71" s="1">
        <v>70</v>
      </c>
      <c r="J71" s="6">
        <v>70</v>
      </c>
      <c r="K71" s="6">
        <f t="shared" si="5"/>
        <v>6</v>
      </c>
      <c r="L71" t="s">
        <v>1324</v>
      </c>
      <c r="M71">
        <v>206</v>
      </c>
      <c r="N71" t="s">
        <v>1334</v>
      </c>
      <c r="O71" t="s">
        <v>4044</v>
      </c>
      <c r="P71" s="174" t="str">
        <f t="shared" si="4"/>
        <v>70|Zilina (Zilinsky kraj)</v>
      </c>
    </row>
    <row r="72" spans="2:16">
      <c r="B72" s="6">
        <v>71</v>
      </c>
      <c r="C72" s="114" t="s">
        <v>4101</v>
      </c>
      <c r="D72" s="114" t="str">
        <f t="shared" si="3"/>
        <v>71|154</v>
      </c>
      <c r="G72" s="1" t="s">
        <v>3186</v>
      </c>
      <c r="H72" s="1">
        <v>71</v>
      </c>
      <c r="J72" s="6">
        <v>71</v>
      </c>
      <c r="K72" s="6">
        <f t="shared" si="5"/>
        <v>6</v>
      </c>
      <c r="L72" t="s">
        <v>1324</v>
      </c>
      <c r="M72">
        <v>206</v>
      </c>
      <c r="N72" t="s">
        <v>1335</v>
      </c>
      <c r="O72" t="s">
        <v>1388</v>
      </c>
      <c r="P72" s="174" t="str">
        <f t="shared" si="4"/>
        <v>71|Banska Bystrica (Banskobystricky kraj)</v>
      </c>
    </row>
    <row r="73" spans="2:16">
      <c r="B73" s="6">
        <v>72</v>
      </c>
      <c r="C73" s="114" t="s">
        <v>4102</v>
      </c>
      <c r="D73" s="114" t="str">
        <f t="shared" si="3"/>
        <v>72|156</v>
      </c>
      <c r="G73" s="1" t="s">
        <v>3187</v>
      </c>
      <c r="H73" s="1">
        <v>72</v>
      </c>
      <c r="J73" s="6">
        <v>72</v>
      </c>
      <c r="K73" s="6">
        <f t="shared" si="5"/>
        <v>6</v>
      </c>
      <c r="L73" t="s">
        <v>1324</v>
      </c>
      <c r="M73">
        <v>206</v>
      </c>
      <c r="N73" t="s">
        <v>1336</v>
      </c>
      <c r="O73" t="s">
        <v>1389</v>
      </c>
      <c r="P73" s="174" t="str">
        <f t="shared" si="4"/>
        <v>72|Kosice (Kosicky kraj)</v>
      </c>
    </row>
    <row r="74" spans="2:16">
      <c r="B74" s="6">
        <v>73</v>
      </c>
      <c r="C74" s="114" t="s">
        <v>4103</v>
      </c>
      <c r="D74" s="114" t="str">
        <f t="shared" si="3"/>
        <v>73|157</v>
      </c>
      <c r="G74" s="1" t="s">
        <v>3188</v>
      </c>
      <c r="H74" s="1">
        <v>73</v>
      </c>
      <c r="J74" s="6">
        <v>73</v>
      </c>
      <c r="K74" s="6">
        <f t="shared" si="5"/>
        <v>6</v>
      </c>
      <c r="L74" t="s">
        <v>1324</v>
      </c>
      <c r="M74">
        <v>206</v>
      </c>
      <c r="N74" t="s">
        <v>1337</v>
      </c>
      <c r="O74" t="s">
        <v>1338</v>
      </c>
      <c r="P74" s="174" t="str">
        <f t="shared" si="4"/>
        <v>73|Presov (Presovsky kraj)</v>
      </c>
    </row>
    <row r="75" spans="2:16">
      <c r="B75" s="6">
        <v>74</v>
      </c>
      <c r="C75" s="114" t="s">
        <v>4104</v>
      </c>
      <c r="D75" s="114" t="str">
        <f t="shared" si="3"/>
        <v>74|158</v>
      </c>
      <c r="J75" s="6">
        <v>74</v>
      </c>
      <c r="K75" s="6">
        <f t="shared" si="5"/>
        <v>6</v>
      </c>
      <c r="L75" t="s">
        <v>1324</v>
      </c>
      <c r="M75">
        <v>206</v>
      </c>
      <c r="N75" t="s">
        <v>805</v>
      </c>
      <c r="O75" t="s">
        <v>1339</v>
      </c>
    </row>
    <row r="76" spans="2:16">
      <c r="B76" s="6">
        <v>75</v>
      </c>
      <c r="C76" s="114" t="s">
        <v>4105</v>
      </c>
      <c r="D76" s="114" t="str">
        <f t="shared" si="3"/>
        <v>75|159</v>
      </c>
      <c r="J76" s="6">
        <v>75</v>
      </c>
      <c r="K76" s="6">
        <f t="shared" si="5"/>
        <v>6</v>
      </c>
      <c r="L76" t="s">
        <v>1324</v>
      </c>
      <c r="M76">
        <v>206</v>
      </c>
      <c r="N76" t="s">
        <v>786</v>
      </c>
      <c r="O76" t="s">
        <v>1340</v>
      </c>
    </row>
    <row r="77" spans="2:16">
      <c r="B77" s="6">
        <v>76</v>
      </c>
      <c r="C77" s="114" t="s">
        <v>4106</v>
      </c>
      <c r="D77" s="114" t="str">
        <f t="shared" si="3"/>
        <v>76|16</v>
      </c>
      <c r="J77" s="6">
        <v>76</v>
      </c>
      <c r="K77" s="6">
        <f t="shared" si="5"/>
        <v>6</v>
      </c>
      <c r="L77" t="s">
        <v>1324</v>
      </c>
      <c r="M77">
        <v>206</v>
      </c>
      <c r="N77" t="s">
        <v>1341</v>
      </c>
      <c r="O77" t="s">
        <v>1342</v>
      </c>
    </row>
    <row r="78" spans="2:16">
      <c r="B78" s="6">
        <v>77</v>
      </c>
      <c r="C78" s="114" t="s">
        <v>4107</v>
      </c>
      <c r="D78" s="114" t="str">
        <f t="shared" si="3"/>
        <v>77|160</v>
      </c>
      <c r="J78" s="6">
        <v>77</v>
      </c>
      <c r="K78" s="6">
        <f t="shared" si="5"/>
        <v>6</v>
      </c>
      <c r="L78" t="s">
        <v>1324</v>
      </c>
      <c r="M78">
        <v>206</v>
      </c>
      <c r="N78" t="s">
        <v>808</v>
      </c>
      <c r="O78" t="s">
        <v>1390</v>
      </c>
    </row>
    <row r="79" spans="2:16">
      <c r="B79" s="6">
        <v>78</v>
      </c>
      <c r="C79" s="114" t="s">
        <v>4108</v>
      </c>
      <c r="D79" s="114" t="str">
        <f t="shared" si="3"/>
        <v>78|161</v>
      </c>
      <c r="J79" s="6">
        <v>78</v>
      </c>
      <c r="K79" s="6">
        <f t="shared" si="5"/>
        <v>6</v>
      </c>
      <c r="L79" t="s">
        <v>1324</v>
      </c>
      <c r="M79">
        <v>206</v>
      </c>
      <c r="N79" t="s">
        <v>681</v>
      </c>
      <c r="O79" t="s">
        <v>1343</v>
      </c>
    </row>
    <row r="80" spans="2:16">
      <c r="B80" s="6">
        <v>79</v>
      </c>
      <c r="C80" s="114" t="s">
        <v>4109</v>
      </c>
      <c r="D80" s="114" t="str">
        <f t="shared" si="3"/>
        <v>79|162</v>
      </c>
      <c r="J80" s="6">
        <v>79</v>
      </c>
      <c r="K80" s="6">
        <f t="shared" si="5"/>
        <v>6</v>
      </c>
      <c r="L80" t="s">
        <v>1324</v>
      </c>
      <c r="M80">
        <v>206</v>
      </c>
      <c r="N80" t="s">
        <v>1344</v>
      </c>
      <c r="O80" t="s">
        <v>3611</v>
      </c>
    </row>
    <row r="81" spans="2:15">
      <c r="B81" s="6">
        <v>80</v>
      </c>
      <c r="C81" s="114" t="s">
        <v>4110</v>
      </c>
      <c r="D81" s="114" t="str">
        <f t="shared" si="3"/>
        <v>80|163</v>
      </c>
      <c r="J81" s="6">
        <v>80</v>
      </c>
      <c r="K81" s="6">
        <f t="shared" si="5"/>
        <v>6</v>
      </c>
      <c r="L81" t="s">
        <v>1324</v>
      </c>
      <c r="M81">
        <v>206</v>
      </c>
      <c r="N81" t="s">
        <v>704</v>
      </c>
      <c r="O81" t="s">
        <v>1391</v>
      </c>
    </row>
    <row r="82" spans="2:15">
      <c r="B82" s="6">
        <v>81</v>
      </c>
      <c r="C82" s="114" t="s">
        <v>4111</v>
      </c>
      <c r="D82" s="114" t="str">
        <f t="shared" si="3"/>
        <v>81|164</v>
      </c>
      <c r="J82" s="6">
        <v>81</v>
      </c>
      <c r="K82" s="6">
        <f t="shared" si="5"/>
        <v>6</v>
      </c>
      <c r="L82" t="s">
        <v>1324</v>
      </c>
      <c r="M82">
        <v>206</v>
      </c>
      <c r="N82" t="s">
        <v>749</v>
      </c>
      <c r="O82" t="s">
        <v>3612</v>
      </c>
    </row>
    <row r="83" spans="2:15">
      <c r="B83" s="6">
        <v>82</v>
      </c>
      <c r="C83" s="114" t="s">
        <v>4112</v>
      </c>
      <c r="D83" s="114" t="str">
        <f t="shared" si="3"/>
        <v>82|165</v>
      </c>
      <c r="J83" s="6">
        <v>82</v>
      </c>
      <c r="K83" s="6">
        <f t="shared" si="5"/>
        <v>6</v>
      </c>
      <c r="L83" t="s">
        <v>1324</v>
      </c>
      <c r="M83">
        <v>206</v>
      </c>
      <c r="N83" t="s">
        <v>675</v>
      </c>
      <c r="O83" t="s">
        <v>1345</v>
      </c>
    </row>
    <row r="84" spans="2:15">
      <c r="B84" s="6">
        <v>83</v>
      </c>
      <c r="C84" s="114" t="s">
        <v>4113</v>
      </c>
      <c r="D84" s="114" t="str">
        <f t="shared" si="3"/>
        <v>83|167</v>
      </c>
      <c r="J84" s="6">
        <v>83</v>
      </c>
      <c r="K84" s="6">
        <f t="shared" si="5"/>
        <v>6</v>
      </c>
      <c r="L84" t="s">
        <v>1324</v>
      </c>
      <c r="M84">
        <v>206</v>
      </c>
      <c r="N84" t="s">
        <v>1346</v>
      </c>
      <c r="O84" t="s">
        <v>1347</v>
      </c>
    </row>
    <row r="85" spans="2:15">
      <c r="B85" s="6">
        <v>84</v>
      </c>
      <c r="C85" s="114" t="s">
        <v>4114</v>
      </c>
      <c r="D85" s="114" t="str">
        <f t="shared" si="3"/>
        <v>84|168</v>
      </c>
      <c r="J85" s="6">
        <v>84</v>
      </c>
      <c r="K85" s="6">
        <f t="shared" si="5"/>
        <v>7</v>
      </c>
      <c r="L85" t="s">
        <v>1348</v>
      </c>
      <c r="M85">
        <v>206</v>
      </c>
      <c r="N85" t="s">
        <v>1349</v>
      </c>
      <c r="O85" t="s">
        <v>1350</v>
      </c>
    </row>
    <row r="86" spans="2:15">
      <c r="B86" s="6">
        <v>85</v>
      </c>
      <c r="C86" s="114" t="s">
        <v>4115</v>
      </c>
      <c r="D86" s="114" t="str">
        <f t="shared" si="3"/>
        <v>85|169</v>
      </c>
      <c r="J86" s="6">
        <v>85</v>
      </c>
      <c r="K86" s="6">
        <f t="shared" si="5"/>
        <v>7</v>
      </c>
      <c r="L86" t="s">
        <v>1348</v>
      </c>
      <c r="M86">
        <v>206</v>
      </c>
      <c r="N86" t="s">
        <v>1351</v>
      </c>
      <c r="O86" t="s">
        <v>1352</v>
      </c>
    </row>
    <row r="87" spans="2:15">
      <c r="B87" s="6">
        <v>86</v>
      </c>
      <c r="C87" s="114" t="s">
        <v>4116</v>
      </c>
      <c r="D87" s="114" t="str">
        <f t="shared" si="3"/>
        <v>86|17</v>
      </c>
      <c r="J87" s="6">
        <v>86</v>
      </c>
      <c r="K87" s="6">
        <f t="shared" si="5"/>
        <v>7</v>
      </c>
      <c r="L87" t="s">
        <v>1348</v>
      </c>
      <c r="M87">
        <v>206</v>
      </c>
      <c r="N87" t="s">
        <v>1353</v>
      </c>
      <c r="O87" t="s">
        <v>1354</v>
      </c>
    </row>
    <row r="88" spans="2:15">
      <c r="B88" s="6">
        <v>87</v>
      </c>
      <c r="C88" s="114" t="s">
        <v>4117</v>
      </c>
      <c r="D88" s="114" t="str">
        <f t="shared" si="3"/>
        <v>87|170</v>
      </c>
      <c r="J88" s="6">
        <v>87</v>
      </c>
      <c r="K88" s="6">
        <f t="shared" si="5"/>
        <v>7</v>
      </c>
      <c r="L88" t="s">
        <v>1348</v>
      </c>
      <c r="M88">
        <v>206</v>
      </c>
      <c r="N88" t="s">
        <v>761</v>
      </c>
      <c r="O88" t="s">
        <v>3613</v>
      </c>
    </row>
    <row r="89" spans="2:15">
      <c r="B89" s="6">
        <v>88</v>
      </c>
      <c r="C89" s="114" t="s">
        <v>4118</v>
      </c>
      <c r="D89" s="114" t="str">
        <f t="shared" si="3"/>
        <v>88|171</v>
      </c>
      <c r="J89" s="6">
        <v>88</v>
      </c>
      <c r="K89" s="6">
        <f t="shared" si="5"/>
        <v>7</v>
      </c>
      <c r="L89" t="s">
        <v>1348</v>
      </c>
      <c r="M89">
        <v>206</v>
      </c>
      <c r="N89" t="s">
        <v>712</v>
      </c>
      <c r="O89" t="s">
        <v>1355</v>
      </c>
    </row>
    <row r="90" spans="2:15">
      <c r="B90" s="6">
        <v>89</v>
      </c>
      <c r="C90" s="114" t="s">
        <v>4119</v>
      </c>
      <c r="D90" s="114" t="str">
        <f t="shared" si="3"/>
        <v>89|172</v>
      </c>
      <c r="J90" s="6">
        <v>89</v>
      </c>
      <c r="K90" s="6">
        <f t="shared" si="5"/>
        <v>7</v>
      </c>
      <c r="L90" t="s">
        <v>1348</v>
      </c>
      <c r="M90">
        <v>206</v>
      </c>
      <c r="N90" t="s">
        <v>1024</v>
      </c>
      <c r="O90" t="s">
        <v>1356</v>
      </c>
    </row>
    <row r="91" spans="2:15">
      <c r="B91" s="6">
        <v>90</v>
      </c>
      <c r="C91" s="114" t="s">
        <v>4120</v>
      </c>
      <c r="D91" s="114" t="str">
        <f t="shared" si="3"/>
        <v>90|173</v>
      </c>
      <c r="J91" s="6">
        <v>90</v>
      </c>
      <c r="K91" s="6">
        <f t="shared" si="5"/>
        <v>7</v>
      </c>
      <c r="L91" t="s">
        <v>1348</v>
      </c>
      <c r="M91">
        <v>206</v>
      </c>
      <c r="N91" t="s">
        <v>1357</v>
      </c>
      <c r="O91" t="s">
        <v>1358</v>
      </c>
    </row>
    <row r="92" spans="2:15">
      <c r="B92" s="6">
        <v>91</v>
      </c>
      <c r="C92" s="114" t="s">
        <v>4121</v>
      </c>
      <c r="D92" s="114" t="str">
        <f t="shared" si="3"/>
        <v>91|174</v>
      </c>
      <c r="J92" s="6">
        <v>91</v>
      </c>
      <c r="K92" s="6">
        <f t="shared" si="5"/>
        <v>7</v>
      </c>
      <c r="L92" t="s">
        <v>1348</v>
      </c>
      <c r="M92">
        <v>206</v>
      </c>
      <c r="N92" t="s">
        <v>1359</v>
      </c>
      <c r="O92" t="s">
        <v>1360</v>
      </c>
    </row>
    <row r="93" spans="2:15">
      <c r="B93" s="6">
        <v>92</v>
      </c>
      <c r="C93" s="114" t="s">
        <v>4122</v>
      </c>
      <c r="D93" s="114" t="str">
        <f t="shared" si="3"/>
        <v>92|175</v>
      </c>
      <c r="J93" s="6">
        <v>92</v>
      </c>
      <c r="K93" s="6">
        <f t="shared" si="5"/>
        <v>7</v>
      </c>
      <c r="L93" t="s">
        <v>1348</v>
      </c>
      <c r="M93">
        <v>206</v>
      </c>
      <c r="N93" t="s">
        <v>1361</v>
      </c>
      <c r="O93" t="s">
        <v>1362</v>
      </c>
    </row>
    <row r="94" spans="2:15">
      <c r="B94" s="6">
        <v>93</v>
      </c>
      <c r="C94" s="114" t="s">
        <v>4123</v>
      </c>
      <c r="D94" s="114" t="str">
        <f t="shared" si="3"/>
        <v>93|176</v>
      </c>
      <c r="J94" s="6">
        <v>93</v>
      </c>
      <c r="K94" s="6">
        <f t="shared" si="5"/>
        <v>8</v>
      </c>
      <c r="L94" t="s">
        <v>3598</v>
      </c>
      <c r="M94">
        <v>206</v>
      </c>
      <c r="N94" t="s">
        <v>1363</v>
      </c>
      <c r="O94" t="s">
        <v>1364</v>
      </c>
    </row>
    <row r="95" spans="2:15">
      <c r="B95" s="6">
        <v>94</v>
      </c>
      <c r="C95" s="114" t="s">
        <v>4124</v>
      </c>
      <c r="D95" s="114" t="str">
        <f t="shared" si="3"/>
        <v>94|178</v>
      </c>
      <c r="J95" s="6">
        <v>94</v>
      </c>
      <c r="K95" s="6">
        <f t="shared" si="5"/>
        <v>8</v>
      </c>
      <c r="L95" t="s">
        <v>3598</v>
      </c>
      <c r="M95">
        <v>206</v>
      </c>
      <c r="N95" t="s">
        <v>1365</v>
      </c>
      <c r="O95" t="s">
        <v>1366</v>
      </c>
    </row>
    <row r="96" spans="2:15">
      <c r="B96" s="6">
        <v>95</v>
      </c>
      <c r="C96" s="114" t="s">
        <v>4125</v>
      </c>
      <c r="D96" s="114" t="str">
        <f t="shared" si="3"/>
        <v>95|179</v>
      </c>
      <c r="J96" s="6">
        <v>95</v>
      </c>
      <c r="K96" s="6">
        <f t="shared" si="5"/>
        <v>8</v>
      </c>
      <c r="L96" t="s">
        <v>3598</v>
      </c>
      <c r="M96">
        <v>206</v>
      </c>
      <c r="N96" t="s">
        <v>743</v>
      </c>
      <c r="O96" t="s">
        <v>1367</v>
      </c>
    </row>
    <row r="97" spans="2:15">
      <c r="B97" s="6">
        <v>96</v>
      </c>
      <c r="C97" s="114" t="s">
        <v>4126</v>
      </c>
      <c r="D97" s="114" t="str">
        <f t="shared" si="3"/>
        <v>96|18</v>
      </c>
      <c r="J97" s="6">
        <v>96</v>
      </c>
      <c r="K97" s="6">
        <f t="shared" si="5"/>
        <v>8</v>
      </c>
      <c r="L97" t="s">
        <v>3598</v>
      </c>
      <c r="M97">
        <v>206</v>
      </c>
      <c r="N97" t="s">
        <v>669</v>
      </c>
      <c r="O97" t="s">
        <v>1368</v>
      </c>
    </row>
    <row r="98" spans="2:15">
      <c r="B98" s="6">
        <v>97</v>
      </c>
      <c r="C98" s="114" t="s">
        <v>4127</v>
      </c>
      <c r="D98" s="114" t="str">
        <f t="shared" si="3"/>
        <v>97|180</v>
      </c>
      <c r="J98" s="6">
        <v>97</v>
      </c>
      <c r="K98" s="6">
        <f t="shared" si="5"/>
        <v>8</v>
      </c>
      <c r="L98" t="s">
        <v>3598</v>
      </c>
      <c r="M98">
        <v>206</v>
      </c>
      <c r="N98" t="s">
        <v>665</v>
      </c>
      <c r="O98" t="s">
        <v>1369</v>
      </c>
    </row>
    <row r="99" spans="2:15">
      <c r="B99" s="6">
        <v>98</v>
      </c>
      <c r="C99" s="114" t="s">
        <v>4128</v>
      </c>
      <c r="D99" s="114" t="str">
        <f t="shared" si="3"/>
        <v>98|181</v>
      </c>
      <c r="J99" s="6">
        <v>98</v>
      </c>
      <c r="K99" s="6">
        <f t="shared" si="5"/>
        <v>8</v>
      </c>
      <c r="L99" t="s">
        <v>3598</v>
      </c>
      <c r="M99">
        <v>206</v>
      </c>
      <c r="N99" t="s">
        <v>479</v>
      </c>
      <c r="O99" t="s">
        <v>1370</v>
      </c>
    </row>
    <row r="100" spans="2:15">
      <c r="B100" s="6">
        <v>99</v>
      </c>
      <c r="C100" s="114" t="s">
        <v>4129</v>
      </c>
      <c r="D100" s="114" t="str">
        <f t="shared" si="3"/>
        <v>99|182</v>
      </c>
      <c r="J100" s="6">
        <v>99</v>
      </c>
      <c r="K100" s="6">
        <f t="shared" si="5"/>
        <v>8</v>
      </c>
      <c r="L100" t="s">
        <v>3598</v>
      </c>
      <c r="M100">
        <v>206</v>
      </c>
      <c r="N100" t="s">
        <v>563</v>
      </c>
      <c r="O100" t="s">
        <v>1371</v>
      </c>
    </row>
    <row r="101" spans="2:15">
      <c r="B101" s="6">
        <v>100</v>
      </c>
      <c r="C101" s="114" t="s">
        <v>4130</v>
      </c>
      <c r="D101" s="114" t="str">
        <f t="shared" si="3"/>
        <v>100|183</v>
      </c>
      <c r="J101" s="6">
        <v>100</v>
      </c>
      <c r="K101" s="6">
        <f t="shared" si="5"/>
        <v>8</v>
      </c>
      <c r="L101" t="s">
        <v>3598</v>
      </c>
      <c r="M101">
        <v>206</v>
      </c>
      <c r="N101" t="s">
        <v>1372</v>
      </c>
      <c r="O101" t="s">
        <v>3614</v>
      </c>
    </row>
    <row r="102" spans="2:15">
      <c r="B102" s="6">
        <v>101</v>
      </c>
      <c r="C102" s="114" t="s">
        <v>4131</v>
      </c>
      <c r="D102" s="114" t="str">
        <f t="shared" si="3"/>
        <v>101|184</v>
      </c>
      <c r="J102" s="6">
        <v>101</v>
      </c>
      <c r="K102" s="6">
        <f t="shared" si="5"/>
        <v>8</v>
      </c>
      <c r="L102" t="s">
        <v>3598</v>
      </c>
      <c r="M102">
        <v>206</v>
      </c>
      <c r="N102" t="s">
        <v>710</v>
      </c>
      <c r="O102" t="s">
        <v>1373</v>
      </c>
    </row>
    <row r="103" spans="2:15">
      <c r="B103" s="6">
        <v>102</v>
      </c>
      <c r="C103" s="114" t="s">
        <v>4132</v>
      </c>
      <c r="D103" s="114" t="str">
        <f t="shared" si="3"/>
        <v>102|185</v>
      </c>
      <c r="J103" s="6">
        <v>102</v>
      </c>
      <c r="K103" s="6">
        <f t="shared" si="5"/>
        <v>8</v>
      </c>
      <c r="L103" t="s">
        <v>3598</v>
      </c>
      <c r="M103">
        <v>206</v>
      </c>
      <c r="N103" t="s">
        <v>1374</v>
      </c>
      <c r="O103" t="s">
        <v>1375</v>
      </c>
    </row>
    <row r="104" spans="2:15">
      <c r="B104" s="6">
        <v>103</v>
      </c>
      <c r="C104" s="114" t="s">
        <v>4133</v>
      </c>
      <c r="D104" s="114" t="str">
        <f t="shared" si="3"/>
        <v>103|186</v>
      </c>
      <c r="J104" s="6">
        <v>103</v>
      </c>
      <c r="K104" s="6">
        <f t="shared" si="5"/>
        <v>9</v>
      </c>
      <c r="L104" t="s">
        <v>1376</v>
      </c>
      <c r="M104">
        <v>206</v>
      </c>
      <c r="N104" t="s">
        <v>620</v>
      </c>
      <c r="O104" t="s">
        <v>1377</v>
      </c>
    </row>
    <row r="105" spans="2:15">
      <c r="B105" s="6">
        <v>104</v>
      </c>
      <c r="C105" s="114" t="s">
        <v>4134</v>
      </c>
      <c r="D105" s="114" t="str">
        <f t="shared" si="3"/>
        <v>104|187</v>
      </c>
      <c r="J105" s="6">
        <v>104</v>
      </c>
      <c r="K105" s="6">
        <f t="shared" si="5"/>
        <v>9</v>
      </c>
      <c r="L105" t="s">
        <v>1376</v>
      </c>
      <c r="M105">
        <v>206</v>
      </c>
      <c r="N105" t="s">
        <v>1378</v>
      </c>
      <c r="O105" t="s">
        <v>1379</v>
      </c>
    </row>
    <row r="106" spans="2:15">
      <c r="B106" s="6">
        <v>105</v>
      </c>
      <c r="C106" s="114" t="s">
        <v>4135</v>
      </c>
      <c r="D106" s="114" t="str">
        <f t="shared" si="3"/>
        <v>105|188</v>
      </c>
      <c r="J106" s="6">
        <v>105</v>
      </c>
      <c r="K106" s="6">
        <f t="shared" si="5"/>
        <v>9</v>
      </c>
      <c r="L106" t="s">
        <v>1376</v>
      </c>
      <c r="M106">
        <v>206</v>
      </c>
      <c r="N106" t="s">
        <v>1380</v>
      </c>
      <c r="O106" t="s">
        <v>1381</v>
      </c>
    </row>
    <row r="107" spans="2:15">
      <c r="B107" s="6">
        <v>106</v>
      </c>
      <c r="C107" s="114" t="s">
        <v>4136</v>
      </c>
      <c r="D107" s="114" t="str">
        <f t="shared" si="3"/>
        <v>106|189</v>
      </c>
      <c r="J107" s="6">
        <v>106</v>
      </c>
      <c r="K107" s="6">
        <f t="shared" si="5"/>
        <v>9</v>
      </c>
      <c r="L107" t="s">
        <v>1376</v>
      </c>
      <c r="M107">
        <v>206</v>
      </c>
      <c r="N107" t="s">
        <v>1382</v>
      </c>
      <c r="O107" t="s">
        <v>1383</v>
      </c>
    </row>
    <row r="108" spans="2:15">
      <c r="B108" s="6">
        <v>107</v>
      </c>
      <c r="C108" s="114" t="s">
        <v>4137</v>
      </c>
      <c r="D108" s="114" t="str">
        <f t="shared" si="3"/>
        <v>107|19</v>
      </c>
      <c r="J108" s="32">
        <v>1</v>
      </c>
      <c r="K108" s="32">
        <f t="shared" si="5"/>
        <v>10</v>
      </c>
      <c r="L108" s="171" t="s">
        <v>1413</v>
      </c>
      <c r="M108" s="171">
        <v>212</v>
      </c>
      <c r="N108" s="171" t="s">
        <v>527</v>
      </c>
      <c r="O108" s="171" t="s">
        <v>1413</v>
      </c>
    </row>
    <row r="109" spans="2:15">
      <c r="B109" s="6">
        <v>108</v>
      </c>
      <c r="C109" s="114" t="s">
        <v>4138</v>
      </c>
      <c r="D109" s="114" t="str">
        <f t="shared" si="3"/>
        <v>108|190</v>
      </c>
      <c r="J109" s="6">
        <v>2</v>
      </c>
      <c r="K109" s="6">
        <f t="shared" si="5"/>
        <v>10</v>
      </c>
      <c r="L109" t="s">
        <v>1413</v>
      </c>
      <c r="M109">
        <v>212</v>
      </c>
      <c r="N109" t="s">
        <v>516</v>
      </c>
      <c r="O109" t="s">
        <v>1414</v>
      </c>
    </row>
    <row r="110" spans="2:15">
      <c r="B110" s="6">
        <v>109</v>
      </c>
      <c r="C110" s="114" t="s">
        <v>4139</v>
      </c>
      <c r="D110" s="114" t="str">
        <f t="shared" si="3"/>
        <v>109|191</v>
      </c>
      <c r="J110" s="6">
        <v>3</v>
      </c>
      <c r="K110" s="6">
        <f t="shared" si="5"/>
        <v>10</v>
      </c>
      <c r="L110" t="s">
        <v>1413</v>
      </c>
      <c r="M110">
        <v>212</v>
      </c>
      <c r="N110" t="s">
        <v>529</v>
      </c>
      <c r="O110" t="s">
        <v>1415</v>
      </c>
    </row>
    <row r="111" spans="2:15">
      <c r="B111" s="6">
        <v>110</v>
      </c>
      <c r="C111" s="114" t="s">
        <v>4140</v>
      </c>
      <c r="D111" s="114" t="str">
        <f t="shared" si="3"/>
        <v>110|192</v>
      </c>
      <c r="J111" s="6">
        <v>4</v>
      </c>
      <c r="K111" s="6">
        <f t="shared" si="5"/>
        <v>11</v>
      </c>
      <c r="L111" t="s">
        <v>1416</v>
      </c>
      <c r="M111">
        <v>212</v>
      </c>
      <c r="N111" t="s">
        <v>749</v>
      </c>
      <c r="O111" t="s">
        <v>1417</v>
      </c>
    </row>
    <row r="112" spans="2:15">
      <c r="B112" s="6">
        <v>111</v>
      </c>
      <c r="C112" s="114" t="s">
        <v>4141</v>
      </c>
      <c r="D112" s="114" t="str">
        <f t="shared" si="3"/>
        <v>111|193</v>
      </c>
      <c r="J112" s="6">
        <v>5</v>
      </c>
      <c r="K112" s="6">
        <f t="shared" si="5"/>
        <v>12</v>
      </c>
      <c r="L112" t="s">
        <v>1418</v>
      </c>
      <c r="M112">
        <v>212</v>
      </c>
      <c r="N112" t="s">
        <v>534</v>
      </c>
      <c r="O112" t="s">
        <v>1419</v>
      </c>
    </row>
    <row r="113" spans="2:15">
      <c r="B113" s="6">
        <v>112</v>
      </c>
      <c r="C113" s="114" t="s">
        <v>4142</v>
      </c>
      <c r="D113" s="114" t="str">
        <f t="shared" si="3"/>
        <v>112|194</v>
      </c>
      <c r="J113" s="6">
        <v>6</v>
      </c>
      <c r="K113" s="6">
        <f t="shared" si="5"/>
        <v>12</v>
      </c>
      <c r="L113" t="s">
        <v>1418</v>
      </c>
      <c r="M113">
        <v>212</v>
      </c>
      <c r="N113" t="s">
        <v>941</v>
      </c>
      <c r="O113" t="s">
        <v>3248</v>
      </c>
    </row>
    <row r="114" spans="2:15">
      <c r="B114" s="6">
        <v>113</v>
      </c>
      <c r="C114" s="114" t="s">
        <v>4143</v>
      </c>
      <c r="D114" s="114" t="str">
        <f t="shared" si="3"/>
        <v>113|195</v>
      </c>
      <c r="J114" s="6">
        <v>7</v>
      </c>
      <c r="K114" s="6">
        <f t="shared" si="5"/>
        <v>12</v>
      </c>
      <c r="L114" t="s">
        <v>1418</v>
      </c>
      <c r="M114">
        <v>212</v>
      </c>
      <c r="N114" t="s">
        <v>1361</v>
      </c>
      <c r="O114" t="s">
        <v>1420</v>
      </c>
    </row>
    <row r="115" spans="2:15">
      <c r="B115" s="6">
        <v>114</v>
      </c>
      <c r="C115" s="114" t="s">
        <v>4144</v>
      </c>
      <c r="D115" s="114" t="str">
        <f t="shared" si="3"/>
        <v>114|196</v>
      </c>
      <c r="J115" s="6">
        <v>8</v>
      </c>
      <c r="K115" s="6">
        <f t="shared" si="5"/>
        <v>13</v>
      </c>
      <c r="L115" t="s">
        <v>1421</v>
      </c>
      <c r="M115">
        <v>212</v>
      </c>
      <c r="N115" t="s">
        <v>787</v>
      </c>
      <c r="O115" t="s">
        <v>3249</v>
      </c>
    </row>
    <row r="116" spans="2:15">
      <c r="B116" s="6">
        <v>115</v>
      </c>
      <c r="C116" s="114" t="s">
        <v>4145</v>
      </c>
      <c r="D116" s="114" t="str">
        <f t="shared" si="3"/>
        <v>115|198</v>
      </c>
      <c r="J116" s="6">
        <v>9</v>
      </c>
      <c r="K116" s="6">
        <f t="shared" si="5"/>
        <v>13</v>
      </c>
      <c r="L116" t="s">
        <v>1421</v>
      </c>
      <c r="M116">
        <v>212</v>
      </c>
      <c r="N116" t="s">
        <v>1422</v>
      </c>
      <c r="O116" t="s">
        <v>1421</v>
      </c>
    </row>
    <row r="117" spans="2:15">
      <c r="B117" s="6">
        <v>116</v>
      </c>
      <c r="C117" s="114" t="s">
        <v>4146</v>
      </c>
      <c r="D117" s="114" t="str">
        <f t="shared" si="3"/>
        <v>116|199</v>
      </c>
      <c r="J117" s="6">
        <v>10</v>
      </c>
      <c r="K117" s="6">
        <f t="shared" si="5"/>
        <v>13</v>
      </c>
      <c r="L117" t="s">
        <v>1421</v>
      </c>
      <c r="M117">
        <v>212</v>
      </c>
      <c r="N117" t="s">
        <v>692</v>
      </c>
      <c r="O117" t="s">
        <v>1423</v>
      </c>
    </row>
    <row r="118" spans="2:15">
      <c r="B118" s="6">
        <v>117</v>
      </c>
      <c r="C118" s="114" t="s">
        <v>4147</v>
      </c>
      <c r="D118" s="114" t="str">
        <f t="shared" si="3"/>
        <v>117|2</v>
      </c>
      <c r="J118" s="6">
        <v>11</v>
      </c>
      <c r="K118" s="6">
        <f t="shared" si="5"/>
        <v>14</v>
      </c>
      <c r="L118" t="s">
        <v>1424</v>
      </c>
      <c r="M118">
        <v>212</v>
      </c>
      <c r="N118" t="s">
        <v>1246</v>
      </c>
      <c r="O118" t="s">
        <v>1425</v>
      </c>
    </row>
    <row r="119" spans="2:15">
      <c r="B119" s="6">
        <v>118</v>
      </c>
      <c r="C119" s="114" t="s">
        <v>4148</v>
      </c>
      <c r="D119" s="114" t="str">
        <f t="shared" si="3"/>
        <v>118|20</v>
      </c>
      <c r="J119" s="6">
        <v>12</v>
      </c>
      <c r="K119" s="6">
        <f t="shared" si="5"/>
        <v>14</v>
      </c>
      <c r="L119" t="s">
        <v>1424</v>
      </c>
      <c r="M119">
        <v>212</v>
      </c>
      <c r="N119" t="s">
        <v>1426</v>
      </c>
      <c r="O119" t="s">
        <v>1427</v>
      </c>
    </row>
    <row r="120" spans="2:15">
      <c r="B120" s="6">
        <v>119</v>
      </c>
      <c r="C120" s="114" t="s">
        <v>4149</v>
      </c>
      <c r="D120" s="114" t="str">
        <f t="shared" si="3"/>
        <v>119|201</v>
      </c>
      <c r="J120" s="6">
        <v>13</v>
      </c>
      <c r="K120" s="6">
        <f t="shared" si="5"/>
        <v>14</v>
      </c>
      <c r="L120" t="s">
        <v>1424</v>
      </c>
      <c r="M120">
        <v>212</v>
      </c>
      <c r="N120" t="s">
        <v>525</v>
      </c>
      <c r="O120" t="s">
        <v>1428</v>
      </c>
    </row>
    <row r="121" spans="2:15">
      <c r="B121" s="6">
        <v>120</v>
      </c>
      <c r="C121" s="114" t="s">
        <v>4150</v>
      </c>
      <c r="D121" s="114" t="str">
        <f t="shared" si="3"/>
        <v>120|202</v>
      </c>
      <c r="J121" s="6">
        <v>14</v>
      </c>
      <c r="K121" s="6">
        <f t="shared" si="5"/>
        <v>14</v>
      </c>
      <c r="L121" t="s">
        <v>1424</v>
      </c>
      <c r="M121">
        <v>212</v>
      </c>
      <c r="N121" t="s">
        <v>1429</v>
      </c>
      <c r="O121" t="s">
        <v>1430</v>
      </c>
    </row>
    <row r="122" spans="2:15">
      <c r="B122" s="6">
        <v>121</v>
      </c>
      <c r="C122" s="114" t="s">
        <v>4151</v>
      </c>
      <c r="D122" s="114" t="str">
        <f t="shared" si="3"/>
        <v>121|204</v>
      </c>
      <c r="J122" s="6">
        <v>15</v>
      </c>
      <c r="K122" s="6">
        <f t="shared" si="5"/>
        <v>15</v>
      </c>
      <c r="L122" t="s">
        <v>3255</v>
      </c>
      <c r="M122">
        <v>212</v>
      </c>
      <c r="N122" t="s">
        <v>507</v>
      </c>
      <c r="O122" t="s">
        <v>1431</v>
      </c>
    </row>
    <row r="123" spans="2:15">
      <c r="B123" s="6">
        <v>122</v>
      </c>
      <c r="C123" s="114" t="s">
        <v>4152</v>
      </c>
      <c r="D123" s="114" t="str">
        <f t="shared" si="3"/>
        <v>122|205</v>
      </c>
      <c r="J123" s="6">
        <v>16</v>
      </c>
      <c r="K123" s="6">
        <f t="shared" si="5"/>
        <v>15</v>
      </c>
      <c r="L123" t="s">
        <v>3255</v>
      </c>
      <c r="M123">
        <v>212</v>
      </c>
      <c r="N123" t="s">
        <v>1432</v>
      </c>
      <c r="O123" t="s">
        <v>3250</v>
      </c>
    </row>
    <row r="124" spans="2:15">
      <c r="B124" s="6">
        <v>123</v>
      </c>
      <c r="C124" s="114" t="s">
        <v>4153</v>
      </c>
      <c r="D124" s="114" t="str">
        <f t="shared" si="3"/>
        <v>123|206</v>
      </c>
      <c r="J124" s="6">
        <v>17</v>
      </c>
      <c r="K124" s="6">
        <f t="shared" si="5"/>
        <v>15</v>
      </c>
      <c r="L124" t="s">
        <v>3255</v>
      </c>
      <c r="M124">
        <v>212</v>
      </c>
      <c r="N124" t="s">
        <v>1265</v>
      </c>
      <c r="O124" t="s">
        <v>1433</v>
      </c>
    </row>
    <row r="125" spans="2:15">
      <c r="B125" s="6">
        <v>124</v>
      </c>
      <c r="C125" s="114" t="s">
        <v>4154</v>
      </c>
      <c r="D125" s="114" t="str">
        <f t="shared" si="3"/>
        <v>124|207</v>
      </c>
      <c r="J125" s="6">
        <v>18</v>
      </c>
      <c r="K125" s="6">
        <f t="shared" si="5"/>
        <v>15</v>
      </c>
      <c r="L125" t="s">
        <v>3255</v>
      </c>
      <c r="M125">
        <v>212</v>
      </c>
      <c r="N125" t="s">
        <v>1434</v>
      </c>
      <c r="O125" t="s">
        <v>3251</v>
      </c>
    </row>
    <row r="126" spans="2:15">
      <c r="B126" s="6">
        <v>125</v>
      </c>
      <c r="C126" s="114" t="s">
        <v>4155</v>
      </c>
      <c r="D126" s="114" t="str">
        <f t="shared" si="3"/>
        <v>125|208</v>
      </c>
      <c r="J126" s="6">
        <v>19</v>
      </c>
      <c r="K126" s="6">
        <f t="shared" si="5"/>
        <v>16</v>
      </c>
      <c r="L126" t="s">
        <v>1435</v>
      </c>
      <c r="M126">
        <v>212</v>
      </c>
      <c r="N126" t="s">
        <v>806</v>
      </c>
      <c r="O126" t="s">
        <v>1436</v>
      </c>
    </row>
    <row r="127" spans="2:15">
      <c r="B127" s="6">
        <v>126</v>
      </c>
      <c r="C127" s="114" t="s">
        <v>4156</v>
      </c>
      <c r="D127" s="114" t="str">
        <f t="shared" si="3"/>
        <v>126|209</v>
      </c>
      <c r="J127" s="6">
        <v>20</v>
      </c>
      <c r="K127" s="6">
        <f t="shared" si="5"/>
        <v>16</v>
      </c>
      <c r="L127" t="s">
        <v>1435</v>
      </c>
      <c r="M127">
        <v>212</v>
      </c>
      <c r="N127" t="s">
        <v>1437</v>
      </c>
      <c r="O127" t="s">
        <v>1438</v>
      </c>
    </row>
    <row r="128" spans="2:15">
      <c r="B128" s="6">
        <v>127</v>
      </c>
      <c r="C128" s="114" t="s">
        <v>4157</v>
      </c>
      <c r="D128" s="114" t="str">
        <f t="shared" si="3"/>
        <v>127|21</v>
      </c>
      <c r="J128" s="6">
        <v>21</v>
      </c>
      <c r="K128" s="6">
        <f t="shared" si="5"/>
        <v>16</v>
      </c>
      <c r="L128" t="s">
        <v>1435</v>
      </c>
      <c r="M128">
        <v>212</v>
      </c>
      <c r="N128" t="s">
        <v>700</v>
      </c>
      <c r="O128" t="s">
        <v>1439</v>
      </c>
    </row>
    <row r="129" spans="2:15">
      <c r="B129" s="6">
        <v>128</v>
      </c>
      <c r="C129" s="114" t="s">
        <v>4158</v>
      </c>
      <c r="D129" s="114" t="str">
        <f t="shared" si="3"/>
        <v>128|210</v>
      </c>
      <c r="J129" s="6">
        <v>22</v>
      </c>
      <c r="K129" s="6">
        <f t="shared" si="5"/>
        <v>17</v>
      </c>
      <c r="L129" t="s">
        <v>1440</v>
      </c>
      <c r="M129">
        <v>212</v>
      </c>
      <c r="N129" t="s">
        <v>1441</v>
      </c>
      <c r="O129" t="s">
        <v>1442</v>
      </c>
    </row>
    <row r="130" spans="2:15">
      <c r="B130" s="6">
        <v>129</v>
      </c>
      <c r="C130" s="114" t="s">
        <v>4159</v>
      </c>
      <c r="D130" s="114" t="str">
        <f t="shared" ref="D130:D193" si="6">B130&amp;"|"&amp;C130</f>
        <v>129|211</v>
      </c>
      <c r="J130" s="6">
        <v>23</v>
      </c>
      <c r="K130" s="6">
        <f t="shared" si="5"/>
        <v>17</v>
      </c>
      <c r="L130" t="s">
        <v>1440</v>
      </c>
      <c r="M130">
        <v>212</v>
      </c>
      <c r="N130" t="s">
        <v>906</v>
      </c>
      <c r="O130" t="s">
        <v>1440</v>
      </c>
    </row>
    <row r="131" spans="2:15">
      <c r="B131" s="6">
        <v>130</v>
      </c>
      <c r="C131" s="114" t="s">
        <v>4160</v>
      </c>
      <c r="D131" s="114" t="str">
        <f t="shared" si="6"/>
        <v>130|212</v>
      </c>
      <c r="J131" s="6">
        <v>24</v>
      </c>
      <c r="K131" s="6">
        <f t="shared" ref="K131:K194" si="7">VLOOKUP(L131,$G$2:$H$74,2,FALSE)</f>
        <v>17</v>
      </c>
      <c r="L131" t="s">
        <v>1440</v>
      </c>
      <c r="M131">
        <v>212</v>
      </c>
      <c r="N131" t="s">
        <v>789</v>
      </c>
      <c r="O131" t="s">
        <v>1443</v>
      </c>
    </row>
    <row r="132" spans="2:15">
      <c r="B132" s="6">
        <v>131</v>
      </c>
      <c r="C132" s="114" t="s">
        <v>4161</v>
      </c>
      <c r="D132" s="114" t="str">
        <f t="shared" si="6"/>
        <v>131|213</v>
      </c>
      <c r="J132" s="6">
        <v>25</v>
      </c>
      <c r="K132" s="6">
        <f t="shared" si="7"/>
        <v>17</v>
      </c>
      <c r="L132" t="s">
        <v>1440</v>
      </c>
      <c r="M132">
        <v>212</v>
      </c>
      <c r="N132" t="s">
        <v>731</v>
      </c>
      <c r="O132" t="s">
        <v>3252</v>
      </c>
    </row>
    <row r="133" spans="2:15">
      <c r="B133" s="6">
        <v>132</v>
      </c>
      <c r="C133" s="114" t="s">
        <v>4162</v>
      </c>
      <c r="D133" s="114" t="str">
        <f t="shared" si="6"/>
        <v>132|214</v>
      </c>
      <c r="J133" s="6">
        <v>26</v>
      </c>
      <c r="K133" s="6">
        <f t="shared" si="7"/>
        <v>18</v>
      </c>
      <c r="L133" t="s">
        <v>1444</v>
      </c>
      <c r="M133">
        <v>212</v>
      </c>
      <c r="N133" t="s">
        <v>1380</v>
      </c>
      <c r="O133" t="s">
        <v>3253</v>
      </c>
    </row>
    <row r="134" spans="2:15">
      <c r="B134" s="6">
        <v>133</v>
      </c>
      <c r="C134" s="114" t="s">
        <v>4163</v>
      </c>
      <c r="D134" s="114" t="str">
        <f t="shared" si="6"/>
        <v>133|215</v>
      </c>
      <c r="J134" s="6">
        <v>27</v>
      </c>
      <c r="K134" s="6">
        <f t="shared" si="7"/>
        <v>18</v>
      </c>
      <c r="L134" t="s">
        <v>1444</v>
      </c>
      <c r="M134">
        <v>212</v>
      </c>
      <c r="N134" t="s">
        <v>1219</v>
      </c>
      <c r="O134" t="s">
        <v>3254</v>
      </c>
    </row>
    <row r="135" spans="2:15">
      <c r="B135" s="6">
        <v>134</v>
      </c>
      <c r="C135" s="114" t="s">
        <v>4164</v>
      </c>
      <c r="D135" s="114" t="str">
        <f t="shared" si="6"/>
        <v>134|216</v>
      </c>
      <c r="J135" s="6">
        <v>28</v>
      </c>
      <c r="K135" s="6">
        <f t="shared" si="7"/>
        <v>18</v>
      </c>
      <c r="L135" t="s">
        <v>1444</v>
      </c>
      <c r="M135">
        <v>212</v>
      </c>
      <c r="N135" t="s">
        <v>1445</v>
      </c>
      <c r="O135" t="s">
        <v>1444</v>
      </c>
    </row>
    <row r="136" spans="2:15">
      <c r="B136" s="6">
        <v>135</v>
      </c>
      <c r="C136" s="114" t="s">
        <v>4165</v>
      </c>
      <c r="D136" s="114" t="str">
        <f t="shared" si="6"/>
        <v>135|217</v>
      </c>
      <c r="J136" s="32">
        <v>1</v>
      </c>
      <c r="K136" s="32">
        <f t="shared" si="7"/>
        <v>19</v>
      </c>
      <c r="L136" s="171" t="s">
        <v>3665</v>
      </c>
      <c r="M136" s="171">
        <v>224</v>
      </c>
      <c r="N136" s="171">
        <v>100</v>
      </c>
      <c r="O136" s="171" t="s">
        <v>1465</v>
      </c>
    </row>
    <row r="137" spans="2:15">
      <c r="B137" s="6">
        <v>136</v>
      </c>
      <c r="C137" s="114" t="s">
        <v>4166</v>
      </c>
      <c r="D137" s="114" t="str">
        <f t="shared" si="6"/>
        <v>136|218</v>
      </c>
      <c r="J137" s="6">
        <v>2</v>
      </c>
      <c r="K137" s="6">
        <f t="shared" si="7"/>
        <v>19</v>
      </c>
      <c r="L137" t="s">
        <v>3665</v>
      </c>
      <c r="M137">
        <v>224</v>
      </c>
      <c r="N137">
        <v>102</v>
      </c>
      <c r="O137" t="s">
        <v>1466</v>
      </c>
    </row>
    <row r="138" spans="2:15">
      <c r="B138" s="6">
        <v>137</v>
      </c>
      <c r="C138" s="114" t="s">
        <v>4167</v>
      </c>
      <c r="D138" s="114" t="str">
        <f t="shared" si="6"/>
        <v>137|22</v>
      </c>
      <c r="J138" s="6">
        <v>3</v>
      </c>
      <c r="K138" s="6">
        <f t="shared" si="7"/>
        <v>19</v>
      </c>
      <c r="L138" t="s">
        <v>3665</v>
      </c>
      <c r="M138">
        <v>224</v>
      </c>
      <c r="N138">
        <v>103</v>
      </c>
      <c r="O138" t="s">
        <v>1467</v>
      </c>
    </row>
    <row r="139" spans="2:15">
      <c r="B139" s="6">
        <v>138</v>
      </c>
      <c r="C139" s="114" t="s">
        <v>4168</v>
      </c>
      <c r="D139" s="114" t="str">
        <f t="shared" si="6"/>
        <v>138|220</v>
      </c>
      <c r="J139" s="6">
        <v>4</v>
      </c>
      <c r="K139" s="6">
        <f t="shared" si="7"/>
        <v>19</v>
      </c>
      <c r="L139" t="s">
        <v>3665</v>
      </c>
      <c r="M139">
        <v>224</v>
      </c>
      <c r="N139">
        <v>104</v>
      </c>
      <c r="O139" t="s">
        <v>1468</v>
      </c>
    </row>
    <row r="140" spans="2:15">
      <c r="B140" s="6">
        <v>139</v>
      </c>
      <c r="C140" s="114" t="s">
        <v>4169</v>
      </c>
      <c r="D140" s="114" t="str">
        <f t="shared" si="6"/>
        <v>139|221</v>
      </c>
      <c r="J140" s="6">
        <v>5</v>
      </c>
      <c r="K140" s="6">
        <f t="shared" si="7"/>
        <v>19</v>
      </c>
      <c r="L140" t="s">
        <v>3665</v>
      </c>
      <c r="M140">
        <v>224</v>
      </c>
      <c r="N140">
        <v>105</v>
      </c>
      <c r="O140" t="s">
        <v>3673</v>
      </c>
    </row>
    <row r="141" spans="2:15">
      <c r="B141" s="6">
        <v>140</v>
      </c>
      <c r="C141" s="114" t="s">
        <v>4170</v>
      </c>
      <c r="D141" s="114" t="str">
        <f t="shared" si="6"/>
        <v>140|222</v>
      </c>
      <c r="J141" s="6">
        <v>6</v>
      </c>
      <c r="K141" s="6">
        <f t="shared" si="7"/>
        <v>19</v>
      </c>
      <c r="L141" t="s">
        <v>3665</v>
      </c>
      <c r="M141">
        <v>224</v>
      </c>
      <c r="N141">
        <v>106</v>
      </c>
      <c r="O141" t="s">
        <v>1469</v>
      </c>
    </row>
    <row r="142" spans="2:15">
      <c r="B142" s="6">
        <v>141</v>
      </c>
      <c r="C142" s="114" t="s">
        <v>4171</v>
      </c>
      <c r="D142" s="114" t="str">
        <f t="shared" si="6"/>
        <v>141|223</v>
      </c>
      <c r="J142" s="6">
        <v>7</v>
      </c>
      <c r="K142" s="6">
        <f t="shared" si="7"/>
        <v>19</v>
      </c>
      <c r="L142" t="s">
        <v>3665</v>
      </c>
      <c r="M142">
        <v>224</v>
      </c>
      <c r="N142">
        <v>107</v>
      </c>
      <c r="O142" t="s">
        <v>1470</v>
      </c>
    </row>
    <row r="143" spans="2:15">
      <c r="B143" s="6">
        <v>142</v>
      </c>
      <c r="C143" s="114" t="s">
        <v>4172</v>
      </c>
      <c r="D143" s="114" t="str">
        <f t="shared" si="6"/>
        <v>142|224</v>
      </c>
      <c r="J143" s="6">
        <v>8</v>
      </c>
      <c r="K143" s="6">
        <f t="shared" si="7"/>
        <v>19</v>
      </c>
      <c r="L143" t="s">
        <v>3665</v>
      </c>
      <c r="M143">
        <v>224</v>
      </c>
      <c r="N143">
        <v>108</v>
      </c>
      <c r="O143" t="s">
        <v>1471</v>
      </c>
    </row>
    <row r="144" spans="2:15">
      <c r="B144" s="6">
        <v>143</v>
      </c>
      <c r="C144" s="114" t="s">
        <v>4173</v>
      </c>
      <c r="D144" s="114" t="str">
        <f t="shared" si="6"/>
        <v>143|225</v>
      </c>
      <c r="J144" s="6">
        <v>9</v>
      </c>
      <c r="K144" s="6">
        <f t="shared" si="7"/>
        <v>19</v>
      </c>
      <c r="L144" t="s">
        <v>3665</v>
      </c>
      <c r="M144">
        <v>224</v>
      </c>
      <c r="N144">
        <v>109</v>
      </c>
      <c r="O144" t="s">
        <v>1472</v>
      </c>
    </row>
    <row r="145" spans="2:15">
      <c r="B145" s="6">
        <v>144</v>
      </c>
      <c r="C145" s="114" t="s">
        <v>4174</v>
      </c>
      <c r="D145" s="114" t="str">
        <f t="shared" si="6"/>
        <v>144|226</v>
      </c>
      <c r="J145" s="6">
        <v>10</v>
      </c>
      <c r="K145" s="6">
        <f t="shared" si="7"/>
        <v>19</v>
      </c>
      <c r="L145" t="s">
        <v>3665</v>
      </c>
      <c r="M145">
        <v>224</v>
      </c>
      <c r="N145">
        <v>110</v>
      </c>
      <c r="O145" t="s">
        <v>1473</v>
      </c>
    </row>
    <row r="146" spans="2:15">
      <c r="B146" s="6">
        <v>145</v>
      </c>
      <c r="C146" s="114" t="s">
        <v>4175</v>
      </c>
      <c r="D146" s="114" t="str">
        <f t="shared" si="6"/>
        <v>145|227</v>
      </c>
      <c r="J146" s="6">
        <v>11</v>
      </c>
      <c r="K146" s="6">
        <f t="shared" si="7"/>
        <v>19</v>
      </c>
      <c r="L146" t="s">
        <v>3665</v>
      </c>
      <c r="M146">
        <v>224</v>
      </c>
      <c r="N146">
        <v>111</v>
      </c>
      <c r="O146" t="s">
        <v>1474</v>
      </c>
    </row>
    <row r="147" spans="2:15">
      <c r="B147" s="6">
        <v>146</v>
      </c>
      <c r="C147" s="114" t="s">
        <v>4176</v>
      </c>
      <c r="D147" s="114" t="str">
        <f t="shared" si="6"/>
        <v>146|228</v>
      </c>
      <c r="J147" s="6">
        <v>12</v>
      </c>
      <c r="K147" s="6">
        <f t="shared" si="7"/>
        <v>19</v>
      </c>
      <c r="L147" t="s">
        <v>3665</v>
      </c>
      <c r="M147">
        <v>224</v>
      </c>
      <c r="N147">
        <v>112</v>
      </c>
      <c r="O147" t="s">
        <v>1475</v>
      </c>
    </row>
    <row r="148" spans="2:15">
      <c r="B148" s="6">
        <v>147</v>
      </c>
      <c r="C148" s="114" t="s">
        <v>4177</v>
      </c>
      <c r="D148" s="114" t="str">
        <f t="shared" si="6"/>
        <v>147|229</v>
      </c>
      <c r="J148" s="6">
        <v>13</v>
      </c>
      <c r="K148" s="6">
        <f t="shared" si="7"/>
        <v>19</v>
      </c>
      <c r="L148" t="s">
        <v>3665</v>
      </c>
      <c r="M148">
        <v>224</v>
      </c>
      <c r="N148">
        <v>115</v>
      </c>
      <c r="O148" t="s">
        <v>3782</v>
      </c>
    </row>
    <row r="149" spans="2:15">
      <c r="B149" s="6">
        <v>148</v>
      </c>
      <c r="C149" s="114" t="s">
        <v>4178</v>
      </c>
      <c r="D149" s="114" t="str">
        <f t="shared" si="6"/>
        <v>148|23</v>
      </c>
      <c r="J149" s="6">
        <v>14</v>
      </c>
      <c r="K149" s="6">
        <f t="shared" si="7"/>
        <v>19</v>
      </c>
      <c r="L149" t="s">
        <v>3665</v>
      </c>
      <c r="M149">
        <v>224</v>
      </c>
      <c r="N149">
        <v>116</v>
      </c>
      <c r="O149" t="s">
        <v>3674</v>
      </c>
    </row>
    <row r="150" spans="2:15">
      <c r="B150" s="6">
        <v>149</v>
      </c>
      <c r="C150" s="114" t="s">
        <v>4179</v>
      </c>
      <c r="D150" s="114" t="str">
        <f t="shared" si="6"/>
        <v>149|231</v>
      </c>
      <c r="J150" s="6">
        <v>15</v>
      </c>
      <c r="K150" s="6">
        <f t="shared" si="7"/>
        <v>19</v>
      </c>
      <c r="L150" t="s">
        <v>3665</v>
      </c>
      <c r="M150">
        <v>224</v>
      </c>
      <c r="N150">
        <v>117</v>
      </c>
      <c r="O150" t="s">
        <v>1476</v>
      </c>
    </row>
    <row r="151" spans="2:15">
      <c r="B151" s="6">
        <v>150</v>
      </c>
      <c r="C151" s="114" t="s">
        <v>4180</v>
      </c>
      <c r="D151" s="114" t="str">
        <f t="shared" si="6"/>
        <v>150|233</v>
      </c>
      <c r="J151" s="6">
        <v>16</v>
      </c>
      <c r="K151" s="6">
        <f t="shared" si="7"/>
        <v>19</v>
      </c>
      <c r="L151" t="s">
        <v>3665</v>
      </c>
      <c r="M151">
        <v>224</v>
      </c>
      <c r="N151">
        <v>119</v>
      </c>
      <c r="O151" t="s">
        <v>3675</v>
      </c>
    </row>
    <row r="152" spans="2:15">
      <c r="B152" s="6">
        <v>151</v>
      </c>
      <c r="C152" s="114" t="s">
        <v>4181</v>
      </c>
      <c r="D152" s="114" t="str">
        <f t="shared" si="6"/>
        <v>151|234</v>
      </c>
      <c r="J152" s="6">
        <v>17</v>
      </c>
      <c r="K152" s="6">
        <f t="shared" si="7"/>
        <v>19</v>
      </c>
      <c r="L152" t="s">
        <v>3665</v>
      </c>
      <c r="M152">
        <v>224</v>
      </c>
      <c r="N152">
        <v>120</v>
      </c>
      <c r="O152" t="s">
        <v>1477</v>
      </c>
    </row>
    <row r="153" spans="2:15">
      <c r="B153" s="6">
        <v>152</v>
      </c>
      <c r="C153" s="114" t="s">
        <v>4182</v>
      </c>
      <c r="D153" s="114" t="str">
        <f t="shared" si="6"/>
        <v>152|235</v>
      </c>
      <c r="J153" s="6">
        <v>18</v>
      </c>
      <c r="K153" s="6">
        <f t="shared" si="7"/>
        <v>19</v>
      </c>
      <c r="L153" t="s">
        <v>3665</v>
      </c>
      <c r="M153">
        <v>224</v>
      </c>
      <c r="N153">
        <v>122</v>
      </c>
      <c r="O153" t="s">
        <v>1478</v>
      </c>
    </row>
    <row r="154" spans="2:15">
      <c r="B154" s="6">
        <v>153</v>
      </c>
      <c r="C154" s="114" t="s">
        <v>4183</v>
      </c>
      <c r="D154" s="114" t="str">
        <f t="shared" si="6"/>
        <v>153|236</v>
      </c>
      <c r="J154" s="6">
        <v>19</v>
      </c>
      <c r="K154" s="6">
        <f t="shared" si="7"/>
        <v>19</v>
      </c>
      <c r="L154" t="s">
        <v>3665</v>
      </c>
      <c r="M154">
        <v>224</v>
      </c>
      <c r="N154">
        <v>123</v>
      </c>
      <c r="O154" t="s">
        <v>3676</v>
      </c>
    </row>
    <row r="155" spans="2:15">
      <c r="B155" s="6">
        <v>154</v>
      </c>
      <c r="C155" s="114" t="s">
        <v>4184</v>
      </c>
      <c r="D155" s="114" t="str">
        <f t="shared" si="6"/>
        <v>154|238</v>
      </c>
      <c r="J155" s="6">
        <v>20</v>
      </c>
      <c r="K155" s="6">
        <f t="shared" si="7"/>
        <v>19</v>
      </c>
      <c r="L155" t="s">
        <v>3665</v>
      </c>
      <c r="M155">
        <v>224</v>
      </c>
      <c r="N155">
        <v>124</v>
      </c>
      <c r="O155" t="s">
        <v>3677</v>
      </c>
    </row>
    <row r="156" spans="2:15">
      <c r="B156" s="6">
        <v>155</v>
      </c>
      <c r="C156" s="114" t="s">
        <v>4185</v>
      </c>
      <c r="D156" s="114" t="str">
        <f t="shared" si="6"/>
        <v>155|24</v>
      </c>
      <c r="J156" s="6">
        <v>21</v>
      </c>
      <c r="K156" s="6">
        <f t="shared" si="7"/>
        <v>19</v>
      </c>
      <c r="L156" t="s">
        <v>3665</v>
      </c>
      <c r="M156">
        <v>224</v>
      </c>
      <c r="N156">
        <v>126</v>
      </c>
      <c r="O156" t="s">
        <v>1479</v>
      </c>
    </row>
    <row r="157" spans="2:15">
      <c r="B157" s="6">
        <v>156</v>
      </c>
      <c r="C157" s="114" t="s">
        <v>4186</v>
      </c>
      <c r="D157" s="114" t="str">
        <f t="shared" si="6"/>
        <v>156|241</v>
      </c>
      <c r="J157" s="6">
        <v>22</v>
      </c>
      <c r="K157" s="6">
        <f t="shared" si="7"/>
        <v>19</v>
      </c>
      <c r="L157" t="s">
        <v>3665</v>
      </c>
      <c r="M157">
        <v>224</v>
      </c>
      <c r="N157">
        <v>128</v>
      </c>
      <c r="O157" t="s">
        <v>1480</v>
      </c>
    </row>
    <row r="158" spans="2:15">
      <c r="B158" s="6">
        <v>157</v>
      </c>
      <c r="C158" s="114" t="s">
        <v>4187</v>
      </c>
      <c r="D158" s="114" t="str">
        <f t="shared" si="6"/>
        <v>157|242</v>
      </c>
      <c r="J158" s="6">
        <v>23</v>
      </c>
      <c r="K158" s="6">
        <f t="shared" si="7"/>
        <v>19</v>
      </c>
      <c r="L158" t="s">
        <v>3665</v>
      </c>
      <c r="M158">
        <v>224</v>
      </c>
      <c r="N158">
        <v>129</v>
      </c>
      <c r="O158" t="s">
        <v>1481</v>
      </c>
    </row>
    <row r="159" spans="2:15">
      <c r="B159" s="6">
        <v>158</v>
      </c>
      <c r="C159" s="114" t="s">
        <v>4188</v>
      </c>
      <c r="D159" s="114" t="str">
        <f t="shared" si="6"/>
        <v>158|243</v>
      </c>
      <c r="J159" s="6">
        <v>24</v>
      </c>
      <c r="K159" s="6">
        <f t="shared" si="7"/>
        <v>19</v>
      </c>
      <c r="L159" t="s">
        <v>3665</v>
      </c>
      <c r="M159">
        <v>224</v>
      </c>
      <c r="N159">
        <v>130</v>
      </c>
      <c r="O159" t="s">
        <v>1482</v>
      </c>
    </row>
    <row r="160" spans="2:15">
      <c r="B160" s="6">
        <v>159</v>
      </c>
      <c r="C160" s="114" t="s">
        <v>4189</v>
      </c>
      <c r="D160" s="114" t="str">
        <f t="shared" si="6"/>
        <v>159|25</v>
      </c>
      <c r="J160" s="6">
        <v>25</v>
      </c>
      <c r="K160" s="6">
        <f t="shared" si="7"/>
        <v>19</v>
      </c>
      <c r="L160" t="s">
        <v>3665</v>
      </c>
      <c r="M160">
        <v>224</v>
      </c>
      <c r="N160">
        <v>131</v>
      </c>
      <c r="O160" t="s">
        <v>1483</v>
      </c>
    </row>
    <row r="161" spans="2:15">
      <c r="B161" s="6">
        <v>160</v>
      </c>
      <c r="C161" s="114" t="s">
        <v>4190</v>
      </c>
      <c r="D161" s="114" t="str">
        <f t="shared" si="6"/>
        <v>160|26</v>
      </c>
      <c r="J161" s="6">
        <v>26</v>
      </c>
      <c r="K161" s="6">
        <f t="shared" si="7"/>
        <v>19</v>
      </c>
      <c r="L161" t="s">
        <v>3665</v>
      </c>
      <c r="M161">
        <v>224</v>
      </c>
      <c r="N161">
        <v>132</v>
      </c>
      <c r="O161" t="s">
        <v>3678</v>
      </c>
    </row>
    <row r="162" spans="2:15">
      <c r="B162" s="6">
        <v>161</v>
      </c>
      <c r="C162" s="114" t="s">
        <v>4191</v>
      </c>
      <c r="D162" s="114" t="str">
        <f t="shared" si="6"/>
        <v>161|27</v>
      </c>
      <c r="J162" s="6">
        <v>27</v>
      </c>
      <c r="K162" s="6">
        <f t="shared" si="7"/>
        <v>19</v>
      </c>
      <c r="L162" t="s">
        <v>3665</v>
      </c>
      <c r="M162">
        <v>224</v>
      </c>
      <c r="N162">
        <v>133</v>
      </c>
      <c r="O162" t="s">
        <v>1484</v>
      </c>
    </row>
    <row r="163" spans="2:15">
      <c r="B163" s="6">
        <v>162</v>
      </c>
      <c r="C163" s="114" t="s">
        <v>4192</v>
      </c>
      <c r="D163" s="114" t="str">
        <f t="shared" si="6"/>
        <v>162|28</v>
      </c>
      <c r="J163" s="6">
        <v>28</v>
      </c>
      <c r="K163" s="6">
        <f t="shared" si="7"/>
        <v>19</v>
      </c>
      <c r="L163" t="s">
        <v>3665</v>
      </c>
      <c r="M163">
        <v>224</v>
      </c>
      <c r="N163">
        <v>134</v>
      </c>
      <c r="O163" t="s">
        <v>1485</v>
      </c>
    </row>
    <row r="164" spans="2:15">
      <c r="B164" s="6">
        <v>163</v>
      </c>
      <c r="C164" s="114" t="s">
        <v>4193</v>
      </c>
      <c r="D164" s="114" t="str">
        <f t="shared" si="6"/>
        <v>163|29</v>
      </c>
      <c r="J164" s="6">
        <v>29</v>
      </c>
      <c r="K164" s="6">
        <f t="shared" si="7"/>
        <v>19</v>
      </c>
      <c r="L164" t="s">
        <v>3665</v>
      </c>
      <c r="M164">
        <v>224</v>
      </c>
      <c r="N164">
        <v>135</v>
      </c>
      <c r="O164" t="s">
        <v>1486</v>
      </c>
    </row>
    <row r="165" spans="2:15">
      <c r="B165" s="6">
        <v>164</v>
      </c>
      <c r="C165" s="114" t="s">
        <v>1447</v>
      </c>
      <c r="D165" s="114" t="str">
        <f t="shared" si="6"/>
        <v>164|2A</v>
      </c>
      <c r="J165" s="6">
        <v>30</v>
      </c>
      <c r="K165" s="6">
        <f t="shared" si="7"/>
        <v>19</v>
      </c>
      <c r="L165" t="s">
        <v>3665</v>
      </c>
      <c r="M165">
        <v>224</v>
      </c>
      <c r="N165">
        <v>136</v>
      </c>
      <c r="O165" t="s">
        <v>1487</v>
      </c>
    </row>
    <row r="166" spans="2:15">
      <c r="B166" s="6">
        <v>165</v>
      </c>
      <c r="C166" s="114" t="s">
        <v>1449</v>
      </c>
      <c r="D166" s="114" t="str">
        <f t="shared" si="6"/>
        <v>165|2B</v>
      </c>
      <c r="J166" s="6">
        <v>31</v>
      </c>
      <c r="K166" s="6">
        <f t="shared" si="7"/>
        <v>19</v>
      </c>
      <c r="L166" t="s">
        <v>3665</v>
      </c>
      <c r="M166">
        <v>224</v>
      </c>
      <c r="N166">
        <v>137</v>
      </c>
      <c r="O166" t="s">
        <v>1488</v>
      </c>
    </row>
    <row r="167" spans="2:15">
      <c r="B167" s="6">
        <v>166</v>
      </c>
      <c r="C167" s="114" t="s">
        <v>4194</v>
      </c>
      <c r="D167" s="114" t="str">
        <f t="shared" si="6"/>
        <v>166|3</v>
      </c>
      <c r="J167" s="6">
        <v>32</v>
      </c>
      <c r="K167" s="6">
        <f t="shared" si="7"/>
        <v>19</v>
      </c>
      <c r="L167" t="s">
        <v>3665</v>
      </c>
      <c r="M167">
        <v>224</v>
      </c>
      <c r="N167">
        <v>138</v>
      </c>
      <c r="O167" t="s">
        <v>3679</v>
      </c>
    </row>
    <row r="168" spans="2:15">
      <c r="B168" s="6">
        <v>167</v>
      </c>
      <c r="C168" s="114" t="s">
        <v>4195</v>
      </c>
      <c r="D168" s="114" t="str">
        <f t="shared" si="6"/>
        <v>167|30</v>
      </c>
      <c r="J168" s="6">
        <v>33</v>
      </c>
      <c r="K168" s="6">
        <f t="shared" si="7"/>
        <v>19</v>
      </c>
      <c r="L168" t="s">
        <v>3665</v>
      </c>
      <c r="M168">
        <v>224</v>
      </c>
      <c r="N168">
        <v>139</v>
      </c>
      <c r="O168" t="s">
        <v>1489</v>
      </c>
    </row>
    <row r="169" spans="2:15">
      <c r="B169" s="6">
        <v>168</v>
      </c>
      <c r="C169" s="114" t="s">
        <v>4196</v>
      </c>
      <c r="D169" s="114" t="str">
        <f t="shared" si="6"/>
        <v>168|301</v>
      </c>
      <c r="J169" s="6">
        <v>34</v>
      </c>
      <c r="K169" s="6">
        <f t="shared" si="7"/>
        <v>19</v>
      </c>
      <c r="L169" t="s">
        <v>3665</v>
      </c>
      <c r="M169">
        <v>224</v>
      </c>
      <c r="N169">
        <v>140</v>
      </c>
      <c r="O169" t="s">
        <v>1490</v>
      </c>
    </row>
    <row r="170" spans="2:15">
      <c r="B170" s="6">
        <v>169</v>
      </c>
      <c r="C170" s="114" t="s">
        <v>4197</v>
      </c>
      <c r="D170" s="114" t="str">
        <f t="shared" si="6"/>
        <v>169|303</v>
      </c>
      <c r="J170" s="6">
        <v>35</v>
      </c>
      <c r="K170" s="6">
        <f t="shared" si="7"/>
        <v>19</v>
      </c>
      <c r="L170" t="s">
        <v>3665</v>
      </c>
      <c r="M170">
        <v>224</v>
      </c>
      <c r="N170">
        <v>141</v>
      </c>
      <c r="O170" t="s">
        <v>1491</v>
      </c>
    </row>
    <row r="171" spans="2:15">
      <c r="B171" s="6">
        <v>170</v>
      </c>
      <c r="C171" s="114" t="s">
        <v>4198</v>
      </c>
      <c r="D171" s="114" t="str">
        <f t="shared" si="6"/>
        <v>170|304</v>
      </c>
      <c r="J171" s="6">
        <v>36</v>
      </c>
      <c r="K171" s="6">
        <f t="shared" si="7"/>
        <v>19</v>
      </c>
      <c r="L171" t="s">
        <v>3665</v>
      </c>
      <c r="M171">
        <v>224</v>
      </c>
      <c r="N171">
        <v>142</v>
      </c>
      <c r="O171" t="s">
        <v>1492</v>
      </c>
    </row>
    <row r="172" spans="2:15">
      <c r="B172" s="6">
        <v>171</v>
      </c>
      <c r="C172" s="114" t="s">
        <v>4199</v>
      </c>
      <c r="D172" s="114" t="str">
        <f t="shared" si="6"/>
        <v>171|305</v>
      </c>
      <c r="J172" s="6">
        <v>37</v>
      </c>
      <c r="K172" s="6">
        <f t="shared" si="7"/>
        <v>19</v>
      </c>
      <c r="L172" t="s">
        <v>3665</v>
      </c>
      <c r="M172">
        <v>224</v>
      </c>
      <c r="N172">
        <v>143</v>
      </c>
      <c r="O172" t="s">
        <v>1493</v>
      </c>
    </row>
    <row r="173" spans="2:15">
      <c r="B173" s="6">
        <v>172</v>
      </c>
      <c r="C173" s="114" t="s">
        <v>4200</v>
      </c>
      <c r="D173" s="114" t="str">
        <f t="shared" si="6"/>
        <v>172|306</v>
      </c>
      <c r="J173" s="6">
        <v>38</v>
      </c>
      <c r="K173" s="6">
        <f t="shared" si="7"/>
        <v>19</v>
      </c>
      <c r="L173" t="s">
        <v>3665</v>
      </c>
      <c r="M173">
        <v>224</v>
      </c>
      <c r="N173">
        <v>144</v>
      </c>
      <c r="O173" t="s">
        <v>1494</v>
      </c>
    </row>
    <row r="174" spans="2:15">
      <c r="B174" s="6">
        <v>173</v>
      </c>
      <c r="C174" s="114" t="s">
        <v>4201</v>
      </c>
      <c r="D174" s="114" t="str">
        <f t="shared" si="6"/>
        <v>173|307</v>
      </c>
      <c r="J174" s="6">
        <v>39</v>
      </c>
      <c r="K174" s="6">
        <f t="shared" si="7"/>
        <v>19</v>
      </c>
      <c r="L174" t="s">
        <v>3665</v>
      </c>
      <c r="M174">
        <v>224</v>
      </c>
      <c r="N174">
        <v>145</v>
      </c>
      <c r="O174" t="s">
        <v>1495</v>
      </c>
    </row>
    <row r="175" spans="2:15">
      <c r="B175" s="6">
        <v>174</v>
      </c>
      <c r="C175" s="114" t="s">
        <v>4202</v>
      </c>
      <c r="D175" s="114" t="str">
        <f t="shared" si="6"/>
        <v>174|308</v>
      </c>
      <c r="J175" s="6">
        <v>40</v>
      </c>
      <c r="K175" s="6">
        <f t="shared" si="7"/>
        <v>19</v>
      </c>
      <c r="L175" t="s">
        <v>3665</v>
      </c>
      <c r="M175">
        <v>224</v>
      </c>
      <c r="N175">
        <v>147</v>
      </c>
      <c r="O175" t="s">
        <v>1496</v>
      </c>
    </row>
    <row r="176" spans="2:15">
      <c r="B176" s="6">
        <v>175</v>
      </c>
      <c r="C176" s="114" t="s">
        <v>4203</v>
      </c>
      <c r="D176" s="114" t="str">
        <f t="shared" si="6"/>
        <v>175|309</v>
      </c>
      <c r="J176" s="6">
        <v>41</v>
      </c>
      <c r="K176" s="6">
        <f t="shared" si="7"/>
        <v>19</v>
      </c>
      <c r="L176" t="s">
        <v>3665</v>
      </c>
      <c r="M176">
        <v>224</v>
      </c>
      <c r="N176">
        <v>148</v>
      </c>
      <c r="O176" t="s">
        <v>1497</v>
      </c>
    </row>
    <row r="177" spans="2:15">
      <c r="B177" s="6">
        <v>176</v>
      </c>
      <c r="C177" s="114" t="s">
        <v>4204</v>
      </c>
      <c r="D177" s="114" t="str">
        <f t="shared" si="6"/>
        <v>176|31</v>
      </c>
      <c r="J177" s="6">
        <v>42</v>
      </c>
      <c r="K177" s="6">
        <f t="shared" si="7"/>
        <v>19</v>
      </c>
      <c r="L177" t="s">
        <v>3665</v>
      </c>
      <c r="M177">
        <v>224</v>
      </c>
      <c r="N177">
        <v>149</v>
      </c>
      <c r="O177" t="s">
        <v>1498</v>
      </c>
    </row>
    <row r="178" spans="2:15">
      <c r="B178" s="6">
        <v>177</v>
      </c>
      <c r="C178" s="114" t="s">
        <v>4205</v>
      </c>
      <c r="D178" s="114" t="str">
        <f t="shared" si="6"/>
        <v>177|310</v>
      </c>
      <c r="J178" s="6">
        <v>43</v>
      </c>
      <c r="K178" s="6">
        <f t="shared" si="7"/>
        <v>19</v>
      </c>
      <c r="L178" t="s">
        <v>3665</v>
      </c>
      <c r="M178">
        <v>224</v>
      </c>
      <c r="N178">
        <v>150</v>
      </c>
      <c r="O178" t="s">
        <v>3680</v>
      </c>
    </row>
    <row r="179" spans="2:15">
      <c r="B179" s="6">
        <v>178</v>
      </c>
      <c r="C179" s="114" t="s">
        <v>4206</v>
      </c>
      <c r="D179" s="114" t="str">
        <f t="shared" si="6"/>
        <v>178|311</v>
      </c>
      <c r="J179" s="6">
        <v>44</v>
      </c>
      <c r="K179" s="6">
        <f t="shared" si="7"/>
        <v>19</v>
      </c>
      <c r="L179" t="s">
        <v>3665</v>
      </c>
      <c r="M179">
        <v>224</v>
      </c>
      <c r="N179">
        <v>151</v>
      </c>
      <c r="O179" t="s">
        <v>1499</v>
      </c>
    </row>
    <row r="180" spans="2:15">
      <c r="B180" s="6">
        <v>179</v>
      </c>
      <c r="C180" s="114" t="s">
        <v>4207</v>
      </c>
      <c r="D180" s="114" t="str">
        <f t="shared" si="6"/>
        <v>179|312</v>
      </c>
      <c r="J180" s="6">
        <v>45</v>
      </c>
      <c r="K180" s="6">
        <f t="shared" si="7"/>
        <v>19</v>
      </c>
      <c r="L180" t="s">
        <v>3665</v>
      </c>
      <c r="M180">
        <v>224</v>
      </c>
      <c r="N180">
        <v>152</v>
      </c>
      <c r="O180" t="s">
        <v>1500</v>
      </c>
    </row>
    <row r="181" spans="2:15">
      <c r="B181" s="6">
        <v>180</v>
      </c>
      <c r="C181" s="114" t="s">
        <v>4208</v>
      </c>
      <c r="D181" s="114" t="str">
        <f t="shared" si="6"/>
        <v>180|313</v>
      </c>
      <c r="J181" s="6">
        <v>46</v>
      </c>
      <c r="K181" s="6">
        <f t="shared" si="7"/>
        <v>19</v>
      </c>
      <c r="L181" t="s">
        <v>3665</v>
      </c>
      <c r="M181">
        <v>224</v>
      </c>
      <c r="N181">
        <v>154</v>
      </c>
      <c r="O181" t="s">
        <v>1501</v>
      </c>
    </row>
    <row r="182" spans="2:15">
      <c r="B182" s="6">
        <v>181</v>
      </c>
      <c r="C182" s="114" t="s">
        <v>4209</v>
      </c>
      <c r="D182" s="114" t="str">
        <f t="shared" si="6"/>
        <v>181|314</v>
      </c>
      <c r="J182" s="6">
        <v>47</v>
      </c>
      <c r="K182" s="6">
        <f t="shared" si="7"/>
        <v>19</v>
      </c>
      <c r="L182" t="s">
        <v>3665</v>
      </c>
      <c r="M182">
        <v>224</v>
      </c>
      <c r="N182">
        <v>156</v>
      </c>
      <c r="O182" t="s">
        <v>1502</v>
      </c>
    </row>
    <row r="183" spans="2:15">
      <c r="B183" s="6">
        <v>182</v>
      </c>
      <c r="C183" s="114" t="s">
        <v>4210</v>
      </c>
      <c r="D183" s="114" t="str">
        <f t="shared" si="6"/>
        <v>182|315</v>
      </c>
      <c r="J183" s="6">
        <v>48</v>
      </c>
      <c r="K183" s="6">
        <f t="shared" si="7"/>
        <v>19</v>
      </c>
      <c r="L183" t="s">
        <v>3665</v>
      </c>
      <c r="M183">
        <v>224</v>
      </c>
      <c r="N183">
        <v>157</v>
      </c>
      <c r="O183" t="s">
        <v>3681</v>
      </c>
    </row>
    <row r="184" spans="2:15">
      <c r="B184" s="6">
        <v>183</v>
      </c>
      <c r="C184" s="114" t="s">
        <v>4211</v>
      </c>
      <c r="D184" s="114" t="str">
        <f t="shared" si="6"/>
        <v>183|316</v>
      </c>
      <c r="J184" s="6">
        <v>49</v>
      </c>
      <c r="K184" s="6">
        <f t="shared" si="7"/>
        <v>19</v>
      </c>
      <c r="L184" t="s">
        <v>3665</v>
      </c>
      <c r="M184">
        <v>224</v>
      </c>
      <c r="N184">
        <v>158</v>
      </c>
      <c r="O184" t="s">
        <v>1503</v>
      </c>
    </row>
    <row r="185" spans="2:15">
      <c r="B185" s="6">
        <v>184</v>
      </c>
      <c r="C185" s="114" t="s">
        <v>4212</v>
      </c>
      <c r="D185" s="114" t="str">
        <f t="shared" si="6"/>
        <v>184|318</v>
      </c>
      <c r="J185" s="6">
        <v>50</v>
      </c>
      <c r="K185" s="6">
        <f t="shared" si="7"/>
        <v>19</v>
      </c>
      <c r="L185" t="s">
        <v>3665</v>
      </c>
      <c r="M185">
        <v>224</v>
      </c>
      <c r="N185">
        <v>159</v>
      </c>
      <c r="O185" t="s">
        <v>1504</v>
      </c>
    </row>
    <row r="186" spans="2:15">
      <c r="B186" s="6">
        <v>185</v>
      </c>
      <c r="C186" s="114" t="s">
        <v>4213</v>
      </c>
      <c r="D186" s="114" t="str">
        <f t="shared" si="6"/>
        <v>185|319</v>
      </c>
      <c r="J186" s="6">
        <v>51</v>
      </c>
      <c r="K186" s="6">
        <f t="shared" si="7"/>
        <v>19</v>
      </c>
      <c r="L186" t="s">
        <v>3665</v>
      </c>
      <c r="M186">
        <v>224</v>
      </c>
      <c r="N186">
        <v>160</v>
      </c>
      <c r="O186" t="s">
        <v>1505</v>
      </c>
    </row>
    <row r="187" spans="2:15">
      <c r="B187" s="6">
        <v>186</v>
      </c>
      <c r="C187" s="114" t="s">
        <v>4214</v>
      </c>
      <c r="D187" s="114" t="str">
        <f t="shared" si="6"/>
        <v>186|32</v>
      </c>
      <c r="J187" s="6">
        <v>52</v>
      </c>
      <c r="K187" s="6">
        <f t="shared" si="7"/>
        <v>19</v>
      </c>
      <c r="L187" t="s">
        <v>3665</v>
      </c>
      <c r="M187">
        <v>224</v>
      </c>
      <c r="N187">
        <v>161</v>
      </c>
      <c r="O187" t="s">
        <v>1506</v>
      </c>
    </row>
    <row r="188" spans="2:15">
      <c r="B188" s="6">
        <v>187</v>
      </c>
      <c r="C188" s="114" t="s">
        <v>4215</v>
      </c>
      <c r="D188" s="114" t="str">
        <f t="shared" si="6"/>
        <v>187|320</v>
      </c>
      <c r="J188" s="6">
        <v>53</v>
      </c>
      <c r="K188" s="6">
        <f t="shared" si="7"/>
        <v>19</v>
      </c>
      <c r="L188" t="s">
        <v>3665</v>
      </c>
      <c r="M188">
        <v>224</v>
      </c>
      <c r="N188">
        <v>162</v>
      </c>
      <c r="O188" t="s">
        <v>1507</v>
      </c>
    </row>
    <row r="189" spans="2:15">
      <c r="B189" s="6">
        <v>188</v>
      </c>
      <c r="C189" s="114" t="s">
        <v>4216</v>
      </c>
      <c r="D189" s="114" t="str">
        <f t="shared" si="6"/>
        <v>188|321</v>
      </c>
      <c r="J189" s="6">
        <v>54</v>
      </c>
      <c r="K189" s="6">
        <f t="shared" si="7"/>
        <v>19</v>
      </c>
      <c r="L189" t="s">
        <v>3665</v>
      </c>
      <c r="M189">
        <v>224</v>
      </c>
      <c r="N189">
        <v>163</v>
      </c>
      <c r="O189" t="s">
        <v>3682</v>
      </c>
    </row>
    <row r="190" spans="2:15">
      <c r="B190" s="6">
        <v>189</v>
      </c>
      <c r="C190" s="114" t="s">
        <v>4217</v>
      </c>
      <c r="D190" s="114" t="str">
        <f t="shared" si="6"/>
        <v>189|322</v>
      </c>
      <c r="J190" s="6">
        <v>55</v>
      </c>
      <c r="K190" s="6">
        <f t="shared" si="7"/>
        <v>19</v>
      </c>
      <c r="L190" t="s">
        <v>3665</v>
      </c>
      <c r="M190">
        <v>224</v>
      </c>
      <c r="N190">
        <v>164</v>
      </c>
      <c r="O190" t="s">
        <v>1508</v>
      </c>
    </row>
    <row r="191" spans="2:15">
      <c r="B191" s="6">
        <v>190</v>
      </c>
      <c r="C191" s="114" t="s">
        <v>4218</v>
      </c>
      <c r="D191" s="114" t="str">
        <f t="shared" si="6"/>
        <v>190|323</v>
      </c>
      <c r="J191" s="6">
        <v>56</v>
      </c>
      <c r="K191" s="6">
        <f t="shared" si="7"/>
        <v>19</v>
      </c>
      <c r="L191" t="s">
        <v>3665</v>
      </c>
      <c r="M191">
        <v>224</v>
      </c>
      <c r="N191">
        <v>165</v>
      </c>
      <c r="O191" t="s">
        <v>1509</v>
      </c>
    </row>
    <row r="192" spans="2:15">
      <c r="B192" s="6">
        <v>191</v>
      </c>
      <c r="C192" s="114" t="s">
        <v>4219</v>
      </c>
      <c r="D192" s="114" t="str">
        <f t="shared" si="6"/>
        <v>191|324</v>
      </c>
      <c r="J192" s="6">
        <v>57</v>
      </c>
      <c r="K192" s="6">
        <f t="shared" si="7"/>
        <v>19</v>
      </c>
      <c r="L192" t="s">
        <v>3665</v>
      </c>
      <c r="M192">
        <v>224</v>
      </c>
      <c r="N192">
        <v>167</v>
      </c>
      <c r="O192" t="s">
        <v>3683</v>
      </c>
    </row>
    <row r="193" spans="2:15">
      <c r="B193" s="6">
        <v>192</v>
      </c>
      <c r="C193" s="114" t="s">
        <v>4220</v>
      </c>
      <c r="D193" s="114" t="str">
        <f t="shared" si="6"/>
        <v>192|325</v>
      </c>
      <c r="J193" s="6">
        <v>58</v>
      </c>
      <c r="K193" s="6">
        <f t="shared" si="7"/>
        <v>19</v>
      </c>
      <c r="L193" t="s">
        <v>3665</v>
      </c>
      <c r="M193">
        <v>224</v>
      </c>
      <c r="N193">
        <v>168</v>
      </c>
      <c r="O193" t="s">
        <v>1510</v>
      </c>
    </row>
    <row r="194" spans="2:15">
      <c r="B194" s="6">
        <v>193</v>
      </c>
      <c r="C194" s="114" t="s">
        <v>4221</v>
      </c>
      <c r="D194" s="114" t="str">
        <f t="shared" ref="D194:D257" si="8">B194&amp;"|"&amp;C194</f>
        <v>193|326</v>
      </c>
      <c r="J194" s="6">
        <v>59</v>
      </c>
      <c r="K194" s="6">
        <f t="shared" si="7"/>
        <v>19</v>
      </c>
      <c r="L194" t="s">
        <v>3665</v>
      </c>
      <c r="M194">
        <v>224</v>
      </c>
      <c r="N194">
        <v>169</v>
      </c>
      <c r="O194" t="s">
        <v>3684</v>
      </c>
    </row>
    <row r="195" spans="2:15">
      <c r="B195" s="6">
        <v>194</v>
      </c>
      <c r="C195" s="114" t="s">
        <v>4222</v>
      </c>
      <c r="D195" s="114" t="str">
        <f t="shared" si="8"/>
        <v>194|327</v>
      </c>
      <c r="J195" s="6">
        <v>60</v>
      </c>
      <c r="K195" s="6">
        <f t="shared" ref="K195:K258" si="9">VLOOKUP(L195,$G$2:$H$74,2,FALSE)</f>
        <v>19</v>
      </c>
      <c r="L195" t="s">
        <v>3665</v>
      </c>
      <c r="M195">
        <v>224</v>
      </c>
      <c r="N195">
        <v>170</v>
      </c>
      <c r="O195" t="s">
        <v>1511</v>
      </c>
    </row>
    <row r="196" spans="2:15">
      <c r="B196" s="6">
        <v>195</v>
      </c>
      <c r="C196" s="114" t="s">
        <v>4223</v>
      </c>
      <c r="D196" s="114" t="str">
        <f t="shared" si="8"/>
        <v>195|328</v>
      </c>
      <c r="J196" s="6">
        <v>61</v>
      </c>
      <c r="K196" s="6">
        <f t="shared" si="9"/>
        <v>19</v>
      </c>
      <c r="L196" t="s">
        <v>3665</v>
      </c>
      <c r="M196">
        <v>224</v>
      </c>
      <c r="N196">
        <v>171</v>
      </c>
      <c r="O196" t="s">
        <v>1512</v>
      </c>
    </row>
    <row r="197" spans="2:15">
      <c r="B197" s="6">
        <v>196</v>
      </c>
      <c r="C197" s="114" t="s">
        <v>4224</v>
      </c>
      <c r="D197" s="114" t="str">
        <f t="shared" si="8"/>
        <v>196|329</v>
      </c>
      <c r="J197" s="6">
        <v>62</v>
      </c>
      <c r="K197" s="6">
        <f t="shared" si="9"/>
        <v>19</v>
      </c>
      <c r="L197" t="s">
        <v>3665</v>
      </c>
      <c r="M197">
        <v>224</v>
      </c>
      <c r="N197">
        <v>172</v>
      </c>
      <c r="O197" t="s">
        <v>1513</v>
      </c>
    </row>
    <row r="198" spans="2:15">
      <c r="B198" s="6">
        <v>197</v>
      </c>
      <c r="C198" s="114" t="s">
        <v>4225</v>
      </c>
      <c r="D198" s="114" t="str">
        <f t="shared" si="8"/>
        <v>197|33</v>
      </c>
      <c r="J198" s="6">
        <v>63</v>
      </c>
      <c r="K198" s="6">
        <f t="shared" si="9"/>
        <v>19</v>
      </c>
      <c r="L198" t="s">
        <v>3665</v>
      </c>
      <c r="M198">
        <v>224</v>
      </c>
      <c r="N198">
        <v>173</v>
      </c>
      <c r="O198" t="s">
        <v>3685</v>
      </c>
    </row>
    <row r="199" spans="2:15">
      <c r="B199" s="6">
        <v>198</v>
      </c>
      <c r="C199" s="114" t="s">
        <v>4226</v>
      </c>
      <c r="D199" s="114" t="str">
        <f t="shared" si="8"/>
        <v>198|330</v>
      </c>
      <c r="J199" s="6">
        <v>64</v>
      </c>
      <c r="K199" s="6">
        <f t="shared" si="9"/>
        <v>19</v>
      </c>
      <c r="L199" t="s">
        <v>3665</v>
      </c>
      <c r="M199">
        <v>224</v>
      </c>
      <c r="N199">
        <v>174</v>
      </c>
      <c r="O199" t="s">
        <v>3686</v>
      </c>
    </row>
    <row r="200" spans="2:15">
      <c r="B200" s="6">
        <v>199</v>
      </c>
      <c r="C200" s="114" t="s">
        <v>4227</v>
      </c>
      <c r="D200" s="114" t="str">
        <f t="shared" si="8"/>
        <v>199|331</v>
      </c>
      <c r="J200" s="6">
        <v>65</v>
      </c>
      <c r="K200" s="6">
        <f t="shared" si="9"/>
        <v>19</v>
      </c>
      <c r="L200" t="s">
        <v>3665</v>
      </c>
      <c r="M200">
        <v>224</v>
      </c>
      <c r="N200">
        <v>175</v>
      </c>
      <c r="O200" t="s">
        <v>1514</v>
      </c>
    </row>
    <row r="201" spans="2:15">
      <c r="B201" s="6">
        <v>200</v>
      </c>
      <c r="C201" s="114" t="s">
        <v>4228</v>
      </c>
      <c r="D201" s="114" t="str">
        <f t="shared" si="8"/>
        <v>200|332</v>
      </c>
      <c r="J201" s="6">
        <v>66</v>
      </c>
      <c r="K201" s="6">
        <f t="shared" si="9"/>
        <v>19</v>
      </c>
      <c r="L201" t="s">
        <v>3665</v>
      </c>
      <c r="M201">
        <v>224</v>
      </c>
      <c r="N201">
        <v>176</v>
      </c>
      <c r="O201" t="s">
        <v>1515</v>
      </c>
    </row>
    <row r="202" spans="2:15">
      <c r="B202" s="6">
        <v>201</v>
      </c>
      <c r="C202" s="114" t="s">
        <v>4229</v>
      </c>
      <c r="D202" s="114" t="str">
        <f t="shared" si="8"/>
        <v>201|333</v>
      </c>
      <c r="J202" s="6">
        <v>67</v>
      </c>
      <c r="K202" s="6">
        <f t="shared" si="9"/>
        <v>19</v>
      </c>
      <c r="L202" t="s">
        <v>3665</v>
      </c>
      <c r="M202">
        <v>224</v>
      </c>
      <c r="N202">
        <v>178</v>
      </c>
      <c r="O202" t="s">
        <v>1516</v>
      </c>
    </row>
    <row r="203" spans="2:15">
      <c r="B203" s="6">
        <v>202</v>
      </c>
      <c r="C203" s="114" t="s">
        <v>4230</v>
      </c>
      <c r="D203" s="114" t="str">
        <f t="shared" si="8"/>
        <v>202|334</v>
      </c>
      <c r="J203" s="6">
        <v>68</v>
      </c>
      <c r="K203" s="6">
        <f t="shared" si="9"/>
        <v>19</v>
      </c>
      <c r="L203" t="s">
        <v>3665</v>
      </c>
      <c r="M203">
        <v>224</v>
      </c>
      <c r="N203">
        <v>179</v>
      </c>
      <c r="O203" t="s">
        <v>3687</v>
      </c>
    </row>
    <row r="204" spans="2:15">
      <c r="B204" s="6">
        <v>203</v>
      </c>
      <c r="C204" s="114" t="s">
        <v>4231</v>
      </c>
      <c r="D204" s="114" t="str">
        <f t="shared" si="8"/>
        <v>203|335</v>
      </c>
      <c r="J204" s="6">
        <v>69</v>
      </c>
      <c r="K204" s="6">
        <f t="shared" si="9"/>
        <v>19</v>
      </c>
      <c r="L204" t="s">
        <v>3665</v>
      </c>
      <c r="M204">
        <v>224</v>
      </c>
      <c r="N204">
        <v>180</v>
      </c>
      <c r="O204" t="s">
        <v>1517</v>
      </c>
    </row>
    <row r="205" spans="2:15">
      <c r="B205" s="6">
        <v>204</v>
      </c>
      <c r="C205" s="114" t="s">
        <v>4232</v>
      </c>
      <c r="D205" s="114" t="str">
        <f t="shared" si="8"/>
        <v>204|336</v>
      </c>
      <c r="J205" s="6">
        <v>70</v>
      </c>
      <c r="K205" s="6">
        <f t="shared" si="9"/>
        <v>19</v>
      </c>
      <c r="L205" t="s">
        <v>3665</v>
      </c>
      <c r="M205">
        <v>224</v>
      </c>
      <c r="N205">
        <v>181</v>
      </c>
      <c r="O205" t="s">
        <v>1518</v>
      </c>
    </row>
    <row r="206" spans="2:15">
      <c r="B206" s="6">
        <v>205</v>
      </c>
      <c r="C206" s="114" t="s">
        <v>4233</v>
      </c>
      <c r="D206" s="114" t="str">
        <f t="shared" si="8"/>
        <v>205|337</v>
      </c>
      <c r="J206" s="6">
        <v>71</v>
      </c>
      <c r="K206" s="6">
        <f t="shared" si="9"/>
        <v>19</v>
      </c>
      <c r="L206" t="s">
        <v>3665</v>
      </c>
      <c r="M206">
        <v>224</v>
      </c>
      <c r="N206">
        <v>182</v>
      </c>
      <c r="O206" t="s">
        <v>1519</v>
      </c>
    </row>
    <row r="207" spans="2:15">
      <c r="B207" s="6">
        <v>206</v>
      </c>
      <c r="C207" s="114" t="s">
        <v>4234</v>
      </c>
      <c r="D207" s="114" t="str">
        <f t="shared" si="8"/>
        <v>206|34</v>
      </c>
      <c r="J207" s="6">
        <v>72</v>
      </c>
      <c r="K207" s="6">
        <f t="shared" si="9"/>
        <v>19</v>
      </c>
      <c r="L207" t="s">
        <v>3665</v>
      </c>
      <c r="M207">
        <v>224</v>
      </c>
      <c r="N207">
        <v>183</v>
      </c>
      <c r="O207" t="s">
        <v>1520</v>
      </c>
    </row>
    <row r="208" spans="2:15">
      <c r="B208" s="6">
        <v>207</v>
      </c>
      <c r="C208" s="114" t="s">
        <v>4235</v>
      </c>
      <c r="D208" s="114" t="str">
        <f t="shared" si="8"/>
        <v>207|340</v>
      </c>
      <c r="J208" s="6">
        <v>73</v>
      </c>
      <c r="K208" s="6">
        <f t="shared" si="9"/>
        <v>19</v>
      </c>
      <c r="L208" t="s">
        <v>3665</v>
      </c>
      <c r="M208">
        <v>224</v>
      </c>
      <c r="N208">
        <v>184</v>
      </c>
      <c r="O208" t="s">
        <v>3688</v>
      </c>
    </row>
    <row r="209" spans="2:15">
      <c r="B209" s="6">
        <v>208</v>
      </c>
      <c r="C209" s="114" t="s">
        <v>4236</v>
      </c>
      <c r="D209" s="114" t="str">
        <f t="shared" si="8"/>
        <v>208|341</v>
      </c>
      <c r="J209" s="6">
        <v>74</v>
      </c>
      <c r="K209" s="6">
        <f t="shared" si="9"/>
        <v>19</v>
      </c>
      <c r="L209" t="s">
        <v>3665</v>
      </c>
      <c r="M209">
        <v>224</v>
      </c>
      <c r="N209">
        <v>185</v>
      </c>
      <c r="O209" t="s">
        <v>3689</v>
      </c>
    </row>
    <row r="210" spans="2:15">
      <c r="B210" s="6">
        <v>209</v>
      </c>
      <c r="C210" s="114" t="s">
        <v>4237</v>
      </c>
      <c r="D210" s="114" t="str">
        <f t="shared" si="8"/>
        <v>209|342</v>
      </c>
      <c r="J210" s="6">
        <v>75</v>
      </c>
      <c r="K210" s="6">
        <f t="shared" si="9"/>
        <v>19</v>
      </c>
      <c r="L210" t="s">
        <v>3665</v>
      </c>
      <c r="M210">
        <v>224</v>
      </c>
      <c r="N210">
        <v>186</v>
      </c>
      <c r="O210" t="s">
        <v>3690</v>
      </c>
    </row>
    <row r="211" spans="2:15">
      <c r="B211" s="6">
        <v>210</v>
      </c>
      <c r="C211" s="114" t="s">
        <v>4238</v>
      </c>
      <c r="D211" s="114" t="str">
        <f t="shared" si="8"/>
        <v>210|344</v>
      </c>
      <c r="J211" s="6">
        <v>76</v>
      </c>
      <c r="K211" s="6">
        <f t="shared" si="9"/>
        <v>19</v>
      </c>
      <c r="L211" t="s">
        <v>3665</v>
      </c>
      <c r="M211">
        <v>224</v>
      </c>
      <c r="N211">
        <v>187</v>
      </c>
      <c r="O211" t="s">
        <v>1521</v>
      </c>
    </row>
    <row r="212" spans="2:15">
      <c r="B212" s="6">
        <v>211</v>
      </c>
      <c r="C212" s="114" t="s">
        <v>4239</v>
      </c>
      <c r="D212" s="114" t="str">
        <f t="shared" si="8"/>
        <v>211|345</v>
      </c>
      <c r="J212" s="6">
        <v>77</v>
      </c>
      <c r="K212" s="6">
        <f t="shared" si="9"/>
        <v>19</v>
      </c>
      <c r="L212" t="s">
        <v>3665</v>
      </c>
      <c r="M212">
        <v>224</v>
      </c>
      <c r="N212">
        <v>188</v>
      </c>
      <c r="O212" t="s">
        <v>1522</v>
      </c>
    </row>
    <row r="213" spans="2:15">
      <c r="B213" s="6">
        <v>212</v>
      </c>
      <c r="C213" s="114" t="s">
        <v>4240</v>
      </c>
      <c r="D213" s="114" t="str">
        <f t="shared" si="8"/>
        <v>212|346</v>
      </c>
      <c r="J213" s="6">
        <v>78</v>
      </c>
      <c r="K213" s="6">
        <f t="shared" si="9"/>
        <v>19</v>
      </c>
      <c r="L213" t="s">
        <v>3665</v>
      </c>
      <c r="M213">
        <v>224</v>
      </c>
      <c r="N213">
        <v>189</v>
      </c>
      <c r="O213" t="s">
        <v>1523</v>
      </c>
    </row>
    <row r="214" spans="2:15">
      <c r="B214" s="6">
        <v>213</v>
      </c>
      <c r="C214" s="114" t="s">
        <v>4241</v>
      </c>
      <c r="D214" s="114" t="str">
        <f t="shared" si="8"/>
        <v>213|347</v>
      </c>
      <c r="J214" s="6">
        <v>79</v>
      </c>
      <c r="K214" s="6">
        <f t="shared" si="9"/>
        <v>19</v>
      </c>
      <c r="L214" t="s">
        <v>3665</v>
      </c>
      <c r="M214">
        <v>224</v>
      </c>
      <c r="N214">
        <v>190</v>
      </c>
      <c r="O214" t="s">
        <v>1524</v>
      </c>
    </row>
    <row r="215" spans="2:15">
      <c r="B215" s="6">
        <v>214</v>
      </c>
      <c r="C215" s="114" t="s">
        <v>4242</v>
      </c>
      <c r="D215" s="114" t="str">
        <f t="shared" si="8"/>
        <v>214|348</v>
      </c>
      <c r="J215" s="6">
        <v>80</v>
      </c>
      <c r="K215" s="6">
        <f t="shared" si="9"/>
        <v>19</v>
      </c>
      <c r="L215" t="s">
        <v>3665</v>
      </c>
      <c r="M215">
        <v>224</v>
      </c>
      <c r="N215">
        <v>191</v>
      </c>
      <c r="O215" t="s">
        <v>1525</v>
      </c>
    </row>
    <row r="216" spans="2:15">
      <c r="B216" s="6">
        <v>215</v>
      </c>
      <c r="C216" s="114" t="s">
        <v>4243</v>
      </c>
      <c r="D216" s="114" t="str">
        <f t="shared" si="8"/>
        <v>215|349</v>
      </c>
      <c r="J216" s="6">
        <v>81</v>
      </c>
      <c r="K216" s="6">
        <f t="shared" si="9"/>
        <v>19</v>
      </c>
      <c r="L216" t="s">
        <v>3665</v>
      </c>
      <c r="M216">
        <v>224</v>
      </c>
      <c r="N216">
        <v>192</v>
      </c>
      <c r="O216" t="s">
        <v>1526</v>
      </c>
    </row>
    <row r="217" spans="2:15">
      <c r="B217" s="6">
        <v>216</v>
      </c>
      <c r="C217" s="114" t="s">
        <v>4244</v>
      </c>
      <c r="D217" s="114" t="str">
        <f t="shared" si="8"/>
        <v>216|35</v>
      </c>
      <c r="J217" s="6">
        <v>82</v>
      </c>
      <c r="K217" s="6">
        <f t="shared" si="9"/>
        <v>19</v>
      </c>
      <c r="L217" t="s">
        <v>3665</v>
      </c>
      <c r="M217">
        <v>224</v>
      </c>
      <c r="N217">
        <v>193</v>
      </c>
      <c r="O217" t="s">
        <v>1527</v>
      </c>
    </row>
    <row r="218" spans="2:15">
      <c r="B218" s="6">
        <v>217</v>
      </c>
      <c r="C218" s="114" t="s">
        <v>4245</v>
      </c>
      <c r="D218" s="114" t="str">
        <f t="shared" si="8"/>
        <v>217|350</v>
      </c>
      <c r="J218" s="6">
        <v>83</v>
      </c>
      <c r="K218" s="6">
        <f t="shared" si="9"/>
        <v>19</v>
      </c>
      <c r="L218" t="s">
        <v>3665</v>
      </c>
      <c r="M218">
        <v>224</v>
      </c>
      <c r="N218">
        <v>194</v>
      </c>
      <c r="O218" t="s">
        <v>1528</v>
      </c>
    </row>
    <row r="219" spans="2:15">
      <c r="B219" s="6">
        <v>218</v>
      </c>
      <c r="C219" s="114" t="s">
        <v>4246</v>
      </c>
      <c r="D219" s="114" t="str">
        <f t="shared" si="8"/>
        <v>218|351</v>
      </c>
      <c r="J219" s="6">
        <v>84</v>
      </c>
      <c r="K219" s="6">
        <f t="shared" si="9"/>
        <v>19</v>
      </c>
      <c r="L219" t="s">
        <v>3665</v>
      </c>
      <c r="M219">
        <v>224</v>
      </c>
      <c r="N219">
        <v>195</v>
      </c>
      <c r="O219" t="s">
        <v>1529</v>
      </c>
    </row>
    <row r="220" spans="2:15">
      <c r="B220" s="6">
        <v>219</v>
      </c>
      <c r="C220" s="114" t="s">
        <v>4247</v>
      </c>
      <c r="D220" s="114" t="str">
        <f t="shared" si="8"/>
        <v>219|352</v>
      </c>
      <c r="J220" s="6">
        <v>85</v>
      </c>
      <c r="K220" s="6">
        <f t="shared" si="9"/>
        <v>19</v>
      </c>
      <c r="L220" t="s">
        <v>3665</v>
      </c>
      <c r="M220">
        <v>224</v>
      </c>
      <c r="N220">
        <v>196</v>
      </c>
      <c r="O220" t="s">
        <v>1530</v>
      </c>
    </row>
    <row r="221" spans="2:15">
      <c r="B221" s="6">
        <v>220</v>
      </c>
      <c r="C221" s="114" t="s">
        <v>4248</v>
      </c>
      <c r="D221" s="114" t="str">
        <f t="shared" si="8"/>
        <v>220|353</v>
      </c>
      <c r="J221" s="6">
        <v>86</v>
      </c>
      <c r="K221" s="6">
        <f t="shared" si="9"/>
        <v>19</v>
      </c>
      <c r="L221" t="s">
        <v>3665</v>
      </c>
      <c r="M221">
        <v>224</v>
      </c>
      <c r="N221">
        <v>198</v>
      </c>
      <c r="O221" t="s">
        <v>3691</v>
      </c>
    </row>
    <row r="222" spans="2:15">
      <c r="B222" s="6">
        <v>221</v>
      </c>
      <c r="C222" s="114" t="s">
        <v>4249</v>
      </c>
      <c r="D222" s="114" t="str">
        <f t="shared" si="8"/>
        <v>221|354</v>
      </c>
      <c r="J222" s="6">
        <v>87</v>
      </c>
      <c r="K222" s="6">
        <f t="shared" si="9"/>
        <v>19</v>
      </c>
      <c r="L222" t="s">
        <v>3665</v>
      </c>
      <c r="M222">
        <v>224</v>
      </c>
      <c r="N222">
        <v>199</v>
      </c>
      <c r="O222" t="s">
        <v>3692</v>
      </c>
    </row>
    <row r="223" spans="2:15">
      <c r="B223" s="6">
        <v>222</v>
      </c>
      <c r="C223" s="114" t="s">
        <v>4250</v>
      </c>
      <c r="D223" s="114" t="str">
        <f t="shared" si="8"/>
        <v>222|355</v>
      </c>
      <c r="J223" s="6">
        <v>88</v>
      </c>
      <c r="K223" s="6">
        <f t="shared" si="9"/>
        <v>20</v>
      </c>
      <c r="L223" t="s">
        <v>3666</v>
      </c>
      <c r="M223">
        <v>224</v>
      </c>
      <c r="N223">
        <v>201</v>
      </c>
      <c r="O223" t="s">
        <v>3693</v>
      </c>
    </row>
    <row r="224" spans="2:15">
      <c r="B224" s="6">
        <v>223</v>
      </c>
      <c r="C224" s="114" t="s">
        <v>4251</v>
      </c>
      <c r="D224" s="114" t="str">
        <f t="shared" si="8"/>
        <v>223|356</v>
      </c>
      <c r="J224" s="6">
        <v>89</v>
      </c>
      <c r="K224" s="6">
        <f t="shared" si="9"/>
        <v>20</v>
      </c>
      <c r="L224" t="s">
        <v>3666</v>
      </c>
      <c r="M224">
        <v>224</v>
      </c>
      <c r="N224">
        <v>202</v>
      </c>
      <c r="O224" t="s">
        <v>1531</v>
      </c>
    </row>
    <row r="225" spans="2:15">
      <c r="B225" s="6">
        <v>224</v>
      </c>
      <c r="C225" s="114" t="s">
        <v>4252</v>
      </c>
      <c r="D225" s="114" t="str">
        <f t="shared" si="8"/>
        <v>224|357</v>
      </c>
      <c r="J225" s="6">
        <v>90</v>
      </c>
      <c r="K225" s="6">
        <f t="shared" si="9"/>
        <v>20</v>
      </c>
      <c r="L225" t="s">
        <v>3666</v>
      </c>
      <c r="M225">
        <v>224</v>
      </c>
      <c r="N225">
        <v>204</v>
      </c>
      <c r="O225" t="s">
        <v>1532</v>
      </c>
    </row>
    <row r="226" spans="2:15">
      <c r="B226" s="6">
        <v>225</v>
      </c>
      <c r="C226" s="114" t="s">
        <v>4253</v>
      </c>
      <c r="D226" s="114" t="str">
        <f t="shared" si="8"/>
        <v>225|358</v>
      </c>
      <c r="J226" s="6">
        <v>91</v>
      </c>
      <c r="K226" s="6">
        <f t="shared" si="9"/>
        <v>20</v>
      </c>
      <c r="L226" t="s">
        <v>3666</v>
      </c>
      <c r="M226">
        <v>224</v>
      </c>
      <c r="N226">
        <v>205</v>
      </c>
      <c r="O226" t="s">
        <v>1533</v>
      </c>
    </row>
    <row r="227" spans="2:15">
      <c r="B227" s="6">
        <v>226</v>
      </c>
      <c r="C227" s="114" t="s">
        <v>4254</v>
      </c>
      <c r="D227" s="114" t="str">
        <f t="shared" si="8"/>
        <v>226|36</v>
      </c>
      <c r="J227" s="6">
        <v>92</v>
      </c>
      <c r="K227" s="6">
        <f t="shared" si="9"/>
        <v>20</v>
      </c>
      <c r="L227" t="s">
        <v>3666</v>
      </c>
      <c r="M227">
        <v>224</v>
      </c>
      <c r="N227">
        <v>206</v>
      </c>
      <c r="O227" t="s">
        <v>1534</v>
      </c>
    </row>
    <row r="228" spans="2:15">
      <c r="B228" s="6">
        <v>227</v>
      </c>
      <c r="C228" s="114" t="s">
        <v>4255</v>
      </c>
      <c r="D228" s="114" t="str">
        <f t="shared" si="8"/>
        <v>227|37</v>
      </c>
      <c r="J228" s="6">
        <v>93</v>
      </c>
      <c r="K228" s="6">
        <f t="shared" si="9"/>
        <v>20</v>
      </c>
      <c r="L228" t="s">
        <v>3666</v>
      </c>
      <c r="M228">
        <v>224</v>
      </c>
      <c r="N228">
        <v>207</v>
      </c>
      <c r="O228" t="s">
        <v>3694</v>
      </c>
    </row>
    <row r="229" spans="2:15">
      <c r="B229" s="6">
        <v>228</v>
      </c>
      <c r="C229" s="114" t="s">
        <v>4256</v>
      </c>
      <c r="D229" s="114" t="str">
        <f t="shared" si="8"/>
        <v>228|38</v>
      </c>
      <c r="J229" s="6">
        <v>94</v>
      </c>
      <c r="K229" s="6">
        <f t="shared" si="9"/>
        <v>20</v>
      </c>
      <c r="L229" t="s">
        <v>3666</v>
      </c>
      <c r="M229">
        <v>224</v>
      </c>
      <c r="N229">
        <v>208</v>
      </c>
      <c r="O229" t="s">
        <v>1535</v>
      </c>
    </row>
    <row r="230" spans="2:15">
      <c r="B230" s="6">
        <v>229</v>
      </c>
      <c r="C230" s="114" t="s">
        <v>4257</v>
      </c>
      <c r="D230" s="114" t="str">
        <f t="shared" si="8"/>
        <v>229|39</v>
      </c>
      <c r="J230" s="6">
        <v>95</v>
      </c>
      <c r="K230" s="6">
        <f t="shared" si="9"/>
        <v>20</v>
      </c>
      <c r="L230" t="s">
        <v>3666</v>
      </c>
      <c r="M230">
        <v>224</v>
      </c>
      <c r="N230">
        <v>209</v>
      </c>
      <c r="O230" t="s">
        <v>3695</v>
      </c>
    </row>
    <row r="231" spans="2:15">
      <c r="B231" s="6">
        <v>230</v>
      </c>
      <c r="C231" s="114" t="s">
        <v>4258</v>
      </c>
      <c r="D231" s="114" t="str">
        <f t="shared" si="8"/>
        <v>230|4</v>
      </c>
      <c r="J231" s="6">
        <v>96</v>
      </c>
      <c r="K231" s="6">
        <f t="shared" si="9"/>
        <v>20</v>
      </c>
      <c r="L231" t="s">
        <v>3666</v>
      </c>
      <c r="M231">
        <v>224</v>
      </c>
      <c r="N231">
        <v>210</v>
      </c>
      <c r="O231" t="s">
        <v>1536</v>
      </c>
    </row>
    <row r="232" spans="2:15">
      <c r="B232" s="6">
        <v>231</v>
      </c>
      <c r="C232" s="114" t="s">
        <v>4259</v>
      </c>
      <c r="D232" s="114" t="str">
        <f t="shared" si="8"/>
        <v>231|40</v>
      </c>
      <c r="J232" s="6">
        <v>97</v>
      </c>
      <c r="K232" s="6">
        <f t="shared" si="9"/>
        <v>20</v>
      </c>
      <c r="L232" t="s">
        <v>3666</v>
      </c>
      <c r="M232">
        <v>224</v>
      </c>
      <c r="N232">
        <v>211</v>
      </c>
      <c r="O232" t="s">
        <v>1537</v>
      </c>
    </row>
    <row r="233" spans="2:15">
      <c r="B233" s="6">
        <v>232</v>
      </c>
      <c r="C233" s="114" t="s">
        <v>4260</v>
      </c>
      <c r="D233" s="114" t="str">
        <f t="shared" si="8"/>
        <v>232|402</v>
      </c>
      <c r="J233" s="6">
        <v>98</v>
      </c>
      <c r="K233" s="6">
        <f t="shared" si="9"/>
        <v>20</v>
      </c>
      <c r="L233" t="s">
        <v>3666</v>
      </c>
      <c r="M233">
        <v>224</v>
      </c>
      <c r="N233">
        <v>212</v>
      </c>
      <c r="O233" t="s">
        <v>1538</v>
      </c>
    </row>
    <row r="234" spans="2:15">
      <c r="B234" s="6">
        <v>233</v>
      </c>
      <c r="C234" s="114" t="s">
        <v>4261</v>
      </c>
      <c r="D234" s="114" t="str">
        <f t="shared" si="8"/>
        <v>233|403</v>
      </c>
      <c r="J234" s="6">
        <v>99</v>
      </c>
      <c r="K234" s="6">
        <f t="shared" si="9"/>
        <v>20</v>
      </c>
      <c r="L234" t="s">
        <v>3666</v>
      </c>
      <c r="M234">
        <v>224</v>
      </c>
      <c r="N234">
        <v>213</v>
      </c>
      <c r="O234" t="s">
        <v>1539</v>
      </c>
    </row>
    <row r="235" spans="2:15">
      <c r="B235" s="6">
        <v>234</v>
      </c>
      <c r="C235" s="114" t="s">
        <v>4262</v>
      </c>
      <c r="D235" s="114" t="str">
        <f t="shared" si="8"/>
        <v>234|404</v>
      </c>
      <c r="J235" s="6">
        <v>100</v>
      </c>
      <c r="K235" s="6">
        <f t="shared" si="9"/>
        <v>20</v>
      </c>
      <c r="L235" t="s">
        <v>3666</v>
      </c>
      <c r="M235">
        <v>224</v>
      </c>
      <c r="N235">
        <v>214</v>
      </c>
      <c r="O235" t="s">
        <v>1540</v>
      </c>
    </row>
    <row r="236" spans="2:15">
      <c r="B236" s="6">
        <v>235</v>
      </c>
      <c r="C236" s="114" t="s">
        <v>4263</v>
      </c>
      <c r="D236" s="114" t="str">
        <f t="shared" si="8"/>
        <v>235|405</v>
      </c>
      <c r="J236" s="6">
        <v>101</v>
      </c>
      <c r="K236" s="6">
        <f t="shared" si="9"/>
        <v>20</v>
      </c>
      <c r="L236" t="s">
        <v>3666</v>
      </c>
      <c r="M236">
        <v>224</v>
      </c>
      <c r="N236">
        <v>215</v>
      </c>
      <c r="O236" t="s">
        <v>1541</v>
      </c>
    </row>
    <row r="237" spans="2:15">
      <c r="B237" s="6">
        <v>236</v>
      </c>
      <c r="C237" s="114" t="s">
        <v>4264</v>
      </c>
      <c r="D237" s="114" t="str">
        <f t="shared" si="8"/>
        <v>236|407</v>
      </c>
      <c r="J237" s="6">
        <v>102</v>
      </c>
      <c r="K237" s="6">
        <f t="shared" si="9"/>
        <v>20</v>
      </c>
      <c r="L237" t="s">
        <v>3666</v>
      </c>
      <c r="M237">
        <v>224</v>
      </c>
      <c r="N237">
        <v>216</v>
      </c>
      <c r="O237" t="s">
        <v>3696</v>
      </c>
    </row>
    <row r="238" spans="2:15">
      <c r="B238" s="6">
        <v>237</v>
      </c>
      <c r="C238" s="114" t="s">
        <v>4265</v>
      </c>
      <c r="D238" s="114" t="str">
        <f t="shared" si="8"/>
        <v>237|408</v>
      </c>
      <c r="J238" s="6">
        <v>103</v>
      </c>
      <c r="K238" s="6">
        <f t="shared" si="9"/>
        <v>20</v>
      </c>
      <c r="L238" t="s">
        <v>3666</v>
      </c>
      <c r="M238">
        <v>224</v>
      </c>
      <c r="N238">
        <v>217</v>
      </c>
      <c r="O238" t="s">
        <v>1542</v>
      </c>
    </row>
    <row r="239" spans="2:15">
      <c r="B239" s="6">
        <v>238</v>
      </c>
      <c r="C239" s="114" t="s">
        <v>4266</v>
      </c>
      <c r="D239" s="114" t="str">
        <f t="shared" si="8"/>
        <v>238|409</v>
      </c>
      <c r="J239" s="6">
        <v>104</v>
      </c>
      <c r="K239" s="6">
        <f t="shared" si="9"/>
        <v>20</v>
      </c>
      <c r="L239" t="s">
        <v>3666</v>
      </c>
      <c r="M239">
        <v>224</v>
      </c>
      <c r="N239">
        <v>218</v>
      </c>
      <c r="O239" t="s">
        <v>1543</v>
      </c>
    </row>
    <row r="240" spans="2:15">
      <c r="B240" s="6">
        <v>239</v>
      </c>
      <c r="C240" s="114" t="s">
        <v>4267</v>
      </c>
      <c r="D240" s="114" t="str">
        <f t="shared" si="8"/>
        <v>239|41</v>
      </c>
      <c r="J240" s="6">
        <v>105</v>
      </c>
      <c r="K240" s="6">
        <f t="shared" si="9"/>
        <v>20</v>
      </c>
      <c r="L240" t="s">
        <v>3666</v>
      </c>
      <c r="M240">
        <v>224</v>
      </c>
      <c r="N240">
        <v>220</v>
      </c>
      <c r="O240" t="s">
        <v>1544</v>
      </c>
    </row>
    <row r="241" spans="2:15">
      <c r="B241" s="6">
        <v>240</v>
      </c>
      <c r="C241" s="114" t="s">
        <v>4268</v>
      </c>
      <c r="D241" s="114" t="str">
        <f t="shared" si="8"/>
        <v>240|410</v>
      </c>
      <c r="J241" s="6">
        <v>106</v>
      </c>
      <c r="K241" s="6">
        <f t="shared" si="9"/>
        <v>20</v>
      </c>
      <c r="L241" t="s">
        <v>3666</v>
      </c>
      <c r="M241">
        <v>224</v>
      </c>
      <c r="N241">
        <v>221</v>
      </c>
      <c r="O241" t="s">
        <v>3697</v>
      </c>
    </row>
    <row r="242" spans="2:15">
      <c r="B242" s="6">
        <v>241</v>
      </c>
      <c r="C242" s="114" t="s">
        <v>4269</v>
      </c>
      <c r="D242" s="114" t="str">
        <f t="shared" si="8"/>
        <v>241|411</v>
      </c>
      <c r="J242" s="6">
        <v>107</v>
      </c>
      <c r="K242" s="6">
        <f t="shared" si="9"/>
        <v>20</v>
      </c>
      <c r="L242" t="s">
        <v>3666</v>
      </c>
      <c r="M242">
        <v>224</v>
      </c>
      <c r="N242">
        <v>222</v>
      </c>
      <c r="O242" t="s">
        <v>3698</v>
      </c>
    </row>
    <row r="243" spans="2:15">
      <c r="B243" s="6">
        <v>242</v>
      </c>
      <c r="C243" s="114" t="s">
        <v>4270</v>
      </c>
      <c r="D243" s="114" t="str">
        <f t="shared" si="8"/>
        <v>242|412</v>
      </c>
      <c r="J243" s="6">
        <v>108</v>
      </c>
      <c r="K243" s="6">
        <f t="shared" si="9"/>
        <v>20</v>
      </c>
      <c r="L243" t="s">
        <v>3666</v>
      </c>
      <c r="M243">
        <v>224</v>
      </c>
      <c r="N243">
        <v>223</v>
      </c>
      <c r="O243" t="s">
        <v>1545</v>
      </c>
    </row>
    <row r="244" spans="2:15">
      <c r="B244" s="6">
        <v>243</v>
      </c>
      <c r="C244" s="114" t="s">
        <v>4271</v>
      </c>
      <c r="D244" s="114" t="str">
        <f t="shared" si="8"/>
        <v>243|413</v>
      </c>
      <c r="J244" s="6">
        <v>109</v>
      </c>
      <c r="K244" s="6">
        <f t="shared" si="9"/>
        <v>20</v>
      </c>
      <c r="L244" t="s">
        <v>3666</v>
      </c>
      <c r="M244">
        <v>224</v>
      </c>
      <c r="N244">
        <v>224</v>
      </c>
      <c r="O244" t="s">
        <v>3699</v>
      </c>
    </row>
    <row r="245" spans="2:15">
      <c r="B245" s="6">
        <v>244</v>
      </c>
      <c r="C245" s="114" t="s">
        <v>4272</v>
      </c>
      <c r="D245" s="114" t="str">
        <f t="shared" si="8"/>
        <v>244|414</v>
      </c>
      <c r="J245" s="6">
        <v>110</v>
      </c>
      <c r="K245" s="6">
        <f t="shared" si="9"/>
        <v>20</v>
      </c>
      <c r="L245" t="s">
        <v>3666</v>
      </c>
      <c r="M245">
        <v>224</v>
      </c>
      <c r="N245">
        <v>225</v>
      </c>
      <c r="O245" t="s">
        <v>1546</v>
      </c>
    </row>
    <row r="246" spans="2:15">
      <c r="B246" s="6">
        <v>245</v>
      </c>
      <c r="C246" s="114" t="s">
        <v>4273</v>
      </c>
      <c r="D246" s="114" t="str">
        <f t="shared" si="8"/>
        <v>245|415</v>
      </c>
      <c r="J246" s="6">
        <v>111</v>
      </c>
      <c r="K246" s="6">
        <f t="shared" si="9"/>
        <v>20</v>
      </c>
      <c r="L246" t="s">
        <v>3666</v>
      </c>
      <c r="M246">
        <v>224</v>
      </c>
      <c r="N246">
        <v>226</v>
      </c>
      <c r="O246" t="s">
        <v>1547</v>
      </c>
    </row>
    <row r="247" spans="2:15">
      <c r="B247" s="6">
        <v>246</v>
      </c>
      <c r="C247" s="114" t="s">
        <v>4274</v>
      </c>
      <c r="D247" s="114" t="str">
        <f t="shared" si="8"/>
        <v>246|417</v>
      </c>
      <c r="J247" s="6">
        <v>112</v>
      </c>
      <c r="K247" s="6">
        <f t="shared" si="9"/>
        <v>20</v>
      </c>
      <c r="L247" t="s">
        <v>3666</v>
      </c>
      <c r="M247">
        <v>224</v>
      </c>
      <c r="N247">
        <v>227</v>
      </c>
      <c r="O247" t="s">
        <v>1548</v>
      </c>
    </row>
    <row r="248" spans="2:15">
      <c r="B248" s="6">
        <v>247</v>
      </c>
      <c r="C248" s="114" t="s">
        <v>4275</v>
      </c>
      <c r="D248" s="114" t="str">
        <f t="shared" si="8"/>
        <v>247|418</v>
      </c>
      <c r="J248" s="6">
        <v>113</v>
      </c>
      <c r="K248" s="6">
        <f t="shared" si="9"/>
        <v>20</v>
      </c>
      <c r="L248" t="s">
        <v>3666</v>
      </c>
      <c r="M248">
        <v>224</v>
      </c>
      <c r="N248">
        <v>228</v>
      </c>
      <c r="O248" t="s">
        <v>1549</v>
      </c>
    </row>
    <row r="249" spans="2:15">
      <c r="B249" s="6">
        <v>248</v>
      </c>
      <c r="C249" s="114" t="s">
        <v>4276</v>
      </c>
      <c r="D249" s="114" t="str">
        <f t="shared" si="8"/>
        <v>248|419</v>
      </c>
      <c r="J249" s="6">
        <v>114</v>
      </c>
      <c r="K249" s="6">
        <f t="shared" si="9"/>
        <v>20</v>
      </c>
      <c r="L249" t="s">
        <v>3666</v>
      </c>
      <c r="M249">
        <v>224</v>
      </c>
      <c r="N249">
        <v>229</v>
      </c>
      <c r="O249" t="s">
        <v>1550</v>
      </c>
    </row>
    <row r="250" spans="2:15">
      <c r="B250" s="6">
        <v>249</v>
      </c>
      <c r="C250" s="114" t="s">
        <v>4277</v>
      </c>
      <c r="D250" s="114" t="str">
        <f t="shared" si="8"/>
        <v>249|42</v>
      </c>
      <c r="J250" s="6">
        <v>115</v>
      </c>
      <c r="K250" s="6">
        <f t="shared" si="9"/>
        <v>20</v>
      </c>
      <c r="L250" t="s">
        <v>3666</v>
      </c>
      <c r="M250">
        <v>224</v>
      </c>
      <c r="N250">
        <v>231</v>
      </c>
      <c r="O250" t="s">
        <v>1551</v>
      </c>
    </row>
    <row r="251" spans="2:15">
      <c r="B251" s="6">
        <v>250</v>
      </c>
      <c r="C251" s="114" t="s">
        <v>4278</v>
      </c>
      <c r="D251" s="114" t="str">
        <f t="shared" si="8"/>
        <v>250|420</v>
      </c>
      <c r="J251" s="6">
        <v>116</v>
      </c>
      <c r="K251" s="6">
        <f t="shared" si="9"/>
        <v>20</v>
      </c>
      <c r="L251" t="s">
        <v>3666</v>
      </c>
      <c r="M251">
        <v>224</v>
      </c>
      <c r="N251">
        <v>233</v>
      </c>
      <c r="O251" t="s">
        <v>3700</v>
      </c>
    </row>
    <row r="252" spans="2:15">
      <c r="B252" s="6">
        <v>251</v>
      </c>
      <c r="C252" s="114" t="s">
        <v>4279</v>
      </c>
      <c r="D252" s="114" t="str">
        <f t="shared" si="8"/>
        <v>251|421</v>
      </c>
      <c r="J252" s="6">
        <v>117</v>
      </c>
      <c r="K252" s="6">
        <f t="shared" si="9"/>
        <v>20</v>
      </c>
      <c r="L252" t="s">
        <v>3666</v>
      </c>
      <c r="M252">
        <v>224</v>
      </c>
      <c r="N252">
        <v>234</v>
      </c>
      <c r="O252" t="s">
        <v>1552</v>
      </c>
    </row>
    <row r="253" spans="2:15">
      <c r="B253" s="6">
        <v>252</v>
      </c>
      <c r="C253" s="114" t="s">
        <v>4280</v>
      </c>
      <c r="D253" s="114" t="str">
        <f t="shared" si="8"/>
        <v>252|422</v>
      </c>
      <c r="J253" s="6">
        <v>118</v>
      </c>
      <c r="K253" s="6">
        <f t="shared" si="9"/>
        <v>20</v>
      </c>
      <c r="L253" t="s">
        <v>3666</v>
      </c>
      <c r="M253">
        <v>224</v>
      </c>
      <c r="N253">
        <v>235</v>
      </c>
      <c r="O253" t="s">
        <v>1553</v>
      </c>
    </row>
    <row r="254" spans="2:15">
      <c r="B254" s="6">
        <v>253</v>
      </c>
      <c r="C254" s="114" t="s">
        <v>4281</v>
      </c>
      <c r="D254" s="114" t="str">
        <f t="shared" si="8"/>
        <v>253|423</v>
      </c>
      <c r="J254" s="6">
        <v>119</v>
      </c>
      <c r="K254" s="6">
        <f t="shared" si="9"/>
        <v>20</v>
      </c>
      <c r="L254" t="s">
        <v>3666</v>
      </c>
      <c r="M254">
        <v>224</v>
      </c>
      <c r="N254">
        <v>236</v>
      </c>
      <c r="O254" t="s">
        <v>1554</v>
      </c>
    </row>
    <row r="255" spans="2:15">
      <c r="B255" s="6">
        <v>254</v>
      </c>
      <c r="C255" s="114" t="s">
        <v>4282</v>
      </c>
      <c r="D255" s="114" t="str">
        <f t="shared" si="8"/>
        <v>254|424</v>
      </c>
      <c r="J255" s="6">
        <v>120</v>
      </c>
      <c r="K255" s="6">
        <f t="shared" si="9"/>
        <v>20</v>
      </c>
      <c r="L255" t="s">
        <v>3666</v>
      </c>
      <c r="M255">
        <v>224</v>
      </c>
      <c r="N255">
        <v>238</v>
      </c>
      <c r="O255" t="s">
        <v>1555</v>
      </c>
    </row>
    <row r="256" spans="2:15">
      <c r="B256" s="6">
        <v>255</v>
      </c>
      <c r="C256" s="114" t="s">
        <v>4283</v>
      </c>
      <c r="D256" s="114" t="str">
        <f t="shared" si="8"/>
        <v>255|425</v>
      </c>
      <c r="J256" s="6">
        <v>121</v>
      </c>
      <c r="K256" s="6">
        <f t="shared" si="9"/>
        <v>20</v>
      </c>
      <c r="L256" t="s">
        <v>3666</v>
      </c>
      <c r="M256">
        <v>224</v>
      </c>
      <c r="N256">
        <v>241</v>
      </c>
      <c r="O256" t="s">
        <v>1556</v>
      </c>
    </row>
    <row r="257" spans="2:15">
      <c r="B257" s="6">
        <v>256</v>
      </c>
      <c r="C257" s="114" t="s">
        <v>4284</v>
      </c>
      <c r="D257" s="114" t="str">
        <f t="shared" si="8"/>
        <v>256|426</v>
      </c>
      <c r="J257" s="6">
        <v>122</v>
      </c>
      <c r="K257" s="6">
        <f t="shared" si="9"/>
        <v>20</v>
      </c>
      <c r="L257" t="s">
        <v>3666</v>
      </c>
      <c r="M257">
        <v>224</v>
      </c>
      <c r="N257">
        <v>242</v>
      </c>
      <c r="O257" t="s">
        <v>1557</v>
      </c>
    </row>
    <row r="258" spans="2:15">
      <c r="B258" s="6">
        <v>257</v>
      </c>
      <c r="C258" s="114" t="s">
        <v>4285</v>
      </c>
      <c r="D258" s="114" t="str">
        <f t="shared" ref="D258:D321" si="10">B258&amp;"|"&amp;C258</f>
        <v>257|427</v>
      </c>
      <c r="J258" s="6">
        <v>123</v>
      </c>
      <c r="K258" s="6">
        <f t="shared" si="9"/>
        <v>20</v>
      </c>
      <c r="L258" t="s">
        <v>3666</v>
      </c>
      <c r="M258">
        <v>224</v>
      </c>
      <c r="N258">
        <v>243</v>
      </c>
      <c r="O258" t="s">
        <v>1558</v>
      </c>
    </row>
    <row r="259" spans="2:15">
      <c r="B259" s="6">
        <v>258</v>
      </c>
      <c r="C259" s="114" t="s">
        <v>4286</v>
      </c>
      <c r="D259" s="114" t="str">
        <f t="shared" si="10"/>
        <v>258|428</v>
      </c>
      <c r="J259" s="6">
        <v>124</v>
      </c>
      <c r="K259" s="6">
        <f t="shared" ref="K259:K322" si="11">VLOOKUP(L259,$G$2:$H$74,2,FALSE)</f>
        <v>21</v>
      </c>
      <c r="L259" t="s">
        <v>3745</v>
      </c>
      <c r="M259">
        <v>224</v>
      </c>
      <c r="N259">
        <v>301</v>
      </c>
      <c r="O259" t="s">
        <v>1559</v>
      </c>
    </row>
    <row r="260" spans="2:15">
      <c r="B260" s="6">
        <v>259</v>
      </c>
      <c r="C260" s="114" t="s">
        <v>4287</v>
      </c>
      <c r="D260" s="114" t="str">
        <f t="shared" si="10"/>
        <v>259|43</v>
      </c>
      <c r="J260" s="6">
        <v>125</v>
      </c>
      <c r="K260" s="6">
        <f t="shared" si="11"/>
        <v>21</v>
      </c>
      <c r="L260" t="s">
        <v>3745</v>
      </c>
      <c r="M260">
        <v>224</v>
      </c>
      <c r="N260">
        <v>303</v>
      </c>
      <c r="O260" t="s">
        <v>1560</v>
      </c>
    </row>
    <row r="261" spans="2:15">
      <c r="B261" s="6">
        <v>260</v>
      </c>
      <c r="C261" s="114" t="s">
        <v>4288</v>
      </c>
      <c r="D261" s="114" t="str">
        <f t="shared" si="10"/>
        <v>260|44</v>
      </c>
      <c r="J261" s="6">
        <v>126</v>
      </c>
      <c r="K261" s="6">
        <f t="shared" si="11"/>
        <v>21</v>
      </c>
      <c r="L261" t="s">
        <v>3745</v>
      </c>
      <c r="M261">
        <v>224</v>
      </c>
      <c r="N261">
        <v>304</v>
      </c>
      <c r="O261" t="s">
        <v>1561</v>
      </c>
    </row>
    <row r="262" spans="2:15">
      <c r="B262" s="6">
        <v>261</v>
      </c>
      <c r="C262" s="114" t="s">
        <v>4289</v>
      </c>
      <c r="D262" s="114" t="str">
        <f t="shared" si="10"/>
        <v>261|45</v>
      </c>
      <c r="J262" s="6">
        <v>127</v>
      </c>
      <c r="K262" s="6">
        <f t="shared" si="11"/>
        <v>21</v>
      </c>
      <c r="L262" t="s">
        <v>3745</v>
      </c>
      <c r="M262">
        <v>224</v>
      </c>
      <c r="N262">
        <v>305</v>
      </c>
      <c r="O262" t="s">
        <v>1562</v>
      </c>
    </row>
    <row r="263" spans="2:15">
      <c r="B263" s="6">
        <v>262</v>
      </c>
      <c r="C263" s="114" t="s">
        <v>4290</v>
      </c>
      <c r="D263" s="114" t="str">
        <f t="shared" si="10"/>
        <v>262|46</v>
      </c>
      <c r="J263" s="6">
        <v>128</v>
      </c>
      <c r="K263" s="6">
        <f t="shared" si="11"/>
        <v>21</v>
      </c>
      <c r="L263" t="s">
        <v>3745</v>
      </c>
      <c r="M263">
        <v>224</v>
      </c>
      <c r="N263">
        <v>306</v>
      </c>
      <c r="O263" t="s">
        <v>3701</v>
      </c>
    </row>
    <row r="264" spans="2:15">
      <c r="B264" s="6">
        <v>263</v>
      </c>
      <c r="C264" s="114" t="s">
        <v>4291</v>
      </c>
      <c r="D264" s="114" t="str">
        <f t="shared" si="10"/>
        <v>263|47</v>
      </c>
      <c r="J264" s="6">
        <v>129</v>
      </c>
      <c r="K264" s="6">
        <f t="shared" si="11"/>
        <v>21</v>
      </c>
      <c r="L264" t="s">
        <v>3745</v>
      </c>
      <c r="M264">
        <v>224</v>
      </c>
      <c r="N264">
        <v>307</v>
      </c>
      <c r="O264" t="s">
        <v>1563</v>
      </c>
    </row>
    <row r="265" spans="2:15">
      <c r="B265" s="6">
        <v>264</v>
      </c>
      <c r="C265" s="114" t="s">
        <v>4292</v>
      </c>
      <c r="D265" s="114" t="str">
        <f t="shared" si="10"/>
        <v>264|48</v>
      </c>
      <c r="J265" s="6">
        <v>130</v>
      </c>
      <c r="K265" s="6">
        <f t="shared" si="11"/>
        <v>21</v>
      </c>
      <c r="L265" t="s">
        <v>3745</v>
      </c>
      <c r="M265">
        <v>224</v>
      </c>
      <c r="N265">
        <v>308</v>
      </c>
      <c r="O265" t="s">
        <v>1564</v>
      </c>
    </row>
    <row r="266" spans="2:15">
      <c r="B266" s="6">
        <v>265</v>
      </c>
      <c r="C266" s="114" t="s">
        <v>4293</v>
      </c>
      <c r="D266" s="114" t="str">
        <f t="shared" si="10"/>
        <v>265|49</v>
      </c>
      <c r="J266" s="6">
        <v>131</v>
      </c>
      <c r="K266" s="6">
        <f t="shared" si="11"/>
        <v>21</v>
      </c>
      <c r="L266" t="s">
        <v>3745</v>
      </c>
      <c r="M266">
        <v>224</v>
      </c>
      <c r="N266">
        <v>309</v>
      </c>
      <c r="O266" t="s">
        <v>3702</v>
      </c>
    </row>
    <row r="267" spans="2:15">
      <c r="B267" s="6">
        <v>266</v>
      </c>
      <c r="C267" s="114" t="s">
        <v>4294</v>
      </c>
      <c r="D267" s="114" t="str">
        <f t="shared" si="10"/>
        <v>266|5</v>
      </c>
      <c r="J267" s="6">
        <v>132</v>
      </c>
      <c r="K267" s="6">
        <f t="shared" si="11"/>
        <v>21</v>
      </c>
      <c r="L267" t="s">
        <v>3745</v>
      </c>
      <c r="M267">
        <v>224</v>
      </c>
      <c r="N267">
        <v>310</v>
      </c>
      <c r="O267" t="s">
        <v>1565</v>
      </c>
    </row>
    <row r="268" spans="2:15">
      <c r="B268" s="6">
        <v>267</v>
      </c>
      <c r="C268" s="114" t="s">
        <v>4295</v>
      </c>
      <c r="D268" s="114" t="str">
        <f t="shared" si="10"/>
        <v>267|50</v>
      </c>
      <c r="J268" s="6">
        <v>133</v>
      </c>
      <c r="K268" s="6">
        <f t="shared" si="11"/>
        <v>21</v>
      </c>
      <c r="L268" t="s">
        <v>3745</v>
      </c>
      <c r="M268">
        <v>224</v>
      </c>
      <c r="N268">
        <v>311</v>
      </c>
      <c r="O268" t="s">
        <v>1566</v>
      </c>
    </row>
    <row r="269" spans="2:15">
      <c r="B269" s="6">
        <v>268</v>
      </c>
      <c r="C269" s="114" t="s">
        <v>4296</v>
      </c>
      <c r="D269" s="114" t="str">
        <f t="shared" si="10"/>
        <v>268|502</v>
      </c>
      <c r="J269" s="6">
        <v>134</v>
      </c>
      <c r="K269" s="6">
        <f t="shared" si="11"/>
        <v>21</v>
      </c>
      <c r="L269" t="s">
        <v>3745</v>
      </c>
      <c r="M269">
        <v>224</v>
      </c>
      <c r="N269">
        <v>312</v>
      </c>
      <c r="O269" t="s">
        <v>1567</v>
      </c>
    </row>
    <row r="270" spans="2:15">
      <c r="B270" s="6">
        <v>269</v>
      </c>
      <c r="C270" s="114" t="s">
        <v>4297</v>
      </c>
      <c r="D270" s="114" t="str">
        <f t="shared" si="10"/>
        <v>269|503</v>
      </c>
      <c r="J270" s="6">
        <v>135</v>
      </c>
      <c r="K270" s="6">
        <f t="shared" si="11"/>
        <v>21</v>
      </c>
      <c r="L270" t="s">
        <v>3745</v>
      </c>
      <c r="M270">
        <v>224</v>
      </c>
      <c r="N270">
        <v>313</v>
      </c>
      <c r="O270" t="s">
        <v>1568</v>
      </c>
    </row>
    <row r="271" spans="2:15">
      <c r="B271" s="6">
        <v>270</v>
      </c>
      <c r="C271" s="114" t="s">
        <v>4298</v>
      </c>
      <c r="D271" s="114" t="str">
        <f t="shared" si="10"/>
        <v>270|504</v>
      </c>
      <c r="J271" s="6">
        <v>136</v>
      </c>
      <c r="K271" s="6">
        <f t="shared" si="11"/>
        <v>21</v>
      </c>
      <c r="L271" t="s">
        <v>3745</v>
      </c>
      <c r="M271">
        <v>224</v>
      </c>
      <c r="N271">
        <v>314</v>
      </c>
      <c r="O271" t="s">
        <v>1569</v>
      </c>
    </row>
    <row r="272" spans="2:15">
      <c r="B272" s="6">
        <v>271</v>
      </c>
      <c r="C272" s="114" t="s">
        <v>4299</v>
      </c>
      <c r="D272" s="114" t="str">
        <f t="shared" si="10"/>
        <v>271|505</v>
      </c>
      <c r="J272" s="6">
        <v>137</v>
      </c>
      <c r="K272" s="6">
        <f t="shared" si="11"/>
        <v>21</v>
      </c>
      <c r="L272" t="s">
        <v>3745</v>
      </c>
      <c r="M272">
        <v>224</v>
      </c>
      <c r="N272">
        <v>315</v>
      </c>
      <c r="O272" t="s">
        <v>3703</v>
      </c>
    </row>
    <row r="273" spans="2:15">
      <c r="B273" s="6">
        <v>272</v>
      </c>
      <c r="C273" s="114" t="s">
        <v>4300</v>
      </c>
      <c r="D273" s="114" t="str">
        <f t="shared" si="10"/>
        <v>272|506</v>
      </c>
      <c r="J273" s="6">
        <v>138</v>
      </c>
      <c r="K273" s="6">
        <f t="shared" si="11"/>
        <v>21</v>
      </c>
      <c r="L273" t="s">
        <v>3745</v>
      </c>
      <c r="M273">
        <v>224</v>
      </c>
      <c r="N273">
        <v>316</v>
      </c>
      <c r="O273" t="s">
        <v>1570</v>
      </c>
    </row>
    <row r="274" spans="2:15">
      <c r="B274" s="6">
        <v>273</v>
      </c>
      <c r="C274" s="114" t="s">
        <v>4301</v>
      </c>
      <c r="D274" s="114" t="str">
        <f t="shared" si="10"/>
        <v>273|507</v>
      </c>
      <c r="J274" s="6">
        <v>139</v>
      </c>
      <c r="K274" s="6">
        <f t="shared" si="11"/>
        <v>21</v>
      </c>
      <c r="L274" t="s">
        <v>3745</v>
      </c>
      <c r="M274">
        <v>224</v>
      </c>
      <c r="N274">
        <v>318</v>
      </c>
      <c r="O274" t="s">
        <v>1571</v>
      </c>
    </row>
    <row r="275" spans="2:15">
      <c r="B275" s="6">
        <v>274</v>
      </c>
      <c r="C275" s="114" t="s">
        <v>4302</v>
      </c>
      <c r="D275" s="114" t="str">
        <f t="shared" si="10"/>
        <v>274|509</v>
      </c>
      <c r="J275" s="6">
        <v>140</v>
      </c>
      <c r="K275" s="6">
        <f t="shared" si="11"/>
        <v>21</v>
      </c>
      <c r="L275" t="s">
        <v>3745</v>
      </c>
      <c r="M275">
        <v>224</v>
      </c>
      <c r="N275">
        <v>319</v>
      </c>
      <c r="O275" t="s">
        <v>3704</v>
      </c>
    </row>
    <row r="276" spans="2:15">
      <c r="B276" s="6">
        <v>275</v>
      </c>
      <c r="C276" s="114" t="s">
        <v>4303</v>
      </c>
      <c r="D276" s="114" t="str">
        <f t="shared" si="10"/>
        <v>275|51</v>
      </c>
      <c r="J276" s="6">
        <v>141</v>
      </c>
      <c r="K276" s="6">
        <f t="shared" si="11"/>
        <v>21</v>
      </c>
      <c r="L276" t="s">
        <v>3745</v>
      </c>
      <c r="M276">
        <v>224</v>
      </c>
      <c r="N276">
        <v>320</v>
      </c>
      <c r="O276" t="s">
        <v>3705</v>
      </c>
    </row>
    <row r="277" spans="2:15">
      <c r="B277" s="6">
        <v>276</v>
      </c>
      <c r="C277" s="114" t="s">
        <v>4304</v>
      </c>
      <c r="D277" s="114" t="str">
        <f t="shared" si="10"/>
        <v>276|510</v>
      </c>
      <c r="J277" s="6">
        <v>142</v>
      </c>
      <c r="K277" s="6">
        <f t="shared" si="11"/>
        <v>21</v>
      </c>
      <c r="L277" t="s">
        <v>3745</v>
      </c>
      <c r="M277">
        <v>224</v>
      </c>
      <c r="N277">
        <v>321</v>
      </c>
      <c r="O277" t="s">
        <v>1572</v>
      </c>
    </row>
    <row r="278" spans="2:15">
      <c r="B278" s="6">
        <v>277</v>
      </c>
      <c r="C278" s="114" t="s">
        <v>4305</v>
      </c>
      <c r="D278" s="114" t="str">
        <f t="shared" si="10"/>
        <v>277|511</v>
      </c>
      <c r="J278" s="6">
        <v>143</v>
      </c>
      <c r="K278" s="6">
        <f t="shared" si="11"/>
        <v>21</v>
      </c>
      <c r="L278" t="s">
        <v>3745</v>
      </c>
      <c r="M278">
        <v>224</v>
      </c>
      <c r="N278">
        <v>322</v>
      </c>
      <c r="O278" t="s">
        <v>1573</v>
      </c>
    </row>
    <row r="279" spans="2:15">
      <c r="B279" s="6">
        <v>278</v>
      </c>
      <c r="C279" s="114" t="s">
        <v>4306</v>
      </c>
      <c r="D279" s="114" t="str">
        <f t="shared" si="10"/>
        <v>278|513</v>
      </c>
      <c r="J279" s="6">
        <v>144</v>
      </c>
      <c r="K279" s="6">
        <f t="shared" si="11"/>
        <v>21</v>
      </c>
      <c r="L279" t="s">
        <v>3745</v>
      </c>
      <c r="M279">
        <v>224</v>
      </c>
      <c r="N279">
        <v>323</v>
      </c>
      <c r="O279" t="s">
        <v>3706</v>
      </c>
    </row>
    <row r="280" spans="2:15">
      <c r="B280" s="6">
        <v>279</v>
      </c>
      <c r="C280" s="114" t="s">
        <v>4307</v>
      </c>
      <c r="D280" s="114" t="str">
        <f t="shared" si="10"/>
        <v>279|514</v>
      </c>
      <c r="J280" s="6">
        <v>145</v>
      </c>
      <c r="K280" s="6">
        <f t="shared" si="11"/>
        <v>21</v>
      </c>
      <c r="L280" t="s">
        <v>3745</v>
      </c>
      <c r="M280">
        <v>224</v>
      </c>
      <c r="N280">
        <v>324</v>
      </c>
      <c r="O280" t="s">
        <v>1574</v>
      </c>
    </row>
    <row r="281" spans="2:15">
      <c r="B281" s="6">
        <v>280</v>
      </c>
      <c r="C281" s="114" t="s">
        <v>4308</v>
      </c>
      <c r="D281" s="114" t="str">
        <f t="shared" si="10"/>
        <v>280|515</v>
      </c>
      <c r="J281" s="6">
        <v>146</v>
      </c>
      <c r="K281" s="6">
        <f t="shared" si="11"/>
        <v>21</v>
      </c>
      <c r="L281" t="s">
        <v>3745</v>
      </c>
      <c r="M281">
        <v>224</v>
      </c>
      <c r="N281">
        <v>325</v>
      </c>
      <c r="O281" t="s">
        <v>1575</v>
      </c>
    </row>
    <row r="282" spans="2:15">
      <c r="B282" s="6">
        <v>281</v>
      </c>
      <c r="C282" s="114" t="s">
        <v>4309</v>
      </c>
      <c r="D282" s="114" t="str">
        <f t="shared" si="10"/>
        <v>281|516</v>
      </c>
      <c r="J282" s="6">
        <v>147</v>
      </c>
      <c r="K282" s="6">
        <f t="shared" si="11"/>
        <v>21</v>
      </c>
      <c r="L282" t="s">
        <v>3745</v>
      </c>
      <c r="M282">
        <v>224</v>
      </c>
      <c r="N282">
        <v>326</v>
      </c>
      <c r="O282" t="s">
        <v>3707</v>
      </c>
    </row>
    <row r="283" spans="2:15">
      <c r="B283" s="6">
        <v>282</v>
      </c>
      <c r="C283" s="114" t="s">
        <v>4310</v>
      </c>
      <c r="D283" s="114" t="str">
        <f t="shared" si="10"/>
        <v>282|518</v>
      </c>
      <c r="J283" s="6">
        <v>148</v>
      </c>
      <c r="K283" s="6">
        <f t="shared" si="11"/>
        <v>21</v>
      </c>
      <c r="L283" t="s">
        <v>3745</v>
      </c>
      <c r="M283">
        <v>224</v>
      </c>
      <c r="N283">
        <v>327</v>
      </c>
      <c r="O283" t="s">
        <v>3708</v>
      </c>
    </row>
    <row r="284" spans="2:15">
      <c r="B284" s="6">
        <v>283</v>
      </c>
      <c r="C284" s="114" t="s">
        <v>4311</v>
      </c>
      <c r="D284" s="114" t="str">
        <f t="shared" si="10"/>
        <v>283|519</v>
      </c>
      <c r="J284" s="6">
        <v>149</v>
      </c>
      <c r="K284" s="6">
        <f t="shared" si="11"/>
        <v>21</v>
      </c>
      <c r="L284" t="s">
        <v>3745</v>
      </c>
      <c r="M284">
        <v>224</v>
      </c>
      <c r="N284">
        <v>328</v>
      </c>
      <c r="O284" t="s">
        <v>1576</v>
      </c>
    </row>
    <row r="285" spans="2:15">
      <c r="B285" s="6">
        <v>284</v>
      </c>
      <c r="C285" s="114" t="s">
        <v>4312</v>
      </c>
      <c r="D285" s="114" t="str">
        <f t="shared" si="10"/>
        <v>284|52</v>
      </c>
      <c r="J285" s="6">
        <v>150</v>
      </c>
      <c r="K285" s="6">
        <f t="shared" si="11"/>
        <v>21</v>
      </c>
      <c r="L285" t="s">
        <v>3745</v>
      </c>
      <c r="M285">
        <v>224</v>
      </c>
      <c r="N285">
        <v>329</v>
      </c>
      <c r="O285" t="s">
        <v>1577</v>
      </c>
    </row>
    <row r="286" spans="2:15">
      <c r="B286" s="6">
        <v>285</v>
      </c>
      <c r="C286" s="114" t="s">
        <v>4313</v>
      </c>
      <c r="D286" s="114" t="str">
        <f t="shared" si="10"/>
        <v>285|520</v>
      </c>
      <c r="J286" s="6">
        <v>151</v>
      </c>
      <c r="K286" s="6">
        <f t="shared" si="11"/>
        <v>21</v>
      </c>
      <c r="L286" t="s">
        <v>3745</v>
      </c>
      <c r="M286">
        <v>224</v>
      </c>
      <c r="N286">
        <v>330</v>
      </c>
      <c r="O286" t="s">
        <v>1578</v>
      </c>
    </row>
    <row r="287" spans="2:15">
      <c r="B287" s="6">
        <v>286</v>
      </c>
      <c r="C287" s="114" t="s">
        <v>4314</v>
      </c>
      <c r="D287" s="114" t="str">
        <f t="shared" si="10"/>
        <v>286|521</v>
      </c>
      <c r="J287" s="6">
        <v>152</v>
      </c>
      <c r="K287" s="6">
        <f t="shared" si="11"/>
        <v>21</v>
      </c>
      <c r="L287" t="s">
        <v>3745</v>
      </c>
      <c r="M287">
        <v>224</v>
      </c>
      <c r="N287">
        <v>331</v>
      </c>
      <c r="O287" t="s">
        <v>1579</v>
      </c>
    </row>
    <row r="288" spans="2:15">
      <c r="B288" s="6">
        <v>287</v>
      </c>
      <c r="C288" s="114" t="s">
        <v>4315</v>
      </c>
      <c r="D288" s="114" t="str">
        <f t="shared" si="10"/>
        <v>287|522</v>
      </c>
      <c r="J288" s="6">
        <v>153</v>
      </c>
      <c r="K288" s="6">
        <f t="shared" si="11"/>
        <v>21</v>
      </c>
      <c r="L288" t="s">
        <v>3745</v>
      </c>
      <c r="M288">
        <v>224</v>
      </c>
      <c r="N288">
        <v>332</v>
      </c>
      <c r="O288" t="s">
        <v>1580</v>
      </c>
    </row>
    <row r="289" spans="2:15">
      <c r="B289" s="6">
        <v>288</v>
      </c>
      <c r="C289" s="114" t="s">
        <v>4316</v>
      </c>
      <c r="D289" s="114" t="str">
        <f t="shared" si="10"/>
        <v>288|523</v>
      </c>
      <c r="J289" s="6">
        <v>154</v>
      </c>
      <c r="K289" s="6">
        <f t="shared" si="11"/>
        <v>21</v>
      </c>
      <c r="L289" t="s">
        <v>3745</v>
      </c>
      <c r="M289">
        <v>224</v>
      </c>
      <c r="N289">
        <v>333</v>
      </c>
      <c r="O289" t="s">
        <v>3709</v>
      </c>
    </row>
    <row r="290" spans="2:15">
      <c r="B290" s="6">
        <v>289</v>
      </c>
      <c r="C290" s="114" t="s">
        <v>4317</v>
      </c>
      <c r="D290" s="114" t="str">
        <f t="shared" si="10"/>
        <v>289|525</v>
      </c>
      <c r="J290" s="6">
        <v>155</v>
      </c>
      <c r="K290" s="6">
        <f t="shared" si="11"/>
        <v>21</v>
      </c>
      <c r="L290" t="s">
        <v>3745</v>
      </c>
      <c r="M290">
        <v>224</v>
      </c>
      <c r="N290">
        <v>334</v>
      </c>
      <c r="O290" t="s">
        <v>1581</v>
      </c>
    </row>
    <row r="291" spans="2:15">
      <c r="B291" s="6">
        <v>290</v>
      </c>
      <c r="C291" s="114" t="s">
        <v>4318</v>
      </c>
      <c r="D291" s="114" t="str">
        <f t="shared" si="10"/>
        <v>290|526</v>
      </c>
      <c r="J291" s="6">
        <v>156</v>
      </c>
      <c r="K291" s="6">
        <f t="shared" si="11"/>
        <v>21</v>
      </c>
      <c r="L291" t="s">
        <v>3745</v>
      </c>
      <c r="M291">
        <v>224</v>
      </c>
      <c r="N291">
        <v>335</v>
      </c>
      <c r="O291" t="s">
        <v>3710</v>
      </c>
    </row>
    <row r="292" spans="2:15">
      <c r="B292" s="6">
        <v>291</v>
      </c>
      <c r="C292" s="114" t="s">
        <v>4319</v>
      </c>
      <c r="D292" s="114" t="str">
        <f t="shared" si="10"/>
        <v>291|527</v>
      </c>
      <c r="J292" s="6">
        <v>157</v>
      </c>
      <c r="K292" s="6">
        <f t="shared" si="11"/>
        <v>21</v>
      </c>
      <c r="L292" t="s">
        <v>3745</v>
      </c>
      <c r="M292">
        <v>224</v>
      </c>
      <c r="N292">
        <v>336</v>
      </c>
      <c r="O292" t="s">
        <v>1582</v>
      </c>
    </row>
    <row r="293" spans="2:15">
      <c r="B293" s="6">
        <v>292</v>
      </c>
      <c r="C293" s="114" t="s">
        <v>4320</v>
      </c>
      <c r="D293" s="114" t="str">
        <f t="shared" si="10"/>
        <v>292|528</v>
      </c>
      <c r="J293" s="6">
        <v>158</v>
      </c>
      <c r="K293" s="6">
        <f t="shared" si="11"/>
        <v>21</v>
      </c>
      <c r="L293" t="s">
        <v>3745</v>
      </c>
      <c r="M293">
        <v>224</v>
      </c>
      <c r="N293">
        <v>337</v>
      </c>
      <c r="O293" t="s">
        <v>1583</v>
      </c>
    </row>
    <row r="294" spans="2:15">
      <c r="B294" s="6">
        <v>293</v>
      </c>
      <c r="C294" s="114" t="s">
        <v>4321</v>
      </c>
      <c r="D294" s="114" t="str">
        <f t="shared" si="10"/>
        <v>293|53</v>
      </c>
      <c r="J294" s="6">
        <v>159</v>
      </c>
      <c r="K294" s="6">
        <f t="shared" si="11"/>
        <v>21</v>
      </c>
      <c r="L294" t="s">
        <v>3745</v>
      </c>
      <c r="M294">
        <v>224</v>
      </c>
      <c r="N294">
        <v>340</v>
      </c>
      <c r="O294" t="s">
        <v>1584</v>
      </c>
    </row>
    <row r="295" spans="2:15">
      <c r="B295" s="6">
        <v>294</v>
      </c>
      <c r="C295" s="114" t="s">
        <v>4322</v>
      </c>
      <c r="D295" s="114" t="str">
        <f t="shared" si="10"/>
        <v>294|530</v>
      </c>
      <c r="J295" s="6">
        <v>160</v>
      </c>
      <c r="K295" s="6">
        <f t="shared" si="11"/>
        <v>21</v>
      </c>
      <c r="L295" t="s">
        <v>3745</v>
      </c>
      <c r="M295">
        <v>224</v>
      </c>
      <c r="N295">
        <v>341</v>
      </c>
      <c r="O295" t="s">
        <v>1585</v>
      </c>
    </row>
    <row r="296" spans="2:15">
      <c r="B296" s="6">
        <v>295</v>
      </c>
      <c r="C296" s="114" t="s">
        <v>4323</v>
      </c>
      <c r="D296" s="114" t="str">
        <f t="shared" si="10"/>
        <v>295|531</v>
      </c>
      <c r="J296" s="6">
        <v>161</v>
      </c>
      <c r="K296" s="6">
        <f t="shared" si="11"/>
        <v>21</v>
      </c>
      <c r="L296" t="s">
        <v>3745</v>
      </c>
      <c r="M296">
        <v>224</v>
      </c>
      <c r="N296">
        <v>342</v>
      </c>
      <c r="O296" t="s">
        <v>1586</v>
      </c>
    </row>
    <row r="297" spans="2:15">
      <c r="B297" s="6">
        <v>296</v>
      </c>
      <c r="C297" s="114" t="s">
        <v>4324</v>
      </c>
      <c r="D297" s="114" t="str">
        <f t="shared" si="10"/>
        <v>296|532</v>
      </c>
      <c r="J297" s="6">
        <v>162</v>
      </c>
      <c r="K297" s="6">
        <f t="shared" si="11"/>
        <v>21</v>
      </c>
      <c r="L297" t="s">
        <v>3745</v>
      </c>
      <c r="M297">
        <v>224</v>
      </c>
      <c r="N297">
        <v>344</v>
      </c>
      <c r="O297" t="s">
        <v>1587</v>
      </c>
    </row>
    <row r="298" spans="2:15">
      <c r="B298" s="6">
        <v>297</v>
      </c>
      <c r="C298" s="114" t="s">
        <v>4325</v>
      </c>
      <c r="D298" s="114" t="str">
        <f t="shared" si="10"/>
        <v>297|54</v>
      </c>
      <c r="J298" s="6">
        <v>163</v>
      </c>
      <c r="K298" s="6">
        <f t="shared" si="11"/>
        <v>21</v>
      </c>
      <c r="L298" t="s">
        <v>3745</v>
      </c>
      <c r="M298">
        <v>224</v>
      </c>
      <c r="N298">
        <v>345</v>
      </c>
      <c r="O298" t="s">
        <v>1588</v>
      </c>
    </row>
    <row r="299" spans="2:15">
      <c r="B299" s="6">
        <v>298</v>
      </c>
      <c r="C299" s="114" t="s">
        <v>4326</v>
      </c>
      <c r="D299" s="114" t="str">
        <f t="shared" si="10"/>
        <v>298|55</v>
      </c>
      <c r="J299" s="6">
        <v>164</v>
      </c>
      <c r="K299" s="6">
        <f t="shared" si="11"/>
        <v>21</v>
      </c>
      <c r="L299" t="s">
        <v>3745</v>
      </c>
      <c r="M299">
        <v>224</v>
      </c>
      <c r="N299">
        <v>346</v>
      </c>
      <c r="O299" t="s">
        <v>1589</v>
      </c>
    </row>
    <row r="300" spans="2:15">
      <c r="B300" s="6">
        <v>299</v>
      </c>
      <c r="C300" s="114" t="s">
        <v>4327</v>
      </c>
      <c r="D300" s="114" t="str">
        <f t="shared" si="10"/>
        <v>299|56</v>
      </c>
      <c r="J300" s="6">
        <v>165</v>
      </c>
      <c r="K300" s="6">
        <f t="shared" si="11"/>
        <v>21</v>
      </c>
      <c r="L300" t="s">
        <v>3745</v>
      </c>
      <c r="M300">
        <v>224</v>
      </c>
      <c r="N300">
        <v>347</v>
      </c>
      <c r="O300" t="s">
        <v>1590</v>
      </c>
    </row>
    <row r="301" spans="2:15">
      <c r="B301" s="6">
        <v>300</v>
      </c>
      <c r="C301" s="114" t="s">
        <v>4328</v>
      </c>
      <c r="D301" s="114" t="str">
        <f t="shared" si="10"/>
        <v>300|57</v>
      </c>
      <c r="J301" s="6">
        <v>166</v>
      </c>
      <c r="K301" s="6">
        <f t="shared" si="11"/>
        <v>21</v>
      </c>
      <c r="L301" t="s">
        <v>3745</v>
      </c>
      <c r="M301">
        <v>224</v>
      </c>
      <c r="N301">
        <v>348</v>
      </c>
      <c r="O301" t="s">
        <v>1591</v>
      </c>
    </row>
    <row r="302" spans="2:15">
      <c r="B302" s="6">
        <v>301</v>
      </c>
      <c r="C302" s="114" t="s">
        <v>4329</v>
      </c>
      <c r="D302" s="114" t="str">
        <f t="shared" si="10"/>
        <v>301|58</v>
      </c>
      <c r="J302" s="6">
        <v>167</v>
      </c>
      <c r="K302" s="6">
        <f t="shared" si="11"/>
        <v>21</v>
      </c>
      <c r="L302" t="s">
        <v>3745</v>
      </c>
      <c r="M302">
        <v>224</v>
      </c>
      <c r="N302">
        <v>349</v>
      </c>
      <c r="O302" t="s">
        <v>1592</v>
      </c>
    </row>
    <row r="303" spans="2:15">
      <c r="B303" s="6">
        <v>302</v>
      </c>
      <c r="C303" s="114" t="s">
        <v>4330</v>
      </c>
      <c r="D303" s="114" t="str">
        <f t="shared" si="10"/>
        <v>302|59</v>
      </c>
      <c r="J303" s="6">
        <v>168</v>
      </c>
      <c r="K303" s="6">
        <f t="shared" si="11"/>
        <v>21</v>
      </c>
      <c r="L303" t="s">
        <v>3745</v>
      </c>
      <c r="M303">
        <v>224</v>
      </c>
      <c r="N303">
        <v>350</v>
      </c>
      <c r="O303" t="s">
        <v>1593</v>
      </c>
    </row>
    <row r="304" spans="2:15">
      <c r="B304" s="6">
        <v>303</v>
      </c>
      <c r="C304" s="114" t="s">
        <v>4331</v>
      </c>
      <c r="D304" s="114" t="str">
        <f t="shared" si="10"/>
        <v>303|6</v>
      </c>
      <c r="J304" s="6">
        <v>169</v>
      </c>
      <c r="K304" s="6">
        <f t="shared" si="11"/>
        <v>21</v>
      </c>
      <c r="L304" t="s">
        <v>3745</v>
      </c>
      <c r="M304">
        <v>224</v>
      </c>
      <c r="N304">
        <v>351</v>
      </c>
      <c r="O304" t="s">
        <v>3711</v>
      </c>
    </row>
    <row r="305" spans="2:15">
      <c r="B305" s="6">
        <v>304</v>
      </c>
      <c r="C305" s="114" t="s">
        <v>4332</v>
      </c>
      <c r="D305" s="114" t="str">
        <f t="shared" si="10"/>
        <v>304|60</v>
      </c>
      <c r="J305" s="6">
        <v>170</v>
      </c>
      <c r="K305" s="6">
        <f t="shared" si="11"/>
        <v>21</v>
      </c>
      <c r="L305" t="s">
        <v>3745</v>
      </c>
      <c r="M305">
        <v>224</v>
      </c>
      <c r="N305">
        <v>352</v>
      </c>
      <c r="O305" t="s">
        <v>3712</v>
      </c>
    </row>
    <row r="306" spans="2:15">
      <c r="B306" s="6">
        <v>305</v>
      </c>
      <c r="C306" s="114" t="s">
        <v>4333</v>
      </c>
      <c r="D306" s="114" t="str">
        <f t="shared" si="10"/>
        <v>305|601</v>
      </c>
      <c r="J306" s="6">
        <v>171</v>
      </c>
      <c r="K306" s="6">
        <f t="shared" si="11"/>
        <v>21</v>
      </c>
      <c r="L306" t="s">
        <v>3745</v>
      </c>
      <c r="M306">
        <v>224</v>
      </c>
      <c r="N306">
        <v>353</v>
      </c>
      <c r="O306" t="s">
        <v>3713</v>
      </c>
    </row>
    <row r="307" spans="2:15">
      <c r="B307" s="6">
        <v>306</v>
      </c>
      <c r="C307" s="114" t="s">
        <v>4334</v>
      </c>
      <c r="D307" s="114" t="str">
        <f t="shared" si="10"/>
        <v>306|602</v>
      </c>
      <c r="J307" s="6">
        <v>172</v>
      </c>
      <c r="K307" s="6">
        <f t="shared" si="11"/>
        <v>21</v>
      </c>
      <c r="L307" t="s">
        <v>3745</v>
      </c>
      <c r="M307">
        <v>224</v>
      </c>
      <c r="N307">
        <v>354</v>
      </c>
      <c r="O307" t="s">
        <v>1594</v>
      </c>
    </row>
    <row r="308" spans="2:15">
      <c r="B308" s="6">
        <v>307</v>
      </c>
      <c r="C308" s="114" t="s">
        <v>4335</v>
      </c>
      <c r="D308" s="114" t="str">
        <f t="shared" si="10"/>
        <v>307|603</v>
      </c>
      <c r="J308" s="6">
        <v>173</v>
      </c>
      <c r="K308" s="6">
        <f t="shared" si="11"/>
        <v>21</v>
      </c>
      <c r="L308" t="s">
        <v>3745</v>
      </c>
      <c r="M308">
        <v>224</v>
      </c>
      <c r="N308">
        <v>355</v>
      </c>
      <c r="O308" t="s">
        <v>3714</v>
      </c>
    </row>
    <row r="309" spans="2:15">
      <c r="B309" s="6">
        <v>308</v>
      </c>
      <c r="C309" s="114" t="s">
        <v>4336</v>
      </c>
      <c r="D309" s="114" t="str">
        <f t="shared" si="10"/>
        <v>308|604</v>
      </c>
      <c r="J309" s="6">
        <v>174</v>
      </c>
      <c r="K309" s="6">
        <f t="shared" si="11"/>
        <v>21</v>
      </c>
      <c r="L309" t="s">
        <v>3745</v>
      </c>
      <c r="M309">
        <v>224</v>
      </c>
      <c r="N309">
        <v>356</v>
      </c>
      <c r="O309" t="s">
        <v>3715</v>
      </c>
    </row>
    <row r="310" spans="2:15">
      <c r="B310" s="6">
        <v>309</v>
      </c>
      <c r="C310" s="114" t="s">
        <v>4337</v>
      </c>
      <c r="D310" s="114" t="str">
        <f t="shared" si="10"/>
        <v>309|605</v>
      </c>
      <c r="J310" s="6">
        <v>175</v>
      </c>
      <c r="K310" s="6">
        <f t="shared" si="11"/>
        <v>21</v>
      </c>
      <c r="L310" t="s">
        <v>3745</v>
      </c>
      <c r="M310">
        <v>224</v>
      </c>
      <c r="N310">
        <v>357</v>
      </c>
      <c r="O310" t="s">
        <v>1595</v>
      </c>
    </row>
    <row r="311" spans="2:15">
      <c r="B311" s="6">
        <v>310</v>
      </c>
      <c r="C311" s="114" t="s">
        <v>4338</v>
      </c>
      <c r="D311" s="114" t="str">
        <f t="shared" si="10"/>
        <v>310|606</v>
      </c>
      <c r="J311" s="6">
        <v>176</v>
      </c>
      <c r="K311" s="6">
        <f t="shared" si="11"/>
        <v>21</v>
      </c>
      <c r="L311" t="s">
        <v>3745</v>
      </c>
      <c r="M311">
        <v>224</v>
      </c>
      <c r="N311">
        <v>358</v>
      </c>
      <c r="O311" t="s">
        <v>1596</v>
      </c>
    </row>
    <row r="312" spans="2:15">
      <c r="B312" s="6">
        <v>311</v>
      </c>
      <c r="C312" s="114" t="s">
        <v>4339</v>
      </c>
      <c r="D312" s="114" t="str">
        <f t="shared" si="10"/>
        <v>311|607</v>
      </c>
      <c r="J312" s="6">
        <v>177</v>
      </c>
      <c r="K312" s="6">
        <f t="shared" si="11"/>
        <v>22</v>
      </c>
      <c r="L312" t="s">
        <v>3667</v>
      </c>
      <c r="M312">
        <v>224</v>
      </c>
      <c r="N312">
        <v>402</v>
      </c>
      <c r="O312" t="s">
        <v>1597</v>
      </c>
    </row>
    <row r="313" spans="2:15">
      <c r="B313" s="6">
        <v>312</v>
      </c>
      <c r="C313" s="114" t="s">
        <v>4340</v>
      </c>
      <c r="D313" s="114" t="str">
        <f t="shared" si="10"/>
        <v>312|608</v>
      </c>
      <c r="J313" s="6">
        <v>178</v>
      </c>
      <c r="K313" s="6">
        <f t="shared" si="11"/>
        <v>22</v>
      </c>
      <c r="L313" t="s">
        <v>3667</v>
      </c>
      <c r="M313">
        <v>224</v>
      </c>
      <c r="N313">
        <v>403</v>
      </c>
      <c r="O313" t="s">
        <v>1598</v>
      </c>
    </row>
    <row r="314" spans="2:15">
      <c r="B314" s="6">
        <v>313</v>
      </c>
      <c r="C314" s="114" t="s">
        <v>4341</v>
      </c>
      <c r="D314" s="114" t="str">
        <f t="shared" si="10"/>
        <v>313|609</v>
      </c>
      <c r="J314" s="6">
        <v>179</v>
      </c>
      <c r="K314" s="6">
        <f t="shared" si="11"/>
        <v>22</v>
      </c>
      <c r="L314" t="s">
        <v>3667</v>
      </c>
      <c r="M314">
        <v>224</v>
      </c>
      <c r="N314">
        <v>404</v>
      </c>
      <c r="O314" t="s">
        <v>1599</v>
      </c>
    </row>
    <row r="315" spans="2:15">
      <c r="B315" s="6">
        <v>314</v>
      </c>
      <c r="C315" s="114" t="s">
        <v>4342</v>
      </c>
      <c r="D315" s="114" t="str">
        <f t="shared" si="10"/>
        <v>314|61</v>
      </c>
      <c r="J315" s="6">
        <v>180</v>
      </c>
      <c r="K315" s="6">
        <f t="shared" si="11"/>
        <v>22</v>
      </c>
      <c r="L315" t="s">
        <v>3667</v>
      </c>
      <c r="M315">
        <v>224</v>
      </c>
      <c r="N315">
        <v>405</v>
      </c>
      <c r="O315" t="s">
        <v>1600</v>
      </c>
    </row>
    <row r="316" spans="2:15">
      <c r="B316" s="6">
        <v>315</v>
      </c>
      <c r="C316" s="114" t="s">
        <v>4343</v>
      </c>
      <c r="D316" s="114" t="str">
        <f t="shared" si="10"/>
        <v>315|610</v>
      </c>
      <c r="J316" s="6">
        <v>181</v>
      </c>
      <c r="K316" s="6">
        <f t="shared" si="11"/>
        <v>22</v>
      </c>
      <c r="L316" t="s">
        <v>3667</v>
      </c>
      <c r="M316">
        <v>224</v>
      </c>
      <c r="N316">
        <v>407</v>
      </c>
      <c r="O316" t="s">
        <v>3716</v>
      </c>
    </row>
    <row r="317" spans="2:15">
      <c r="B317" s="6">
        <v>316</v>
      </c>
      <c r="C317" s="114" t="s">
        <v>4344</v>
      </c>
      <c r="D317" s="114" t="str">
        <f t="shared" si="10"/>
        <v>316|611</v>
      </c>
      <c r="J317" s="6">
        <v>182</v>
      </c>
      <c r="K317" s="6">
        <f t="shared" si="11"/>
        <v>22</v>
      </c>
      <c r="L317" t="s">
        <v>3667</v>
      </c>
      <c r="M317">
        <v>224</v>
      </c>
      <c r="N317">
        <v>408</v>
      </c>
      <c r="O317" t="s">
        <v>1601</v>
      </c>
    </row>
    <row r="318" spans="2:15">
      <c r="B318" s="6">
        <v>317</v>
      </c>
      <c r="C318" s="114" t="s">
        <v>4345</v>
      </c>
      <c r="D318" s="114" t="str">
        <f t="shared" si="10"/>
        <v>317|612</v>
      </c>
      <c r="J318" s="6">
        <v>183</v>
      </c>
      <c r="K318" s="6">
        <f t="shared" si="11"/>
        <v>22</v>
      </c>
      <c r="L318" t="s">
        <v>3667</v>
      </c>
      <c r="M318">
        <v>224</v>
      </c>
      <c r="N318">
        <v>409</v>
      </c>
      <c r="O318" t="s">
        <v>1602</v>
      </c>
    </row>
    <row r="319" spans="2:15">
      <c r="B319" s="6">
        <v>318</v>
      </c>
      <c r="C319" s="114" t="s">
        <v>4346</v>
      </c>
      <c r="D319" s="114" t="str">
        <f t="shared" si="10"/>
        <v>318|613</v>
      </c>
      <c r="J319" s="6">
        <v>184</v>
      </c>
      <c r="K319" s="6">
        <f t="shared" si="11"/>
        <v>22</v>
      </c>
      <c r="L319" t="s">
        <v>3667</v>
      </c>
      <c r="M319">
        <v>224</v>
      </c>
      <c r="N319">
        <v>410</v>
      </c>
      <c r="O319" t="s">
        <v>1603</v>
      </c>
    </row>
    <row r="320" spans="2:15">
      <c r="B320" s="6">
        <v>319</v>
      </c>
      <c r="C320" s="114" t="s">
        <v>4347</v>
      </c>
      <c r="D320" s="114" t="str">
        <f t="shared" si="10"/>
        <v>319|614</v>
      </c>
      <c r="J320" s="6">
        <v>185</v>
      </c>
      <c r="K320" s="6">
        <f t="shared" si="11"/>
        <v>22</v>
      </c>
      <c r="L320" t="s">
        <v>3667</v>
      </c>
      <c r="M320">
        <v>224</v>
      </c>
      <c r="N320">
        <v>411</v>
      </c>
      <c r="O320" t="s">
        <v>3717</v>
      </c>
    </row>
    <row r="321" spans="2:15">
      <c r="B321" s="6">
        <v>320</v>
      </c>
      <c r="C321" s="114" t="s">
        <v>4348</v>
      </c>
      <c r="D321" s="114" t="str">
        <f t="shared" si="10"/>
        <v>320|615</v>
      </c>
      <c r="J321" s="6">
        <v>186</v>
      </c>
      <c r="K321" s="6">
        <f t="shared" si="11"/>
        <v>22</v>
      </c>
      <c r="L321" t="s">
        <v>3667</v>
      </c>
      <c r="M321">
        <v>224</v>
      </c>
      <c r="N321">
        <v>412</v>
      </c>
      <c r="O321" t="s">
        <v>1604</v>
      </c>
    </row>
    <row r="322" spans="2:15">
      <c r="B322" s="6">
        <v>321</v>
      </c>
      <c r="C322" s="114" t="s">
        <v>4349</v>
      </c>
      <c r="D322" s="114" t="str">
        <f t="shared" ref="D322:D385" si="12">B322&amp;"|"&amp;C322</f>
        <v>321|616</v>
      </c>
      <c r="J322" s="6">
        <v>187</v>
      </c>
      <c r="K322" s="6">
        <f t="shared" si="11"/>
        <v>22</v>
      </c>
      <c r="L322" t="s">
        <v>3667</v>
      </c>
      <c r="M322">
        <v>224</v>
      </c>
      <c r="N322">
        <v>413</v>
      </c>
      <c r="O322" t="s">
        <v>1605</v>
      </c>
    </row>
    <row r="323" spans="2:15">
      <c r="B323" s="6">
        <v>322</v>
      </c>
      <c r="C323" s="114" t="s">
        <v>4350</v>
      </c>
      <c r="D323" s="114" t="str">
        <f t="shared" si="12"/>
        <v>322|617</v>
      </c>
      <c r="J323" s="6">
        <v>188</v>
      </c>
      <c r="K323" s="6">
        <f t="shared" ref="K323:K386" si="13">VLOOKUP(L323,$G$2:$H$74,2,FALSE)</f>
        <v>22</v>
      </c>
      <c r="L323" t="s">
        <v>3667</v>
      </c>
      <c r="M323">
        <v>224</v>
      </c>
      <c r="N323">
        <v>414</v>
      </c>
      <c r="O323" t="s">
        <v>3718</v>
      </c>
    </row>
    <row r="324" spans="2:15">
      <c r="B324" s="6">
        <v>323</v>
      </c>
      <c r="C324" s="114" t="s">
        <v>4351</v>
      </c>
      <c r="D324" s="114" t="str">
        <f t="shared" si="12"/>
        <v>323|619</v>
      </c>
      <c r="J324" s="6">
        <v>189</v>
      </c>
      <c r="K324" s="6">
        <f t="shared" si="13"/>
        <v>22</v>
      </c>
      <c r="L324" t="s">
        <v>3667</v>
      </c>
      <c r="M324">
        <v>224</v>
      </c>
      <c r="N324">
        <v>415</v>
      </c>
      <c r="O324" t="s">
        <v>1606</v>
      </c>
    </row>
    <row r="325" spans="2:15">
      <c r="B325" s="6">
        <v>324</v>
      </c>
      <c r="C325" s="114" t="s">
        <v>4352</v>
      </c>
      <c r="D325" s="114" t="str">
        <f t="shared" si="12"/>
        <v>324|62</v>
      </c>
      <c r="J325" s="6">
        <v>190</v>
      </c>
      <c r="K325" s="6">
        <f t="shared" si="13"/>
        <v>22</v>
      </c>
      <c r="L325" t="s">
        <v>3667</v>
      </c>
      <c r="M325">
        <v>224</v>
      </c>
      <c r="N325">
        <v>417</v>
      </c>
      <c r="O325" t="s">
        <v>3746</v>
      </c>
    </row>
    <row r="326" spans="2:15">
      <c r="B326" s="6">
        <v>325</v>
      </c>
      <c r="C326" s="114" t="s">
        <v>4353</v>
      </c>
      <c r="D326" s="114" t="str">
        <f t="shared" si="12"/>
        <v>325|620</v>
      </c>
      <c r="J326" s="6">
        <v>191</v>
      </c>
      <c r="K326" s="6">
        <f t="shared" si="13"/>
        <v>22</v>
      </c>
      <c r="L326" t="s">
        <v>3667</v>
      </c>
      <c r="M326">
        <v>224</v>
      </c>
      <c r="N326">
        <v>418</v>
      </c>
      <c r="O326" t="s">
        <v>1607</v>
      </c>
    </row>
    <row r="327" spans="2:15">
      <c r="B327" s="6">
        <v>326</v>
      </c>
      <c r="C327" s="114" t="s">
        <v>4354</v>
      </c>
      <c r="D327" s="114" t="str">
        <f t="shared" si="12"/>
        <v>326|621</v>
      </c>
      <c r="J327" s="6">
        <v>192</v>
      </c>
      <c r="K327" s="6">
        <f t="shared" si="13"/>
        <v>22</v>
      </c>
      <c r="L327" t="s">
        <v>3667</v>
      </c>
      <c r="M327">
        <v>224</v>
      </c>
      <c r="N327">
        <v>419</v>
      </c>
      <c r="O327" t="s">
        <v>3719</v>
      </c>
    </row>
    <row r="328" spans="2:15">
      <c r="B328" s="6">
        <v>327</v>
      </c>
      <c r="C328" s="114" t="s">
        <v>4355</v>
      </c>
      <c r="D328" s="114" t="str">
        <f t="shared" si="12"/>
        <v>327|622</v>
      </c>
      <c r="J328" s="6">
        <v>193</v>
      </c>
      <c r="K328" s="6">
        <f t="shared" si="13"/>
        <v>22</v>
      </c>
      <c r="L328" t="s">
        <v>3667</v>
      </c>
      <c r="M328">
        <v>224</v>
      </c>
      <c r="N328">
        <v>420</v>
      </c>
      <c r="O328" t="s">
        <v>3720</v>
      </c>
    </row>
    <row r="329" spans="2:15">
      <c r="B329" s="6">
        <v>328</v>
      </c>
      <c r="C329" s="114" t="s">
        <v>4356</v>
      </c>
      <c r="D329" s="114" t="str">
        <f t="shared" si="12"/>
        <v>328|623</v>
      </c>
      <c r="J329" s="6">
        <v>194</v>
      </c>
      <c r="K329" s="6">
        <f t="shared" si="13"/>
        <v>22</v>
      </c>
      <c r="L329" t="s">
        <v>3667</v>
      </c>
      <c r="M329">
        <v>224</v>
      </c>
      <c r="N329">
        <v>421</v>
      </c>
      <c r="O329" t="s">
        <v>1608</v>
      </c>
    </row>
    <row r="330" spans="2:15">
      <c r="B330" s="6">
        <v>329</v>
      </c>
      <c r="C330" s="114" t="s">
        <v>4357</v>
      </c>
      <c r="D330" s="114" t="str">
        <f t="shared" si="12"/>
        <v>329|624</v>
      </c>
      <c r="J330" s="6">
        <v>195</v>
      </c>
      <c r="K330" s="6">
        <f t="shared" si="13"/>
        <v>22</v>
      </c>
      <c r="L330" t="s">
        <v>3667</v>
      </c>
      <c r="M330">
        <v>224</v>
      </c>
      <c r="N330">
        <v>422</v>
      </c>
      <c r="O330" t="s">
        <v>1609</v>
      </c>
    </row>
    <row r="331" spans="2:15">
      <c r="B331" s="6">
        <v>330</v>
      </c>
      <c r="C331" s="114" t="s">
        <v>4358</v>
      </c>
      <c r="D331" s="114" t="str">
        <f t="shared" si="12"/>
        <v>330|625</v>
      </c>
      <c r="J331" s="6">
        <v>196</v>
      </c>
      <c r="K331" s="6">
        <f t="shared" si="13"/>
        <v>22</v>
      </c>
      <c r="L331" t="s">
        <v>3667</v>
      </c>
      <c r="M331">
        <v>224</v>
      </c>
      <c r="N331">
        <v>423</v>
      </c>
      <c r="O331" t="s">
        <v>1610</v>
      </c>
    </row>
    <row r="332" spans="2:15">
      <c r="B332" s="6">
        <v>331</v>
      </c>
      <c r="C332" s="114" t="s">
        <v>4359</v>
      </c>
      <c r="D332" s="114" t="str">
        <f t="shared" si="12"/>
        <v>331|626</v>
      </c>
      <c r="J332" s="6">
        <v>197</v>
      </c>
      <c r="K332" s="6">
        <f t="shared" si="13"/>
        <v>22</v>
      </c>
      <c r="L332" t="s">
        <v>3667</v>
      </c>
      <c r="M332">
        <v>224</v>
      </c>
      <c r="N332">
        <v>424</v>
      </c>
      <c r="O332" t="s">
        <v>1611</v>
      </c>
    </row>
    <row r="333" spans="2:15">
      <c r="B333" s="6">
        <v>332</v>
      </c>
      <c r="C333" s="114" t="s">
        <v>4360</v>
      </c>
      <c r="D333" s="114" t="str">
        <f t="shared" si="12"/>
        <v>332|627</v>
      </c>
      <c r="J333" s="6">
        <v>198</v>
      </c>
      <c r="K333" s="6">
        <f t="shared" si="13"/>
        <v>22</v>
      </c>
      <c r="L333" t="s">
        <v>3667</v>
      </c>
      <c r="M333">
        <v>224</v>
      </c>
      <c r="N333">
        <v>425</v>
      </c>
      <c r="O333" t="s">
        <v>1612</v>
      </c>
    </row>
    <row r="334" spans="2:15">
      <c r="B334" s="6">
        <v>333</v>
      </c>
      <c r="C334" s="114" t="s">
        <v>4361</v>
      </c>
      <c r="D334" s="114" t="str">
        <f t="shared" si="12"/>
        <v>333|628</v>
      </c>
      <c r="J334" s="6">
        <v>199</v>
      </c>
      <c r="K334" s="6">
        <f t="shared" si="13"/>
        <v>22</v>
      </c>
      <c r="L334" t="s">
        <v>3667</v>
      </c>
      <c r="M334">
        <v>224</v>
      </c>
      <c r="N334">
        <v>426</v>
      </c>
      <c r="O334" t="s">
        <v>1613</v>
      </c>
    </row>
    <row r="335" spans="2:15">
      <c r="B335" s="6">
        <v>334</v>
      </c>
      <c r="C335" s="114" t="s">
        <v>4362</v>
      </c>
      <c r="D335" s="114" t="str">
        <f t="shared" si="12"/>
        <v>334|629</v>
      </c>
      <c r="J335" s="6">
        <v>200</v>
      </c>
      <c r="K335" s="6">
        <f t="shared" si="13"/>
        <v>22</v>
      </c>
      <c r="L335" t="s">
        <v>3667</v>
      </c>
      <c r="M335">
        <v>224</v>
      </c>
      <c r="N335">
        <v>427</v>
      </c>
      <c r="O335" t="s">
        <v>1614</v>
      </c>
    </row>
    <row r="336" spans="2:15">
      <c r="B336" s="6">
        <v>335</v>
      </c>
      <c r="C336" s="114" t="s">
        <v>4363</v>
      </c>
      <c r="D336" s="114" t="str">
        <f t="shared" si="12"/>
        <v>335|63</v>
      </c>
      <c r="J336" s="6">
        <v>201</v>
      </c>
      <c r="K336" s="6">
        <f t="shared" si="13"/>
        <v>22</v>
      </c>
      <c r="L336" t="s">
        <v>3667</v>
      </c>
      <c r="M336">
        <v>224</v>
      </c>
      <c r="N336">
        <v>428</v>
      </c>
      <c r="O336" t="s">
        <v>3721</v>
      </c>
    </row>
    <row r="337" spans="2:15">
      <c r="B337" s="6">
        <v>336</v>
      </c>
      <c r="C337" s="114" t="s">
        <v>4364</v>
      </c>
      <c r="D337" s="114" t="str">
        <f t="shared" si="12"/>
        <v>336|630</v>
      </c>
      <c r="J337" s="6">
        <v>202</v>
      </c>
      <c r="K337" s="6">
        <f t="shared" si="13"/>
        <v>23</v>
      </c>
      <c r="L337" t="s">
        <v>3668</v>
      </c>
      <c r="M337">
        <v>224</v>
      </c>
      <c r="N337">
        <v>502</v>
      </c>
      <c r="O337" t="s">
        <v>3722</v>
      </c>
    </row>
    <row r="338" spans="2:15">
      <c r="B338" s="6">
        <v>337</v>
      </c>
      <c r="C338" s="114" t="s">
        <v>4365</v>
      </c>
      <c r="D338" s="114" t="str">
        <f t="shared" si="12"/>
        <v>337|632</v>
      </c>
      <c r="J338" s="6">
        <v>203</v>
      </c>
      <c r="K338" s="6">
        <f t="shared" si="13"/>
        <v>23</v>
      </c>
      <c r="L338" t="s">
        <v>3668</v>
      </c>
      <c r="M338">
        <v>224</v>
      </c>
      <c r="N338">
        <v>503</v>
      </c>
      <c r="O338" t="s">
        <v>1615</v>
      </c>
    </row>
    <row r="339" spans="2:15">
      <c r="B339" s="6">
        <v>338</v>
      </c>
      <c r="C339" s="114" t="s">
        <v>4366</v>
      </c>
      <c r="D339" s="114" t="str">
        <f t="shared" si="12"/>
        <v>338|633</v>
      </c>
      <c r="J339" s="6">
        <v>204</v>
      </c>
      <c r="K339" s="6">
        <f t="shared" si="13"/>
        <v>23</v>
      </c>
      <c r="L339" t="s">
        <v>3668</v>
      </c>
      <c r="M339">
        <v>224</v>
      </c>
      <c r="N339">
        <v>504</v>
      </c>
      <c r="O339" t="s">
        <v>1616</v>
      </c>
    </row>
    <row r="340" spans="2:15">
      <c r="B340" s="6">
        <v>339</v>
      </c>
      <c r="C340" s="114" t="s">
        <v>4367</v>
      </c>
      <c r="D340" s="114" t="str">
        <f t="shared" si="12"/>
        <v>339|634</v>
      </c>
      <c r="J340" s="6">
        <v>205</v>
      </c>
      <c r="K340" s="6">
        <f t="shared" si="13"/>
        <v>23</v>
      </c>
      <c r="L340" t="s">
        <v>3668</v>
      </c>
      <c r="M340">
        <v>224</v>
      </c>
      <c r="N340">
        <v>505</v>
      </c>
      <c r="O340" t="s">
        <v>1617</v>
      </c>
    </row>
    <row r="341" spans="2:15">
      <c r="B341" s="6">
        <v>340</v>
      </c>
      <c r="C341" s="114" t="s">
        <v>4368</v>
      </c>
      <c r="D341" s="114" t="str">
        <f t="shared" si="12"/>
        <v>340|635</v>
      </c>
      <c r="J341" s="6">
        <v>206</v>
      </c>
      <c r="K341" s="6">
        <f t="shared" si="13"/>
        <v>23</v>
      </c>
      <c r="L341" t="s">
        <v>3668</v>
      </c>
      <c r="M341">
        <v>224</v>
      </c>
      <c r="N341">
        <v>506</v>
      </c>
      <c r="O341" t="s">
        <v>1618</v>
      </c>
    </row>
    <row r="342" spans="2:15">
      <c r="B342" s="6">
        <v>341</v>
      </c>
      <c r="C342" s="114" t="s">
        <v>4369</v>
      </c>
      <c r="D342" s="114" t="str">
        <f t="shared" si="12"/>
        <v>341|636</v>
      </c>
      <c r="J342" s="6">
        <v>207</v>
      </c>
      <c r="K342" s="6">
        <f t="shared" si="13"/>
        <v>23</v>
      </c>
      <c r="L342" t="s">
        <v>3668</v>
      </c>
      <c r="M342">
        <v>224</v>
      </c>
      <c r="N342">
        <v>507</v>
      </c>
      <c r="O342" t="s">
        <v>1619</v>
      </c>
    </row>
    <row r="343" spans="2:15">
      <c r="B343" s="6">
        <v>342</v>
      </c>
      <c r="C343" s="114" t="s">
        <v>4370</v>
      </c>
      <c r="D343" s="114" t="str">
        <f t="shared" si="12"/>
        <v>342|637</v>
      </c>
      <c r="J343" s="6">
        <v>208</v>
      </c>
      <c r="K343" s="6">
        <f t="shared" si="13"/>
        <v>23</v>
      </c>
      <c r="L343" t="s">
        <v>3668</v>
      </c>
      <c r="M343">
        <v>224</v>
      </c>
      <c r="N343">
        <v>509</v>
      </c>
      <c r="O343" t="s">
        <v>1620</v>
      </c>
    </row>
    <row r="344" spans="2:15">
      <c r="B344" s="6">
        <v>343</v>
      </c>
      <c r="C344" s="114" t="s">
        <v>4371</v>
      </c>
      <c r="D344" s="114" t="str">
        <f t="shared" si="12"/>
        <v>343|638</v>
      </c>
      <c r="J344" s="6">
        <v>209</v>
      </c>
      <c r="K344" s="6">
        <f t="shared" si="13"/>
        <v>23</v>
      </c>
      <c r="L344" t="s">
        <v>3668</v>
      </c>
      <c r="M344">
        <v>224</v>
      </c>
      <c r="N344">
        <v>510</v>
      </c>
      <c r="O344" t="s">
        <v>1621</v>
      </c>
    </row>
    <row r="345" spans="2:15">
      <c r="B345" s="6">
        <v>344</v>
      </c>
      <c r="C345" s="114" t="s">
        <v>4372</v>
      </c>
      <c r="D345" s="114" t="str">
        <f t="shared" si="12"/>
        <v>344|639</v>
      </c>
      <c r="J345" s="6">
        <v>210</v>
      </c>
      <c r="K345" s="6">
        <f t="shared" si="13"/>
        <v>23</v>
      </c>
      <c r="L345" t="s">
        <v>3668</v>
      </c>
      <c r="M345">
        <v>224</v>
      </c>
      <c r="N345">
        <v>511</v>
      </c>
      <c r="O345" t="s">
        <v>1622</v>
      </c>
    </row>
    <row r="346" spans="2:15">
      <c r="B346" s="6">
        <v>345</v>
      </c>
      <c r="C346" s="114" t="s">
        <v>4373</v>
      </c>
      <c r="D346" s="114" t="str">
        <f t="shared" si="12"/>
        <v>345|64</v>
      </c>
      <c r="J346" s="6">
        <v>211</v>
      </c>
      <c r="K346" s="6">
        <f t="shared" si="13"/>
        <v>23</v>
      </c>
      <c r="L346" t="s">
        <v>3668</v>
      </c>
      <c r="M346">
        <v>224</v>
      </c>
      <c r="N346">
        <v>513</v>
      </c>
      <c r="O346" t="s">
        <v>1623</v>
      </c>
    </row>
    <row r="347" spans="2:15">
      <c r="B347" s="6">
        <v>346</v>
      </c>
      <c r="C347" s="114" t="s">
        <v>4374</v>
      </c>
      <c r="D347" s="114" t="str">
        <f t="shared" si="12"/>
        <v>346|640</v>
      </c>
      <c r="J347" s="6">
        <v>212</v>
      </c>
      <c r="K347" s="6">
        <f t="shared" si="13"/>
        <v>23</v>
      </c>
      <c r="L347" t="s">
        <v>3668</v>
      </c>
      <c r="M347">
        <v>224</v>
      </c>
      <c r="N347">
        <v>514</v>
      </c>
      <c r="O347" t="s">
        <v>1624</v>
      </c>
    </row>
    <row r="348" spans="2:15">
      <c r="B348" s="6">
        <v>347</v>
      </c>
      <c r="C348" s="114" t="s">
        <v>4375</v>
      </c>
      <c r="D348" s="114" t="str">
        <f t="shared" si="12"/>
        <v>347|641</v>
      </c>
      <c r="J348" s="6">
        <v>213</v>
      </c>
      <c r="K348" s="6">
        <f t="shared" si="13"/>
        <v>23</v>
      </c>
      <c r="L348" t="s">
        <v>3668</v>
      </c>
      <c r="M348">
        <v>224</v>
      </c>
      <c r="N348">
        <v>515</v>
      </c>
      <c r="O348" t="s">
        <v>3723</v>
      </c>
    </row>
    <row r="349" spans="2:15">
      <c r="B349" s="6">
        <v>348</v>
      </c>
      <c r="C349" s="114" t="s">
        <v>4376</v>
      </c>
      <c r="D349" s="114" t="str">
        <f t="shared" si="12"/>
        <v>348|642</v>
      </c>
      <c r="J349" s="6">
        <v>214</v>
      </c>
      <c r="K349" s="6">
        <f t="shared" si="13"/>
        <v>23</v>
      </c>
      <c r="L349" t="s">
        <v>3668</v>
      </c>
      <c r="M349">
        <v>224</v>
      </c>
      <c r="N349">
        <v>516</v>
      </c>
      <c r="O349" t="s">
        <v>3724</v>
      </c>
    </row>
    <row r="350" spans="2:15">
      <c r="B350" s="6">
        <v>349</v>
      </c>
      <c r="C350" s="114" t="s">
        <v>4377</v>
      </c>
      <c r="D350" s="114" t="str">
        <f t="shared" si="12"/>
        <v>349|643</v>
      </c>
      <c r="J350" s="6">
        <v>215</v>
      </c>
      <c r="K350" s="6">
        <f t="shared" si="13"/>
        <v>23</v>
      </c>
      <c r="L350" t="s">
        <v>3668</v>
      </c>
      <c r="M350">
        <v>224</v>
      </c>
      <c r="N350">
        <v>518</v>
      </c>
      <c r="O350" t="s">
        <v>1625</v>
      </c>
    </row>
    <row r="351" spans="2:15">
      <c r="B351" s="6">
        <v>350</v>
      </c>
      <c r="C351" s="114" t="s">
        <v>4378</v>
      </c>
      <c r="D351" s="114" t="str">
        <f t="shared" si="12"/>
        <v>350|644</v>
      </c>
      <c r="J351" s="6">
        <v>216</v>
      </c>
      <c r="K351" s="6">
        <f t="shared" si="13"/>
        <v>23</v>
      </c>
      <c r="L351" t="s">
        <v>3668</v>
      </c>
      <c r="M351">
        <v>224</v>
      </c>
      <c r="N351">
        <v>519</v>
      </c>
      <c r="O351" t="s">
        <v>3725</v>
      </c>
    </row>
    <row r="352" spans="2:15">
      <c r="B352" s="6">
        <v>351</v>
      </c>
      <c r="C352" s="114" t="s">
        <v>4379</v>
      </c>
      <c r="D352" s="114" t="str">
        <f t="shared" si="12"/>
        <v>351|645</v>
      </c>
      <c r="J352" s="6">
        <v>217</v>
      </c>
      <c r="K352" s="6">
        <f t="shared" si="13"/>
        <v>23</v>
      </c>
      <c r="L352" t="s">
        <v>3668</v>
      </c>
      <c r="M352">
        <v>224</v>
      </c>
      <c r="N352">
        <v>520</v>
      </c>
      <c r="O352" t="s">
        <v>3726</v>
      </c>
    </row>
    <row r="353" spans="2:15">
      <c r="B353" s="6">
        <v>352</v>
      </c>
      <c r="C353" s="114" t="s">
        <v>4380</v>
      </c>
      <c r="D353" s="114" t="str">
        <f t="shared" si="12"/>
        <v>352|646</v>
      </c>
      <c r="J353" s="6">
        <v>218</v>
      </c>
      <c r="K353" s="6">
        <f t="shared" si="13"/>
        <v>23</v>
      </c>
      <c r="L353" t="s">
        <v>3668</v>
      </c>
      <c r="M353">
        <v>224</v>
      </c>
      <c r="N353">
        <v>521</v>
      </c>
      <c r="O353" t="s">
        <v>1626</v>
      </c>
    </row>
    <row r="354" spans="2:15">
      <c r="B354" s="6">
        <v>353</v>
      </c>
      <c r="C354" s="114" t="s">
        <v>4381</v>
      </c>
      <c r="D354" s="114" t="str">
        <f t="shared" si="12"/>
        <v>353|647</v>
      </c>
      <c r="J354" s="6">
        <v>219</v>
      </c>
      <c r="K354" s="6">
        <f t="shared" si="13"/>
        <v>23</v>
      </c>
      <c r="L354" t="s">
        <v>3668</v>
      </c>
      <c r="M354">
        <v>224</v>
      </c>
      <c r="N354">
        <v>522</v>
      </c>
      <c r="O354" t="s">
        <v>1627</v>
      </c>
    </row>
    <row r="355" spans="2:15">
      <c r="B355" s="6">
        <v>354</v>
      </c>
      <c r="C355" s="114" t="s">
        <v>4382</v>
      </c>
      <c r="D355" s="114" t="str">
        <f t="shared" si="12"/>
        <v>354|648</v>
      </c>
      <c r="J355" s="6">
        <v>220</v>
      </c>
      <c r="K355" s="6">
        <f t="shared" si="13"/>
        <v>23</v>
      </c>
      <c r="L355" t="s">
        <v>3668</v>
      </c>
      <c r="M355">
        <v>224</v>
      </c>
      <c r="N355">
        <v>523</v>
      </c>
      <c r="O355" t="s">
        <v>1628</v>
      </c>
    </row>
    <row r="356" spans="2:15">
      <c r="B356" s="6">
        <v>355</v>
      </c>
      <c r="C356" s="114" t="s">
        <v>4383</v>
      </c>
      <c r="D356" s="114" t="str">
        <f t="shared" si="12"/>
        <v>355|649</v>
      </c>
      <c r="J356" s="6">
        <v>221</v>
      </c>
      <c r="K356" s="6">
        <f t="shared" si="13"/>
        <v>23</v>
      </c>
      <c r="L356" t="s">
        <v>3668</v>
      </c>
      <c r="M356">
        <v>224</v>
      </c>
      <c r="N356">
        <v>525</v>
      </c>
      <c r="O356" t="s">
        <v>1629</v>
      </c>
    </row>
    <row r="357" spans="2:15">
      <c r="B357" s="6">
        <v>356</v>
      </c>
      <c r="C357" s="114" t="s">
        <v>4384</v>
      </c>
      <c r="D357" s="114" t="str">
        <f t="shared" si="12"/>
        <v>356|65</v>
      </c>
      <c r="J357" s="6">
        <v>222</v>
      </c>
      <c r="K357" s="6">
        <f t="shared" si="13"/>
        <v>23</v>
      </c>
      <c r="L357" t="s">
        <v>3668</v>
      </c>
      <c r="M357">
        <v>224</v>
      </c>
      <c r="N357">
        <v>526</v>
      </c>
      <c r="O357" t="s">
        <v>1630</v>
      </c>
    </row>
    <row r="358" spans="2:15">
      <c r="B358" s="6">
        <v>357</v>
      </c>
      <c r="C358" s="114" t="s">
        <v>4385</v>
      </c>
      <c r="D358" s="114" t="str">
        <f t="shared" si="12"/>
        <v>357|650</v>
      </c>
      <c r="J358" s="6">
        <v>223</v>
      </c>
      <c r="K358" s="6">
        <f t="shared" si="13"/>
        <v>23</v>
      </c>
      <c r="L358" t="s">
        <v>3668</v>
      </c>
      <c r="M358">
        <v>224</v>
      </c>
      <c r="N358">
        <v>527</v>
      </c>
      <c r="O358" t="s">
        <v>1631</v>
      </c>
    </row>
    <row r="359" spans="2:15">
      <c r="B359" s="6">
        <v>358</v>
      </c>
      <c r="C359" s="114" t="s">
        <v>4386</v>
      </c>
      <c r="D359" s="114" t="str">
        <f t="shared" si="12"/>
        <v>358|651</v>
      </c>
      <c r="J359" s="6">
        <v>224</v>
      </c>
      <c r="K359" s="6">
        <f t="shared" si="13"/>
        <v>23</v>
      </c>
      <c r="L359" t="s">
        <v>3668</v>
      </c>
      <c r="M359">
        <v>224</v>
      </c>
      <c r="N359">
        <v>528</v>
      </c>
      <c r="O359" t="s">
        <v>1632</v>
      </c>
    </row>
    <row r="360" spans="2:15">
      <c r="B360" s="6">
        <v>359</v>
      </c>
      <c r="C360" s="114" t="s">
        <v>4387</v>
      </c>
      <c r="D360" s="114" t="str">
        <f t="shared" si="12"/>
        <v>359|652</v>
      </c>
      <c r="J360" s="6">
        <v>225</v>
      </c>
      <c r="K360" s="6">
        <f t="shared" si="13"/>
        <v>23</v>
      </c>
      <c r="L360" t="s">
        <v>3668</v>
      </c>
      <c r="M360">
        <v>224</v>
      </c>
      <c r="N360">
        <v>530</v>
      </c>
      <c r="O360" t="s">
        <v>1633</v>
      </c>
    </row>
    <row r="361" spans="2:15">
      <c r="B361" s="6">
        <v>360</v>
      </c>
      <c r="C361" s="114" t="s">
        <v>4388</v>
      </c>
      <c r="D361" s="114" t="str">
        <f t="shared" si="12"/>
        <v>360|653</v>
      </c>
      <c r="J361" s="6">
        <v>226</v>
      </c>
      <c r="K361" s="6">
        <f t="shared" si="13"/>
        <v>23</v>
      </c>
      <c r="L361" t="s">
        <v>3668</v>
      </c>
      <c r="M361">
        <v>224</v>
      </c>
      <c r="N361">
        <v>531</v>
      </c>
      <c r="O361" t="s">
        <v>3727</v>
      </c>
    </row>
    <row r="362" spans="2:15">
      <c r="B362" s="6">
        <v>361</v>
      </c>
      <c r="C362" s="114" t="s">
        <v>4389</v>
      </c>
      <c r="D362" s="114" t="str">
        <f t="shared" si="12"/>
        <v>361|654</v>
      </c>
      <c r="J362" s="6">
        <v>227</v>
      </c>
      <c r="K362" s="6">
        <f t="shared" si="13"/>
        <v>23</v>
      </c>
      <c r="L362" t="s">
        <v>3668</v>
      </c>
      <c r="M362">
        <v>224</v>
      </c>
      <c r="N362">
        <v>532</v>
      </c>
      <c r="O362" t="s">
        <v>1634</v>
      </c>
    </row>
    <row r="363" spans="2:15">
      <c r="B363" s="6">
        <v>362</v>
      </c>
      <c r="C363" s="114" t="s">
        <v>4390</v>
      </c>
      <c r="D363" s="114" t="str">
        <f t="shared" si="12"/>
        <v>362|655</v>
      </c>
      <c r="J363" s="6">
        <v>228</v>
      </c>
      <c r="K363" s="6">
        <f t="shared" si="13"/>
        <v>24</v>
      </c>
      <c r="L363" t="s">
        <v>3669</v>
      </c>
      <c r="M363">
        <v>224</v>
      </c>
      <c r="N363">
        <v>601</v>
      </c>
      <c r="O363" t="s">
        <v>3728</v>
      </c>
    </row>
    <row r="364" spans="2:15">
      <c r="B364" s="6">
        <v>363</v>
      </c>
      <c r="C364" s="114" t="s">
        <v>4391</v>
      </c>
      <c r="D364" s="114" t="str">
        <f t="shared" si="12"/>
        <v>363|656</v>
      </c>
      <c r="J364" s="6">
        <v>229</v>
      </c>
      <c r="K364" s="6">
        <f t="shared" si="13"/>
        <v>24</v>
      </c>
      <c r="L364" t="s">
        <v>3669</v>
      </c>
      <c r="M364">
        <v>224</v>
      </c>
      <c r="N364">
        <v>602</v>
      </c>
      <c r="O364" t="s">
        <v>3729</v>
      </c>
    </row>
    <row r="365" spans="2:15">
      <c r="B365" s="6">
        <v>364</v>
      </c>
      <c r="C365" s="114" t="s">
        <v>4392</v>
      </c>
      <c r="D365" s="114" t="str">
        <f t="shared" si="12"/>
        <v>364|657</v>
      </c>
      <c r="J365" s="6">
        <v>230</v>
      </c>
      <c r="K365" s="6">
        <f t="shared" si="13"/>
        <v>24</v>
      </c>
      <c r="L365" t="s">
        <v>3669</v>
      </c>
      <c r="M365">
        <v>224</v>
      </c>
      <c r="N365">
        <v>603</v>
      </c>
      <c r="O365" t="s">
        <v>1635</v>
      </c>
    </row>
    <row r="366" spans="2:15">
      <c r="B366" s="6">
        <v>365</v>
      </c>
      <c r="C366" s="114" t="s">
        <v>4393</v>
      </c>
      <c r="D366" s="114" t="str">
        <f t="shared" si="12"/>
        <v>365|658</v>
      </c>
      <c r="J366" s="6">
        <v>231</v>
      </c>
      <c r="K366" s="6">
        <f t="shared" si="13"/>
        <v>24</v>
      </c>
      <c r="L366" t="s">
        <v>3669</v>
      </c>
      <c r="M366">
        <v>224</v>
      </c>
      <c r="N366">
        <v>604</v>
      </c>
      <c r="O366" t="s">
        <v>3730</v>
      </c>
    </row>
    <row r="367" spans="2:15">
      <c r="B367" s="6">
        <v>366</v>
      </c>
      <c r="C367" s="114" t="s">
        <v>4394</v>
      </c>
      <c r="D367" s="114" t="str">
        <f t="shared" si="12"/>
        <v>366|659</v>
      </c>
      <c r="J367" s="6">
        <v>232</v>
      </c>
      <c r="K367" s="6">
        <f t="shared" si="13"/>
        <v>24</v>
      </c>
      <c r="L367" t="s">
        <v>3669</v>
      </c>
      <c r="M367">
        <v>224</v>
      </c>
      <c r="N367">
        <v>605</v>
      </c>
      <c r="O367" t="s">
        <v>1636</v>
      </c>
    </row>
    <row r="368" spans="2:15">
      <c r="B368" s="6">
        <v>367</v>
      </c>
      <c r="C368" s="114" t="s">
        <v>4395</v>
      </c>
      <c r="D368" s="114" t="str">
        <f t="shared" si="12"/>
        <v>367|66</v>
      </c>
      <c r="J368" s="6">
        <v>233</v>
      </c>
      <c r="K368" s="6">
        <f t="shared" si="13"/>
        <v>24</v>
      </c>
      <c r="L368" t="s">
        <v>3669</v>
      </c>
      <c r="M368">
        <v>224</v>
      </c>
      <c r="N368">
        <v>606</v>
      </c>
      <c r="O368" t="s">
        <v>1637</v>
      </c>
    </row>
    <row r="369" spans="2:15">
      <c r="B369" s="6">
        <v>368</v>
      </c>
      <c r="C369" s="114" t="s">
        <v>4396</v>
      </c>
      <c r="D369" s="114" t="str">
        <f t="shared" si="12"/>
        <v>368|660</v>
      </c>
      <c r="J369" s="6">
        <v>234</v>
      </c>
      <c r="K369" s="6">
        <f t="shared" si="13"/>
        <v>24</v>
      </c>
      <c r="L369" t="s">
        <v>3669</v>
      </c>
      <c r="M369">
        <v>224</v>
      </c>
      <c r="N369">
        <v>607</v>
      </c>
      <c r="O369" t="s">
        <v>1638</v>
      </c>
    </row>
    <row r="370" spans="2:15">
      <c r="B370" s="6">
        <v>369</v>
      </c>
      <c r="C370" s="114" t="s">
        <v>4397</v>
      </c>
      <c r="D370" s="114" t="str">
        <f t="shared" si="12"/>
        <v>369|661</v>
      </c>
      <c r="J370" s="6">
        <v>235</v>
      </c>
      <c r="K370" s="6">
        <f t="shared" si="13"/>
        <v>24</v>
      </c>
      <c r="L370" t="s">
        <v>3669</v>
      </c>
      <c r="M370">
        <v>224</v>
      </c>
      <c r="N370">
        <v>608</v>
      </c>
      <c r="O370" t="s">
        <v>1639</v>
      </c>
    </row>
    <row r="371" spans="2:15">
      <c r="B371" s="6">
        <v>370</v>
      </c>
      <c r="C371" s="114" t="s">
        <v>4398</v>
      </c>
      <c r="D371" s="114" t="str">
        <f t="shared" si="12"/>
        <v>370|662</v>
      </c>
      <c r="J371" s="6">
        <v>236</v>
      </c>
      <c r="K371" s="6">
        <f t="shared" si="13"/>
        <v>24</v>
      </c>
      <c r="L371" t="s">
        <v>3669</v>
      </c>
      <c r="M371">
        <v>224</v>
      </c>
      <c r="N371">
        <v>609</v>
      </c>
      <c r="O371" t="s">
        <v>1640</v>
      </c>
    </row>
    <row r="372" spans="2:15">
      <c r="B372" s="6">
        <v>371</v>
      </c>
      <c r="C372" s="114" t="s">
        <v>4399</v>
      </c>
      <c r="D372" s="114" t="str">
        <f t="shared" si="12"/>
        <v>371|663</v>
      </c>
      <c r="J372" s="6">
        <v>237</v>
      </c>
      <c r="K372" s="6">
        <f t="shared" si="13"/>
        <v>24</v>
      </c>
      <c r="L372" t="s">
        <v>3669</v>
      </c>
      <c r="M372">
        <v>224</v>
      </c>
      <c r="N372">
        <v>610</v>
      </c>
      <c r="O372" t="s">
        <v>3731</v>
      </c>
    </row>
    <row r="373" spans="2:15">
      <c r="B373" s="6">
        <v>372</v>
      </c>
      <c r="C373" s="114" t="s">
        <v>4400</v>
      </c>
      <c r="D373" s="114" t="str">
        <f t="shared" si="12"/>
        <v>372|664</v>
      </c>
      <c r="J373" s="6">
        <v>238</v>
      </c>
      <c r="K373" s="6">
        <f t="shared" si="13"/>
        <v>24</v>
      </c>
      <c r="L373" t="s">
        <v>3669</v>
      </c>
      <c r="M373">
        <v>224</v>
      </c>
      <c r="N373">
        <v>611</v>
      </c>
      <c r="O373" t="s">
        <v>3732</v>
      </c>
    </row>
    <row r="374" spans="2:15">
      <c r="B374" s="6">
        <v>373</v>
      </c>
      <c r="C374" s="114" t="s">
        <v>4401</v>
      </c>
      <c r="D374" s="114" t="str">
        <f t="shared" si="12"/>
        <v>373|665</v>
      </c>
      <c r="J374" s="6">
        <v>239</v>
      </c>
      <c r="K374" s="6">
        <f t="shared" si="13"/>
        <v>24</v>
      </c>
      <c r="L374" t="s">
        <v>3669</v>
      </c>
      <c r="M374">
        <v>224</v>
      </c>
      <c r="N374">
        <v>612</v>
      </c>
      <c r="O374" t="s">
        <v>1641</v>
      </c>
    </row>
    <row r="375" spans="2:15">
      <c r="B375" s="6">
        <v>374</v>
      </c>
      <c r="C375" s="114" t="s">
        <v>4402</v>
      </c>
      <c r="D375" s="114" t="str">
        <f t="shared" si="12"/>
        <v>374|666</v>
      </c>
      <c r="J375" s="6">
        <v>240</v>
      </c>
      <c r="K375" s="6">
        <f t="shared" si="13"/>
        <v>24</v>
      </c>
      <c r="L375" t="s">
        <v>3669</v>
      </c>
      <c r="M375">
        <v>224</v>
      </c>
      <c r="N375">
        <v>613</v>
      </c>
      <c r="O375" t="s">
        <v>1642</v>
      </c>
    </row>
    <row r="376" spans="2:15">
      <c r="B376" s="6">
        <v>375</v>
      </c>
      <c r="C376" s="114" t="s">
        <v>4403</v>
      </c>
      <c r="D376" s="114" t="str">
        <f t="shared" si="12"/>
        <v>375|668</v>
      </c>
      <c r="J376" s="6">
        <v>241</v>
      </c>
      <c r="K376" s="6">
        <f t="shared" si="13"/>
        <v>24</v>
      </c>
      <c r="L376" t="s">
        <v>3669</v>
      </c>
      <c r="M376">
        <v>224</v>
      </c>
      <c r="N376">
        <v>614</v>
      </c>
      <c r="O376" t="s">
        <v>3733</v>
      </c>
    </row>
    <row r="377" spans="2:15">
      <c r="B377" s="6">
        <v>376</v>
      </c>
      <c r="C377" s="114" t="s">
        <v>4404</v>
      </c>
      <c r="D377" s="114" t="str">
        <f t="shared" si="12"/>
        <v>376|669</v>
      </c>
      <c r="J377" s="6">
        <v>242</v>
      </c>
      <c r="K377" s="6">
        <f t="shared" si="13"/>
        <v>24</v>
      </c>
      <c r="L377" t="s">
        <v>3669</v>
      </c>
      <c r="M377">
        <v>224</v>
      </c>
      <c r="N377">
        <v>615</v>
      </c>
      <c r="O377" t="s">
        <v>3734</v>
      </c>
    </row>
    <row r="378" spans="2:15">
      <c r="B378" s="6">
        <v>377</v>
      </c>
      <c r="C378" s="114" t="s">
        <v>4405</v>
      </c>
      <c r="D378" s="114" t="str">
        <f t="shared" si="12"/>
        <v>377|67</v>
      </c>
      <c r="J378" s="6">
        <v>243</v>
      </c>
      <c r="K378" s="6">
        <f t="shared" si="13"/>
        <v>24</v>
      </c>
      <c r="L378" t="s">
        <v>3669</v>
      </c>
      <c r="M378">
        <v>224</v>
      </c>
      <c r="N378">
        <v>616</v>
      </c>
      <c r="O378" t="s">
        <v>3735</v>
      </c>
    </row>
    <row r="379" spans="2:15">
      <c r="B379" s="6">
        <v>378</v>
      </c>
      <c r="C379" s="114" t="s">
        <v>4406</v>
      </c>
      <c r="D379" s="114" t="str">
        <f t="shared" si="12"/>
        <v>378|670</v>
      </c>
      <c r="J379" s="6">
        <v>244</v>
      </c>
      <c r="K379" s="6">
        <f t="shared" si="13"/>
        <v>24</v>
      </c>
      <c r="L379" t="s">
        <v>3669</v>
      </c>
      <c r="M379">
        <v>224</v>
      </c>
      <c r="N379">
        <v>617</v>
      </c>
      <c r="O379" t="s">
        <v>3736</v>
      </c>
    </row>
    <row r="380" spans="2:15">
      <c r="B380" s="6">
        <v>379</v>
      </c>
      <c r="C380" s="114" t="s">
        <v>4407</v>
      </c>
      <c r="D380" s="114" t="str">
        <f t="shared" si="12"/>
        <v>379|671</v>
      </c>
      <c r="J380" s="6">
        <v>245</v>
      </c>
      <c r="K380" s="6">
        <f t="shared" si="13"/>
        <v>24</v>
      </c>
      <c r="L380" t="s">
        <v>3669</v>
      </c>
      <c r="M380">
        <v>224</v>
      </c>
      <c r="N380">
        <v>619</v>
      </c>
      <c r="O380" t="s">
        <v>1643</v>
      </c>
    </row>
    <row r="381" spans="2:15">
      <c r="B381" s="6">
        <v>380</v>
      </c>
      <c r="C381" s="114" t="s">
        <v>4408</v>
      </c>
      <c r="D381" s="114" t="str">
        <f t="shared" si="12"/>
        <v>380|672</v>
      </c>
      <c r="J381" s="6">
        <v>246</v>
      </c>
      <c r="K381" s="6">
        <f t="shared" si="13"/>
        <v>24</v>
      </c>
      <c r="L381" t="s">
        <v>3669</v>
      </c>
      <c r="M381">
        <v>224</v>
      </c>
      <c r="N381">
        <v>620</v>
      </c>
      <c r="O381" t="s">
        <v>1644</v>
      </c>
    </row>
    <row r="382" spans="2:15">
      <c r="B382" s="6">
        <v>381</v>
      </c>
      <c r="C382" s="114" t="s">
        <v>4409</v>
      </c>
      <c r="D382" s="114" t="str">
        <f t="shared" si="12"/>
        <v>381|673</v>
      </c>
      <c r="J382" s="6">
        <v>247</v>
      </c>
      <c r="K382" s="6">
        <f t="shared" si="13"/>
        <v>24</v>
      </c>
      <c r="L382" t="s">
        <v>3669</v>
      </c>
      <c r="M382">
        <v>224</v>
      </c>
      <c r="N382">
        <v>621</v>
      </c>
      <c r="O382" t="s">
        <v>1645</v>
      </c>
    </row>
    <row r="383" spans="2:15">
      <c r="B383" s="6">
        <v>382</v>
      </c>
      <c r="C383" s="114" t="s">
        <v>4410</v>
      </c>
      <c r="D383" s="114" t="str">
        <f t="shared" si="12"/>
        <v>382|675</v>
      </c>
      <c r="J383" s="6">
        <v>248</v>
      </c>
      <c r="K383" s="6">
        <f t="shared" si="13"/>
        <v>24</v>
      </c>
      <c r="L383" t="s">
        <v>3669</v>
      </c>
      <c r="M383">
        <v>224</v>
      </c>
      <c r="N383">
        <v>622</v>
      </c>
      <c r="O383" t="s">
        <v>1646</v>
      </c>
    </row>
    <row r="384" spans="2:15">
      <c r="B384" s="6">
        <v>383</v>
      </c>
      <c r="C384" s="114" t="s">
        <v>4411</v>
      </c>
      <c r="D384" s="114" t="str">
        <f t="shared" si="12"/>
        <v>383|676</v>
      </c>
      <c r="J384" s="6">
        <v>249</v>
      </c>
      <c r="K384" s="6">
        <f t="shared" si="13"/>
        <v>24</v>
      </c>
      <c r="L384" t="s">
        <v>3669</v>
      </c>
      <c r="M384">
        <v>224</v>
      </c>
      <c r="N384">
        <v>623</v>
      </c>
      <c r="O384" t="s">
        <v>1647</v>
      </c>
    </row>
    <row r="385" spans="2:15">
      <c r="B385" s="6">
        <v>384</v>
      </c>
      <c r="C385" s="114" t="s">
        <v>4412</v>
      </c>
      <c r="D385" s="114" t="str">
        <f t="shared" si="12"/>
        <v>384|677</v>
      </c>
      <c r="J385" s="6">
        <v>250</v>
      </c>
      <c r="K385" s="6">
        <f t="shared" si="13"/>
        <v>24</v>
      </c>
      <c r="L385" t="s">
        <v>3669</v>
      </c>
      <c r="M385">
        <v>224</v>
      </c>
      <c r="N385">
        <v>624</v>
      </c>
      <c r="O385" t="s">
        <v>1648</v>
      </c>
    </row>
    <row r="386" spans="2:15">
      <c r="B386" s="6">
        <v>385</v>
      </c>
      <c r="C386" s="114" t="s">
        <v>4413</v>
      </c>
      <c r="D386" s="114" t="str">
        <f t="shared" ref="D386:D449" si="14">B386&amp;"|"&amp;C386</f>
        <v>385|678</v>
      </c>
      <c r="J386" s="6">
        <v>251</v>
      </c>
      <c r="K386" s="6">
        <f t="shared" si="13"/>
        <v>24</v>
      </c>
      <c r="L386" t="s">
        <v>3669</v>
      </c>
      <c r="M386">
        <v>224</v>
      </c>
      <c r="N386">
        <v>625</v>
      </c>
      <c r="O386" t="s">
        <v>1649</v>
      </c>
    </row>
    <row r="387" spans="2:15">
      <c r="B387" s="6">
        <v>386</v>
      </c>
      <c r="C387" s="114" t="s">
        <v>4414</v>
      </c>
      <c r="D387" s="114" t="str">
        <f t="shared" si="14"/>
        <v>386|679</v>
      </c>
      <c r="J387" s="6">
        <v>252</v>
      </c>
      <c r="K387" s="6">
        <f t="shared" ref="K387:K450" si="15">VLOOKUP(L387,$G$2:$H$74,2,FALSE)</f>
        <v>24</v>
      </c>
      <c r="L387" t="s">
        <v>3669</v>
      </c>
      <c r="M387">
        <v>224</v>
      </c>
      <c r="N387">
        <v>626</v>
      </c>
      <c r="O387" t="s">
        <v>1650</v>
      </c>
    </row>
    <row r="388" spans="2:15">
      <c r="B388" s="6">
        <v>387</v>
      </c>
      <c r="C388" s="114" t="s">
        <v>4415</v>
      </c>
      <c r="D388" s="114" t="str">
        <f t="shared" si="14"/>
        <v>387|68</v>
      </c>
      <c r="J388" s="6">
        <v>253</v>
      </c>
      <c r="K388" s="6">
        <f t="shared" si="15"/>
        <v>24</v>
      </c>
      <c r="L388" t="s">
        <v>3669</v>
      </c>
      <c r="M388">
        <v>224</v>
      </c>
      <c r="N388">
        <v>627</v>
      </c>
      <c r="O388" t="s">
        <v>1651</v>
      </c>
    </row>
    <row r="389" spans="2:15">
      <c r="B389" s="6">
        <v>388</v>
      </c>
      <c r="C389" s="114" t="s">
        <v>4416</v>
      </c>
      <c r="D389" s="114" t="str">
        <f t="shared" si="14"/>
        <v>388|680</v>
      </c>
      <c r="J389" s="6">
        <v>254</v>
      </c>
      <c r="K389" s="6">
        <f t="shared" si="15"/>
        <v>24</v>
      </c>
      <c r="L389" t="s">
        <v>3669</v>
      </c>
      <c r="M389">
        <v>224</v>
      </c>
      <c r="N389">
        <v>628</v>
      </c>
      <c r="O389" t="s">
        <v>1652</v>
      </c>
    </row>
    <row r="390" spans="2:15">
      <c r="B390" s="6">
        <v>389</v>
      </c>
      <c r="C390" s="114" t="s">
        <v>4417</v>
      </c>
      <c r="D390" s="114" t="str">
        <f t="shared" si="14"/>
        <v>389|681</v>
      </c>
      <c r="J390" s="6">
        <v>255</v>
      </c>
      <c r="K390" s="6">
        <f t="shared" si="15"/>
        <v>24</v>
      </c>
      <c r="L390" t="s">
        <v>3669</v>
      </c>
      <c r="M390">
        <v>224</v>
      </c>
      <c r="N390">
        <v>629</v>
      </c>
      <c r="O390" t="s">
        <v>3737</v>
      </c>
    </row>
    <row r="391" spans="2:15">
      <c r="B391" s="6">
        <v>390</v>
      </c>
      <c r="C391" s="114" t="s">
        <v>4418</v>
      </c>
      <c r="D391" s="114" t="str">
        <f t="shared" si="14"/>
        <v>390|682</v>
      </c>
      <c r="J391" s="6">
        <v>256</v>
      </c>
      <c r="K391" s="6">
        <f t="shared" si="15"/>
        <v>24</v>
      </c>
      <c r="L391" t="s">
        <v>3669</v>
      </c>
      <c r="M391">
        <v>224</v>
      </c>
      <c r="N391">
        <v>630</v>
      </c>
      <c r="O391" t="s">
        <v>1653</v>
      </c>
    </row>
    <row r="392" spans="2:15">
      <c r="B392" s="6">
        <v>391</v>
      </c>
      <c r="C392" s="114" t="s">
        <v>4419</v>
      </c>
      <c r="D392" s="114" t="str">
        <f t="shared" si="14"/>
        <v>391|683</v>
      </c>
      <c r="J392" s="6">
        <v>257</v>
      </c>
      <c r="K392" s="6">
        <f t="shared" si="15"/>
        <v>24</v>
      </c>
      <c r="L392" t="s">
        <v>3669</v>
      </c>
      <c r="M392">
        <v>224</v>
      </c>
      <c r="N392">
        <v>632</v>
      </c>
      <c r="O392" t="s">
        <v>1654</v>
      </c>
    </row>
    <row r="393" spans="2:15">
      <c r="B393" s="6">
        <v>392</v>
      </c>
      <c r="C393" s="114" t="s">
        <v>4420</v>
      </c>
      <c r="D393" s="114" t="str">
        <f t="shared" si="14"/>
        <v>392|684</v>
      </c>
      <c r="J393" s="6">
        <v>258</v>
      </c>
      <c r="K393" s="6">
        <f t="shared" si="15"/>
        <v>24</v>
      </c>
      <c r="L393" t="s">
        <v>3669</v>
      </c>
      <c r="M393">
        <v>224</v>
      </c>
      <c r="N393">
        <v>633</v>
      </c>
      <c r="O393" t="s">
        <v>1655</v>
      </c>
    </row>
    <row r="394" spans="2:15">
      <c r="B394" s="6">
        <v>393</v>
      </c>
      <c r="C394" s="114" t="s">
        <v>4421</v>
      </c>
      <c r="D394" s="114" t="str">
        <f t="shared" si="14"/>
        <v>393|685</v>
      </c>
      <c r="J394" s="6">
        <v>259</v>
      </c>
      <c r="K394" s="6">
        <f t="shared" si="15"/>
        <v>24</v>
      </c>
      <c r="L394" t="s">
        <v>3669</v>
      </c>
      <c r="M394">
        <v>224</v>
      </c>
      <c r="N394">
        <v>634</v>
      </c>
      <c r="O394" t="s">
        <v>3738</v>
      </c>
    </row>
    <row r="395" spans="2:15">
      <c r="B395" s="6">
        <v>394</v>
      </c>
      <c r="C395" s="114" t="s">
        <v>4422</v>
      </c>
      <c r="D395" s="114" t="str">
        <f t="shared" si="14"/>
        <v>394|686</v>
      </c>
      <c r="J395" s="6">
        <v>260</v>
      </c>
      <c r="K395" s="6">
        <f t="shared" si="15"/>
        <v>24</v>
      </c>
      <c r="L395" t="s">
        <v>3669</v>
      </c>
      <c r="M395">
        <v>224</v>
      </c>
      <c r="N395">
        <v>635</v>
      </c>
      <c r="O395" t="s">
        <v>3739</v>
      </c>
    </row>
    <row r="396" spans="2:15">
      <c r="B396" s="6">
        <v>395</v>
      </c>
      <c r="C396" s="114" t="s">
        <v>4423</v>
      </c>
      <c r="D396" s="114" t="str">
        <f t="shared" si="14"/>
        <v>395|687</v>
      </c>
      <c r="J396" s="6">
        <v>261</v>
      </c>
      <c r="K396" s="6">
        <f t="shared" si="15"/>
        <v>24</v>
      </c>
      <c r="L396" t="s">
        <v>3669</v>
      </c>
      <c r="M396">
        <v>224</v>
      </c>
      <c r="N396">
        <v>636</v>
      </c>
      <c r="O396" t="s">
        <v>1656</v>
      </c>
    </row>
    <row r="397" spans="2:15">
      <c r="B397" s="6">
        <v>396</v>
      </c>
      <c r="C397" s="114" t="s">
        <v>4424</v>
      </c>
      <c r="D397" s="114" t="str">
        <f t="shared" si="14"/>
        <v>396|688</v>
      </c>
      <c r="J397" s="6">
        <v>262</v>
      </c>
      <c r="K397" s="6">
        <f t="shared" si="15"/>
        <v>24</v>
      </c>
      <c r="L397" t="s">
        <v>3669</v>
      </c>
      <c r="M397">
        <v>224</v>
      </c>
      <c r="N397">
        <v>637</v>
      </c>
      <c r="O397" t="s">
        <v>1657</v>
      </c>
    </row>
    <row r="398" spans="2:15">
      <c r="B398" s="6">
        <v>397</v>
      </c>
      <c r="C398" s="114" t="s">
        <v>4425</v>
      </c>
      <c r="D398" s="114" t="str">
        <f t="shared" si="14"/>
        <v>397|689</v>
      </c>
      <c r="J398" s="6">
        <v>263</v>
      </c>
      <c r="K398" s="6">
        <f t="shared" si="15"/>
        <v>24</v>
      </c>
      <c r="L398" t="s">
        <v>3669</v>
      </c>
      <c r="M398">
        <v>224</v>
      </c>
      <c r="N398">
        <v>638</v>
      </c>
      <c r="O398" t="s">
        <v>1658</v>
      </c>
    </row>
    <row r="399" spans="2:15">
      <c r="B399" s="6">
        <v>398</v>
      </c>
      <c r="C399" s="114" t="s">
        <v>4426</v>
      </c>
      <c r="D399" s="114" t="str">
        <f t="shared" si="14"/>
        <v>398|69</v>
      </c>
      <c r="J399" s="6">
        <v>264</v>
      </c>
      <c r="K399" s="6">
        <f t="shared" si="15"/>
        <v>24</v>
      </c>
      <c r="L399" t="s">
        <v>3669</v>
      </c>
      <c r="M399">
        <v>224</v>
      </c>
      <c r="N399">
        <v>639</v>
      </c>
      <c r="O399" t="s">
        <v>1659</v>
      </c>
    </row>
    <row r="400" spans="2:15">
      <c r="B400" s="6">
        <v>399</v>
      </c>
      <c r="C400" s="114" t="s">
        <v>4427</v>
      </c>
      <c r="D400" s="114" t="str">
        <f t="shared" si="14"/>
        <v>399|690</v>
      </c>
      <c r="J400" s="6">
        <v>265</v>
      </c>
      <c r="K400" s="6">
        <f t="shared" si="15"/>
        <v>24</v>
      </c>
      <c r="L400" t="s">
        <v>3669</v>
      </c>
      <c r="M400">
        <v>224</v>
      </c>
      <c r="N400">
        <v>640</v>
      </c>
      <c r="O400" t="s">
        <v>1660</v>
      </c>
    </row>
    <row r="401" spans="2:15">
      <c r="B401" s="6">
        <v>400</v>
      </c>
      <c r="C401" s="114" t="s">
        <v>4428</v>
      </c>
      <c r="D401" s="114" t="str">
        <f t="shared" si="14"/>
        <v>400|692</v>
      </c>
      <c r="J401" s="6">
        <v>266</v>
      </c>
      <c r="K401" s="6">
        <f t="shared" si="15"/>
        <v>24</v>
      </c>
      <c r="L401" t="s">
        <v>3669</v>
      </c>
      <c r="M401">
        <v>224</v>
      </c>
      <c r="N401">
        <v>641</v>
      </c>
      <c r="O401" t="s">
        <v>3740</v>
      </c>
    </row>
    <row r="402" spans="2:15">
      <c r="B402" s="6">
        <v>401</v>
      </c>
      <c r="C402" s="114" t="s">
        <v>4429</v>
      </c>
      <c r="D402" s="114" t="str">
        <f t="shared" si="14"/>
        <v>401|7</v>
      </c>
      <c r="J402" s="6">
        <v>267</v>
      </c>
      <c r="K402" s="6">
        <f t="shared" si="15"/>
        <v>24</v>
      </c>
      <c r="L402" t="s">
        <v>3669</v>
      </c>
      <c r="M402">
        <v>224</v>
      </c>
      <c r="N402">
        <v>642</v>
      </c>
      <c r="O402" t="s">
        <v>3741</v>
      </c>
    </row>
    <row r="403" spans="2:15">
      <c r="B403" s="6">
        <v>402</v>
      </c>
      <c r="C403" s="114" t="s">
        <v>4430</v>
      </c>
      <c r="D403" s="114" t="str">
        <f t="shared" si="14"/>
        <v>402|70</v>
      </c>
      <c r="J403" s="6">
        <v>268</v>
      </c>
      <c r="K403" s="6">
        <f t="shared" si="15"/>
        <v>24</v>
      </c>
      <c r="L403" t="s">
        <v>3669</v>
      </c>
      <c r="M403">
        <v>224</v>
      </c>
      <c r="N403">
        <v>643</v>
      </c>
      <c r="O403" t="s">
        <v>1661</v>
      </c>
    </row>
    <row r="404" spans="2:15">
      <c r="B404" s="6">
        <v>403</v>
      </c>
      <c r="C404" s="114" t="s">
        <v>4431</v>
      </c>
      <c r="D404" s="114" t="str">
        <f t="shared" si="14"/>
        <v>403|701</v>
      </c>
      <c r="J404" s="6">
        <v>269</v>
      </c>
      <c r="K404" s="6">
        <f t="shared" si="15"/>
        <v>24</v>
      </c>
      <c r="L404" t="s">
        <v>3669</v>
      </c>
      <c r="M404">
        <v>224</v>
      </c>
      <c r="N404">
        <v>644</v>
      </c>
      <c r="O404" t="s">
        <v>3742</v>
      </c>
    </row>
    <row r="405" spans="2:15">
      <c r="B405" s="6">
        <v>404</v>
      </c>
      <c r="C405" s="114" t="s">
        <v>4432</v>
      </c>
      <c r="D405" s="114" t="str">
        <f t="shared" si="14"/>
        <v>404|702</v>
      </c>
      <c r="J405" s="6">
        <v>270</v>
      </c>
      <c r="K405" s="6">
        <f t="shared" si="15"/>
        <v>24</v>
      </c>
      <c r="L405" t="s">
        <v>3669</v>
      </c>
      <c r="M405">
        <v>224</v>
      </c>
      <c r="N405">
        <v>645</v>
      </c>
      <c r="O405" t="s">
        <v>1662</v>
      </c>
    </row>
    <row r="406" spans="2:15">
      <c r="B406" s="6">
        <v>405</v>
      </c>
      <c r="C406" s="114" t="s">
        <v>4433</v>
      </c>
      <c r="D406" s="114" t="str">
        <f t="shared" si="14"/>
        <v>405|703</v>
      </c>
      <c r="J406" s="6">
        <v>271</v>
      </c>
      <c r="K406" s="6">
        <f t="shared" si="15"/>
        <v>24</v>
      </c>
      <c r="L406" t="s">
        <v>3669</v>
      </c>
      <c r="M406">
        <v>224</v>
      </c>
      <c r="N406">
        <v>646</v>
      </c>
      <c r="O406" t="s">
        <v>1663</v>
      </c>
    </row>
    <row r="407" spans="2:15">
      <c r="B407" s="6">
        <v>406</v>
      </c>
      <c r="C407" s="114" t="s">
        <v>4434</v>
      </c>
      <c r="D407" s="114" t="str">
        <f t="shared" si="14"/>
        <v>406|704</v>
      </c>
      <c r="J407" s="6">
        <v>272</v>
      </c>
      <c r="K407" s="6">
        <f t="shared" si="15"/>
        <v>24</v>
      </c>
      <c r="L407" t="s">
        <v>3669</v>
      </c>
      <c r="M407">
        <v>224</v>
      </c>
      <c r="N407">
        <v>647</v>
      </c>
      <c r="O407" t="s">
        <v>3747</v>
      </c>
    </row>
    <row r="408" spans="2:15">
      <c r="B408" s="6">
        <v>407</v>
      </c>
      <c r="C408" s="114" t="s">
        <v>4435</v>
      </c>
      <c r="D408" s="114" t="str">
        <f t="shared" si="14"/>
        <v>407|705</v>
      </c>
      <c r="J408" s="6">
        <v>273</v>
      </c>
      <c r="K408" s="6">
        <f t="shared" si="15"/>
        <v>24</v>
      </c>
      <c r="L408" t="s">
        <v>3669</v>
      </c>
      <c r="M408">
        <v>224</v>
      </c>
      <c r="N408">
        <v>648</v>
      </c>
      <c r="O408" t="s">
        <v>3743</v>
      </c>
    </row>
    <row r="409" spans="2:15">
      <c r="B409" s="6">
        <v>408</v>
      </c>
      <c r="C409" s="114" t="s">
        <v>4436</v>
      </c>
      <c r="D409" s="114" t="str">
        <f t="shared" si="14"/>
        <v>408|706</v>
      </c>
      <c r="J409" s="6">
        <v>274</v>
      </c>
      <c r="K409" s="6">
        <f t="shared" si="15"/>
        <v>24</v>
      </c>
      <c r="L409" t="s">
        <v>3669</v>
      </c>
      <c r="M409">
        <v>224</v>
      </c>
      <c r="N409">
        <v>649</v>
      </c>
      <c r="O409" t="s">
        <v>3744</v>
      </c>
    </row>
    <row r="410" spans="2:15">
      <c r="B410" s="6">
        <v>409</v>
      </c>
      <c r="C410" s="114" t="s">
        <v>4437</v>
      </c>
      <c r="D410" s="114" t="str">
        <f t="shared" si="14"/>
        <v>409|707</v>
      </c>
      <c r="J410" s="6">
        <v>275</v>
      </c>
      <c r="K410" s="6">
        <f t="shared" si="15"/>
        <v>24</v>
      </c>
      <c r="L410" t="s">
        <v>3669</v>
      </c>
      <c r="M410">
        <v>224</v>
      </c>
      <c r="N410">
        <v>650</v>
      </c>
      <c r="O410" t="s">
        <v>1664</v>
      </c>
    </row>
    <row r="411" spans="2:15">
      <c r="B411" s="6">
        <v>410</v>
      </c>
      <c r="C411" s="114" t="s">
        <v>4438</v>
      </c>
      <c r="D411" s="114" t="str">
        <f t="shared" si="14"/>
        <v>410|708</v>
      </c>
      <c r="J411" s="6">
        <v>276</v>
      </c>
      <c r="K411" s="6">
        <f t="shared" si="15"/>
        <v>24</v>
      </c>
      <c r="L411" t="s">
        <v>3669</v>
      </c>
      <c r="M411">
        <v>224</v>
      </c>
      <c r="N411">
        <v>651</v>
      </c>
      <c r="O411" t="s">
        <v>1665</v>
      </c>
    </row>
    <row r="412" spans="2:15">
      <c r="B412" s="6">
        <v>411</v>
      </c>
      <c r="C412" s="114" t="s">
        <v>4439</v>
      </c>
      <c r="D412" s="114" t="str">
        <f t="shared" si="14"/>
        <v>411|709</v>
      </c>
      <c r="J412" s="6">
        <v>277</v>
      </c>
      <c r="K412" s="6">
        <f t="shared" si="15"/>
        <v>24</v>
      </c>
      <c r="L412" t="s">
        <v>3669</v>
      </c>
      <c r="M412">
        <v>224</v>
      </c>
      <c r="N412">
        <v>652</v>
      </c>
      <c r="O412" t="s">
        <v>1666</v>
      </c>
    </row>
    <row r="413" spans="2:15">
      <c r="B413" s="6">
        <v>412</v>
      </c>
      <c r="C413" s="114" t="s">
        <v>4440</v>
      </c>
      <c r="D413" s="114" t="str">
        <f t="shared" si="14"/>
        <v>412|71</v>
      </c>
      <c r="J413" s="6">
        <v>278</v>
      </c>
      <c r="K413" s="6">
        <f t="shared" si="15"/>
        <v>24</v>
      </c>
      <c r="L413" t="s">
        <v>3669</v>
      </c>
      <c r="M413">
        <v>224</v>
      </c>
      <c r="N413">
        <v>653</v>
      </c>
      <c r="O413" t="s">
        <v>1667</v>
      </c>
    </row>
    <row r="414" spans="2:15">
      <c r="B414" s="6">
        <v>413</v>
      </c>
      <c r="C414" s="114" t="s">
        <v>4441</v>
      </c>
      <c r="D414" s="114" t="str">
        <f t="shared" si="14"/>
        <v>413|710</v>
      </c>
      <c r="J414" s="6">
        <v>279</v>
      </c>
      <c r="K414" s="6">
        <f t="shared" si="15"/>
        <v>24</v>
      </c>
      <c r="L414" t="s">
        <v>3669</v>
      </c>
      <c r="M414">
        <v>224</v>
      </c>
      <c r="N414">
        <v>654</v>
      </c>
      <c r="O414" t="s">
        <v>1668</v>
      </c>
    </row>
    <row r="415" spans="2:15">
      <c r="B415" s="6">
        <v>414</v>
      </c>
      <c r="C415" s="114" t="s">
        <v>4442</v>
      </c>
      <c r="D415" s="114" t="str">
        <f t="shared" si="14"/>
        <v>414|711</v>
      </c>
      <c r="J415" s="6">
        <v>280</v>
      </c>
      <c r="K415" s="6">
        <f t="shared" si="15"/>
        <v>24</v>
      </c>
      <c r="L415" t="s">
        <v>3669</v>
      </c>
      <c r="M415">
        <v>224</v>
      </c>
      <c r="N415">
        <v>655</v>
      </c>
      <c r="O415" t="s">
        <v>1669</v>
      </c>
    </row>
    <row r="416" spans="2:15">
      <c r="B416" s="6">
        <v>415</v>
      </c>
      <c r="C416" s="114" t="s">
        <v>4443</v>
      </c>
      <c r="D416" s="114" t="str">
        <f t="shared" si="14"/>
        <v>415|712</v>
      </c>
      <c r="J416" s="6">
        <v>281</v>
      </c>
      <c r="K416" s="6">
        <f t="shared" si="15"/>
        <v>24</v>
      </c>
      <c r="L416" t="s">
        <v>3669</v>
      </c>
      <c r="M416">
        <v>224</v>
      </c>
      <c r="N416">
        <v>656</v>
      </c>
      <c r="O416" t="s">
        <v>1670</v>
      </c>
    </row>
    <row r="417" spans="2:15">
      <c r="B417" s="6">
        <v>416</v>
      </c>
      <c r="C417" s="114" t="s">
        <v>4444</v>
      </c>
      <c r="D417" s="114" t="str">
        <f t="shared" si="14"/>
        <v>416|713</v>
      </c>
      <c r="J417" s="6">
        <v>282</v>
      </c>
      <c r="K417" s="6">
        <f t="shared" si="15"/>
        <v>24</v>
      </c>
      <c r="L417" t="s">
        <v>3669</v>
      </c>
      <c r="M417">
        <v>224</v>
      </c>
      <c r="N417">
        <v>657</v>
      </c>
      <c r="O417" t="s">
        <v>1671</v>
      </c>
    </row>
    <row r="418" spans="2:15">
      <c r="B418" s="6">
        <v>417</v>
      </c>
      <c r="C418" s="114" t="s">
        <v>4445</v>
      </c>
      <c r="D418" s="114" t="str">
        <f t="shared" si="14"/>
        <v>417|714</v>
      </c>
      <c r="J418" s="6">
        <v>283</v>
      </c>
      <c r="K418" s="6">
        <f t="shared" si="15"/>
        <v>24</v>
      </c>
      <c r="L418" t="s">
        <v>3669</v>
      </c>
      <c r="M418">
        <v>224</v>
      </c>
      <c r="N418">
        <v>658</v>
      </c>
      <c r="O418" t="s">
        <v>1672</v>
      </c>
    </row>
    <row r="419" spans="2:15">
      <c r="B419" s="6">
        <v>418</v>
      </c>
      <c r="C419" s="114" t="s">
        <v>4446</v>
      </c>
      <c r="D419" s="114" t="str">
        <f t="shared" si="14"/>
        <v>418|715</v>
      </c>
      <c r="J419" s="6">
        <v>284</v>
      </c>
      <c r="K419" s="6">
        <f t="shared" si="15"/>
        <v>24</v>
      </c>
      <c r="L419" t="s">
        <v>3669</v>
      </c>
      <c r="M419">
        <v>224</v>
      </c>
      <c r="N419">
        <v>659</v>
      </c>
      <c r="O419" t="s">
        <v>3783</v>
      </c>
    </row>
    <row r="420" spans="2:15">
      <c r="B420" s="6">
        <v>419</v>
      </c>
      <c r="C420" s="114" t="s">
        <v>4447</v>
      </c>
      <c r="D420" s="114" t="str">
        <f t="shared" si="14"/>
        <v>419|716</v>
      </c>
      <c r="J420" s="6">
        <v>285</v>
      </c>
      <c r="K420" s="6">
        <f t="shared" si="15"/>
        <v>24</v>
      </c>
      <c r="L420" t="s">
        <v>3669</v>
      </c>
      <c r="M420">
        <v>224</v>
      </c>
      <c r="N420">
        <v>660</v>
      </c>
      <c r="O420" t="s">
        <v>1673</v>
      </c>
    </row>
    <row r="421" spans="2:15">
      <c r="B421" s="6">
        <v>420</v>
      </c>
      <c r="C421" s="114" t="s">
        <v>4448</v>
      </c>
      <c r="D421" s="114" t="str">
        <f t="shared" si="14"/>
        <v>420|717</v>
      </c>
      <c r="J421" s="6">
        <v>286</v>
      </c>
      <c r="K421" s="6">
        <f t="shared" si="15"/>
        <v>24</v>
      </c>
      <c r="L421" t="s">
        <v>3669</v>
      </c>
      <c r="M421">
        <v>224</v>
      </c>
      <c r="N421">
        <v>661</v>
      </c>
      <c r="O421" t="s">
        <v>1674</v>
      </c>
    </row>
    <row r="422" spans="2:15">
      <c r="B422" s="6">
        <v>421</v>
      </c>
      <c r="C422" s="114" t="s">
        <v>4449</v>
      </c>
      <c r="D422" s="114" t="str">
        <f t="shared" si="14"/>
        <v>421|718</v>
      </c>
      <c r="J422" s="6">
        <v>287</v>
      </c>
      <c r="K422" s="6">
        <f t="shared" si="15"/>
        <v>24</v>
      </c>
      <c r="L422" t="s">
        <v>3669</v>
      </c>
      <c r="M422">
        <v>224</v>
      </c>
      <c r="N422">
        <v>662</v>
      </c>
      <c r="O422" t="s">
        <v>3748</v>
      </c>
    </row>
    <row r="423" spans="2:15">
      <c r="B423" s="6">
        <v>422</v>
      </c>
      <c r="C423" s="114" t="s">
        <v>4450</v>
      </c>
      <c r="D423" s="114" t="str">
        <f t="shared" si="14"/>
        <v>422|719</v>
      </c>
      <c r="J423" s="6">
        <v>288</v>
      </c>
      <c r="K423" s="6">
        <f t="shared" si="15"/>
        <v>24</v>
      </c>
      <c r="L423" t="s">
        <v>3669</v>
      </c>
      <c r="M423">
        <v>224</v>
      </c>
      <c r="N423">
        <v>663</v>
      </c>
      <c r="O423" t="s">
        <v>3749</v>
      </c>
    </row>
    <row r="424" spans="2:15">
      <c r="B424" s="6">
        <v>423</v>
      </c>
      <c r="C424" s="114" t="s">
        <v>4451</v>
      </c>
      <c r="D424" s="114" t="str">
        <f t="shared" si="14"/>
        <v>423|72</v>
      </c>
      <c r="J424" s="6">
        <v>289</v>
      </c>
      <c r="K424" s="6">
        <f t="shared" si="15"/>
        <v>24</v>
      </c>
      <c r="L424" t="s">
        <v>3669</v>
      </c>
      <c r="M424">
        <v>224</v>
      </c>
      <c r="N424">
        <v>664</v>
      </c>
      <c r="O424" t="s">
        <v>1675</v>
      </c>
    </row>
    <row r="425" spans="2:15">
      <c r="B425" s="6">
        <v>424</v>
      </c>
      <c r="C425" s="114" t="s">
        <v>4452</v>
      </c>
      <c r="D425" s="114" t="str">
        <f t="shared" si="14"/>
        <v>424|720</v>
      </c>
      <c r="J425" s="6">
        <v>290</v>
      </c>
      <c r="K425" s="6">
        <f t="shared" si="15"/>
        <v>24</v>
      </c>
      <c r="L425" t="s">
        <v>3669</v>
      </c>
      <c r="M425">
        <v>224</v>
      </c>
      <c r="N425">
        <v>665</v>
      </c>
      <c r="O425" t="s">
        <v>3784</v>
      </c>
    </row>
    <row r="426" spans="2:15">
      <c r="B426" s="6">
        <v>425</v>
      </c>
      <c r="C426" s="114" t="s">
        <v>4453</v>
      </c>
      <c r="D426" s="114" t="str">
        <f t="shared" si="14"/>
        <v>425|721</v>
      </c>
      <c r="J426" s="6">
        <v>291</v>
      </c>
      <c r="K426" s="6">
        <f t="shared" si="15"/>
        <v>24</v>
      </c>
      <c r="L426" t="s">
        <v>3669</v>
      </c>
      <c r="M426">
        <v>224</v>
      </c>
      <c r="N426">
        <v>666</v>
      </c>
      <c r="O426" t="s">
        <v>1676</v>
      </c>
    </row>
    <row r="427" spans="2:15">
      <c r="B427" s="6">
        <v>426</v>
      </c>
      <c r="C427" s="114" t="s">
        <v>4454</v>
      </c>
      <c r="D427" s="114" t="str">
        <f t="shared" si="14"/>
        <v>426|722</v>
      </c>
      <c r="J427" s="6">
        <v>292</v>
      </c>
      <c r="K427" s="6">
        <f t="shared" si="15"/>
        <v>24</v>
      </c>
      <c r="L427" t="s">
        <v>3669</v>
      </c>
      <c r="M427">
        <v>224</v>
      </c>
      <c r="N427">
        <v>668</v>
      </c>
      <c r="O427" t="s">
        <v>3785</v>
      </c>
    </row>
    <row r="428" spans="2:15">
      <c r="B428" s="6">
        <v>427</v>
      </c>
      <c r="C428" s="114" t="s">
        <v>4455</v>
      </c>
      <c r="D428" s="114" t="str">
        <f t="shared" si="14"/>
        <v>427|723</v>
      </c>
      <c r="J428" s="6">
        <v>293</v>
      </c>
      <c r="K428" s="6">
        <f t="shared" si="15"/>
        <v>24</v>
      </c>
      <c r="L428" t="s">
        <v>3669</v>
      </c>
      <c r="M428">
        <v>224</v>
      </c>
      <c r="N428">
        <v>669</v>
      </c>
      <c r="O428" t="s">
        <v>3750</v>
      </c>
    </row>
    <row r="429" spans="2:15">
      <c r="B429" s="6">
        <v>428</v>
      </c>
      <c r="C429" s="114" t="s">
        <v>4456</v>
      </c>
      <c r="D429" s="114" t="str">
        <f t="shared" si="14"/>
        <v>428|724</v>
      </c>
      <c r="J429" s="6">
        <v>294</v>
      </c>
      <c r="K429" s="6">
        <f t="shared" si="15"/>
        <v>24</v>
      </c>
      <c r="L429" t="s">
        <v>3669</v>
      </c>
      <c r="M429">
        <v>224</v>
      </c>
      <c r="N429">
        <v>670</v>
      </c>
      <c r="O429" t="s">
        <v>3751</v>
      </c>
    </row>
    <row r="430" spans="2:15">
      <c r="B430" s="6">
        <v>429</v>
      </c>
      <c r="C430" s="114" t="s">
        <v>4457</v>
      </c>
      <c r="D430" s="114" t="str">
        <f t="shared" si="14"/>
        <v>429|725</v>
      </c>
      <c r="J430" s="6">
        <v>295</v>
      </c>
      <c r="K430" s="6">
        <f t="shared" si="15"/>
        <v>24</v>
      </c>
      <c r="L430" t="s">
        <v>3669</v>
      </c>
      <c r="M430">
        <v>224</v>
      </c>
      <c r="N430">
        <v>671</v>
      </c>
      <c r="O430" t="s">
        <v>1677</v>
      </c>
    </row>
    <row r="431" spans="2:15">
      <c r="B431" s="6">
        <v>430</v>
      </c>
      <c r="C431" s="114" t="s">
        <v>4458</v>
      </c>
      <c r="D431" s="114" t="str">
        <f t="shared" si="14"/>
        <v>430|726</v>
      </c>
      <c r="J431" s="6">
        <v>296</v>
      </c>
      <c r="K431" s="6">
        <f t="shared" si="15"/>
        <v>24</v>
      </c>
      <c r="L431" t="s">
        <v>3669</v>
      </c>
      <c r="M431">
        <v>224</v>
      </c>
      <c r="N431">
        <v>672</v>
      </c>
      <c r="O431" t="s">
        <v>1678</v>
      </c>
    </row>
    <row r="432" spans="2:15">
      <c r="B432" s="6">
        <v>431</v>
      </c>
      <c r="C432" s="114" t="s">
        <v>4459</v>
      </c>
      <c r="D432" s="114" t="str">
        <f t="shared" si="14"/>
        <v>431|727</v>
      </c>
      <c r="J432" s="6">
        <v>297</v>
      </c>
      <c r="K432" s="6">
        <f t="shared" si="15"/>
        <v>24</v>
      </c>
      <c r="L432" t="s">
        <v>3669</v>
      </c>
      <c r="M432">
        <v>224</v>
      </c>
      <c r="N432">
        <v>673</v>
      </c>
      <c r="O432" t="s">
        <v>1679</v>
      </c>
    </row>
    <row r="433" spans="2:15">
      <c r="B433" s="6">
        <v>432</v>
      </c>
      <c r="C433" s="114" t="s">
        <v>4460</v>
      </c>
      <c r="D433" s="114" t="str">
        <f t="shared" si="14"/>
        <v>432|728</v>
      </c>
      <c r="J433" s="6">
        <v>298</v>
      </c>
      <c r="K433" s="6">
        <f t="shared" si="15"/>
        <v>24</v>
      </c>
      <c r="L433" t="s">
        <v>3669</v>
      </c>
      <c r="M433">
        <v>224</v>
      </c>
      <c r="N433">
        <v>675</v>
      </c>
      <c r="O433" t="s">
        <v>1680</v>
      </c>
    </row>
    <row r="434" spans="2:15">
      <c r="B434" s="6">
        <v>433</v>
      </c>
      <c r="C434" s="114" t="s">
        <v>4461</v>
      </c>
      <c r="D434" s="114" t="str">
        <f t="shared" si="14"/>
        <v>433|729</v>
      </c>
      <c r="J434" s="6">
        <v>299</v>
      </c>
      <c r="K434" s="6">
        <f t="shared" si="15"/>
        <v>24</v>
      </c>
      <c r="L434" t="s">
        <v>3669</v>
      </c>
      <c r="M434">
        <v>224</v>
      </c>
      <c r="N434">
        <v>676</v>
      </c>
      <c r="O434" t="s">
        <v>1681</v>
      </c>
    </row>
    <row r="435" spans="2:15">
      <c r="B435" s="6">
        <v>434</v>
      </c>
      <c r="C435" s="114" t="s">
        <v>4462</v>
      </c>
      <c r="D435" s="114" t="str">
        <f t="shared" si="14"/>
        <v>434|73</v>
      </c>
      <c r="J435" s="6">
        <v>300</v>
      </c>
      <c r="K435" s="6">
        <f t="shared" si="15"/>
        <v>24</v>
      </c>
      <c r="L435" t="s">
        <v>3669</v>
      </c>
      <c r="M435">
        <v>224</v>
      </c>
      <c r="N435">
        <v>677</v>
      </c>
      <c r="O435" t="s">
        <v>1682</v>
      </c>
    </row>
    <row r="436" spans="2:15">
      <c r="B436" s="6">
        <v>435</v>
      </c>
      <c r="C436" s="114" t="s">
        <v>4463</v>
      </c>
      <c r="D436" s="114" t="str">
        <f t="shared" si="14"/>
        <v>435|730</v>
      </c>
      <c r="J436" s="6">
        <v>301</v>
      </c>
      <c r="K436" s="6">
        <f t="shared" si="15"/>
        <v>24</v>
      </c>
      <c r="L436" t="s">
        <v>3669</v>
      </c>
      <c r="M436">
        <v>224</v>
      </c>
      <c r="N436">
        <v>678</v>
      </c>
      <c r="O436" t="s">
        <v>3786</v>
      </c>
    </row>
    <row r="437" spans="2:15">
      <c r="B437" s="6">
        <v>436</v>
      </c>
      <c r="C437" s="114" t="s">
        <v>4464</v>
      </c>
      <c r="D437" s="114" t="str">
        <f t="shared" si="14"/>
        <v>436|731</v>
      </c>
      <c r="J437" s="6">
        <v>302</v>
      </c>
      <c r="K437" s="6">
        <f t="shared" si="15"/>
        <v>24</v>
      </c>
      <c r="L437" t="s">
        <v>3669</v>
      </c>
      <c r="M437">
        <v>224</v>
      </c>
      <c r="N437">
        <v>679</v>
      </c>
      <c r="O437" t="s">
        <v>1683</v>
      </c>
    </row>
    <row r="438" spans="2:15">
      <c r="B438" s="6">
        <v>437</v>
      </c>
      <c r="C438" s="114" t="s">
        <v>4465</v>
      </c>
      <c r="D438" s="114" t="str">
        <f t="shared" si="14"/>
        <v>437|732</v>
      </c>
      <c r="J438" s="6">
        <v>303</v>
      </c>
      <c r="K438" s="6">
        <f t="shared" si="15"/>
        <v>24</v>
      </c>
      <c r="L438" t="s">
        <v>3669</v>
      </c>
      <c r="M438">
        <v>224</v>
      </c>
      <c r="N438">
        <v>680</v>
      </c>
      <c r="O438" t="s">
        <v>1684</v>
      </c>
    </row>
    <row r="439" spans="2:15">
      <c r="B439" s="6">
        <v>438</v>
      </c>
      <c r="C439" s="114" t="s">
        <v>4466</v>
      </c>
      <c r="D439" s="114" t="str">
        <f t="shared" si="14"/>
        <v>438|733</v>
      </c>
      <c r="J439" s="6">
        <v>304</v>
      </c>
      <c r="K439" s="6">
        <f t="shared" si="15"/>
        <v>24</v>
      </c>
      <c r="L439" t="s">
        <v>3669</v>
      </c>
      <c r="M439">
        <v>224</v>
      </c>
      <c r="N439">
        <v>681</v>
      </c>
      <c r="O439" t="s">
        <v>1685</v>
      </c>
    </row>
    <row r="440" spans="2:15">
      <c r="B440" s="6">
        <v>439</v>
      </c>
      <c r="C440" s="114" t="s">
        <v>4467</v>
      </c>
      <c r="D440" s="114" t="str">
        <f t="shared" si="14"/>
        <v>439|734</v>
      </c>
      <c r="J440" s="6">
        <v>305</v>
      </c>
      <c r="K440" s="6">
        <f t="shared" si="15"/>
        <v>24</v>
      </c>
      <c r="L440" t="s">
        <v>3669</v>
      </c>
      <c r="M440">
        <v>224</v>
      </c>
      <c r="N440">
        <v>682</v>
      </c>
      <c r="O440" t="s">
        <v>1686</v>
      </c>
    </row>
    <row r="441" spans="2:15">
      <c r="B441" s="6">
        <v>440</v>
      </c>
      <c r="C441" s="114" t="s">
        <v>4468</v>
      </c>
      <c r="D441" s="114" t="str">
        <f t="shared" si="14"/>
        <v>440|735</v>
      </c>
      <c r="J441" s="6">
        <v>306</v>
      </c>
      <c r="K441" s="6">
        <f t="shared" si="15"/>
        <v>24</v>
      </c>
      <c r="L441" t="s">
        <v>3669</v>
      </c>
      <c r="M441">
        <v>224</v>
      </c>
      <c r="N441">
        <v>683</v>
      </c>
      <c r="O441" t="s">
        <v>1687</v>
      </c>
    </row>
    <row r="442" spans="2:15">
      <c r="B442" s="6">
        <v>441</v>
      </c>
      <c r="C442" s="114" t="s">
        <v>4469</v>
      </c>
      <c r="D442" s="114" t="str">
        <f t="shared" si="14"/>
        <v>441|736</v>
      </c>
      <c r="J442" s="6">
        <v>307</v>
      </c>
      <c r="K442" s="6">
        <f t="shared" si="15"/>
        <v>24</v>
      </c>
      <c r="L442" t="s">
        <v>3669</v>
      </c>
      <c r="M442">
        <v>224</v>
      </c>
      <c r="N442">
        <v>684</v>
      </c>
      <c r="O442" t="s">
        <v>1688</v>
      </c>
    </row>
    <row r="443" spans="2:15">
      <c r="B443" s="6">
        <v>442</v>
      </c>
      <c r="C443" s="114" t="s">
        <v>4470</v>
      </c>
      <c r="D443" s="114" t="str">
        <f t="shared" si="14"/>
        <v>442|737</v>
      </c>
      <c r="J443" s="6">
        <v>308</v>
      </c>
      <c r="K443" s="6">
        <f t="shared" si="15"/>
        <v>24</v>
      </c>
      <c r="L443" t="s">
        <v>3669</v>
      </c>
      <c r="M443">
        <v>224</v>
      </c>
      <c r="N443">
        <v>685</v>
      </c>
      <c r="O443" t="s">
        <v>1689</v>
      </c>
    </row>
    <row r="444" spans="2:15">
      <c r="B444" s="6">
        <v>443</v>
      </c>
      <c r="C444" s="114" t="s">
        <v>4471</v>
      </c>
      <c r="D444" s="114" t="str">
        <f t="shared" si="14"/>
        <v>443|738</v>
      </c>
      <c r="J444" s="6">
        <v>309</v>
      </c>
      <c r="K444" s="6">
        <f t="shared" si="15"/>
        <v>24</v>
      </c>
      <c r="L444" t="s">
        <v>3669</v>
      </c>
      <c r="M444">
        <v>224</v>
      </c>
      <c r="N444">
        <v>686</v>
      </c>
      <c r="O444" t="s">
        <v>3787</v>
      </c>
    </row>
    <row r="445" spans="2:15">
      <c r="B445" s="6">
        <v>444</v>
      </c>
      <c r="C445" s="114" t="s">
        <v>4472</v>
      </c>
      <c r="D445" s="114" t="str">
        <f t="shared" si="14"/>
        <v>444|739</v>
      </c>
      <c r="J445" s="6">
        <v>310</v>
      </c>
      <c r="K445" s="6">
        <f t="shared" si="15"/>
        <v>24</v>
      </c>
      <c r="L445" t="s">
        <v>3669</v>
      </c>
      <c r="M445">
        <v>224</v>
      </c>
      <c r="N445">
        <v>687</v>
      </c>
      <c r="O445" t="s">
        <v>3788</v>
      </c>
    </row>
    <row r="446" spans="2:15">
      <c r="B446" s="6">
        <v>445</v>
      </c>
      <c r="C446" s="114" t="s">
        <v>4473</v>
      </c>
      <c r="D446" s="114" t="str">
        <f t="shared" si="14"/>
        <v>445|74</v>
      </c>
      <c r="J446" s="6">
        <v>311</v>
      </c>
      <c r="K446" s="6">
        <f t="shared" si="15"/>
        <v>24</v>
      </c>
      <c r="L446" t="s">
        <v>3669</v>
      </c>
      <c r="M446">
        <v>224</v>
      </c>
      <c r="N446">
        <v>688</v>
      </c>
      <c r="O446" t="s">
        <v>3752</v>
      </c>
    </row>
    <row r="447" spans="2:15">
      <c r="B447" s="6">
        <v>446</v>
      </c>
      <c r="C447" s="114" t="s">
        <v>4474</v>
      </c>
      <c r="D447" s="114" t="str">
        <f t="shared" si="14"/>
        <v>446|740</v>
      </c>
      <c r="J447" s="6">
        <v>312</v>
      </c>
      <c r="K447" s="6">
        <f t="shared" si="15"/>
        <v>24</v>
      </c>
      <c r="L447" t="s">
        <v>3669</v>
      </c>
      <c r="M447">
        <v>224</v>
      </c>
      <c r="N447">
        <v>689</v>
      </c>
      <c r="O447" t="s">
        <v>1690</v>
      </c>
    </row>
    <row r="448" spans="2:15">
      <c r="B448" s="6">
        <v>447</v>
      </c>
      <c r="C448" s="114" t="s">
        <v>4475</v>
      </c>
      <c r="D448" s="114" t="str">
        <f t="shared" si="14"/>
        <v>447|741</v>
      </c>
      <c r="J448" s="6">
        <v>313</v>
      </c>
      <c r="K448" s="6">
        <f t="shared" si="15"/>
        <v>24</v>
      </c>
      <c r="L448" t="s">
        <v>3669</v>
      </c>
      <c r="M448">
        <v>224</v>
      </c>
      <c r="N448">
        <v>690</v>
      </c>
      <c r="O448" t="s">
        <v>3753</v>
      </c>
    </row>
    <row r="449" spans="2:15">
      <c r="B449" s="6">
        <v>448</v>
      </c>
      <c r="C449" s="114" t="s">
        <v>4476</v>
      </c>
      <c r="D449" s="114" t="str">
        <f t="shared" si="14"/>
        <v>448|742</v>
      </c>
      <c r="J449" s="6">
        <v>314</v>
      </c>
      <c r="K449" s="6">
        <f t="shared" si="15"/>
        <v>24</v>
      </c>
      <c r="L449" t="s">
        <v>3669</v>
      </c>
      <c r="M449">
        <v>224</v>
      </c>
      <c r="N449">
        <v>692</v>
      </c>
      <c r="O449" t="s">
        <v>3754</v>
      </c>
    </row>
    <row r="450" spans="2:15">
      <c r="B450" s="6">
        <v>449</v>
      </c>
      <c r="C450" s="114" t="s">
        <v>4477</v>
      </c>
      <c r="D450" s="114" t="str">
        <f t="shared" ref="D450:D513" si="16">B450&amp;"|"&amp;C450</f>
        <v>449|743</v>
      </c>
      <c r="J450" s="6">
        <v>315</v>
      </c>
      <c r="K450" s="6">
        <f t="shared" si="15"/>
        <v>25</v>
      </c>
      <c r="L450" t="s">
        <v>3670</v>
      </c>
      <c r="M450">
        <v>224</v>
      </c>
      <c r="N450">
        <v>701</v>
      </c>
      <c r="O450" t="s">
        <v>1691</v>
      </c>
    </row>
    <row r="451" spans="2:15">
      <c r="B451" s="6">
        <v>450</v>
      </c>
      <c r="C451" s="114" t="s">
        <v>4478</v>
      </c>
      <c r="D451" s="114" t="str">
        <f t="shared" si="16"/>
        <v>450|75</v>
      </c>
      <c r="J451" s="6">
        <v>316</v>
      </c>
      <c r="K451" s="6">
        <f t="shared" ref="K451:K514" si="17">VLOOKUP(L451,$G$2:$H$74,2,FALSE)</f>
        <v>25</v>
      </c>
      <c r="L451" t="s">
        <v>3670</v>
      </c>
      <c r="M451">
        <v>224</v>
      </c>
      <c r="N451">
        <v>702</v>
      </c>
      <c r="O451" t="s">
        <v>1692</v>
      </c>
    </row>
    <row r="452" spans="2:15">
      <c r="B452" s="6">
        <v>451</v>
      </c>
      <c r="C452" s="114" t="s">
        <v>4479</v>
      </c>
      <c r="D452" s="114" t="str">
        <f t="shared" si="16"/>
        <v>451|76</v>
      </c>
      <c r="J452" s="6">
        <v>317</v>
      </c>
      <c r="K452" s="6">
        <f t="shared" si="17"/>
        <v>25</v>
      </c>
      <c r="L452" t="s">
        <v>3670</v>
      </c>
      <c r="M452">
        <v>224</v>
      </c>
      <c r="N452">
        <v>703</v>
      </c>
      <c r="O452" t="s">
        <v>1693</v>
      </c>
    </row>
    <row r="453" spans="2:15">
      <c r="B453" s="6">
        <v>452</v>
      </c>
      <c r="C453" s="114" t="s">
        <v>4480</v>
      </c>
      <c r="D453" s="114" t="str">
        <f t="shared" si="16"/>
        <v>452|77</v>
      </c>
      <c r="J453" s="6">
        <v>318</v>
      </c>
      <c r="K453" s="6">
        <f t="shared" si="17"/>
        <v>25</v>
      </c>
      <c r="L453" t="s">
        <v>3670</v>
      </c>
      <c r="M453">
        <v>224</v>
      </c>
      <c r="N453">
        <v>704</v>
      </c>
      <c r="O453" t="s">
        <v>1694</v>
      </c>
    </row>
    <row r="454" spans="2:15">
      <c r="B454" s="6">
        <v>453</v>
      </c>
      <c r="C454" s="114" t="s">
        <v>4481</v>
      </c>
      <c r="D454" s="114" t="str">
        <f t="shared" si="16"/>
        <v>453|78</v>
      </c>
      <c r="J454" s="6">
        <v>319</v>
      </c>
      <c r="K454" s="6">
        <f t="shared" si="17"/>
        <v>25</v>
      </c>
      <c r="L454" t="s">
        <v>3670</v>
      </c>
      <c r="M454">
        <v>224</v>
      </c>
      <c r="N454">
        <v>705</v>
      </c>
      <c r="O454" t="s">
        <v>1695</v>
      </c>
    </row>
    <row r="455" spans="2:15">
      <c r="B455" s="6">
        <v>454</v>
      </c>
      <c r="C455" s="114" t="s">
        <v>4482</v>
      </c>
      <c r="D455" s="114" t="str">
        <f t="shared" si="16"/>
        <v>454|79</v>
      </c>
      <c r="J455" s="6">
        <v>320</v>
      </c>
      <c r="K455" s="6">
        <f t="shared" si="17"/>
        <v>25</v>
      </c>
      <c r="L455" t="s">
        <v>3670</v>
      </c>
      <c r="M455">
        <v>224</v>
      </c>
      <c r="N455">
        <v>706</v>
      </c>
      <c r="O455" t="s">
        <v>1696</v>
      </c>
    </row>
    <row r="456" spans="2:15">
      <c r="B456" s="6">
        <v>455</v>
      </c>
      <c r="C456" s="114" t="s">
        <v>4483</v>
      </c>
      <c r="D456" s="114" t="str">
        <f t="shared" si="16"/>
        <v>455|8</v>
      </c>
      <c r="J456" s="6">
        <v>321</v>
      </c>
      <c r="K456" s="6">
        <f t="shared" si="17"/>
        <v>25</v>
      </c>
      <c r="L456" t="s">
        <v>3670</v>
      </c>
      <c r="M456">
        <v>224</v>
      </c>
      <c r="N456">
        <v>707</v>
      </c>
      <c r="O456" t="s">
        <v>1697</v>
      </c>
    </row>
    <row r="457" spans="2:15">
      <c r="B457" s="6">
        <v>456</v>
      </c>
      <c r="C457" s="114" t="s">
        <v>4484</v>
      </c>
      <c r="D457" s="114" t="str">
        <f t="shared" si="16"/>
        <v>456|80</v>
      </c>
      <c r="J457" s="6">
        <v>322</v>
      </c>
      <c r="K457" s="6">
        <f t="shared" si="17"/>
        <v>25</v>
      </c>
      <c r="L457" t="s">
        <v>3670</v>
      </c>
      <c r="M457">
        <v>224</v>
      </c>
      <c r="N457">
        <v>708</v>
      </c>
      <c r="O457" t="s">
        <v>1698</v>
      </c>
    </row>
    <row r="458" spans="2:15">
      <c r="B458" s="6">
        <v>457</v>
      </c>
      <c r="C458" s="114" t="s">
        <v>4485</v>
      </c>
      <c r="D458" s="114" t="str">
        <f t="shared" si="16"/>
        <v>457|801</v>
      </c>
      <c r="J458" s="6">
        <v>323</v>
      </c>
      <c r="K458" s="6">
        <f t="shared" si="17"/>
        <v>25</v>
      </c>
      <c r="L458" t="s">
        <v>3670</v>
      </c>
      <c r="M458">
        <v>224</v>
      </c>
      <c r="N458">
        <v>709</v>
      </c>
      <c r="O458" t="s">
        <v>1699</v>
      </c>
    </row>
    <row r="459" spans="2:15">
      <c r="B459" s="6">
        <v>458</v>
      </c>
      <c r="C459" s="114" t="s">
        <v>4486</v>
      </c>
      <c r="D459" s="114" t="str">
        <f t="shared" si="16"/>
        <v>458|802</v>
      </c>
      <c r="J459" s="6">
        <v>324</v>
      </c>
      <c r="K459" s="6">
        <f t="shared" si="17"/>
        <v>25</v>
      </c>
      <c r="L459" t="s">
        <v>3670</v>
      </c>
      <c r="M459">
        <v>224</v>
      </c>
      <c r="N459">
        <v>710</v>
      </c>
      <c r="O459" t="s">
        <v>3755</v>
      </c>
    </row>
    <row r="460" spans="2:15">
      <c r="B460" s="6">
        <v>459</v>
      </c>
      <c r="C460" s="114" t="s">
        <v>4487</v>
      </c>
      <c r="D460" s="114" t="str">
        <f t="shared" si="16"/>
        <v>459|803</v>
      </c>
      <c r="J460" s="6">
        <v>325</v>
      </c>
      <c r="K460" s="6">
        <f t="shared" si="17"/>
        <v>25</v>
      </c>
      <c r="L460" t="s">
        <v>3670</v>
      </c>
      <c r="M460">
        <v>224</v>
      </c>
      <c r="N460">
        <v>711</v>
      </c>
      <c r="O460" t="s">
        <v>1700</v>
      </c>
    </row>
    <row r="461" spans="2:15">
      <c r="B461" s="6">
        <v>460</v>
      </c>
      <c r="C461" s="114" t="s">
        <v>4488</v>
      </c>
      <c r="D461" s="114" t="str">
        <f t="shared" si="16"/>
        <v>460|804</v>
      </c>
      <c r="J461" s="6">
        <v>326</v>
      </c>
      <c r="K461" s="6">
        <f t="shared" si="17"/>
        <v>25</v>
      </c>
      <c r="L461" t="s">
        <v>3670</v>
      </c>
      <c r="M461">
        <v>224</v>
      </c>
      <c r="N461">
        <v>712</v>
      </c>
      <c r="O461" t="s">
        <v>1701</v>
      </c>
    </row>
    <row r="462" spans="2:15">
      <c r="B462" s="6">
        <v>461</v>
      </c>
      <c r="C462" s="114" t="s">
        <v>4489</v>
      </c>
      <c r="D462" s="114" t="str">
        <f t="shared" si="16"/>
        <v>461|805</v>
      </c>
      <c r="J462" s="6">
        <v>327</v>
      </c>
      <c r="K462" s="6">
        <f t="shared" si="17"/>
        <v>25</v>
      </c>
      <c r="L462" t="s">
        <v>3670</v>
      </c>
      <c r="M462">
        <v>224</v>
      </c>
      <c r="N462">
        <v>713</v>
      </c>
      <c r="O462" t="s">
        <v>1702</v>
      </c>
    </row>
    <row r="463" spans="2:15">
      <c r="B463" s="6">
        <v>462</v>
      </c>
      <c r="C463" s="114" t="s">
        <v>4490</v>
      </c>
      <c r="D463" s="114" t="str">
        <f t="shared" si="16"/>
        <v>462|806</v>
      </c>
      <c r="J463" s="6">
        <v>328</v>
      </c>
      <c r="K463" s="6">
        <f t="shared" si="17"/>
        <v>25</v>
      </c>
      <c r="L463" t="s">
        <v>3670</v>
      </c>
      <c r="M463">
        <v>224</v>
      </c>
      <c r="N463">
        <v>714</v>
      </c>
      <c r="O463" t="s">
        <v>1703</v>
      </c>
    </row>
    <row r="464" spans="2:15">
      <c r="B464" s="6">
        <v>463</v>
      </c>
      <c r="C464" s="114" t="s">
        <v>4491</v>
      </c>
      <c r="D464" s="114" t="str">
        <f t="shared" si="16"/>
        <v>463|807</v>
      </c>
      <c r="J464" s="6">
        <v>329</v>
      </c>
      <c r="K464" s="6">
        <f t="shared" si="17"/>
        <v>25</v>
      </c>
      <c r="L464" t="s">
        <v>3670</v>
      </c>
      <c r="M464">
        <v>224</v>
      </c>
      <c r="N464">
        <v>715</v>
      </c>
      <c r="O464" t="s">
        <v>1704</v>
      </c>
    </row>
    <row r="465" spans="2:15">
      <c r="B465" s="6">
        <v>464</v>
      </c>
      <c r="C465" s="114" t="s">
        <v>4492</v>
      </c>
      <c r="D465" s="114" t="str">
        <f t="shared" si="16"/>
        <v>464|808</v>
      </c>
      <c r="J465" s="6">
        <v>330</v>
      </c>
      <c r="K465" s="6">
        <f t="shared" si="17"/>
        <v>25</v>
      </c>
      <c r="L465" t="s">
        <v>3670</v>
      </c>
      <c r="M465">
        <v>224</v>
      </c>
      <c r="N465">
        <v>716</v>
      </c>
      <c r="O465" t="s">
        <v>1705</v>
      </c>
    </row>
    <row r="466" spans="2:15">
      <c r="B466" s="6">
        <v>465</v>
      </c>
      <c r="C466" s="114" t="s">
        <v>4493</v>
      </c>
      <c r="D466" s="114" t="str">
        <f t="shared" si="16"/>
        <v>465|81</v>
      </c>
      <c r="J466" s="6">
        <v>331</v>
      </c>
      <c r="K466" s="6">
        <f t="shared" si="17"/>
        <v>25</v>
      </c>
      <c r="L466" t="s">
        <v>3670</v>
      </c>
      <c r="M466">
        <v>224</v>
      </c>
      <c r="N466">
        <v>717</v>
      </c>
      <c r="O466" t="s">
        <v>3756</v>
      </c>
    </row>
    <row r="467" spans="2:15">
      <c r="B467" s="6">
        <v>466</v>
      </c>
      <c r="C467" s="114" t="s">
        <v>4494</v>
      </c>
      <c r="D467" s="114" t="str">
        <f t="shared" si="16"/>
        <v>466|810</v>
      </c>
      <c r="J467" s="6">
        <v>332</v>
      </c>
      <c r="K467" s="6">
        <f t="shared" si="17"/>
        <v>25</v>
      </c>
      <c r="L467" t="s">
        <v>3670</v>
      </c>
      <c r="M467">
        <v>224</v>
      </c>
      <c r="N467">
        <v>718</v>
      </c>
      <c r="O467" t="s">
        <v>1706</v>
      </c>
    </row>
    <row r="468" spans="2:15">
      <c r="B468" s="6">
        <v>467</v>
      </c>
      <c r="C468" s="114" t="s">
        <v>4495</v>
      </c>
      <c r="D468" s="114" t="str">
        <f t="shared" si="16"/>
        <v>467|811</v>
      </c>
      <c r="J468" s="6">
        <v>333</v>
      </c>
      <c r="K468" s="6">
        <f t="shared" si="17"/>
        <v>25</v>
      </c>
      <c r="L468" t="s">
        <v>3670</v>
      </c>
      <c r="M468">
        <v>224</v>
      </c>
      <c r="N468">
        <v>719</v>
      </c>
      <c r="O468" t="s">
        <v>1707</v>
      </c>
    </row>
    <row r="469" spans="2:15">
      <c r="B469" s="6">
        <v>468</v>
      </c>
      <c r="C469" s="114" t="s">
        <v>4496</v>
      </c>
      <c r="D469" s="114" t="str">
        <f t="shared" si="16"/>
        <v>468|812</v>
      </c>
      <c r="J469" s="6">
        <v>334</v>
      </c>
      <c r="K469" s="6">
        <f t="shared" si="17"/>
        <v>25</v>
      </c>
      <c r="L469" t="s">
        <v>3670</v>
      </c>
      <c r="M469">
        <v>224</v>
      </c>
      <c r="N469">
        <v>720</v>
      </c>
      <c r="O469" t="s">
        <v>1708</v>
      </c>
    </row>
    <row r="470" spans="2:15">
      <c r="B470" s="6">
        <v>469</v>
      </c>
      <c r="C470" s="114" t="s">
        <v>4497</v>
      </c>
      <c r="D470" s="114" t="str">
        <f t="shared" si="16"/>
        <v>469|813</v>
      </c>
      <c r="J470" s="6">
        <v>335</v>
      </c>
      <c r="K470" s="6">
        <f t="shared" si="17"/>
        <v>25</v>
      </c>
      <c r="L470" t="s">
        <v>3670</v>
      </c>
      <c r="M470">
        <v>224</v>
      </c>
      <c r="N470">
        <v>721</v>
      </c>
      <c r="O470" t="s">
        <v>3757</v>
      </c>
    </row>
    <row r="471" spans="2:15">
      <c r="B471" s="6">
        <v>470</v>
      </c>
      <c r="C471" s="114" t="s">
        <v>4498</v>
      </c>
      <c r="D471" s="114" t="str">
        <f t="shared" si="16"/>
        <v>470|814</v>
      </c>
      <c r="J471" s="6">
        <v>336</v>
      </c>
      <c r="K471" s="6">
        <f t="shared" si="17"/>
        <v>25</v>
      </c>
      <c r="L471" t="s">
        <v>3670</v>
      </c>
      <c r="M471">
        <v>224</v>
      </c>
      <c r="N471">
        <v>722</v>
      </c>
      <c r="O471" t="s">
        <v>1709</v>
      </c>
    </row>
    <row r="472" spans="2:15">
      <c r="B472" s="6">
        <v>471</v>
      </c>
      <c r="C472" s="114" t="s">
        <v>4499</v>
      </c>
      <c r="D472" s="114" t="str">
        <f t="shared" si="16"/>
        <v>471|815</v>
      </c>
      <c r="J472" s="6">
        <v>337</v>
      </c>
      <c r="K472" s="6">
        <f t="shared" si="17"/>
        <v>25</v>
      </c>
      <c r="L472" t="s">
        <v>3670</v>
      </c>
      <c r="M472">
        <v>224</v>
      </c>
      <c r="N472">
        <v>723</v>
      </c>
      <c r="O472" t="s">
        <v>1710</v>
      </c>
    </row>
    <row r="473" spans="2:15">
      <c r="B473" s="6">
        <v>472</v>
      </c>
      <c r="C473" s="114" t="s">
        <v>4500</v>
      </c>
      <c r="D473" s="114" t="str">
        <f t="shared" si="16"/>
        <v>472|816</v>
      </c>
      <c r="J473" s="6">
        <v>338</v>
      </c>
      <c r="K473" s="6">
        <f t="shared" si="17"/>
        <v>25</v>
      </c>
      <c r="L473" t="s">
        <v>3670</v>
      </c>
      <c r="M473">
        <v>224</v>
      </c>
      <c r="N473">
        <v>724</v>
      </c>
      <c r="O473" t="s">
        <v>1711</v>
      </c>
    </row>
    <row r="474" spans="2:15">
      <c r="B474" s="6">
        <v>473</v>
      </c>
      <c r="C474" s="114" t="s">
        <v>4501</v>
      </c>
      <c r="D474" s="114" t="str">
        <f t="shared" si="16"/>
        <v>473|817</v>
      </c>
      <c r="J474" s="6">
        <v>339</v>
      </c>
      <c r="K474" s="6">
        <f t="shared" si="17"/>
        <v>25</v>
      </c>
      <c r="L474" t="s">
        <v>3670</v>
      </c>
      <c r="M474">
        <v>224</v>
      </c>
      <c r="N474">
        <v>725</v>
      </c>
      <c r="O474" t="s">
        <v>3758</v>
      </c>
    </row>
    <row r="475" spans="2:15">
      <c r="B475" s="6">
        <v>474</v>
      </c>
      <c r="C475" s="114" t="s">
        <v>4502</v>
      </c>
      <c r="D475" s="114" t="str">
        <f t="shared" si="16"/>
        <v>474|818</v>
      </c>
      <c r="J475" s="6">
        <v>340</v>
      </c>
      <c r="K475" s="6">
        <f t="shared" si="17"/>
        <v>25</v>
      </c>
      <c r="L475" t="s">
        <v>3670</v>
      </c>
      <c r="M475">
        <v>224</v>
      </c>
      <c r="N475">
        <v>726</v>
      </c>
      <c r="O475" t="s">
        <v>3759</v>
      </c>
    </row>
    <row r="476" spans="2:15">
      <c r="B476" s="6">
        <v>475</v>
      </c>
      <c r="C476" s="114" t="s">
        <v>4503</v>
      </c>
      <c r="D476" s="114" t="str">
        <f t="shared" si="16"/>
        <v>475|819</v>
      </c>
      <c r="J476" s="6">
        <v>341</v>
      </c>
      <c r="K476" s="6">
        <f t="shared" si="17"/>
        <v>25</v>
      </c>
      <c r="L476" t="s">
        <v>3670</v>
      </c>
      <c r="M476">
        <v>224</v>
      </c>
      <c r="N476">
        <v>727</v>
      </c>
      <c r="O476" t="s">
        <v>1712</v>
      </c>
    </row>
    <row r="477" spans="2:15">
      <c r="B477" s="6">
        <v>476</v>
      </c>
      <c r="C477" s="114" t="s">
        <v>4504</v>
      </c>
      <c r="D477" s="114" t="str">
        <f t="shared" si="16"/>
        <v>476|82</v>
      </c>
      <c r="J477" s="6">
        <v>342</v>
      </c>
      <c r="K477" s="6">
        <f t="shared" si="17"/>
        <v>25</v>
      </c>
      <c r="L477" t="s">
        <v>3670</v>
      </c>
      <c r="M477">
        <v>224</v>
      </c>
      <c r="N477">
        <v>728</v>
      </c>
      <c r="O477" t="s">
        <v>1713</v>
      </c>
    </row>
    <row r="478" spans="2:15">
      <c r="B478" s="6">
        <v>477</v>
      </c>
      <c r="C478" s="114" t="s">
        <v>4505</v>
      </c>
      <c r="D478" s="114" t="str">
        <f t="shared" si="16"/>
        <v>477|820</v>
      </c>
      <c r="J478" s="6">
        <v>343</v>
      </c>
      <c r="K478" s="6">
        <f t="shared" si="17"/>
        <v>25</v>
      </c>
      <c r="L478" t="s">
        <v>3670</v>
      </c>
      <c r="M478">
        <v>224</v>
      </c>
      <c r="N478">
        <v>729</v>
      </c>
      <c r="O478" t="s">
        <v>3760</v>
      </c>
    </row>
    <row r="479" spans="2:15">
      <c r="B479" s="6">
        <v>478</v>
      </c>
      <c r="C479" s="114" t="s">
        <v>4506</v>
      </c>
      <c r="D479" s="114" t="str">
        <f t="shared" si="16"/>
        <v>478|821</v>
      </c>
      <c r="J479" s="6">
        <v>344</v>
      </c>
      <c r="K479" s="6">
        <f t="shared" si="17"/>
        <v>25</v>
      </c>
      <c r="L479" t="s">
        <v>3670</v>
      </c>
      <c r="M479">
        <v>224</v>
      </c>
      <c r="N479">
        <v>730</v>
      </c>
      <c r="O479" t="s">
        <v>3761</v>
      </c>
    </row>
    <row r="480" spans="2:15">
      <c r="B480" s="6">
        <v>479</v>
      </c>
      <c r="C480" s="114" t="s">
        <v>4507</v>
      </c>
      <c r="D480" s="114" t="str">
        <f t="shared" si="16"/>
        <v>479|822</v>
      </c>
      <c r="J480" s="6">
        <v>345</v>
      </c>
      <c r="K480" s="6">
        <f t="shared" si="17"/>
        <v>25</v>
      </c>
      <c r="L480" t="s">
        <v>3670</v>
      </c>
      <c r="M480">
        <v>224</v>
      </c>
      <c r="N480">
        <v>731</v>
      </c>
      <c r="O480" t="s">
        <v>3762</v>
      </c>
    </row>
    <row r="481" spans="2:15">
      <c r="B481" s="6">
        <v>480</v>
      </c>
      <c r="C481" s="114" t="s">
        <v>4508</v>
      </c>
      <c r="D481" s="114" t="str">
        <f t="shared" si="16"/>
        <v>480|823</v>
      </c>
      <c r="J481" s="6">
        <v>346</v>
      </c>
      <c r="K481" s="6">
        <f t="shared" si="17"/>
        <v>25</v>
      </c>
      <c r="L481" t="s">
        <v>3670</v>
      </c>
      <c r="M481">
        <v>224</v>
      </c>
      <c r="N481">
        <v>732</v>
      </c>
      <c r="O481" t="s">
        <v>1714</v>
      </c>
    </row>
    <row r="482" spans="2:15">
      <c r="B482" s="6">
        <v>481</v>
      </c>
      <c r="C482" s="114" t="s">
        <v>4509</v>
      </c>
      <c r="D482" s="114" t="str">
        <f t="shared" si="16"/>
        <v>481|824</v>
      </c>
      <c r="J482" s="6">
        <v>347</v>
      </c>
      <c r="K482" s="6">
        <f t="shared" si="17"/>
        <v>25</v>
      </c>
      <c r="L482" t="s">
        <v>3670</v>
      </c>
      <c r="M482">
        <v>224</v>
      </c>
      <c r="N482">
        <v>733</v>
      </c>
      <c r="O482" t="s">
        <v>1715</v>
      </c>
    </row>
    <row r="483" spans="2:15">
      <c r="B483" s="6">
        <v>482</v>
      </c>
      <c r="C483" s="114" t="s">
        <v>4510</v>
      </c>
      <c r="D483" s="114" t="str">
        <f t="shared" si="16"/>
        <v>482|825</v>
      </c>
      <c r="J483" s="6">
        <v>348</v>
      </c>
      <c r="K483" s="6">
        <f t="shared" si="17"/>
        <v>25</v>
      </c>
      <c r="L483" t="s">
        <v>3670</v>
      </c>
      <c r="M483">
        <v>224</v>
      </c>
      <c r="N483">
        <v>734</v>
      </c>
      <c r="O483" t="s">
        <v>3763</v>
      </c>
    </row>
    <row r="484" spans="2:15">
      <c r="B484" s="6">
        <v>483</v>
      </c>
      <c r="C484" s="114" t="s">
        <v>4511</v>
      </c>
      <c r="D484" s="114" t="str">
        <f t="shared" si="16"/>
        <v>483|826</v>
      </c>
      <c r="J484" s="6">
        <v>349</v>
      </c>
      <c r="K484" s="6">
        <f t="shared" si="17"/>
        <v>25</v>
      </c>
      <c r="L484" t="s">
        <v>3670</v>
      </c>
      <c r="M484">
        <v>224</v>
      </c>
      <c r="N484">
        <v>735</v>
      </c>
      <c r="O484" t="s">
        <v>1716</v>
      </c>
    </row>
    <row r="485" spans="2:15">
      <c r="B485" s="6">
        <v>484</v>
      </c>
      <c r="C485" s="114" t="s">
        <v>4512</v>
      </c>
      <c r="D485" s="114" t="str">
        <f t="shared" si="16"/>
        <v>484|827</v>
      </c>
      <c r="J485" s="6">
        <v>350</v>
      </c>
      <c r="K485" s="6">
        <f t="shared" si="17"/>
        <v>25</v>
      </c>
      <c r="L485" t="s">
        <v>3670</v>
      </c>
      <c r="M485">
        <v>224</v>
      </c>
      <c r="N485">
        <v>736</v>
      </c>
      <c r="O485" t="s">
        <v>1717</v>
      </c>
    </row>
    <row r="486" spans="2:15">
      <c r="B486" s="6">
        <v>485</v>
      </c>
      <c r="C486" s="114" t="s">
        <v>4513</v>
      </c>
      <c r="D486" s="114" t="str">
        <f t="shared" si="16"/>
        <v>485|828</v>
      </c>
      <c r="J486" s="6">
        <v>351</v>
      </c>
      <c r="K486" s="6">
        <f t="shared" si="17"/>
        <v>25</v>
      </c>
      <c r="L486" t="s">
        <v>3670</v>
      </c>
      <c r="M486">
        <v>224</v>
      </c>
      <c r="N486">
        <v>737</v>
      </c>
      <c r="O486" t="s">
        <v>1718</v>
      </c>
    </row>
    <row r="487" spans="2:15">
      <c r="B487" s="6">
        <v>486</v>
      </c>
      <c r="C487" s="114" t="s">
        <v>4514</v>
      </c>
      <c r="D487" s="114" t="str">
        <f t="shared" si="16"/>
        <v>486|829</v>
      </c>
      <c r="J487" s="6">
        <v>352</v>
      </c>
      <c r="K487" s="6">
        <f t="shared" si="17"/>
        <v>25</v>
      </c>
      <c r="L487" t="s">
        <v>3670</v>
      </c>
      <c r="M487">
        <v>224</v>
      </c>
      <c r="N487">
        <v>738</v>
      </c>
      <c r="O487" t="s">
        <v>1719</v>
      </c>
    </row>
    <row r="488" spans="2:15">
      <c r="B488" s="6">
        <v>487</v>
      </c>
      <c r="C488" s="114" t="s">
        <v>4515</v>
      </c>
      <c r="D488" s="114" t="str">
        <f t="shared" si="16"/>
        <v>487|83</v>
      </c>
      <c r="J488" s="6">
        <v>353</v>
      </c>
      <c r="K488" s="6">
        <f t="shared" si="17"/>
        <v>25</v>
      </c>
      <c r="L488" t="s">
        <v>3670</v>
      </c>
      <c r="M488">
        <v>224</v>
      </c>
      <c r="N488">
        <v>739</v>
      </c>
      <c r="O488" t="s">
        <v>3764</v>
      </c>
    </row>
    <row r="489" spans="2:15">
      <c r="B489" s="6">
        <v>488</v>
      </c>
      <c r="C489" s="114" t="s">
        <v>4516</v>
      </c>
      <c r="D489" s="114" t="str">
        <f t="shared" si="16"/>
        <v>488|830</v>
      </c>
      <c r="J489" s="6">
        <v>354</v>
      </c>
      <c r="K489" s="6">
        <f t="shared" si="17"/>
        <v>25</v>
      </c>
      <c r="L489" t="s">
        <v>3670</v>
      </c>
      <c r="M489">
        <v>224</v>
      </c>
      <c r="N489">
        <v>740</v>
      </c>
      <c r="O489" t="s">
        <v>1720</v>
      </c>
    </row>
    <row r="490" spans="2:15">
      <c r="B490" s="6">
        <v>489</v>
      </c>
      <c r="C490" s="114" t="s">
        <v>4517</v>
      </c>
      <c r="D490" s="114" t="str">
        <f t="shared" si="16"/>
        <v>489|831</v>
      </c>
      <c r="J490" s="6">
        <v>355</v>
      </c>
      <c r="K490" s="6">
        <f t="shared" si="17"/>
        <v>25</v>
      </c>
      <c r="L490" t="s">
        <v>3670</v>
      </c>
      <c r="M490">
        <v>224</v>
      </c>
      <c r="N490">
        <v>741</v>
      </c>
      <c r="O490" t="s">
        <v>1721</v>
      </c>
    </row>
    <row r="491" spans="2:15">
      <c r="B491" s="6">
        <v>490</v>
      </c>
      <c r="C491" s="114" t="s">
        <v>4518</v>
      </c>
      <c r="D491" s="114" t="str">
        <f t="shared" si="16"/>
        <v>490|832</v>
      </c>
      <c r="J491" s="6">
        <v>356</v>
      </c>
      <c r="K491" s="6">
        <f t="shared" si="17"/>
        <v>25</v>
      </c>
      <c r="L491" t="s">
        <v>3670</v>
      </c>
      <c r="M491">
        <v>224</v>
      </c>
      <c r="N491">
        <v>742</v>
      </c>
      <c r="O491" t="s">
        <v>3765</v>
      </c>
    </row>
    <row r="492" spans="2:15">
      <c r="B492" s="6">
        <v>491</v>
      </c>
      <c r="C492" s="114" t="s">
        <v>4519</v>
      </c>
      <c r="D492" s="114" t="str">
        <f t="shared" si="16"/>
        <v>491|833</v>
      </c>
      <c r="J492" s="6">
        <v>357</v>
      </c>
      <c r="K492" s="6">
        <f t="shared" si="17"/>
        <v>25</v>
      </c>
      <c r="L492" t="s">
        <v>3670</v>
      </c>
      <c r="M492">
        <v>224</v>
      </c>
      <c r="N492">
        <v>743</v>
      </c>
      <c r="O492" t="s">
        <v>3766</v>
      </c>
    </row>
    <row r="493" spans="2:15">
      <c r="B493" s="6">
        <v>492</v>
      </c>
      <c r="C493" s="114" t="s">
        <v>4520</v>
      </c>
      <c r="D493" s="114" t="str">
        <f t="shared" si="16"/>
        <v>492|834</v>
      </c>
      <c r="J493" s="6">
        <v>358</v>
      </c>
      <c r="K493" s="6">
        <f t="shared" si="17"/>
        <v>26</v>
      </c>
      <c r="L493" t="s">
        <v>3671</v>
      </c>
      <c r="M493">
        <v>224</v>
      </c>
      <c r="N493">
        <v>801</v>
      </c>
      <c r="O493" t="s">
        <v>1722</v>
      </c>
    </row>
    <row r="494" spans="2:15">
      <c r="B494" s="6">
        <v>493</v>
      </c>
      <c r="C494" s="114" t="s">
        <v>4521</v>
      </c>
      <c r="D494" s="114" t="str">
        <f t="shared" si="16"/>
        <v>493|835</v>
      </c>
      <c r="J494" s="6">
        <v>359</v>
      </c>
      <c r="K494" s="6">
        <f t="shared" si="17"/>
        <v>26</v>
      </c>
      <c r="L494" t="s">
        <v>3671</v>
      </c>
      <c r="M494">
        <v>224</v>
      </c>
      <c r="N494">
        <v>802</v>
      </c>
      <c r="O494" t="s">
        <v>3767</v>
      </c>
    </row>
    <row r="495" spans="2:15">
      <c r="B495" s="6">
        <v>494</v>
      </c>
      <c r="C495" s="114" t="s">
        <v>4522</v>
      </c>
      <c r="D495" s="114" t="str">
        <f t="shared" si="16"/>
        <v>494|836</v>
      </c>
      <c r="J495" s="6">
        <v>360</v>
      </c>
      <c r="K495" s="6">
        <f t="shared" si="17"/>
        <v>26</v>
      </c>
      <c r="L495" t="s">
        <v>3671</v>
      </c>
      <c r="M495">
        <v>224</v>
      </c>
      <c r="N495">
        <v>803</v>
      </c>
      <c r="O495" t="s">
        <v>1723</v>
      </c>
    </row>
    <row r="496" spans="2:15">
      <c r="B496" s="6">
        <v>495</v>
      </c>
      <c r="C496" s="114" t="s">
        <v>4523</v>
      </c>
      <c r="D496" s="114" t="str">
        <f t="shared" si="16"/>
        <v>495|837</v>
      </c>
      <c r="J496" s="6">
        <v>361</v>
      </c>
      <c r="K496" s="6">
        <f t="shared" si="17"/>
        <v>26</v>
      </c>
      <c r="L496" t="s">
        <v>3671</v>
      </c>
      <c r="M496">
        <v>224</v>
      </c>
      <c r="N496">
        <v>804</v>
      </c>
      <c r="O496" t="s">
        <v>1724</v>
      </c>
    </row>
    <row r="497" spans="2:15">
      <c r="B497" s="6">
        <v>496</v>
      </c>
      <c r="C497" s="114" t="s">
        <v>4524</v>
      </c>
      <c r="D497" s="114" t="str">
        <f t="shared" si="16"/>
        <v>496|838</v>
      </c>
      <c r="J497" s="6">
        <v>362</v>
      </c>
      <c r="K497" s="6">
        <f t="shared" si="17"/>
        <v>26</v>
      </c>
      <c r="L497" t="s">
        <v>3671</v>
      </c>
      <c r="M497">
        <v>224</v>
      </c>
      <c r="N497">
        <v>805</v>
      </c>
      <c r="O497" t="s">
        <v>1725</v>
      </c>
    </row>
    <row r="498" spans="2:15">
      <c r="B498" s="6">
        <v>497</v>
      </c>
      <c r="C498" s="114" t="s">
        <v>4525</v>
      </c>
      <c r="D498" s="114" t="str">
        <f t="shared" si="16"/>
        <v>497|839</v>
      </c>
      <c r="J498" s="6">
        <v>363</v>
      </c>
      <c r="K498" s="6">
        <f t="shared" si="17"/>
        <v>26</v>
      </c>
      <c r="L498" t="s">
        <v>3671</v>
      </c>
      <c r="M498">
        <v>224</v>
      </c>
      <c r="N498">
        <v>806</v>
      </c>
      <c r="O498" t="s">
        <v>1726</v>
      </c>
    </row>
    <row r="499" spans="2:15">
      <c r="B499" s="6">
        <v>498</v>
      </c>
      <c r="C499" s="114" t="s">
        <v>4526</v>
      </c>
      <c r="D499" s="114" t="str">
        <f t="shared" si="16"/>
        <v>498|84</v>
      </c>
      <c r="J499" s="6">
        <v>364</v>
      </c>
      <c r="K499" s="6">
        <f t="shared" si="17"/>
        <v>26</v>
      </c>
      <c r="L499" t="s">
        <v>3671</v>
      </c>
      <c r="M499">
        <v>224</v>
      </c>
      <c r="N499">
        <v>807</v>
      </c>
      <c r="O499" t="s">
        <v>1727</v>
      </c>
    </row>
    <row r="500" spans="2:15">
      <c r="B500" s="6">
        <v>499</v>
      </c>
      <c r="C500" s="114" t="s">
        <v>4527</v>
      </c>
      <c r="D500" s="114" t="str">
        <f t="shared" si="16"/>
        <v>499|840</v>
      </c>
      <c r="J500" s="6">
        <v>365</v>
      </c>
      <c r="K500" s="6">
        <f t="shared" si="17"/>
        <v>26</v>
      </c>
      <c r="L500" t="s">
        <v>3671</v>
      </c>
      <c r="M500">
        <v>224</v>
      </c>
      <c r="N500">
        <v>808</v>
      </c>
      <c r="O500" t="s">
        <v>1728</v>
      </c>
    </row>
    <row r="501" spans="2:15">
      <c r="B501" s="6">
        <v>500</v>
      </c>
      <c r="C501" s="114" t="s">
        <v>4528</v>
      </c>
      <c r="D501" s="114" t="str">
        <f t="shared" si="16"/>
        <v>500|841</v>
      </c>
      <c r="J501" s="6">
        <v>366</v>
      </c>
      <c r="K501" s="6">
        <f t="shared" si="17"/>
        <v>26</v>
      </c>
      <c r="L501" t="s">
        <v>3671</v>
      </c>
      <c r="M501">
        <v>224</v>
      </c>
      <c r="N501">
        <v>810</v>
      </c>
      <c r="O501" t="s">
        <v>1729</v>
      </c>
    </row>
    <row r="502" spans="2:15">
      <c r="B502" s="6">
        <v>501</v>
      </c>
      <c r="C502" s="114" t="s">
        <v>4529</v>
      </c>
      <c r="D502" s="114" t="str">
        <f t="shared" si="16"/>
        <v>501|842</v>
      </c>
      <c r="J502" s="6">
        <v>367</v>
      </c>
      <c r="K502" s="6">
        <f t="shared" si="17"/>
        <v>26</v>
      </c>
      <c r="L502" t="s">
        <v>3671</v>
      </c>
      <c r="M502">
        <v>224</v>
      </c>
      <c r="N502">
        <v>811</v>
      </c>
      <c r="O502" t="s">
        <v>1730</v>
      </c>
    </row>
    <row r="503" spans="2:15">
      <c r="B503" s="6">
        <v>502</v>
      </c>
      <c r="C503" s="114" t="s">
        <v>4530</v>
      </c>
      <c r="D503" s="114" t="str">
        <f t="shared" si="16"/>
        <v>502|843</v>
      </c>
      <c r="J503" s="6">
        <v>368</v>
      </c>
      <c r="K503" s="6">
        <f t="shared" si="17"/>
        <v>26</v>
      </c>
      <c r="L503" t="s">
        <v>3671</v>
      </c>
      <c r="M503">
        <v>224</v>
      </c>
      <c r="N503">
        <v>812</v>
      </c>
      <c r="O503" t="s">
        <v>3768</v>
      </c>
    </row>
    <row r="504" spans="2:15">
      <c r="B504" s="6">
        <v>503</v>
      </c>
      <c r="C504" s="114" t="s">
        <v>4531</v>
      </c>
      <c r="D504" s="114" t="str">
        <f t="shared" si="16"/>
        <v>503|844</v>
      </c>
      <c r="J504" s="6">
        <v>369</v>
      </c>
      <c r="K504" s="6">
        <f t="shared" si="17"/>
        <v>26</v>
      </c>
      <c r="L504" t="s">
        <v>3671</v>
      </c>
      <c r="M504">
        <v>224</v>
      </c>
      <c r="N504">
        <v>813</v>
      </c>
      <c r="O504" t="s">
        <v>1731</v>
      </c>
    </row>
    <row r="505" spans="2:15">
      <c r="B505" s="6">
        <v>504</v>
      </c>
      <c r="C505" s="114" t="s">
        <v>4532</v>
      </c>
      <c r="D505" s="114" t="str">
        <f t="shared" si="16"/>
        <v>504|846</v>
      </c>
      <c r="J505" s="6">
        <v>370</v>
      </c>
      <c r="K505" s="6">
        <f t="shared" si="17"/>
        <v>26</v>
      </c>
      <c r="L505" t="s">
        <v>3671</v>
      </c>
      <c r="M505">
        <v>224</v>
      </c>
      <c r="N505">
        <v>814</v>
      </c>
      <c r="O505" t="s">
        <v>1732</v>
      </c>
    </row>
    <row r="506" spans="2:15">
      <c r="B506" s="6">
        <v>505</v>
      </c>
      <c r="C506" s="114" t="s">
        <v>4533</v>
      </c>
      <c r="D506" s="114" t="str">
        <f t="shared" si="16"/>
        <v>505|847</v>
      </c>
      <c r="J506" s="6">
        <v>371</v>
      </c>
      <c r="K506" s="6">
        <f t="shared" si="17"/>
        <v>26</v>
      </c>
      <c r="L506" t="s">
        <v>3671</v>
      </c>
      <c r="M506">
        <v>224</v>
      </c>
      <c r="N506">
        <v>815</v>
      </c>
      <c r="O506" t="s">
        <v>1733</v>
      </c>
    </row>
    <row r="507" spans="2:15">
      <c r="B507" s="6">
        <v>506</v>
      </c>
      <c r="C507" s="114" t="s">
        <v>4534</v>
      </c>
      <c r="D507" s="114" t="str">
        <f t="shared" si="16"/>
        <v>506|848</v>
      </c>
      <c r="J507" s="6">
        <v>372</v>
      </c>
      <c r="K507" s="6">
        <f t="shared" si="17"/>
        <v>26</v>
      </c>
      <c r="L507" t="s">
        <v>3671</v>
      </c>
      <c r="M507">
        <v>224</v>
      </c>
      <c r="N507">
        <v>816</v>
      </c>
      <c r="O507" t="s">
        <v>1734</v>
      </c>
    </row>
    <row r="508" spans="2:15">
      <c r="B508" s="6">
        <v>507</v>
      </c>
      <c r="C508" s="114" t="s">
        <v>4535</v>
      </c>
      <c r="D508" s="114" t="str">
        <f t="shared" si="16"/>
        <v>507|849</v>
      </c>
      <c r="J508" s="6">
        <v>373</v>
      </c>
      <c r="K508" s="6">
        <f t="shared" si="17"/>
        <v>26</v>
      </c>
      <c r="L508" t="s">
        <v>3671</v>
      </c>
      <c r="M508">
        <v>224</v>
      </c>
      <c r="N508">
        <v>817</v>
      </c>
      <c r="O508" t="s">
        <v>3769</v>
      </c>
    </row>
    <row r="509" spans="2:15">
      <c r="B509" s="6">
        <v>508</v>
      </c>
      <c r="C509" s="114" t="s">
        <v>4536</v>
      </c>
      <c r="D509" s="114" t="str">
        <f t="shared" si="16"/>
        <v>508|85</v>
      </c>
      <c r="J509" s="6">
        <v>374</v>
      </c>
      <c r="K509" s="6">
        <f t="shared" si="17"/>
        <v>26</v>
      </c>
      <c r="L509" t="s">
        <v>3671</v>
      </c>
      <c r="M509">
        <v>224</v>
      </c>
      <c r="N509">
        <v>818</v>
      </c>
      <c r="O509" t="s">
        <v>1735</v>
      </c>
    </row>
    <row r="510" spans="2:15">
      <c r="B510" s="6">
        <v>509</v>
      </c>
      <c r="C510" s="114" t="s">
        <v>4537</v>
      </c>
      <c r="D510" s="114" t="str">
        <f t="shared" si="16"/>
        <v>509|850</v>
      </c>
      <c r="J510" s="6">
        <v>375</v>
      </c>
      <c r="K510" s="6">
        <f t="shared" si="17"/>
        <v>26</v>
      </c>
      <c r="L510" t="s">
        <v>3671</v>
      </c>
      <c r="M510">
        <v>224</v>
      </c>
      <c r="N510">
        <v>819</v>
      </c>
      <c r="O510" t="s">
        <v>1736</v>
      </c>
    </row>
    <row r="511" spans="2:15">
      <c r="B511" s="6">
        <v>510</v>
      </c>
      <c r="C511" s="114" t="s">
        <v>4538</v>
      </c>
      <c r="D511" s="114" t="str">
        <f t="shared" si="16"/>
        <v>510|851</v>
      </c>
      <c r="J511" s="6">
        <v>376</v>
      </c>
      <c r="K511" s="6">
        <f t="shared" si="17"/>
        <v>26</v>
      </c>
      <c r="L511" t="s">
        <v>3671</v>
      </c>
      <c r="M511">
        <v>224</v>
      </c>
      <c r="N511">
        <v>820</v>
      </c>
      <c r="O511" t="s">
        <v>3770</v>
      </c>
    </row>
    <row r="512" spans="2:15">
      <c r="B512" s="6">
        <v>511</v>
      </c>
      <c r="C512" s="114" t="s">
        <v>4539</v>
      </c>
      <c r="D512" s="114" t="str">
        <f t="shared" si="16"/>
        <v>511|852</v>
      </c>
      <c r="J512" s="6">
        <v>377</v>
      </c>
      <c r="K512" s="6">
        <f t="shared" si="17"/>
        <v>26</v>
      </c>
      <c r="L512" t="s">
        <v>3671</v>
      </c>
      <c r="M512">
        <v>224</v>
      </c>
      <c r="N512">
        <v>821</v>
      </c>
      <c r="O512" t="s">
        <v>1737</v>
      </c>
    </row>
    <row r="513" spans="2:15">
      <c r="B513" s="6">
        <v>512</v>
      </c>
      <c r="C513" s="114" t="s">
        <v>4540</v>
      </c>
      <c r="D513" s="114" t="str">
        <f t="shared" si="16"/>
        <v>512|853</v>
      </c>
      <c r="J513" s="6">
        <v>378</v>
      </c>
      <c r="K513" s="6">
        <f t="shared" si="17"/>
        <v>26</v>
      </c>
      <c r="L513" t="s">
        <v>3671</v>
      </c>
      <c r="M513">
        <v>224</v>
      </c>
      <c r="N513">
        <v>822</v>
      </c>
      <c r="O513" t="s">
        <v>1738</v>
      </c>
    </row>
    <row r="514" spans="2:15">
      <c r="B514" s="6">
        <v>513</v>
      </c>
      <c r="C514" s="114" t="s">
        <v>4541</v>
      </c>
      <c r="D514" s="114" t="str">
        <f t="shared" ref="D514:D577" si="18">B514&amp;"|"&amp;C514</f>
        <v>513|86</v>
      </c>
      <c r="J514" s="6">
        <v>379</v>
      </c>
      <c r="K514" s="6">
        <f t="shared" si="17"/>
        <v>26</v>
      </c>
      <c r="L514" t="s">
        <v>3671</v>
      </c>
      <c r="M514">
        <v>224</v>
      </c>
      <c r="N514">
        <v>823</v>
      </c>
      <c r="O514" t="s">
        <v>1739</v>
      </c>
    </row>
    <row r="515" spans="2:15">
      <c r="B515" s="6">
        <v>514</v>
      </c>
      <c r="C515" s="114" t="s">
        <v>4542</v>
      </c>
      <c r="D515" s="114" t="str">
        <f t="shared" si="18"/>
        <v>514|87</v>
      </c>
      <c r="J515" s="6">
        <v>380</v>
      </c>
      <c r="K515" s="6">
        <f t="shared" ref="K515:K578" si="19">VLOOKUP(L515,$G$2:$H$74,2,FALSE)</f>
        <v>26</v>
      </c>
      <c r="L515" t="s">
        <v>3671</v>
      </c>
      <c r="M515">
        <v>224</v>
      </c>
      <c r="N515">
        <v>824</v>
      </c>
      <c r="O515" t="s">
        <v>1740</v>
      </c>
    </row>
    <row r="516" spans="2:15">
      <c r="B516" s="6">
        <v>515</v>
      </c>
      <c r="C516" s="114" t="s">
        <v>4543</v>
      </c>
      <c r="D516" s="114" t="str">
        <f t="shared" si="18"/>
        <v>515|88</v>
      </c>
      <c r="J516" s="6">
        <v>381</v>
      </c>
      <c r="K516" s="6">
        <f t="shared" si="19"/>
        <v>26</v>
      </c>
      <c r="L516" t="s">
        <v>3671</v>
      </c>
      <c r="M516">
        <v>224</v>
      </c>
      <c r="N516">
        <v>825</v>
      </c>
      <c r="O516" t="s">
        <v>1741</v>
      </c>
    </row>
    <row r="517" spans="2:15">
      <c r="B517" s="6">
        <v>516</v>
      </c>
      <c r="C517" s="114" t="s">
        <v>4544</v>
      </c>
      <c r="D517" s="114" t="str">
        <f t="shared" si="18"/>
        <v>516|89</v>
      </c>
      <c r="J517" s="6">
        <v>382</v>
      </c>
      <c r="K517" s="6">
        <f t="shared" si="19"/>
        <v>26</v>
      </c>
      <c r="L517" t="s">
        <v>3671</v>
      </c>
      <c r="M517">
        <v>224</v>
      </c>
      <c r="N517">
        <v>826</v>
      </c>
      <c r="O517" t="s">
        <v>1742</v>
      </c>
    </row>
    <row r="518" spans="2:15">
      <c r="B518" s="6">
        <v>517</v>
      </c>
      <c r="C518" s="114" t="s">
        <v>4545</v>
      </c>
      <c r="D518" s="114" t="str">
        <f t="shared" si="18"/>
        <v>517|9</v>
      </c>
      <c r="J518" s="6">
        <v>383</v>
      </c>
      <c r="K518" s="6">
        <f t="shared" si="19"/>
        <v>26</v>
      </c>
      <c r="L518" t="s">
        <v>3671</v>
      </c>
      <c r="M518">
        <v>224</v>
      </c>
      <c r="N518">
        <v>827</v>
      </c>
      <c r="O518" t="s">
        <v>1743</v>
      </c>
    </row>
    <row r="519" spans="2:15">
      <c r="B519" s="6">
        <v>518</v>
      </c>
      <c r="C519" s="114" t="s">
        <v>4546</v>
      </c>
      <c r="D519" s="114" t="str">
        <f t="shared" si="18"/>
        <v>518|90</v>
      </c>
      <c r="J519" s="6">
        <v>384</v>
      </c>
      <c r="K519" s="6">
        <f t="shared" si="19"/>
        <v>26</v>
      </c>
      <c r="L519" t="s">
        <v>3671</v>
      </c>
      <c r="M519">
        <v>224</v>
      </c>
      <c r="N519">
        <v>828</v>
      </c>
      <c r="O519" t="s">
        <v>1744</v>
      </c>
    </row>
    <row r="520" spans="2:15">
      <c r="B520" s="6">
        <v>519</v>
      </c>
      <c r="C520" s="114" t="s">
        <v>4547</v>
      </c>
      <c r="D520" s="114" t="str">
        <f t="shared" si="18"/>
        <v>519|901</v>
      </c>
      <c r="J520" s="6">
        <v>385</v>
      </c>
      <c r="K520" s="6">
        <f t="shared" si="19"/>
        <v>26</v>
      </c>
      <c r="L520" t="s">
        <v>3671</v>
      </c>
      <c r="M520">
        <v>224</v>
      </c>
      <c r="N520">
        <v>829</v>
      </c>
      <c r="O520" t="s">
        <v>3771</v>
      </c>
    </row>
    <row r="521" spans="2:15">
      <c r="B521" s="6">
        <v>520</v>
      </c>
      <c r="C521" s="114" t="s">
        <v>4548</v>
      </c>
      <c r="D521" s="114" t="str">
        <f t="shared" si="18"/>
        <v>520|902</v>
      </c>
      <c r="J521" s="6">
        <v>386</v>
      </c>
      <c r="K521" s="6">
        <f t="shared" si="19"/>
        <v>26</v>
      </c>
      <c r="L521" t="s">
        <v>3671</v>
      </c>
      <c r="M521">
        <v>224</v>
      </c>
      <c r="N521">
        <v>830</v>
      </c>
      <c r="O521" t="s">
        <v>1745</v>
      </c>
    </row>
    <row r="522" spans="2:15">
      <c r="B522" s="6">
        <v>521</v>
      </c>
      <c r="C522" s="114" t="s">
        <v>4549</v>
      </c>
      <c r="D522" s="114" t="str">
        <f t="shared" si="18"/>
        <v>521|903</v>
      </c>
      <c r="J522" s="6">
        <v>387</v>
      </c>
      <c r="K522" s="6">
        <f t="shared" si="19"/>
        <v>26</v>
      </c>
      <c r="L522" t="s">
        <v>3671</v>
      </c>
      <c r="M522">
        <v>224</v>
      </c>
      <c r="N522">
        <v>831</v>
      </c>
      <c r="O522" t="s">
        <v>1746</v>
      </c>
    </row>
    <row r="523" spans="2:15">
      <c r="B523" s="6">
        <v>522</v>
      </c>
      <c r="C523" s="114" t="s">
        <v>4550</v>
      </c>
      <c r="D523" s="114" t="str">
        <f t="shared" si="18"/>
        <v>522|904</v>
      </c>
      <c r="J523" s="6">
        <v>388</v>
      </c>
      <c r="K523" s="6">
        <f t="shared" si="19"/>
        <v>26</v>
      </c>
      <c r="L523" t="s">
        <v>3671</v>
      </c>
      <c r="M523">
        <v>224</v>
      </c>
      <c r="N523">
        <v>832</v>
      </c>
      <c r="O523" t="s">
        <v>3772</v>
      </c>
    </row>
    <row r="524" spans="2:15">
      <c r="B524" s="6">
        <v>523</v>
      </c>
      <c r="C524" s="114" t="s">
        <v>4551</v>
      </c>
      <c r="D524" s="114" t="str">
        <f t="shared" si="18"/>
        <v>523|905</v>
      </c>
      <c r="J524" s="6">
        <v>389</v>
      </c>
      <c r="K524" s="6">
        <f t="shared" si="19"/>
        <v>26</v>
      </c>
      <c r="L524" t="s">
        <v>3671</v>
      </c>
      <c r="M524">
        <v>224</v>
      </c>
      <c r="N524">
        <v>833</v>
      </c>
      <c r="O524" t="s">
        <v>3773</v>
      </c>
    </row>
    <row r="525" spans="2:15">
      <c r="B525" s="6">
        <v>524</v>
      </c>
      <c r="C525" s="114" t="s">
        <v>4552</v>
      </c>
      <c r="D525" s="114" t="str">
        <f t="shared" si="18"/>
        <v>524|907</v>
      </c>
      <c r="J525" s="6">
        <v>390</v>
      </c>
      <c r="K525" s="6">
        <f t="shared" si="19"/>
        <v>26</v>
      </c>
      <c r="L525" t="s">
        <v>3671</v>
      </c>
      <c r="M525">
        <v>224</v>
      </c>
      <c r="N525">
        <v>834</v>
      </c>
      <c r="O525" t="s">
        <v>3774</v>
      </c>
    </row>
    <row r="526" spans="2:15">
      <c r="B526" s="6">
        <v>525</v>
      </c>
      <c r="C526" s="114" t="s">
        <v>4553</v>
      </c>
      <c r="D526" s="114" t="str">
        <f t="shared" si="18"/>
        <v>525|908</v>
      </c>
      <c r="J526" s="6">
        <v>391</v>
      </c>
      <c r="K526" s="6">
        <f t="shared" si="19"/>
        <v>26</v>
      </c>
      <c r="L526" t="s">
        <v>3671</v>
      </c>
      <c r="M526">
        <v>224</v>
      </c>
      <c r="N526">
        <v>835</v>
      </c>
      <c r="O526" t="s">
        <v>1747</v>
      </c>
    </row>
    <row r="527" spans="2:15">
      <c r="B527" s="6">
        <v>526</v>
      </c>
      <c r="C527" s="114" t="s">
        <v>4554</v>
      </c>
      <c r="D527" s="114" t="str">
        <f t="shared" si="18"/>
        <v>526|909</v>
      </c>
      <c r="J527" s="6">
        <v>392</v>
      </c>
      <c r="K527" s="6">
        <f t="shared" si="19"/>
        <v>26</v>
      </c>
      <c r="L527" t="s">
        <v>3671</v>
      </c>
      <c r="M527">
        <v>224</v>
      </c>
      <c r="N527">
        <v>836</v>
      </c>
      <c r="O527" t="s">
        <v>1748</v>
      </c>
    </row>
    <row r="528" spans="2:15">
      <c r="B528" s="6">
        <v>527</v>
      </c>
      <c r="C528" s="114" t="s">
        <v>4555</v>
      </c>
      <c r="D528" s="114" t="str">
        <f t="shared" si="18"/>
        <v>527|91</v>
      </c>
      <c r="J528" s="6">
        <v>393</v>
      </c>
      <c r="K528" s="6">
        <f t="shared" si="19"/>
        <v>26</v>
      </c>
      <c r="L528" t="s">
        <v>3671</v>
      </c>
      <c r="M528">
        <v>224</v>
      </c>
      <c r="N528">
        <v>837</v>
      </c>
      <c r="O528" t="s">
        <v>3775</v>
      </c>
    </row>
    <row r="529" spans="2:15">
      <c r="B529" s="6">
        <v>528</v>
      </c>
      <c r="C529" s="114" t="s">
        <v>4556</v>
      </c>
      <c r="D529" s="114" t="str">
        <f t="shared" si="18"/>
        <v>528|910</v>
      </c>
      <c r="J529" s="6">
        <v>394</v>
      </c>
      <c r="K529" s="6">
        <f t="shared" si="19"/>
        <v>26</v>
      </c>
      <c r="L529" t="s">
        <v>3671</v>
      </c>
      <c r="M529">
        <v>224</v>
      </c>
      <c r="N529">
        <v>838</v>
      </c>
      <c r="O529" t="s">
        <v>3776</v>
      </c>
    </row>
    <row r="530" spans="2:15">
      <c r="B530" s="6">
        <v>529</v>
      </c>
      <c r="C530" s="114" t="s">
        <v>4557</v>
      </c>
      <c r="D530" s="114" t="str">
        <f t="shared" si="18"/>
        <v>529|911</v>
      </c>
      <c r="J530" s="6">
        <v>395</v>
      </c>
      <c r="K530" s="6">
        <f t="shared" si="19"/>
        <v>26</v>
      </c>
      <c r="L530" t="s">
        <v>3671</v>
      </c>
      <c r="M530">
        <v>224</v>
      </c>
      <c r="N530">
        <v>839</v>
      </c>
      <c r="O530" t="s">
        <v>1749</v>
      </c>
    </row>
    <row r="531" spans="2:15">
      <c r="B531" s="6">
        <v>530</v>
      </c>
      <c r="C531" s="114" t="s">
        <v>4558</v>
      </c>
      <c r="D531" s="114" t="str">
        <f t="shared" si="18"/>
        <v>530|912</v>
      </c>
      <c r="J531" s="6">
        <v>396</v>
      </c>
      <c r="K531" s="6">
        <f t="shared" si="19"/>
        <v>26</v>
      </c>
      <c r="L531" t="s">
        <v>3671</v>
      </c>
      <c r="M531">
        <v>224</v>
      </c>
      <c r="N531">
        <v>840</v>
      </c>
      <c r="O531" t="s">
        <v>1750</v>
      </c>
    </row>
    <row r="532" spans="2:15">
      <c r="B532" s="6">
        <v>531</v>
      </c>
      <c r="C532" s="114" t="s">
        <v>4559</v>
      </c>
      <c r="D532" s="114" t="str">
        <f t="shared" si="18"/>
        <v>531|913</v>
      </c>
      <c r="J532" s="6">
        <v>397</v>
      </c>
      <c r="K532" s="6">
        <f t="shared" si="19"/>
        <v>26</v>
      </c>
      <c r="L532" t="s">
        <v>3671</v>
      </c>
      <c r="M532">
        <v>224</v>
      </c>
      <c r="N532">
        <v>841</v>
      </c>
      <c r="O532" t="s">
        <v>1751</v>
      </c>
    </row>
    <row r="533" spans="2:15">
      <c r="B533" s="6">
        <v>532</v>
      </c>
      <c r="C533" s="114" t="s">
        <v>4560</v>
      </c>
      <c r="D533" s="114" t="str">
        <f t="shared" si="18"/>
        <v>532|914</v>
      </c>
      <c r="J533" s="6">
        <v>398</v>
      </c>
      <c r="K533" s="6">
        <f t="shared" si="19"/>
        <v>26</v>
      </c>
      <c r="L533" t="s">
        <v>3671</v>
      </c>
      <c r="M533">
        <v>224</v>
      </c>
      <c r="N533">
        <v>842</v>
      </c>
      <c r="O533" t="s">
        <v>1752</v>
      </c>
    </row>
    <row r="534" spans="2:15">
      <c r="B534" s="6">
        <v>533</v>
      </c>
      <c r="C534" s="114" t="s">
        <v>4561</v>
      </c>
      <c r="D534" s="114" t="str">
        <f t="shared" si="18"/>
        <v>533|915</v>
      </c>
      <c r="J534" s="6">
        <v>399</v>
      </c>
      <c r="K534" s="6">
        <f t="shared" si="19"/>
        <v>26</v>
      </c>
      <c r="L534" t="s">
        <v>3671</v>
      </c>
      <c r="M534">
        <v>224</v>
      </c>
      <c r="N534">
        <v>843</v>
      </c>
      <c r="O534" t="s">
        <v>1753</v>
      </c>
    </row>
    <row r="535" spans="2:15">
      <c r="B535" s="6">
        <v>534</v>
      </c>
      <c r="C535" s="114" t="s">
        <v>4562</v>
      </c>
      <c r="D535" s="114" t="str">
        <f t="shared" si="18"/>
        <v>534|916</v>
      </c>
      <c r="J535" s="6">
        <v>400</v>
      </c>
      <c r="K535" s="6">
        <f t="shared" si="19"/>
        <v>26</v>
      </c>
      <c r="L535" t="s">
        <v>3671</v>
      </c>
      <c r="M535">
        <v>224</v>
      </c>
      <c r="N535">
        <v>844</v>
      </c>
      <c r="O535" t="s">
        <v>1754</v>
      </c>
    </row>
    <row r="536" spans="2:15">
      <c r="B536" s="6">
        <v>535</v>
      </c>
      <c r="C536" s="114" t="s">
        <v>4563</v>
      </c>
      <c r="D536" s="114" t="str">
        <f t="shared" si="18"/>
        <v>535|917</v>
      </c>
      <c r="J536" s="6">
        <v>401</v>
      </c>
      <c r="K536" s="6">
        <f t="shared" si="19"/>
        <v>26</v>
      </c>
      <c r="L536" t="s">
        <v>3671</v>
      </c>
      <c r="M536">
        <v>224</v>
      </c>
      <c r="N536">
        <v>846</v>
      </c>
      <c r="O536" t="s">
        <v>3777</v>
      </c>
    </row>
    <row r="537" spans="2:15">
      <c r="B537" s="6">
        <v>536</v>
      </c>
      <c r="C537" s="114" t="s">
        <v>4564</v>
      </c>
      <c r="D537" s="114" t="str">
        <f t="shared" si="18"/>
        <v>536|918</v>
      </c>
      <c r="J537" s="6">
        <v>402</v>
      </c>
      <c r="K537" s="6">
        <f t="shared" si="19"/>
        <v>26</v>
      </c>
      <c r="L537" t="s">
        <v>3671</v>
      </c>
      <c r="M537">
        <v>224</v>
      </c>
      <c r="N537">
        <v>847</v>
      </c>
      <c r="O537" t="s">
        <v>3778</v>
      </c>
    </row>
    <row r="538" spans="2:15">
      <c r="B538" s="6">
        <v>537</v>
      </c>
      <c r="C538" s="114" t="s">
        <v>4565</v>
      </c>
      <c r="D538" s="114" t="str">
        <f t="shared" si="18"/>
        <v>537|919</v>
      </c>
      <c r="J538" s="6">
        <v>403</v>
      </c>
      <c r="K538" s="6">
        <f t="shared" si="19"/>
        <v>26</v>
      </c>
      <c r="L538" t="s">
        <v>3671</v>
      </c>
      <c r="M538">
        <v>224</v>
      </c>
      <c r="N538">
        <v>848</v>
      </c>
      <c r="O538" t="s">
        <v>1755</v>
      </c>
    </row>
    <row r="539" spans="2:15">
      <c r="B539" s="6">
        <v>538</v>
      </c>
      <c r="C539" s="114" t="s">
        <v>4566</v>
      </c>
      <c r="D539" s="114" t="str">
        <f t="shared" si="18"/>
        <v>538|92</v>
      </c>
      <c r="J539" s="6">
        <v>404</v>
      </c>
      <c r="K539" s="6">
        <f t="shared" si="19"/>
        <v>26</v>
      </c>
      <c r="L539" t="s">
        <v>3671</v>
      </c>
      <c r="M539">
        <v>224</v>
      </c>
      <c r="N539">
        <v>849</v>
      </c>
      <c r="O539" t="s">
        <v>1756</v>
      </c>
    </row>
    <row r="540" spans="2:15">
      <c r="B540" s="6">
        <v>539</v>
      </c>
      <c r="C540" s="114" t="s">
        <v>4567</v>
      </c>
      <c r="D540" s="114" t="str">
        <f t="shared" si="18"/>
        <v>539|920</v>
      </c>
      <c r="J540" s="6">
        <v>405</v>
      </c>
      <c r="K540" s="6">
        <f t="shared" si="19"/>
        <v>26</v>
      </c>
      <c r="L540" t="s">
        <v>3671</v>
      </c>
      <c r="M540">
        <v>224</v>
      </c>
      <c r="N540">
        <v>850</v>
      </c>
      <c r="O540" t="s">
        <v>1757</v>
      </c>
    </row>
    <row r="541" spans="2:15">
      <c r="B541" s="6">
        <v>540</v>
      </c>
      <c r="C541" s="114" t="s">
        <v>4568</v>
      </c>
      <c r="D541" s="114" t="str">
        <f t="shared" si="18"/>
        <v>540|921</v>
      </c>
      <c r="J541" s="6">
        <v>406</v>
      </c>
      <c r="K541" s="6">
        <f t="shared" si="19"/>
        <v>26</v>
      </c>
      <c r="L541" t="s">
        <v>3671</v>
      </c>
      <c r="M541">
        <v>224</v>
      </c>
      <c r="N541">
        <v>851</v>
      </c>
      <c r="O541" t="s">
        <v>1758</v>
      </c>
    </row>
    <row r="542" spans="2:15">
      <c r="B542" s="6">
        <v>541</v>
      </c>
      <c r="C542" s="114" t="s">
        <v>4569</v>
      </c>
      <c r="D542" s="114" t="str">
        <f t="shared" si="18"/>
        <v>541|922</v>
      </c>
      <c r="J542" s="6">
        <v>407</v>
      </c>
      <c r="K542" s="6">
        <f t="shared" si="19"/>
        <v>26</v>
      </c>
      <c r="L542" t="s">
        <v>3671</v>
      </c>
      <c r="M542">
        <v>224</v>
      </c>
      <c r="N542">
        <v>852</v>
      </c>
      <c r="O542" t="s">
        <v>1759</v>
      </c>
    </row>
    <row r="543" spans="2:15">
      <c r="B543" s="6">
        <v>542</v>
      </c>
      <c r="C543" s="114" t="s">
        <v>4570</v>
      </c>
      <c r="D543" s="114" t="str">
        <f t="shared" si="18"/>
        <v>542|923</v>
      </c>
      <c r="J543" s="6">
        <v>408</v>
      </c>
      <c r="K543" s="6">
        <f t="shared" si="19"/>
        <v>26</v>
      </c>
      <c r="L543" t="s">
        <v>3671</v>
      </c>
      <c r="M543">
        <v>224</v>
      </c>
      <c r="N543">
        <v>853</v>
      </c>
      <c r="O543" t="s">
        <v>1760</v>
      </c>
    </row>
    <row r="544" spans="2:15">
      <c r="B544" s="6">
        <v>543</v>
      </c>
      <c r="C544" s="114" t="s">
        <v>4571</v>
      </c>
      <c r="D544" s="114" t="str">
        <f t="shared" si="18"/>
        <v>543|93</v>
      </c>
      <c r="J544" s="6">
        <v>409</v>
      </c>
      <c r="K544" s="6">
        <f t="shared" si="19"/>
        <v>27</v>
      </c>
      <c r="L544" t="s">
        <v>3672</v>
      </c>
      <c r="M544">
        <v>224</v>
      </c>
      <c r="N544">
        <v>901</v>
      </c>
      <c r="O544" t="s">
        <v>3789</v>
      </c>
    </row>
    <row r="545" spans="2:15">
      <c r="B545" s="6">
        <v>544</v>
      </c>
      <c r="C545" s="114" t="s">
        <v>4572</v>
      </c>
      <c r="D545" s="114" t="str">
        <f t="shared" si="18"/>
        <v>544|94</v>
      </c>
      <c r="J545" s="6">
        <v>410</v>
      </c>
      <c r="K545" s="6">
        <f t="shared" si="19"/>
        <v>27</v>
      </c>
      <c r="L545" t="s">
        <v>3672</v>
      </c>
      <c r="M545">
        <v>224</v>
      </c>
      <c r="N545">
        <v>902</v>
      </c>
      <c r="O545" t="s">
        <v>1761</v>
      </c>
    </row>
    <row r="546" spans="2:15">
      <c r="B546" s="6">
        <v>545</v>
      </c>
      <c r="C546" s="114" t="s">
        <v>4573</v>
      </c>
      <c r="D546" s="114" t="str">
        <f t="shared" si="18"/>
        <v>545|95</v>
      </c>
      <c r="J546" s="6">
        <v>411</v>
      </c>
      <c r="K546" s="6">
        <f t="shared" si="19"/>
        <v>27</v>
      </c>
      <c r="L546" t="s">
        <v>3672</v>
      </c>
      <c r="M546">
        <v>224</v>
      </c>
      <c r="N546">
        <v>903</v>
      </c>
      <c r="O546" t="s">
        <v>1762</v>
      </c>
    </row>
    <row r="547" spans="2:15">
      <c r="B547" s="6">
        <v>546</v>
      </c>
      <c r="C547" s="114" t="s">
        <v>4574</v>
      </c>
      <c r="D547" s="114" t="str">
        <f t="shared" si="18"/>
        <v>546|96</v>
      </c>
      <c r="J547" s="6">
        <v>412</v>
      </c>
      <c r="K547" s="6">
        <f t="shared" si="19"/>
        <v>27</v>
      </c>
      <c r="L547" t="s">
        <v>3672</v>
      </c>
      <c r="M547">
        <v>224</v>
      </c>
      <c r="N547">
        <v>904</v>
      </c>
      <c r="O547" t="s">
        <v>1763</v>
      </c>
    </row>
    <row r="548" spans="2:15">
      <c r="B548" s="6">
        <v>547</v>
      </c>
      <c r="C548" s="114" t="s">
        <v>4575</v>
      </c>
      <c r="D548" s="114" t="str">
        <f t="shared" si="18"/>
        <v>547|99</v>
      </c>
      <c r="J548" s="6">
        <v>413</v>
      </c>
      <c r="K548" s="6">
        <f t="shared" si="19"/>
        <v>27</v>
      </c>
      <c r="L548" t="s">
        <v>3672</v>
      </c>
      <c r="M548">
        <v>224</v>
      </c>
      <c r="N548">
        <v>905</v>
      </c>
      <c r="O548" t="s">
        <v>3779</v>
      </c>
    </row>
    <row r="549" spans="2:15">
      <c r="B549" s="6">
        <v>548</v>
      </c>
      <c r="C549" s="114" t="s">
        <v>852</v>
      </c>
      <c r="D549" s="114" t="str">
        <f t="shared" si="18"/>
        <v>548|A</v>
      </c>
      <c r="J549" s="6">
        <v>414</v>
      </c>
      <c r="K549" s="6">
        <f t="shared" si="19"/>
        <v>27</v>
      </c>
      <c r="L549" t="s">
        <v>3672</v>
      </c>
      <c r="M549">
        <v>224</v>
      </c>
      <c r="N549">
        <v>907</v>
      </c>
      <c r="O549" t="s">
        <v>3780</v>
      </c>
    </row>
    <row r="550" spans="2:15">
      <c r="B550" s="6">
        <v>549</v>
      </c>
      <c r="C550" s="114" t="s">
        <v>965</v>
      </c>
      <c r="D550" s="114" t="str">
        <f t="shared" si="18"/>
        <v>549|AA</v>
      </c>
      <c r="J550" s="6">
        <v>415</v>
      </c>
      <c r="K550" s="6">
        <f t="shared" si="19"/>
        <v>27</v>
      </c>
      <c r="L550" t="s">
        <v>3672</v>
      </c>
      <c r="M550">
        <v>224</v>
      </c>
      <c r="N550">
        <v>908</v>
      </c>
      <c r="O550" t="s">
        <v>1764</v>
      </c>
    </row>
    <row r="551" spans="2:15">
      <c r="B551" s="6">
        <v>550</v>
      </c>
      <c r="C551" s="114" t="s">
        <v>476</v>
      </c>
      <c r="D551" s="114" t="str">
        <f t="shared" si="18"/>
        <v>550|AB</v>
      </c>
      <c r="J551" s="6">
        <v>416</v>
      </c>
      <c r="K551" s="6">
        <f t="shared" si="19"/>
        <v>27</v>
      </c>
      <c r="L551" t="s">
        <v>3672</v>
      </c>
      <c r="M551">
        <v>224</v>
      </c>
      <c r="N551">
        <v>909</v>
      </c>
      <c r="O551" t="s">
        <v>1765</v>
      </c>
    </row>
    <row r="552" spans="2:15">
      <c r="B552" s="6">
        <v>551</v>
      </c>
      <c r="C552" s="114" t="s">
        <v>2549</v>
      </c>
      <c r="D552" s="114" t="str">
        <f t="shared" si="18"/>
        <v>551|ABR</v>
      </c>
      <c r="J552" s="6">
        <v>417</v>
      </c>
      <c r="K552" s="6">
        <f t="shared" si="19"/>
        <v>27</v>
      </c>
      <c r="L552" t="s">
        <v>3672</v>
      </c>
      <c r="M552">
        <v>224</v>
      </c>
      <c r="N552">
        <v>910</v>
      </c>
      <c r="O552" t="s">
        <v>1766</v>
      </c>
    </row>
    <row r="553" spans="2:15">
      <c r="B553" s="6">
        <v>552</v>
      </c>
      <c r="C553" s="114" t="s">
        <v>898</v>
      </c>
      <c r="D553" s="114" t="str">
        <f t="shared" si="18"/>
        <v>552|AC</v>
      </c>
      <c r="J553" s="6">
        <v>418</v>
      </c>
      <c r="K553" s="6">
        <f t="shared" si="19"/>
        <v>27</v>
      </c>
      <c r="L553" t="s">
        <v>3672</v>
      </c>
      <c r="M553">
        <v>224</v>
      </c>
      <c r="N553">
        <v>911</v>
      </c>
      <c r="O553" t="s">
        <v>1767</v>
      </c>
    </row>
    <row r="554" spans="2:15">
      <c r="B554" s="6">
        <v>553</v>
      </c>
      <c r="C554" s="114" t="s">
        <v>1063</v>
      </c>
      <c r="D554" s="114" t="str">
        <f t="shared" si="18"/>
        <v>553|ACT</v>
      </c>
      <c r="J554" s="6">
        <v>419</v>
      </c>
      <c r="K554" s="6">
        <f t="shared" si="19"/>
        <v>27</v>
      </c>
      <c r="L554" t="s">
        <v>3672</v>
      </c>
      <c r="M554">
        <v>224</v>
      </c>
      <c r="N554">
        <v>912</v>
      </c>
      <c r="O554" t="s">
        <v>1768</v>
      </c>
    </row>
    <row r="555" spans="2:15">
      <c r="B555" s="6">
        <v>554</v>
      </c>
      <c r="C555" s="114" t="s">
        <v>763</v>
      </c>
      <c r="D555" s="114" t="str">
        <f t="shared" si="18"/>
        <v>554|AD</v>
      </c>
      <c r="J555" s="6">
        <v>420</v>
      </c>
      <c r="K555" s="6">
        <f t="shared" si="19"/>
        <v>27</v>
      </c>
      <c r="L555" t="s">
        <v>3672</v>
      </c>
      <c r="M555">
        <v>224</v>
      </c>
      <c r="N555">
        <v>913</v>
      </c>
      <c r="O555" t="s">
        <v>1769</v>
      </c>
    </row>
    <row r="556" spans="2:15">
      <c r="B556" s="6">
        <v>555</v>
      </c>
      <c r="C556" s="114" t="s">
        <v>2075</v>
      </c>
      <c r="D556" s="114" t="str">
        <f t="shared" si="18"/>
        <v>555|AG</v>
      </c>
      <c r="J556" s="6">
        <v>421</v>
      </c>
      <c r="K556" s="6">
        <f t="shared" si="19"/>
        <v>27</v>
      </c>
      <c r="L556" t="s">
        <v>3672</v>
      </c>
      <c r="M556">
        <v>224</v>
      </c>
      <c r="N556">
        <v>914</v>
      </c>
      <c r="O556" t="s">
        <v>1770</v>
      </c>
    </row>
    <row r="557" spans="2:15">
      <c r="B557" s="6">
        <v>556</v>
      </c>
      <c r="C557" s="114" t="s">
        <v>2663</v>
      </c>
      <c r="D557" s="114" t="str">
        <f t="shared" si="18"/>
        <v>556|AGN</v>
      </c>
      <c r="J557" s="6">
        <v>422</v>
      </c>
      <c r="K557" s="6">
        <f t="shared" si="19"/>
        <v>27</v>
      </c>
      <c r="L557" t="s">
        <v>3672</v>
      </c>
      <c r="M557">
        <v>224</v>
      </c>
      <c r="N557">
        <v>915</v>
      </c>
      <c r="O557" t="s">
        <v>1771</v>
      </c>
    </row>
    <row r="558" spans="2:15">
      <c r="B558" s="6">
        <v>557</v>
      </c>
      <c r="C558" s="114" t="s">
        <v>618</v>
      </c>
      <c r="D558" s="114" t="str">
        <f t="shared" si="18"/>
        <v>557|AGS</v>
      </c>
      <c r="J558" s="6">
        <v>423</v>
      </c>
      <c r="K558" s="6">
        <f t="shared" si="19"/>
        <v>27</v>
      </c>
      <c r="L558" t="s">
        <v>3672</v>
      </c>
      <c r="M558">
        <v>224</v>
      </c>
      <c r="N558">
        <v>916</v>
      </c>
      <c r="O558" t="s">
        <v>1772</v>
      </c>
    </row>
    <row r="559" spans="2:15">
      <c r="B559" s="6">
        <v>558</v>
      </c>
      <c r="C559" s="114" t="s">
        <v>783</v>
      </c>
      <c r="D559" s="114" t="str">
        <f t="shared" si="18"/>
        <v>558|AH</v>
      </c>
      <c r="J559" s="6">
        <v>424</v>
      </c>
      <c r="K559" s="6">
        <f t="shared" si="19"/>
        <v>27</v>
      </c>
      <c r="L559" t="s">
        <v>3672</v>
      </c>
      <c r="M559">
        <v>224</v>
      </c>
      <c r="N559">
        <v>917</v>
      </c>
      <c r="O559" t="s">
        <v>1773</v>
      </c>
    </row>
    <row r="560" spans="2:15">
      <c r="B560" s="6">
        <v>559</v>
      </c>
      <c r="C560" s="114" t="s">
        <v>2238</v>
      </c>
      <c r="D560" s="114" t="str">
        <f t="shared" si="18"/>
        <v>559|AI</v>
      </c>
      <c r="J560" s="6">
        <v>425</v>
      </c>
      <c r="K560" s="6">
        <f t="shared" si="19"/>
        <v>27</v>
      </c>
      <c r="L560" t="s">
        <v>3672</v>
      </c>
      <c r="M560">
        <v>224</v>
      </c>
      <c r="N560">
        <v>918</v>
      </c>
      <c r="O560" t="s">
        <v>1774</v>
      </c>
    </row>
    <row r="561" spans="2:16">
      <c r="B561" s="6">
        <v>560</v>
      </c>
      <c r="C561" s="114" t="s">
        <v>472</v>
      </c>
      <c r="D561" s="114" t="str">
        <f t="shared" si="18"/>
        <v>560|AK</v>
      </c>
      <c r="J561" s="6">
        <v>426</v>
      </c>
      <c r="K561" s="6">
        <f t="shared" si="19"/>
        <v>27</v>
      </c>
      <c r="L561" t="s">
        <v>3672</v>
      </c>
      <c r="M561">
        <v>224</v>
      </c>
      <c r="N561">
        <v>919</v>
      </c>
      <c r="O561" t="s">
        <v>3781</v>
      </c>
    </row>
    <row r="562" spans="2:16">
      <c r="B562" s="6">
        <v>561</v>
      </c>
      <c r="C562" s="114" t="s">
        <v>2597</v>
      </c>
      <c r="D562" s="114" t="str">
        <f t="shared" si="18"/>
        <v>561|AKL</v>
      </c>
      <c r="J562" s="6">
        <v>427</v>
      </c>
      <c r="K562" s="6">
        <f t="shared" si="19"/>
        <v>27</v>
      </c>
      <c r="L562" t="s">
        <v>3672</v>
      </c>
      <c r="M562">
        <v>224</v>
      </c>
      <c r="N562">
        <v>920</v>
      </c>
      <c r="O562" t="s">
        <v>1775</v>
      </c>
    </row>
    <row r="563" spans="2:16">
      <c r="B563" s="6">
        <v>562</v>
      </c>
      <c r="C563" s="114" t="s">
        <v>505</v>
      </c>
      <c r="D563" s="114" t="str">
        <f t="shared" si="18"/>
        <v>562|AL</v>
      </c>
      <c r="J563" s="6">
        <v>428</v>
      </c>
      <c r="K563" s="6">
        <f t="shared" si="19"/>
        <v>27</v>
      </c>
      <c r="L563" t="s">
        <v>3672</v>
      </c>
      <c r="M563">
        <v>224</v>
      </c>
      <c r="N563">
        <v>921</v>
      </c>
      <c r="O563" t="s">
        <v>1776</v>
      </c>
    </row>
    <row r="564" spans="2:16">
      <c r="B564" s="6">
        <v>563</v>
      </c>
      <c r="C564" s="114" t="s">
        <v>2574</v>
      </c>
      <c r="D564" s="114" t="str">
        <f t="shared" si="18"/>
        <v>563|ALB</v>
      </c>
      <c r="J564" s="6">
        <v>429</v>
      </c>
      <c r="K564" s="6">
        <f t="shared" si="19"/>
        <v>27</v>
      </c>
      <c r="L564" t="s">
        <v>3672</v>
      </c>
      <c r="M564">
        <v>224</v>
      </c>
      <c r="N564">
        <v>922</v>
      </c>
      <c r="O564" t="s">
        <v>1777</v>
      </c>
    </row>
    <row r="565" spans="2:16">
      <c r="B565" s="6">
        <v>564</v>
      </c>
      <c r="C565" s="114" t="s">
        <v>521</v>
      </c>
      <c r="D565" s="114" t="str">
        <f t="shared" si="18"/>
        <v>564|AM</v>
      </c>
      <c r="J565" s="6">
        <v>430</v>
      </c>
      <c r="K565" s="6">
        <f t="shared" si="19"/>
        <v>27</v>
      </c>
      <c r="L565" t="s">
        <v>3672</v>
      </c>
      <c r="M565">
        <v>224</v>
      </c>
      <c r="N565">
        <v>923</v>
      </c>
      <c r="O565" t="s">
        <v>1778</v>
      </c>
    </row>
    <row r="566" spans="2:16">
      <c r="B566" s="6">
        <v>565</v>
      </c>
      <c r="C566" s="114" t="s">
        <v>811</v>
      </c>
      <c r="D566" s="114" t="str">
        <f t="shared" si="18"/>
        <v>565|AN</v>
      </c>
      <c r="J566" s="32">
        <v>1</v>
      </c>
      <c r="K566" s="32">
        <f t="shared" si="19"/>
        <v>28</v>
      </c>
      <c r="L566" s="171" t="s">
        <v>1782</v>
      </c>
      <c r="M566" s="171">
        <v>225</v>
      </c>
      <c r="N566" s="171" t="s">
        <v>784</v>
      </c>
      <c r="O566" s="171" t="s">
        <v>1783</v>
      </c>
      <c r="P566" s="171">
        <v>0</v>
      </c>
    </row>
    <row r="567" spans="2:16">
      <c r="B567" s="6">
        <v>566</v>
      </c>
      <c r="C567" s="114" t="s">
        <v>1155</v>
      </c>
      <c r="D567" s="114" t="str">
        <f t="shared" si="18"/>
        <v>566|ANE</v>
      </c>
      <c r="J567" s="6">
        <v>2</v>
      </c>
      <c r="K567" s="6">
        <f t="shared" si="19"/>
        <v>28</v>
      </c>
      <c r="L567" t="s">
        <v>1782</v>
      </c>
      <c r="M567">
        <v>225</v>
      </c>
      <c r="N567" t="s">
        <v>800</v>
      </c>
      <c r="O567" t="s">
        <v>1784</v>
      </c>
      <c r="P567">
        <v>0</v>
      </c>
    </row>
    <row r="568" spans="2:16">
      <c r="B568" s="6">
        <v>567</v>
      </c>
      <c r="C568" s="114" t="s">
        <v>2599</v>
      </c>
      <c r="D568" s="114" t="str">
        <f t="shared" si="18"/>
        <v>567|ANT</v>
      </c>
      <c r="J568" s="6">
        <v>3</v>
      </c>
      <c r="K568" s="6">
        <f t="shared" si="19"/>
        <v>28</v>
      </c>
      <c r="L568" t="s">
        <v>1782</v>
      </c>
      <c r="M568">
        <v>225</v>
      </c>
      <c r="N568" t="s">
        <v>735</v>
      </c>
      <c r="O568" t="s">
        <v>1794</v>
      </c>
      <c r="P568">
        <v>1</v>
      </c>
    </row>
    <row r="569" spans="2:16">
      <c r="B569" s="6">
        <v>568</v>
      </c>
      <c r="C569" s="114" t="s">
        <v>757</v>
      </c>
      <c r="D569" s="114" t="str">
        <f t="shared" si="18"/>
        <v>568|AO</v>
      </c>
      <c r="J569" s="6">
        <v>4</v>
      </c>
      <c r="K569" s="6">
        <f t="shared" si="19"/>
        <v>28</v>
      </c>
      <c r="L569" t="s">
        <v>1782</v>
      </c>
      <c r="M569">
        <v>225</v>
      </c>
      <c r="N569" t="s">
        <v>1004</v>
      </c>
      <c r="O569" t="s">
        <v>1785</v>
      </c>
      <c r="P569">
        <v>0</v>
      </c>
    </row>
    <row r="570" spans="2:16">
      <c r="B570" s="6">
        <v>569</v>
      </c>
      <c r="C570" s="114" t="s">
        <v>890</v>
      </c>
      <c r="D570" s="114" t="str">
        <f t="shared" si="18"/>
        <v>569|AP</v>
      </c>
      <c r="J570" s="6">
        <v>5</v>
      </c>
      <c r="K570" s="6">
        <f t="shared" si="19"/>
        <v>28</v>
      </c>
      <c r="L570" t="s">
        <v>1782</v>
      </c>
      <c r="M570">
        <v>225</v>
      </c>
      <c r="N570" t="s">
        <v>1786</v>
      </c>
      <c r="O570" t="s">
        <v>1787</v>
      </c>
      <c r="P570">
        <v>0</v>
      </c>
    </row>
    <row r="571" spans="2:16">
      <c r="B571" s="6">
        <v>570</v>
      </c>
      <c r="C571" s="114" t="s">
        <v>2551</v>
      </c>
      <c r="D571" s="114" t="str">
        <f t="shared" si="18"/>
        <v>570|APA</v>
      </c>
      <c r="J571" s="6">
        <v>6</v>
      </c>
      <c r="K571" s="6">
        <f t="shared" si="19"/>
        <v>28</v>
      </c>
      <c r="L571" t="s">
        <v>1782</v>
      </c>
      <c r="M571">
        <v>225</v>
      </c>
      <c r="N571" t="s">
        <v>686</v>
      </c>
      <c r="O571" t="s">
        <v>1788</v>
      </c>
      <c r="P571">
        <v>0</v>
      </c>
    </row>
    <row r="572" spans="2:16">
      <c r="B572" s="6">
        <v>571</v>
      </c>
      <c r="C572" s="114" t="s">
        <v>2788</v>
      </c>
      <c r="D572" s="114" t="str">
        <f t="shared" si="18"/>
        <v>571|APB</v>
      </c>
      <c r="J572" s="6">
        <v>7</v>
      </c>
      <c r="K572" s="6">
        <f t="shared" si="19"/>
        <v>28</v>
      </c>
      <c r="L572" t="s">
        <v>1782</v>
      </c>
      <c r="M572">
        <v>225</v>
      </c>
      <c r="N572" t="s">
        <v>1789</v>
      </c>
      <c r="O572" t="s">
        <v>1790</v>
      </c>
      <c r="P572">
        <v>0</v>
      </c>
    </row>
    <row r="573" spans="2:16">
      <c r="B573" s="6">
        <v>572</v>
      </c>
      <c r="C573" s="114" t="s">
        <v>2790</v>
      </c>
      <c r="D573" s="114" t="str">
        <f t="shared" si="18"/>
        <v>572|APC</v>
      </c>
      <c r="J573" s="6">
        <v>8</v>
      </c>
      <c r="K573" s="6">
        <f t="shared" si="19"/>
        <v>28</v>
      </c>
      <c r="L573" t="s">
        <v>1782</v>
      </c>
      <c r="M573">
        <v>225</v>
      </c>
      <c r="N573" t="s">
        <v>789</v>
      </c>
      <c r="O573" t="s">
        <v>1791</v>
      </c>
      <c r="P573">
        <v>0</v>
      </c>
    </row>
    <row r="574" spans="2:16">
      <c r="B574" s="6">
        <v>573</v>
      </c>
      <c r="C574" s="114" t="s">
        <v>2792</v>
      </c>
      <c r="D574" s="114" t="str">
        <f t="shared" si="18"/>
        <v>573|APD</v>
      </c>
      <c r="J574" s="6">
        <v>9</v>
      </c>
      <c r="K574" s="6">
        <f t="shared" si="19"/>
        <v>28</v>
      </c>
      <c r="L574" t="s">
        <v>1782</v>
      </c>
      <c r="M574">
        <v>225</v>
      </c>
      <c r="N574" t="s">
        <v>1792</v>
      </c>
      <c r="O574" t="s">
        <v>1793</v>
      </c>
      <c r="P574">
        <v>0</v>
      </c>
    </row>
    <row r="575" spans="2:16">
      <c r="B575" s="6">
        <v>574</v>
      </c>
      <c r="C575" s="114" t="s">
        <v>2794</v>
      </c>
      <c r="D575" s="114" t="str">
        <f t="shared" si="18"/>
        <v>574|APE</v>
      </c>
      <c r="J575" s="32">
        <v>1</v>
      </c>
      <c r="K575" s="32">
        <f t="shared" si="19"/>
        <v>29</v>
      </c>
      <c r="L575" s="171" t="s">
        <v>1941</v>
      </c>
      <c r="M575" s="171">
        <v>248</v>
      </c>
      <c r="N575" s="171" t="s">
        <v>1942</v>
      </c>
      <c r="O575" s="171" t="s">
        <v>1943</v>
      </c>
      <c r="P575" s="171"/>
    </row>
    <row r="576" spans="2:16">
      <c r="B576" s="6">
        <v>575</v>
      </c>
      <c r="C576" s="114" t="s">
        <v>2796</v>
      </c>
      <c r="D576" s="114" t="str">
        <f t="shared" si="18"/>
        <v>575|APF</v>
      </c>
      <c r="J576" s="6">
        <v>2</v>
      </c>
      <c r="K576" s="6">
        <f t="shared" si="19"/>
        <v>29</v>
      </c>
      <c r="L576" t="s">
        <v>1941</v>
      </c>
      <c r="M576">
        <v>248</v>
      </c>
      <c r="N576" t="s">
        <v>1353</v>
      </c>
      <c r="O576" t="s">
        <v>1944</v>
      </c>
    </row>
    <row r="577" spans="2:15">
      <c r="B577" s="6">
        <v>576</v>
      </c>
      <c r="C577" s="114" t="s">
        <v>2798</v>
      </c>
      <c r="D577" s="114" t="str">
        <f t="shared" si="18"/>
        <v>576|APG</v>
      </c>
      <c r="J577" s="6">
        <v>3</v>
      </c>
      <c r="K577" s="6">
        <f t="shared" si="19"/>
        <v>29</v>
      </c>
      <c r="L577" t="s">
        <v>1941</v>
      </c>
      <c r="M577">
        <v>248</v>
      </c>
      <c r="N577" t="s">
        <v>665</v>
      </c>
      <c r="O577" t="s">
        <v>1945</v>
      </c>
    </row>
    <row r="578" spans="2:15">
      <c r="B578" s="6">
        <v>577</v>
      </c>
      <c r="C578" s="114" t="s">
        <v>2800</v>
      </c>
      <c r="D578" s="114" t="str">
        <f t="shared" ref="D578:D641" si="20">B578&amp;"|"&amp;C578</f>
        <v>577|APH</v>
      </c>
      <c r="J578" s="6">
        <v>4</v>
      </c>
      <c r="K578" s="6">
        <f t="shared" si="19"/>
        <v>29</v>
      </c>
      <c r="L578" t="s">
        <v>1941</v>
      </c>
      <c r="M578">
        <v>248</v>
      </c>
      <c r="N578" t="s">
        <v>479</v>
      </c>
      <c r="O578" t="s">
        <v>1946</v>
      </c>
    </row>
    <row r="579" spans="2:15">
      <c r="B579" s="6">
        <v>578</v>
      </c>
      <c r="C579" s="114" t="s">
        <v>2802</v>
      </c>
      <c r="D579" s="114" t="str">
        <f t="shared" si="20"/>
        <v>578|API</v>
      </c>
      <c r="J579" s="6">
        <v>5</v>
      </c>
      <c r="K579" s="6">
        <f t="shared" ref="K579:K642" si="21">VLOOKUP(L579,$G$2:$H$74,2,FALSE)</f>
        <v>30</v>
      </c>
      <c r="L579" t="s">
        <v>1947</v>
      </c>
      <c r="M579">
        <v>248</v>
      </c>
      <c r="N579" t="s">
        <v>505</v>
      </c>
      <c r="O579" t="s">
        <v>1948</v>
      </c>
    </row>
    <row r="580" spans="2:15">
      <c r="B580" s="6">
        <v>579</v>
      </c>
      <c r="C580" s="114" t="s">
        <v>2804</v>
      </c>
      <c r="D580" s="114" t="str">
        <f t="shared" si="20"/>
        <v>579|APJ</v>
      </c>
      <c r="J580" s="6">
        <v>6</v>
      </c>
      <c r="K580" s="6">
        <f t="shared" si="21"/>
        <v>30</v>
      </c>
      <c r="L580" t="s">
        <v>1947</v>
      </c>
      <c r="M580">
        <v>248</v>
      </c>
      <c r="N580" t="s">
        <v>945</v>
      </c>
      <c r="O580" t="s">
        <v>1949</v>
      </c>
    </row>
    <row r="581" spans="2:15">
      <c r="B581" s="6">
        <v>580</v>
      </c>
      <c r="C581" s="114" t="s">
        <v>2015</v>
      </c>
      <c r="D581" s="114" t="str">
        <f t="shared" si="20"/>
        <v>580|AQ</v>
      </c>
      <c r="J581" s="6">
        <v>7</v>
      </c>
      <c r="K581" s="6">
        <f t="shared" si="21"/>
        <v>30</v>
      </c>
      <c r="L581" t="s">
        <v>1947</v>
      </c>
      <c r="M581">
        <v>248</v>
      </c>
      <c r="N581" t="s">
        <v>1950</v>
      </c>
      <c r="O581" t="s">
        <v>1951</v>
      </c>
    </row>
    <row r="582" spans="2:15">
      <c r="B582" s="6">
        <v>581</v>
      </c>
      <c r="C582" s="114" t="s">
        <v>671</v>
      </c>
      <c r="D582" s="114" t="str">
        <f t="shared" si="20"/>
        <v>581|AR</v>
      </c>
      <c r="J582" s="6">
        <v>8</v>
      </c>
      <c r="K582" s="6">
        <f t="shared" si="21"/>
        <v>30</v>
      </c>
      <c r="L582" t="s">
        <v>1947</v>
      </c>
      <c r="M582">
        <v>248</v>
      </c>
      <c r="N582" t="s">
        <v>753</v>
      </c>
      <c r="O582" t="s">
        <v>1952</v>
      </c>
    </row>
    <row r="583" spans="2:15">
      <c r="B583" s="6">
        <v>582</v>
      </c>
      <c r="C583" s="114" t="s">
        <v>813</v>
      </c>
      <c r="D583" s="114" t="str">
        <f t="shared" si="20"/>
        <v>582|AS</v>
      </c>
      <c r="J583" s="6">
        <v>9</v>
      </c>
      <c r="K583" s="6">
        <f t="shared" si="21"/>
        <v>30</v>
      </c>
      <c r="L583" t="s">
        <v>1947</v>
      </c>
      <c r="M583">
        <v>248</v>
      </c>
      <c r="N583" t="s">
        <v>673</v>
      </c>
      <c r="O583" t="s">
        <v>1953</v>
      </c>
    </row>
    <row r="584" spans="2:15">
      <c r="B584" s="6">
        <v>583</v>
      </c>
      <c r="C584" s="114" t="s">
        <v>974</v>
      </c>
      <c r="D584" s="114" t="str">
        <f t="shared" si="20"/>
        <v>583|ASU</v>
      </c>
      <c r="J584" s="6">
        <v>10</v>
      </c>
      <c r="K584" s="6">
        <f t="shared" si="21"/>
        <v>30</v>
      </c>
      <c r="L584" t="s">
        <v>1947</v>
      </c>
      <c r="M584">
        <v>248</v>
      </c>
      <c r="N584" t="s">
        <v>483</v>
      </c>
      <c r="O584" t="s">
        <v>1954</v>
      </c>
    </row>
    <row r="585" spans="2:15">
      <c r="B585" s="6">
        <v>584</v>
      </c>
      <c r="C585" s="114" t="s">
        <v>945</v>
      </c>
      <c r="D585" s="114" t="str">
        <f t="shared" si="20"/>
        <v>584|AT</v>
      </c>
      <c r="J585" s="6">
        <v>11</v>
      </c>
      <c r="K585" s="6">
        <f t="shared" si="21"/>
        <v>30</v>
      </c>
      <c r="L585" t="s">
        <v>1947</v>
      </c>
      <c r="M585">
        <v>248</v>
      </c>
      <c r="N585" t="s">
        <v>1319</v>
      </c>
      <c r="O585" t="s">
        <v>1955</v>
      </c>
    </row>
    <row r="586" spans="2:15">
      <c r="B586" s="6">
        <v>585</v>
      </c>
      <c r="C586" s="114" t="s">
        <v>1123</v>
      </c>
      <c r="D586" s="114" t="str">
        <f t="shared" si="20"/>
        <v>585|AUK</v>
      </c>
      <c r="J586" s="6">
        <v>12</v>
      </c>
      <c r="K586" s="6">
        <f t="shared" si="21"/>
        <v>30</v>
      </c>
      <c r="L586" t="s">
        <v>1947</v>
      </c>
      <c r="M586">
        <v>248</v>
      </c>
      <c r="N586" t="s">
        <v>1956</v>
      </c>
      <c r="O586" t="s">
        <v>1957</v>
      </c>
    </row>
    <row r="587" spans="2:15">
      <c r="B587" s="6">
        <v>586</v>
      </c>
      <c r="C587" s="114" t="s">
        <v>2506</v>
      </c>
      <c r="D587" s="114" t="str">
        <f t="shared" si="20"/>
        <v>586|AUR</v>
      </c>
      <c r="J587" s="6">
        <v>13</v>
      </c>
      <c r="K587" s="6">
        <f t="shared" si="21"/>
        <v>31</v>
      </c>
      <c r="L587" t="s">
        <v>1958</v>
      </c>
      <c r="M587">
        <v>248</v>
      </c>
      <c r="N587" t="s">
        <v>757</v>
      </c>
      <c r="O587" t="s">
        <v>1959</v>
      </c>
    </row>
    <row r="588" spans="2:15">
      <c r="B588" s="6">
        <v>587</v>
      </c>
      <c r="C588" s="114" t="s">
        <v>2052</v>
      </c>
      <c r="D588" s="114" t="str">
        <f t="shared" si="20"/>
        <v>587|AV</v>
      </c>
      <c r="J588" s="6">
        <v>14</v>
      </c>
      <c r="K588" s="6">
        <f t="shared" si="21"/>
        <v>32</v>
      </c>
      <c r="L588" t="s">
        <v>1960</v>
      </c>
      <c r="M588">
        <v>248</v>
      </c>
      <c r="N588" t="s">
        <v>1961</v>
      </c>
      <c r="O588" t="s">
        <v>1962</v>
      </c>
    </row>
    <row r="589" spans="2:15">
      <c r="B589" s="6">
        <v>588</v>
      </c>
      <c r="C589" s="114" t="s">
        <v>947</v>
      </c>
      <c r="D589" s="114" t="str">
        <f t="shared" si="20"/>
        <v>588|AY</v>
      </c>
      <c r="J589" s="6">
        <v>15</v>
      </c>
      <c r="K589" s="6">
        <f t="shared" si="21"/>
        <v>32</v>
      </c>
      <c r="L589" t="s">
        <v>1960</v>
      </c>
      <c r="M589">
        <v>248</v>
      </c>
      <c r="N589" t="s">
        <v>1963</v>
      </c>
      <c r="O589" t="s">
        <v>1964</v>
      </c>
    </row>
    <row r="590" spans="2:15">
      <c r="B590" s="6">
        <v>589</v>
      </c>
      <c r="C590" s="114" t="s">
        <v>2330</v>
      </c>
      <c r="D590" s="114" t="str">
        <f t="shared" si="20"/>
        <v>589|AZ</v>
      </c>
      <c r="J590" s="6">
        <v>16</v>
      </c>
      <c r="K590" s="6">
        <f t="shared" si="21"/>
        <v>32</v>
      </c>
      <c r="L590" t="s">
        <v>1960</v>
      </c>
      <c r="M590">
        <v>248</v>
      </c>
      <c r="N590" t="s">
        <v>801</v>
      </c>
      <c r="O590" t="s">
        <v>1965</v>
      </c>
    </row>
    <row r="591" spans="2:15">
      <c r="B591" s="6">
        <v>590</v>
      </c>
      <c r="C591" s="114" t="s">
        <v>831</v>
      </c>
      <c r="D591" s="114" t="str">
        <f t="shared" si="20"/>
        <v>590|B</v>
      </c>
      <c r="J591" s="6">
        <v>17</v>
      </c>
      <c r="K591" s="6">
        <f t="shared" si="21"/>
        <v>32</v>
      </c>
      <c r="L591" t="s">
        <v>1960</v>
      </c>
      <c r="M591">
        <v>248</v>
      </c>
      <c r="N591" t="s">
        <v>1966</v>
      </c>
      <c r="O591" t="s">
        <v>1967</v>
      </c>
    </row>
    <row r="592" spans="2:15">
      <c r="B592" s="6">
        <v>591</v>
      </c>
      <c r="C592" s="114" t="s">
        <v>501</v>
      </c>
      <c r="D592" s="114" t="str">
        <f t="shared" si="20"/>
        <v>591|BA</v>
      </c>
      <c r="J592" s="6">
        <v>18</v>
      </c>
      <c r="K592" s="6">
        <f t="shared" si="21"/>
        <v>32</v>
      </c>
      <c r="L592" t="s">
        <v>1960</v>
      </c>
      <c r="M592">
        <v>248</v>
      </c>
      <c r="N592" t="s">
        <v>1307</v>
      </c>
      <c r="O592" t="s">
        <v>1968</v>
      </c>
    </row>
    <row r="593" spans="2:15">
      <c r="B593" s="6">
        <v>592</v>
      </c>
      <c r="C593" s="114" t="s">
        <v>2962</v>
      </c>
      <c r="D593" s="114" t="str">
        <f t="shared" si="20"/>
        <v>592|BAA</v>
      </c>
      <c r="J593" s="6">
        <v>19</v>
      </c>
      <c r="K593" s="6">
        <f t="shared" si="21"/>
        <v>32</v>
      </c>
      <c r="L593" t="s">
        <v>1960</v>
      </c>
      <c r="M593">
        <v>248</v>
      </c>
      <c r="N593" t="s">
        <v>667</v>
      </c>
      <c r="O593" t="s">
        <v>1969</v>
      </c>
    </row>
    <row r="594" spans="2:15">
      <c r="B594" s="6">
        <v>593</v>
      </c>
      <c r="C594" s="114" t="s">
        <v>2964</v>
      </c>
      <c r="D594" s="114" t="str">
        <f t="shared" si="20"/>
        <v>593|BAB</v>
      </c>
      <c r="J594" s="6">
        <v>20</v>
      </c>
      <c r="K594" s="6">
        <f t="shared" si="21"/>
        <v>32</v>
      </c>
      <c r="L594" t="s">
        <v>1960</v>
      </c>
      <c r="M594">
        <v>248</v>
      </c>
      <c r="N594" t="s">
        <v>999</v>
      </c>
      <c r="O594" t="s">
        <v>1970</v>
      </c>
    </row>
    <row r="595" spans="2:15">
      <c r="B595" s="6">
        <v>594</v>
      </c>
      <c r="C595" s="114" t="s">
        <v>2966</v>
      </c>
      <c r="D595" s="114" t="str">
        <f t="shared" si="20"/>
        <v>594|BAC</v>
      </c>
      <c r="J595" s="6">
        <v>21</v>
      </c>
      <c r="K595" s="6">
        <f t="shared" si="21"/>
        <v>32</v>
      </c>
      <c r="L595" t="s">
        <v>1960</v>
      </c>
      <c r="M595">
        <v>248</v>
      </c>
      <c r="N595" t="s">
        <v>806</v>
      </c>
      <c r="O595" t="s">
        <v>1971</v>
      </c>
    </row>
    <row r="596" spans="2:15">
      <c r="B596" s="6">
        <v>595</v>
      </c>
      <c r="C596" s="114" t="s">
        <v>2968</v>
      </c>
      <c r="D596" s="114" t="str">
        <f t="shared" si="20"/>
        <v>595|BAD</v>
      </c>
      <c r="J596" s="6">
        <v>22</v>
      </c>
      <c r="K596" s="6">
        <f t="shared" si="21"/>
        <v>32</v>
      </c>
      <c r="L596" t="s">
        <v>1960</v>
      </c>
      <c r="M596">
        <v>248</v>
      </c>
      <c r="N596" t="s">
        <v>557</v>
      </c>
      <c r="O596" t="s">
        <v>1972</v>
      </c>
    </row>
    <row r="597" spans="2:15">
      <c r="B597" s="6">
        <v>596</v>
      </c>
      <c r="C597" s="114" t="s">
        <v>2970</v>
      </c>
      <c r="D597" s="114" t="str">
        <f t="shared" si="20"/>
        <v>596|BAE</v>
      </c>
      <c r="J597" s="6">
        <v>23</v>
      </c>
      <c r="K597" s="6">
        <f t="shared" si="21"/>
        <v>32</v>
      </c>
      <c r="L597" t="s">
        <v>1960</v>
      </c>
      <c r="M597">
        <v>248</v>
      </c>
      <c r="N597" t="s">
        <v>960</v>
      </c>
      <c r="O597" t="s">
        <v>1973</v>
      </c>
    </row>
    <row r="598" spans="2:15">
      <c r="B598" s="6">
        <v>597</v>
      </c>
      <c r="C598" s="114" t="s">
        <v>2562</v>
      </c>
      <c r="D598" s="114" t="str">
        <f t="shared" si="20"/>
        <v>597|BAN</v>
      </c>
      <c r="J598" s="6">
        <v>24</v>
      </c>
      <c r="K598" s="6">
        <f t="shared" si="21"/>
        <v>32</v>
      </c>
      <c r="L598" t="s">
        <v>1960</v>
      </c>
      <c r="M598">
        <v>248</v>
      </c>
      <c r="N598" t="s">
        <v>749</v>
      </c>
      <c r="O598" t="s">
        <v>1974</v>
      </c>
    </row>
    <row r="599" spans="2:15">
      <c r="B599" s="6">
        <v>598</v>
      </c>
      <c r="C599" s="114" t="s">
        <v>3092</v>
      </c>
      <c r="D599" s="114" t="str">
        <f t="shared" si="20"/>
        <v>598|BAR</v>
      </c>
      <c r="J599" s="6">
        <v>25</v>
      </c>
      <c r="K599" s="6">
        <f t="shared" si="21"/>
        <v>32</v>
      </c>
      <c r="L599" t="s">
        <v>1960</v>
      </c>
      <c r="M599">
        <v>248</v>
      </c>
      <c r="N599" t="s">
        <v>1057</v>
      </c>
      <c r="O599" t="s">
        <v>1975</v>
      </c>
    </row>
    <row r="600" spans="2:15">
      <c r="B600" s="6">
        <v>599</v>
      </c>
      <c r="C600" s="114" t="s">
        <v>1158</v>
      </c>
      <c r="D600" s="114" t="str">
        <f t="shared" si="20"/>
        <v>599|BAS</v>
      </c>
      <c r="J600" s="6">
        <v>26</v>
      </c>
      <c r="K600" s="6">
        <f t="shared" si="21"/>
        <v>33</v>
      </c>
      <c r="L600" t="s">
        <v>1976</v>
      </c>
      <c r="M600">
        <v>248</v>
      </c>
      <c r="N600" t="s">
        <v>1378</v>
      </c>
      <c r="O600" t="s">
        <v>1978</v>
      </c>
    </row>
    <row r="601" spans="2:15">
      <c r="B601" s="6">
        <v>600</v>
      </c>
      <c r="C601" s="114" t="s">
        <v>1876</v>
      </c>
      <c r="D601" s="114" t="str">
        <f t="shared" si="20"/>
        <v>600|BB</v>
      </c>
      <c r="J601" s="6">
        <v>27</v>
      </c>
      <c r="K601" s="6">
        <f t="shared" si="21"/>
        <v>33</v>
      </c>
      <c r="L601" t="s">
        <v>1976</v>
      </c>
      <c r="M601">
        <v>248</v>
      </c>
      <c r="N601" t="s">
        <v>489</v>
      </c>
      <c r="O601" t="s">
        <v>1979</v>
      </c>
    </row>
    <row r="602" spans="2:15">
      <c r="B602" s="6">
        <v>601</v>
      </c>
      <c r="C602" s="114" t="s">
        <v>2808</v>
      </c>
      <c r="D602" s="114" t="str">
        <f t="shared" si="20"/>
        <v>601|BBE</v>
      </c>
      <c r="J602" s="6">
        <v>30</v>
      </c>
      <c r="K602" s="6">
        <f t="shared" si="21"/>
        <v>35</v>
      </c>
      <c r="L602" t="s">
        <v>1980</v>
      </c>
      <c r="M602">
        <v>248</v>
      </c>
      <c r="N602" t="s">
        <v>882</v>
      </c>
      <c r="O602" t="s">
        <v>1981</v>
      </c>
    </row>
    <row r="603" spans="2:15">
      <c r="B603" s="6">
        <v>602</v>
      </c>
      <c r="C603" s="114" t="s">
        <v>2806</v>
      </c>
      <c r="D603" s="114" t="str">
        <f t="shared" si="20"/>
        <v>602|BBN</v>
      </c>
      <c r="J603" s="6">
        <v>31</v>
      </c>
      <c r="K603" s="6">
        <f t="shared" si="21"/>
        <v>35</v>
      </c>
      <c r="L603" t="s">
        <v>1980</v>
      </c>
      <c r="M603">
        <v>248</v>
      </c>
      <c r="N603" t="s">
        <v>1982</v>
      </c>
      <c r="O603" t="s">
        <v>1983</v>
      </c>
    </row>
    <row r="604" spans="2:15">
      <c r="B604" s="6">
        <v>603</v>
      </c>
      <c r="C604" s="114" t="s">
        <v>3045</v>
      </c>
      <c r="D604" s="114" t="str">
        <f t="shared" si="20"/>
        <v>603|BBY</v>
      </c>
      <c r="J604" s="6">
        <v>32</v>
      </c>
      <c r="K604" s="6">
        <f t="shared" si="21"/>
        <v>35</v>
      </c>
      <c r="L604" t="s">
        <v>1980</v>
      </c>
      <c r="M604">
        <v>248</v>
      </c>
      <c r="N604" t="s">
        <v>1984</v>
      </c>
      <c r="O604" t="s">
        <v>1985</v>
      </c>
    </row>
    <row r="605" spans="2:15">
      <c r="B605" s="6">
        <v>604</v>
      </c>
      <c r="C605" s="114" t="s">
        <v>620</v>
      </c>
      <c r="D605" s="114" t="str">
        <f t="shared" si="20"/>
        <v>604|BC</v>
      </c>
      <c r="J605" s="6">
        <v>33</v>
      </c>
      <c r="K605" s="6">
        <f t="shared" si="21"/>
        <v>35</v>
      </c>
      <c r="L605" t="s">
        <v>1980</v>
      </c>
      <c r="M605">
        <v>248</v>
      </c>
      <c r="N605" t="s">
        <v>737</v>
      </c>
      <c r="O605" t="s">
        <v>1986</v>
      </c>
    </row>
    <row r="606" spans="2:15">
      <c r="B606" s="6">
        <v>605</v>
      </c>
      <c r="C606" s="114" t="s">
        <v>622</v>
      </c>
      <c r="D606" s="114" t="str">
        <f t="shared" si="20"/>
        <v>605|BCS</v>
      </c>
      <c r="J606" s="6">
        <v>34</v>
      </c>
      <c r="K606" s="6">
        <f t="shared" si="21"/>
        <v>36</v>
      </c>
      <c r="L606" t="s">
        <v>1987</v>
      </c>
      <c r="M606">
        <v>248</v>
      </c>
      <c r="N606" t="s">
        <v>717</v>
      </c>
      <c r="O606" t="s">
        <v>1988</v>
      </c>
    </row>
    <row r="607" spans="2:15">
      <c r="B607" s="6">
        <v>606</v>
      </c>
      <c r="C607" s="114" t="s">
        <v>2234</v>
      </c>
      <c r="D607" s="114" t="str">
        <f t="shared" si="20"/>
        <v>606|BD</v>
      </c>
      <c r="J607" s="6">
        <v>35</v>
      </c>
      <c r="K607" s="6">
        <f t="shared" si="21"/>
        <v>36</v>
      </c>
      <c r="L607" t="s">
        <v>1987</v>
      </c>
      <c r="M607">
        <v>248</v>
      </c>
      <c r="N607" t="s">
        <v>1363</v>
      </c>
      <c r="O607" t="s">
        <v>1989</v>
      </c>
    </row>
    <row r="608" spans="2:15">
      <c r="B608" s="6">
        <v>607</v>
      </c>
      <c r="C608" s="114" t="s">
        <v>1878</v>
      </c>
      <c r="D608" s="114" t="str">
        <f t="shared" si="20"/>
        <v>607|BE</v>
      </c>
      <c r="J608" s="6">
        <v>36</v>
      </c>
      <c r="K608" s="6">
        <f t="shared" si="21"/>
        <v>36</v>
      </c>
      <c r="L608" t="s">
        <v>1987</v>
      </c>
      <c r="M608">
        <v>248</v>
      </c>
      <c r="N608" t="s">
        <v>1990</v>
      </c>
      <c r="O608" t="s">
        <v>2088</v>
      </c>
    </row>
    <row r="609" spans="2:15">
      <c r="B609" s="6">
        <v>608</v>
      </c>
      <c r="C609" s="114" t="s">
        <v>2553</v>
      </c>
      <c r="D609" s="114" t="str">
        <f t="shared" si="20"/>
        <v>608|BEN</v>
      </c>
      <c r="J609" s="6">
        <v>37</v>
      </c>
      <c r="K609" s="6">
        <f t="shared" si="21"/>
        <v>36</v>
      </c>
      <c r="L609" t="s">
        <v>1987</v>
      </c>
      <c r="M609">
        <v>248</v>
      </c>
      <c r="N609" t="s">
        <v>1991</v>
      </c>
      <c r="O609" t="s">
        <v>1992</v>
      </c>
    </row>
    <row r="610" spans="2:15">
      <c r="B610" s="6">
        <v>609</v>
      </c>
      <c r="C610" s="114" t="s">
        <v>1961</v>
      </c>
      <c r="D610" s="114" t="str">
        <f t="shared" si="20"/>
        <v>609|BG</v>
      </c>
      <c r="J610" s="6">
        <v>38</v>
      </c>
      <c r="K610" s="6">
        <f t="shared" si="21"/>
        <v>36</v>
      </c>
      <c r="L610" t="s">
        <v>1987</v>
      </c>
      <c r="M610">
        <v>248</v>
      </c>
      <c r="N610" t="s">
        <v>684</v>
      </c>
      <c r="O610" t="s">
        <v>1993</v>
      </c>
    </row>
    <row r="611" spans="2:15">
      <c r="B611" s="6">
        <v>610</v>
      </c>
      <c r="C611" s="114" t="s">
        <v>2158</v>
      </c>
      <c r="D611" s="114" t="str">
        <f t="shared" si="20"/>
        <v>610|BH</v>
      </c>
      <c r="J611" s="6">
        <v>39</v>
      </c>
      <c r="K611" s="6">
        <f t="shared" si="21"/>
        <v>36</v>
      </c>
      <c r="L611" t="s">
        <v>1987</v>
      </c>
      <c r="M611">
        <v>248</v>
      </c>
      <c r="N611" t="s">
        <v>909</v>
      </c>
      <c r="O611" t="s">
        <v>1994</v>
      </c>
    </row>
    <row r="612" spans="2:15">
      <c r="B612" s="6">
        <v>611</v>
      </c>
      <c r="C612" s="114" t="s">
        <v>1950</v>
      </c>
      <c r="D612" s="114" t="str">
        <f t="shared" si="20"/>
        <v>611|BI</v>
      </c>
      <c r="J612" s="6">
        <v>40</v>
      </c>
      <c r="K612" s="6">
        <f t="shared" si="21"/>
        <v>36</v>
      </c>
      <c r="L612" t="s">
        <v>1987</v>
      </c>
      <c r="M612">
        <v>248</v>
      </c>
      <c r="N612" t="s">
        <v>1264</v>
      </c>
      <c r="O612" t="s">
        <v>1995</v>
      </c>
    </row>
    <row r="613" spans="2:15">
      <c r="B613" s="6">
        <v>612</v>
      </c>
      <c r="C613" s="114" t="s">
        <v>2585</v>
      </c>
      <c r="D613" s="114" t="str">
        <f t="shared" si="20"/>
        <v>612|BIL</v>
      </c>
      <c r="J613" s="6">
        <v>41</v>
      </c>
      <c r="K613" s="6">
        <f t="shared" si="21"/>
        <v>36</v>
      </c>
      <c r="L613" t="s">
        <v>1987</v>
      </c>
      <c r="M613">
        <v>248</v>
      </c>
      <c r="N613" t="s">
        <v>704</v>
      </c>
      <c r="O613" t="s">
        <v>1996</v>
      </c>
    </row>
    <row r="614" spans="2:15">
      <c r="B614" s="6">
        <v>613</v>
      </c>
      <c r="C614" s="114" t="s">
        <v>2126</v>
      </c>
      <c r="D614" s="114" t="str">
        <f t="shared" si="20"/>
        <v>613|BJ</v>
      </c>
      <c r="J614" s="6">
        <v>42</v>
      </c>
      <c r="K614" s="6">
        <f t="shared" si="21"/>
        <v>36</v>
      </c>
      <c r="L614" t="s">
        <v>1987</v>
      </c>
      <c r="M614">
        <v>248</v>
      </c>
      <c r="N614" t="s">
        <v>1359</v>
      </c>
      <c r="O614" t="s">
        <v>1997</v>
      </c>
    </row>
    <row r="615" spans="2:15">
      <c r="B615" s="6">
        <v>614</v>
      </c>
      <c r="C615" s="114" t="s">
        <v>2810</v>
      </c>
      <c r="D615" s="114" t="str">
        <f t="shared" si="20"/>
        <v>614|BKD</v>
      </c>
      <c r="J615" s="6">
        <v>43</v>
      </c>
      <c r="K615" s="6">
        <f t="shared" si="21"/>
        <v>36</v>
      </c>
      <c r="L615" t="s">
        <v>1987</v>
      </c>
      <c r="M615">
        <v>248</v>
      </c>
      <c r="N615" t="s">
        <v>893</v>
      </c>
      <c r="O615" t="s">
        <v>1998</v>
      </c>
    </row>
    <row r="616" spans="2:15">
      <c r="B616" s="6">
        <v>615</v>
      </c>
      <c r="C616" s="114" t="s">
        <v>2814</v>
      </c>
      <c r="D616" s="114" t="str">
        <f t="shared" si="20"/>
        <v>615|BKH</v>
      </c>
      <c r="J616" s="6">
        <v>44</v>
      </c>
      <c r="K616" s="6">
        <f t="shared" si="21"/>
        <v>37</v>
      </c>
      <c r="L616" t="s">
        <v>1999</v>
      </c>
      <c r="M616">
        <v>248</v>
      </c>
      <c r="N616" t="s">
        <v>671</v>
      </c>
      <c r="O616" t="s">
        <v>2000</v>
      </c>
    </row>
    <row r="617" spans="2:15">
      <c r="B617" s="6">
        <v>616</v>
      </c>
      <c r="C617" s="114" t="s">
        <v>2812</v>
      </c>
      <c r="D617" s="114" t="str">
        <f t="shared" si="20"/>
        <v>616|BKO</v>
      </c>
      <c r="J617" s="6">
        <v>45</v>
      </c>
      <c r="K617" s="6">
        <f t="shared" si="21"/>
        <v>37</v>
      </c>
      <c r="L617" t="s">
        <v>1999</v>
      </c>
      <c r="M617">
        <v>248</v>
      </c>
      <c r="N617" t="s">
        <v>2001</v>
      </c>
      <c r="O617" t="s">
        <v>2002</v>
      </c>
    </row>
    <row r="618" spans="2:15">
      <c r="B618" s="6">
        <v>617</v>
      </c>
      <c r="C618" s="114" t="s">
        <v>1246</v>
      </c>
      <c r="D618" s="114" t="str">
        <f t="shared" si="20"/>
        <v>617|BL</v>
      </c>
      <c r="J618" s="6">
        <v>46</v>
      </c>
      <c r="K618" s="6">
        <f t="shared" si="21"/>
        <v>37</v>
      </c>
      <c r="L618" t="s">
        <v>1999</v>
      </c>
      <c r="M618">
        <v>248</v>
      </c>
      <c r="N618" t="s">
        <v>803</v>
      </c>
      <c r="O618" t="s">
        <v>2003</v>
      </c>
    </row>
    <row r="619" spans="2:15">
      <c r="B619" s="6">
        <v>618</v>
      </c>
      <c r="C619" s="114" t="s">
        <v>1325</v>
      </c>
      <c r="D619" s="114" t="str">
        <f t="shared" si="20"/>
        <v>618|BM</v>
      </c>
      <c r="J619" s="6">
        <v>47</v>
      </c>
      <c r="K619" s="6">
        <f t="shared" si="21"/>
        <v>37</v>
      </c>
      <c r="L619" t="s">
        <v>1999</v>
      </c>
      <c r="M619">
        <v>248</v>
      </c>
      <c r="N619" t="s">
        <v>786</v>
      </c>
      <c r="O619" t="s">
        <v>2004</v>
      </c>
    </row>
    <row r="620" spans="2:15">
      <c r="B620" s="6">
        <v>619</v>
      </c>
      <c r="C620" s="114" t="s">
        <v>2818</v>
      </c>
      <c r="D620" s="114" t="str">
        <f t="shared" si="20"/>
        <v>619|BMB</v>
      </c>
      <c r="J620" s="6">
        <v>48</v>
      </c>
      <c r="K620" s="6">
        <f t="shared" si="21"/>
        <v>37</v>
      </c>
      <c r="L620" t="s">
        <v>1999</v>
      </c>
      <c r="M620">
        <v>248</v>
      </c>
      <c r="N620" t="s">
        <v>1405</v>
      </c>
      <c r="O620" t="s">
        <v>2005</v>
      </c>
    </row>
    <row r="621" spans="2:15">
      <c r="B621" s="6">
        <v>620</v>
      </c>
      <c r="C621" s="114" t="s">
        <v>2816</v>
      </c>
      <c r="D621" s="114" t="str">
        <f t="shared" si="20"/>
        <v>620|BME</v>
      </c>
      <c r="J621" s="6">
        <v>49</v>
      </c>
      <c r="K621" s="6">
        <f t="shared" si="21"/>
        <v>37</v>
      </c>
      <c r="L621" t="s">
        <v>1999</v>
      </c>
      <c r="M621">
        <v>248</v>
      </c>
      <c r="N621" t="s">
        <v>807</v>
      </c>
      <c r="O621" t="s">
        <v>2006</v>
      </c>
    </row>
    <row r="622" spans="2:15">
      <c r="B622" s="6">
        <v>621</v>
      </c>
      <c r="C622" s="114" t="s">
        <v>1248</v>
      </c>
      <c r="D622" s="114" t="str">
        <f t="shared" si="20"/>
        <v>621|BN</v>
      </c>
      <c r="J622" s="6">
        <v>50</v>
      </c>
      <c r="K622" s="6">
        <f t="shared" si="21"/>
        <v>37</v>
      </c>
      <c r="L622" t="s">
        <v>1999</v>
      </c>
      <c r="M622">
        <v>248</v>
      </c>
      <c r="N622" t="s">
        <v>2007</v>
      </c>
      <c r="O622" t="s">
        <v>2008</v>
      </c>
    </row>
    <row r="623" spans="2:15">
      <c r="B623" s="6">
        <v>622</v>
      </c>
      <c r="C623" s="114" t="s">
        <v>2820</v>
      </c>
      <c r="D623" s="114" t="str">
        <f t="shared" si="20"/>
        <v>622|BNY</v>
      </c>
      <c r="J623" s="6">
        <v>51</v>
      </c>
      <c r="K623" s="6">
        <f t="shared" si="21"/>
        <v>37</v>
      </c>
      <c r="L623" t="s">
        <v>1999</v>
      </c>
      <c r="M623">
        <v>248</v>
      </c>
      <c r="N623" t="s">
        <v>895</v>
      </c>
      <c r="O623" t="s">
        <v>2009</v>
      </c>
    </row>
    <row r="624" spans="2:15">
      <c r="B624" s="6">
        <v>623</v>
      </c>
      <c r="C624" s="114" t="s">
        <v>717</v>
      </c>
      <c r="D624" s="114" t="str">
        <f t="shared" si="20"/>
        <v>623|BO</v>
      </c>
      <c r="J624" s="6">
        <v>52</v>
      </c>
      <c r="K624" s="6">
        <f t="shared" si="21"/>
        <v>37</v>
      </c>
      <c r="L624" t="s">
        <v>1999</v>
      </c>
      <c r="M624">
        <v>248</v>
      </c>
      <c r="N624" t="s">
        <v>1051</v>
      </c>
      <c r="O624" t="s">
        <v>2010</v>
      </c>
    </row>
    <row r="625" spans="2:15">
      <c r="B625" s="6">
        <v>624</v>
      </c>
      <c r="C625" s="114" t="s">
        <v>2610</v>
      </c>
      <c r="D625" s="114" t="str">
        <f t="shared" si="20"/>
        <v>624|BOH</v>
      </c>
      <c r="J625" s="6">
        <v>53</v>
      </c>
      <c r="K625" s="6">
        <f t="shared" si="21"/>
        <v>37</v>
      </c>
      <c r="L625" t="s">
        <v>1999</v>
      </c>
      <c r="M625">
        <v>248</v>
      </c>
      <c r="N625" t="s">
        <v>2011</v>
      </c>
      <c r="O625" t="s">
        <v>2012</v>
      </c>
    </row>
    <row r="626" spans="2:15">
      <c r="B626" s="6">
        <v>625</v>
      </c>
      <c r="C626" s="114" t="s">
        <v>1125</v>
      </c>
      <c r="D626" s="114" t="str">
        <f t="shared" si="20"/>
        <v>625|BOP</v>
      </c>
      <c r="J626" s="6">
        <v>54</v>
      </c>
      <c r="K626" s="6">
        <f t="shared" si="21"/>
        <v>38</v>
      </c>
      <c r="L626" t="s">
        <v>2013</v>
      </c>
      <c r="M626">
        <v>248</v>
      </c>
      <c r="N626" t="s">
        <v>785</v>
      </c>
      <c r="O626" t="s">
        <v>2014</v>
      </c>
    </row>
    <row r="627" spans="2:15">
      <c r="B627" s="6">
        <v>626</v>
      </c>
      <c r="C627" s="114" t="s">
        <v>1909</v>
      </c>
      <c r="D627" s="114" t="str">
        <f t="shared" si="20"/>
        <v>626|BP</v>
      </c>
      <c r="J627" s="6">
        <v>55</v>
      </c>
      <c r="K627" s="6">
        <f t="shared" si="21"/>
        <v>38</v>
      </c>
      <c r="L627" t="s">
        <v>2013</v>
      </c>
      <c r="M627">
        <v>248</v>
      </c>
      <c r="N627" t="s">
        <v>2015</v>
      </c>
      <c r="O627" t="s">
        <v>2016</v>
      </c>
    </row>
    <row r="628" spans="2:15">
      <c r="B628" s="6">
        <v>627</v>
      </c>
      <c r="C628" s="114" t="s">
        <v>2826</v>
      </c>
      <c r="D628" s="114" t="str">
        <f t="shared" si="20"/>
        <v>627|BPB</v>
      </c>
      <c r="J628" s="6">
        <v>56</v>
      </c>
      <c r="K628" s="6">
        <f t="shared" si="21"/>
        <v>38</v>
      </c>
      <c r="L628" t="s">
        <v>2013</v>
      </c>
      <c r="M628">
        <v>248</v>
      </c>
      <c r="N628" t="s">
        <v>723</v>
      </c>
      <c r="O628" t="s">
        <v>2017</v>
      </c>
    </row>
    <row r="629" spans="2:15">
      <c r="B629" s="6">
        <v>628</v>
      </c>
      <c r="C629" s="114" t="s">
        <v>2824</v>
      </c>
      <c r="D629" s="114" t="str">
        <f t="shared" si="20"/>
        <v>628|BPV</v>
      </c>
      <c r="J629" s="6">
        <v>57</v>
      </c>
      <c r="K629" s="6">
        <f t="shared" si="21"/>
        <v>38</v>
      </c>
      <c r="L629" t="s">
        <v>2013</v>
      </c>
      <c r="M629">
        <v>248</v>
      </c>
      <c r="N629" t="s">
        <v>2018</v>
      </c>
      <c r="O629" t="s">
        <v>2019</v>
      </c>
    </row>
    <row r="630" spans="2:15">
      <c r="B630" s="6">
        <v>629</v>
      </c>
      <c r="C630" s="114" t="s">
        <v>2822</v>
      </c>
      <c r="D630" s="114" t="str">
        <f t="shared" si="20"/>
        <v>629|BPZ</v>
      </c>
      <c r="J630" s="6">
        <v>58</v>
      </c>
      <c r="K630" s="6">
        <f t="shared" si="21"/>
        <v>39</v>
      </c>
      <c r="L630" t="s">
        <v>2020</v>
      </c>
      <c r="M630">
        <v>248</v>
      </c>
      <c r="N630" t="s">
        <v>811</v>
      </c>
      <c r="O630" t="s">
        <v>2021</v>
      </c>
    </row>
    <row r="631" spans="2:15">
      <c r="B631" s="6">
        <v>630</v>
      </c>
      <c r="C631" s="114" t="s">
        <v>559</v>
      </c>
      <c r="D631" s="114" t="str">
        <f t="shared" si="20"/>
        <v>630|BR</v>
      </c>
      <c r="J631" s="6">
        <v>59</v>
      </c>
      <c r="K631" s="6">
        <f t="shared" si="21"/>
        <v>39</v>
      </c>
      <c r="L631" t="s">
        <v>2020</v>
      </c>
      <c r="M631">
        <v>248</v>
      </c>
      <c r="N631" t="s">
        <v>890</v>
      </c>
      <c r="O631" t="s">
        <v>2022</v>
      </c>
    </row>
    <row r="632" spans="2:15">
      <c r="B632" s="6">
        <v>631</v>
      </c>
      <c r="C632" s="114" t="s">
        <v>2828</v>
      </c>
      <c r="D632" s="114" t="str">
        <f t="shared" si="20"/>
        <v>631|BRA</v>
      </c>
      <c r="J632" s="6">
        <v>60</v>
      </c>
      <c r="K632" s="6">
        <f t="shared" si="21"/>
        <v>39</v>
      </c>
      <c r="L632" t="s">
        <v>2020</v>
      </c>
      <c r="M632">
        <v>248</v>
      </c>
      <c r="N632" t="s">
        <v>2023</v>
      </c>
      <c r="O632" t="s">
        <v>2024</v>
      </c>
    </row>
    <row r="633" spans="2:15">
      <c r="B633" s="6">
        <v>632</v>
      </c>
      <c r="C633" s="114" t="s">
        <v>3049</v>
      </c>
      <c r="D633" s="114" t="str">
        <f t="shared" si="20"/>
        <v>632|BRE</v>
      </c>
      <c r="J633" s="6">
        <v>61</v>
      </c>
      <c r="K633" s="6">
        <f t="shared" si="21"/>
        <v>39</v>
      </c>
      <c r="L633" t="s">
        <v>2020</v>
      </c>
      <c r="M633">
        <v>248</v>
      </c>
      <c r="N633" t="s">
        <v>2025</v>
      </c>
      <c r="O633" t="s">
        <v>2026</v>
      </c>
    </row>
    <row r="634" spans="2:15">
      <c r="B634" s="6">
        <v>633</v>
      </c>
      <c r="C634" s="114" t="s">
        <v>1160</v>
      </c>
      <c r="D634" s="114" t="str">
        <f t="shared" si="20"/>
        <v>633|BRI</v>
      </c>
      <c r="J634" s="6">
        <v>62</v>
      </c>
      <c r="K634" s="6">
        <f t="shared" si="21"/>
        <v>39</v>
      </c>
      <c r="L634" t="s">
        <v>2020</v>
      </c>
      <c r="M634">
        <v>248</v>
      </c>
      <c r="N634" t="s">
        <v>679</v>
      </c>
      <c r="O634" t="s">
        <v>2028</v>
      </c>
    </row>
    <row r="635" spans="2:15">
      <c r="B635" s="6">
        <v>634</v>
      </c>
      <c r="C635" s="114" t="s">
        <v>1963</v>
      </c>
      <c r="D635" s="114" t="str">
        <f t="shared" si="20"/>
        <v>634|BS</v>
      </c>
      <c r="J635" s="6">
        <v>63</v>
      </c>
      <c r="K635" s="6">
        <f t="shared" si="21"/>
        <v>39</v>
      </c>
      <c r="L635" t="s">
        <v>2020</v>
      </c>
      <c r="M635">
        <v>248</v>
      </c>
      <c r="N635" t="s">
        <v>2027</v>
      </c>
      <c r="O635" t="s">
        <v>2028</v>
      </c>
    </row>
    <row r="636" spans="2:15">
      <c r="B636" s="6">
        <v>635</v>
      </c>
      <c r="C636" s="114" t="s">
        <v>3047</v>
      </c>
      <c r="D636" s="114" t="str">
        <f t="shared" si="20"/>
        <v>635|BST</v>
      </c>
      <c r="J636" s="6">
        <v>64</v>
      </c>
      <c r="K636" s="6">
        <f t="shared" si="21"/>
        <v>40</v>
      </c>
      <c r="L636" t="s">
        <v>2029</v>
      </c>
      <c r="M636">
        <v>248</v>
      </c>
      <c r="N636" t="s">
        <v>808</v>
      </c>
      <c r="O636" t="s">
        <v>2030</v>
      </c>
    </row>
    <row r="637" spans="2:15">
      <c r="B637" s="6">
        <v>636</v>
      </c>
      <c r="C637" s="114" t="s">
        <v>2035</v>
      </c>
      <c r="D637" s="114" t="str">
        <f t="shared" si="20"/>
        <v>636|BT</v>
      </c>
      <c r="J637" s="6">
        <v>65</v>
      </c>
      <c r="K637" s="6">
        <f t="shared" si="21"/>
        <v>40</v>
      </c>
      <c r="L637" t="s">
        <v>2029</v>
      </c>
      <c r="M637">
        <v>248</v>
      </c>
      <c r="N637" t="s">
        <v>2031</v>
      </c>
      <c r="O637" t="s">
        <v>2032</v>
      </c>
    </row>
    <row r="638" spans="2:15">
      <c r="B638" s="6">
        <v>637</v>
      </c>
      <c r="C638" s="114" t="s">
        <v>2508</v>
      </c>
      <c r="D638" s="114" t="str">
        <f t="shared" si="20"/>
        <v>637|BTG</v>
      </c>
      <c r="J638" s="6">
        <v>66</v>
      </c>
      <c r="K638" s="6">
        <f t="shared" si="21"/>
        <v>41</v>
      </c>
      <c r="L638" t="s">
        <v>2033</v>
      </c>
      <c r="M638">
        <v>248</v>
      </c>
      <c r="N638" t="s">
        <v>501</v>
      </c>
      <c r="O638" t="s">
        <v>2034</v>
      </c>
    </row>
    <row r="639" spans="2:15">
      <c r="B639" s="6">
        <v>638</v>
      </c>
      <c r="C639" s="114" t="s">
        <v>2538</v>
      </c>
      <c r="D639" s="114" t="str">
        <f t="shared" si="20"/>
        <v>638|BTN</v>
      </c>
      <c r="J639" s="6">
        <v>67</v>
      </c>
      <c r="K639" s="6">
        <f t="shared" si="21"/>
        <v>41</v>
      </c>
      <c r="L639" t="s">
        <v>2033</v>
      </c>
      <c r="M639">
        <v>248</v>
      </c>
      <c r="N639" t="s">
        <v>2035</v>
      </c>
      <c r="O639" t="s">
        <v>2036</v>
      </c>
    </row>
    <row r="640" spans="2:15">
      <c r="B640" s="6">
        <v>639</v>
      </c>
      <c r="C640" s="114" t="s">
        <v>527</v>
      </c>
      <c r="D640" s="114" t="str">
        <f t="shared" si="20"/>
        <v>639|BU</v>
      </c>
      <c r="J640" s="6">
        <v>68</v>
      </c>
      <c r="K640" s="6">
        <f t="shared" si="21"/>
        <v>41</v>
      </c>
      <c r="L640" t="s">
        <v>2033</v>
      </c>
      <c r="M640">
        <v>248</v>
      </c>
      <c r="N640" t="s">
        <v>559</v>
      </c>
      <c r="O640" t="s">
        <v>2037</v>
      </c>
    </row>
    <row r="641" spans="2:15">
      <c r="B641" s="6">
        <v>640</v>
      </c>
      <c r="C641" s="114" t="s">
        <v>2646</v>
      </c>
      <c r="D641" s="114" t="str">
        <f t="shared" si="20"/>
        <v>640|BUK</v>
      </c>
      <c r="J641" s="6">
        <v>69</v>
      </c>
      <c r="K641" s="6">
        <f t="shared" si="21"/>
        <v>41</v>
      </c>
      <c r="L641" t="s">
        <v>2033</v>
      </c>
      <c r="M641">
        <v>248</v>
      </c>
      <c r="N641" t="s">
        <v>2038</v>
      </c>
      <c r="O641" t="s">
        <v>2039</v>
      </c>
    </row>
    <row r="642" spans="2:15">
      <c r="B642" s="6">
        <v>641</v>
      </c>
      <c r="C642" s="114" t="s">
        <v>2564</v>
      </c>
      <c r="D642" s="114" t="str">
        <f t="shared" ref="D642:D705" si="22">B642&amp;"|"&amp;C642</f>
        <v>641|BUL</v>
      </c>
      <c r="J642" s="6">
        <v>70</v>
      </c>
      <c r="K642" s="6">
        <f t="shared" si="21"/>
        <v>41</v>
      </c>
      <c r="L642" t="s">
        <v>2033</v>
      </c>
      <c r="M642">
        <v>248</v>
      </c>
      <c r="N642" t="s">
        <v>805</v>
      </c>
      <c r="O642" t="s">
        <v>2040</v>
      </c>
    </row>
    <row r="643" spans="2:15">
      <c r="B643" s="6">
        <v>642</v>
      </c>
      <c r="C643" s="114" t="s">
        <v>2164</v>
      </c>
      <c r="D643" s="114" t="str">
        <f t="shared" si="22"/>
        <v>642|BV</v>
      </c>
      <c r="J643" s="6">
        <v>71</v>
      </c>
      <c r="K643" s="6">
        <f t="shared" ref="K643:K706" si="23">VLOOKUP(L643,$G$2:$H$74,2,FALSE)</f>
        <v>41</v>
      </c>
      <c r="L643" t="s">
        <v>2033</v>
      </c>
      <c r="M643">
        <v>248</v>
      </c>
      <c r="N643" t="s">
        <v>731</v>
      </c>
      <c r="O643" t="s">
        <v>2041</v>
      </c>
    </row>
    <row r="644" spans="2:15">
      <c r="B644" s="6">
        <v>643</v>
      </c>
      <c r="C644" s="114" t="s">
        <v>1396</v>
      </c>
      <c r="D644" s="114" t="str">
        <f t="shared" si="22"/>
        <v>643|BW</v>
      </c>
      <c r="J644" s="6">
        <v>72</v>
      </c>
      <c r="K644" s="6">
        <f t="shared" si="23"/>
        <v>42</v>
      </c>
      <c r="L644" t="s">
        <v>2042</v>
      </c>
      <c r="M644">
        <v>248</v>
      </c>
      <c r="N644" t="s">
        <v>2043</v>
      </c>
      <c r="O644" t="s">
        <v>2044</v>
      </c>
    </row>
    <row r="645" spans="2:15">
      <c r="B645" s="6">
        <v>644</v>
      </c>
      <c r="C645" s="114" t="s">
        <v>954</v>
      </c>
      <c r="D645" s="114" t="str">
        <f t="shared" si="22"/>
        <v>644|BY</v>
      </c>
      <c r="J645" s="6">
        <v>73</v>
      </c>
      <c r="K645" s="6">
        <f t="shared" si="23"/>
        <v>42</v>
      </c>
      <c r="L645" t="s">
        <v>2042</v>
      </c>
      <c r="M645">
        <v>248</v>
      </c>
      <c r="N645" t="s">
        <v>1914</v>
      </c>
      <c r="O645" t="s">
        <v>2045</v>
      </c>
    </row>
    <row r="646" spans="2:15">
      <c r="B646" s="6">
        <v>645</v>
      </c>
      <c r="C646" s="114" t="s">
        <v>3023</v>
      </c>
      <c r="D646" s="114" t="str">
        <f t="shared" si="22"/>
        <v>645|BYT</v>
      </c>
      <c r="J646" s="6">
        <v>74</v>
      </c>
      <c r="K646" s="6">
        <f t="shared" si="23"/>
        <v>42</v>
      </c>
      <c r="L646" t="s">
        <v>2042</v>
      </c>
      <c r="M646">
        <v>248</v>
      </c>
      <c r="N646" t="s">
        <v>741</v>
      </c>
      <c r="O646" t="s">
        <v>2046</v>
      </c>
    </row>
    <row r="647" spans="2:15">
      <c r="B647" s="6">
        <v>646</v>
      </c>
      <c r="C647" s="114" t="s">
        <v>1378</v>
      </c>
      <c r="D647" s="114" t="str">
        <f t="shared" si="22"/>
        <v>646|BZ</v>
      </c>
      <c r="J647" s="6">
        <v>75</v>
      </c>
      <c r="K647" s="6">
        <f t="shared" si="23"/>
        <v>42</v>
      </c>
      <c r="L647" t="s">
        <v>2042</v>
      </c>
      <c r="M647">
        <v>248</v>
      </c>
      <c r="N647" t="s">
        <v>2047</v>
      </c>
      <c r="O647" t="s">
        <v>2048</v>
      </c>
    </row>
    <row r="648" spans="2:15">
      <c r="B648" s="6">
        <v>647</v>
      </c>
      <c r="C648" s="114" t="s">
        <v>829</v>
      </c>
      <c r="D648" s="114" t="str">
        <f t="shared" si="22"/>
        <v>647|C</v>
      </c>
      <c r="J648" s="6">
        <v>76</v>
      </c>
      <c r="K648" s="6">
        <f t="shared" si="23"/>
        <v>42</v>
      </c>
      <c r="L648" t="s">
        <v>2042</v>
      </c>
      <c r="M648">
        <v>248</v>
      </c>
      <c r="N648" t="s">
        <v>2049</v>
      </c>
      <c r="O648" t="s">
        <v>2050</v>
      </c>
    </row>
    <row r="649" spans="2:15">
      <c r="B649" s="6">
        <v>648</v>
      </c>
      <c r="C649" s="114" t="s">
        <v>784</v>
      </c>
      <c r="D649" s="114" t="str">
        <f t="shared" si="22"/>
        <v>648|CA</v>
      </c>
      <c r="J649" s="6">
        <v>77</v>
      </c>
      <c r="K649" s="6">
        <f t="shared" si="23"/>
        <v>43</v>
      </c>
      <c r="L649" t="s">
        <v>2051</v>
      </c>
      <c r="M649">
        <v>248</v>
      </c>
      <c r="N649" t="s">
        <v>2052</v>
      </c>
      <c r="O649" t="s">
        <v>2053</v>
      </c>
    </row>
    <row r="650" spans="2:15">
      <c r="B650" s="6">
        <v>649</v>
      </c>
      <c r="C650" s="114" t="s">
        <v>3025</v>
      </c>
      <c r="D650" s="114" t="str">
        <f t="shared" si="22"/>
        <v>649|CAD</v>
      </c>
      <c r="J650" s="6">
        <v>78</v>
      </c>
      <c r="K650" s="6">
        <f t="shared" si="23"/>
        <v>43</v>
      </c>
      <c r="L650" t="s">
        <v>2051</v>
      </c>
      <c r="M650">
        <v>248</v>
      </c>
      <c r="N650" t="s">
        <v>1248</v>
      </c>
      <c r="O650" t="s">
        <v>2054</v>
      </c>
    </row>
    <row r="651" spans="2:15">
      <c r="B651" s="6">
        <v>650</v>
      </c>
      <c r="C651" s="114" t="s">
        <v>2540</v>
      </c>
      <c r="D651" s="114" t="str">
        <f t="shared" si="22"/>
        <v>650|CAG</v>
      </c>
      <c r="J651" s="6">
        <v>79</v>
      </c>
      <c r="K651" s="6">
        <f t="shared" si="23"/>
        <v>43</v>
      </c>
      <c r="L651" t="s">
        <v>2051</v>
      </c>
      <c r="M651">
        <v>248</v>
      </c>
      <c r="N651" t="s">
        <v>590</v>
      </c>
      <c r="O651" t="s">
        <v>2055</v>
      </c>
    </row>
    <row r="652" spans="2:15">
      <c r="B652" s="6">
        <v>651</v>
      </c>
      <c r="C652" s="114" t="s">
        <v>1164</v>
      </c>
      <c r="D652" s="114" t="str">
        <f t="shared" si="22"/>
        <v>651|CAL</v>
      </c>
      <c r="J652" s="6">
        <v>80</v>
      </c>
      <c r="K652" s="6">
        <f t="shared" si="23"/>
        <v>43</v>
      </c>
      <c r="L652" t="s">
        <v>2051</v>
      </c>
      <c r="M652">
        <v>248</v>
      </c>
      <c r="N652" t="s">
        <v>2056</v>
      </c>
      <c r="O652" t="s">
        <v>2057</v>
      </c>
    </row>
    <row r="653" spans="2:15">
      <c r="B653" s="6">
        <v>652</v>
      </c>
      <c r="C653" s="114" t="s">
        <v>641</v>
      </c>
      <c r="D653" s="114" t="str">
        <f t="shared" si="22"/>
        <v>652|CAM</v>
      </c>
      <c r="J653" s="6">
        <v>81</v>
      </c>
      <c r="K653" s="6">
        <f t="shared" si="23"/>
        <v>43</v>
      </c>
      <c r="L653" t="s">
        <v>2051</v>
      </c>
      <c r="M653">
        <v>248</v>
      </c>
      <c r="N653" t="s">
        <v>721</v>
      </c>
      <c r="O653" t="s">
        <v>2058</v>
      </c>
    </row>
    <row r="654" spans="2:15">
      <c r="B654" s="6">
        <v>653</v>
      </c>
      <c r="C654" s="114" t="s">
        <v>1141</v>
      </c>
      <c r="D654" s="114" t="str">
        <f t="shared" si="22"/>
        <v>653|CAN</v>
      </c>
      <c r="J654" s="6">
        <v>82</v>
      </c>
      <c r="K654" s="6">
        <f t="shared" si="23"/>
        <v>44</v>
      </c>
      <c r="L654" t="s">
        <v>2059</v>
      </c>
      <c r="M654">
        <v>248</v>
      </c>
      <c r="N654" t="s">
        <v>2060</v>
      </c>
      <c r="O654" t="s">
        <v>2061</v>
      </c>
    </row>
    <row r="655" spans="2:15">
      <c r="B655" s="6">
        <v>654</v>
      </c>
      <c r="C655" s="114" t="s">
        <v>2601</v>
      </c>
      <c r="D655" s="114" t="str">
        <f t="shared" si="22"/>
        <v>654|CAP</v>
      </c>
      <c r="J655" s="6">
        <v>83</v>
      </c>
      <c r="K655" s="6">
        <f t="shared" si="23"/>
        <v>44</v>
      </c>
      <c r="L655" t="s">
        <v>2059</v>
      </c>
      <c r="M655">
        <v>248</v>
      </c>
      <c r="N655" t="s">
        <v>477</v>
      </c>
      <c r="O655" t="s">
        <v>2062</v>
      </c>
    </row>
    <row r="656" spans="2:15">
      <c r="B656" s="6">
        <v>655</v>
      </c>
      <c r="C656" s="114" t="s">
        <v>1167</v>
      </c>
      <c r="D656" s="114" t="str">
        <f t="shared" si="22"/>
        <v>655|CAS</v>
      </c>
      <c r="J656" s="6">
        <v>84</v>
      </c>
      <c r="K656" s="6">
        <f t="shared" si="23"/>
        <v>45</v>
      </c>
      <c r="L656" t="s">
        <v>2063</v>
      </c>
      <c r="M656">
        <v>248</v>
      </c>
      <c r="N656" t="s">
        <v>1301</v>
      </c>
      <c r="O656" t="s">
        <v>2064</v>
      </c>
    </row>
    <row r="657" spans="2:15">
      <c r="B657" s="6">
        <v>656</v>
      </c>
      <c r="C657" s="114" t="s">
        <v>2578</v>
      </c>
      <c r="D657" s="114" t="str">
        <f t="shared" si="22"/>
        <v>656|CAT</v>
      </c>
      <c r="J657" s="6">
        <v>85</v>
      </c>
      <c r="K657" s="6">
        <f t="shared" si="23"/>
        <v>45</v>
      </c>
      <c r="L657" t="s">
        <v>2063</v>
      </c>
      <c r="M657">
        <v>248</v>
      </c>
      <c r="N657" t="s">
        <v>2065</v>
      </c>
      <c r="O657" t="s">
        <v>2066</v>
      </c>
    </row>
    <row r="658" spans="2:15">
      <c r="B658" s="6">
        <v>657</v>
      </c>
      <c r="C658" s="114" t="s">
        <v>2510</v>
      </c>
      <c r="D658" s="114" t="str">
        <f t="shared" si="22"/>
        <v>657|CAV</v>
      </c>
      <c r="J658" s="6">
        <v>86</v>
      </c>
      <c r="K658" s="6">
        <f t="shared" si="23"/>
        <v>45</v>
      </c>
      <c r="L658" t="s">
        <v>2063</v>
      </c>
      <c r="M658">
        <v>248</v>
      </c>
      <c r="N658" t="s">
        <v>810</v>
      </c>
      <c r="O658" t="s">
        <v>2067</v>
      </c>
    </row>
    <row r="659" spans="2:15">
      <c r="B659" s="6">
        <v>658</v>
      </c>
      <c r="C659" s="114" t="s">
        <v>477</v>
      </c>
      <c r="D659" s="114" t="str">
        <f t="shared" si="22"/>
        <v>658|CB</v>
      </c>
      <c r="J659" s="6">
        <v>87</v>
      </c>
      <c r="K659" s="6">
        <f t="shared" si="23"/>
        <v>45</v>
      </c>
      <c r="L659" t="s">
        <v>2063</v>
      </c>
      <c r="M659">
        <v>248</v>
      </c>
      <c r="N659" t="s">
        <v>929</v>
      </c>
      <c r="O659" t="s">
        <v>2068</v>
      </c>
    </row>
    <row r="660" spans="2:15">
      <c r="B660" s="6">
        <v>659</v>
      </c>
      <c r="C660" s="114" t="s">
        <v>2830</v>
      </c>
      <c r="D660" s="114" t="str">
        <f t="shared" si="22"/>
        <v>659|CBU</v>
      </c>
      <c r="J660" s="6">
        <v>88</v>
      </c>
      <c r="K660" s="6">
        <f t="shared" si="23"/>
        <v>45</v>
      </c>
      <c r="L660" t="s">
        <v>2063</v>
      </c>
      <c r="M660">
        <v>248</v>
      </c>
      <c r="N660" t="s">
        <v>1434</v>
      </c>
      <c r="O660" t="s">
        <v>2069</v>
      </c>
    </row>
    <row r="661" spans="2:15">
      <c r="B661" s="6">
        <v>660</v>
      </c>
      <c r="C661" s="114" t="s">
        <v>2215</v>
      </c>
      <c r="D661" s="114" t="str">
        <f t="shared" si="22"/>
        <v>660|CC</v>
      </c>
      <c r="J661" s="6">
        <v>89</v>
      </c>
      <c r="K661" s="6">
        <f t="shared" si="23"/>
        <v>46</v>
      </c>
      <c r="L661" t="s">
        <v>2070</v>
      </c>
      <c r="M661">
        <v>248</v>
      </c>
      <c r="N661" t="s">
        <v>2071</v>
      </c>
      <c r="O661" t="s">
        <v>2072</v>
      </c>
    </row>
    <row r="662" spans="2:15">
      <c r="B662" s="6">
        <v>661</v>
      </c>
      <c r="C662" s="114" t="s">
        <v>2832</v>
      </c>
      <c r="D662" s="114" t="str">
        <f t="shared" si="22"/>
        <v>661|CCK</v>
      </c>
      <c r="J662" s="6">
        <v>90</v>
      </c>
      <c r="K662" s="6">
        <f t="shared" si="23"/>
        <v>46</v>
      </c>
      <c r="L662" t="s">
        <v>2070</v>
      </c>
      <c r="M662">
        <v>248</v>
      </c>
      <c r="N662" t="s">
        <v>1055</v>
      </c>
      <c r="O662" t="s">
        <v>2073</v>
      </c>
    </row>
    <row r="663" spans="2:15">
      <c r="B663" s="6">
        <v>662</v>
      </c>
      <c r="C663" s="114" t="s">
        <v>590</v>
      </c>
      <c r="D663" s="114" t="str">
        <f t="shared" si="22"/>
        <v>662|CE</v>
      </c>
      <c r="J663" s="6">
        <v>91</v>
      </c>
      <c r="K663" s="6">
        <f t="shared" si="23"/>
        <v>47</v>
      </c>
      <c r="L663" t="s">
        <v>2074</v>
      </c>
      <c r="M663">
        <v>248</v>
      </c>
      <c r="N663" t="s">
        <v>2075</v>
      </c>
      <c r="O663" t="s">
        <v>2076</v>
      </c>
    </row>
    <row r="664" spans="2:15">
      <c r="B664" s="6">
        <v>663</v>
      </c>
      <c r="C664" s="114" t="s">
        <v>2612</v>
      </c>
      <c r="D664" s="114" t="str">
        <f t="shared" si="22"/>
        <v>663|CEB</v>
      </c>
      <c r="J664" s="6">
        <v>92</v>
      </c>
      <c r="K664" s="6">
        <f t="shared" si="23"/>
        <v>47</v>
      </c>
      <c r="L664" t="s">
        <v>2074</v>
      </c>
      <c r="M664">
        <v>248</v>
      </c>
      <c r="N664" t="s">
        <v>1029</v>
      </c>
      <c r="O664" t="s">
        <v>2077</v>
      </c>
    </row>
    <row r="665" spans="2:15">
      <c r="B665" s="6">
        <v>664</v>
      </c>
      <c r="C665" s="114" t="s">
        <v>785</v>
      </c>
      <c r="D665" s="114" t="str">
        <f t="shared" si="22"/>
        <v>664|CH</v>
      </c>
      <c r="J665" s="6">
        <v>93</v>
      </c>
      <c r="K665" s="6">
        <f t="shared" si="23"/>
        <v>47</v>
      </c>
      <c r="L665" t="s">
        <v>2074</v>
      </c>
      <c r="M665">
        <v>248</v>
      </c>
      <c r="N665" t="s">
        <v>533</v>
      </c>
      <c r="O665" t="s">
        <v>2078</v>
      </c>
    </row>
    <row r="666" spans="2:15">
      <c r="B666" s="6">
        <v>665</v>
      </c>
      <c r="C666" s="114" t="s">
        <v>2673</v>
      </c>
      <c r="D666" s="114" t="str">
        <f t="shared" si="22"/>
        <v>665|CHA</v>
      </c>
      <c r="J666" s="6">
        <v>94</v>
      </c>
      <c r="K666" s="6">
        <f t="shared" si="23"/>
        <v>47</v>
      </c>
      <c r="L666" t="s">
        <v>2074</v>
      </c>
      <c r="M666">
        <v>248</v>
      </c>
      <c r="N666" t="s">
        <v>2079</v>
      </c>
      <c r="O666" t="s">
        <v>2080</v>
      </c>
    </row>
    <row r="667" spans="2:15">
      <c r="B667" s="6">
        <v>666</v>
      </c>
      <c r="C667" s="114" t="s">
        <v>624</v>
      </c>
      <c r="D667" s="114" t="str">
        <f t="shared" si="22"/>
        <v>666|CHH</v>
      </c>
      <c r="J667" s="6">
        <v>95</v>
      </c>
      <c r="K667" s="6">
        <f t="shared" si="23"/>
        <v>47</v>
      </c>
      <c r="L667" t="s">
        <v>2074</v>
      </c>
      <c r="M667">
        <v>248</v>
      </c>
      <c r="N667" t="s">
        <v>1046</v>
      </c>
      <c r="O667" t="s">
        <v>2081</v>
      </c>
    </row>
    <row r="668" spans="2:15">
      <c r="B668" s="6">
        <v>667</v>
      </c>
      <c r="C668" s="114" t="s">
        <v>1162</v>
      </c>
      <c r="D668" s="114" t="str">
        <f t="shared" si="22"/>
        <v>667|CHL</v>
      </c>
      <c r="J668" s="6">
        <v>96</v>
      </c>
      <c r="K668" s="6">
        <f t="shared" si="23"/>
        <v>47</v>
      </c>
      <c r="L668" t="s">
        <v>2074</v>
      </c>
      <c r="M668">
        <v>248</v>
      </c>
      <c r="N668" t="s">
        <v>787</v>
      </c>
      <c r="O668" t="s">
        <v>2082</v>
      </c>
    </row>
    <row r="669" spans="2:15">
      <c r="B669" s="6">
        <v>668</v>
      </c>
      <c r="C669" s="114" t="s">
        <v>643</v>
      </c>
      <c r="D669" s="114" t="str">
        <f t="shared" si="22"/>
        <v>668|CHS</v>
      </c>
      <c r="J669" s="6">
        <v>97</v>
      </c>
      <c r="K669" s="6">
        <f t="shared" si="23"/>
        <v>47</v>
      </c>
      <c r="L669" t="s">
        <v>2074</v>
      </c>
      <c r="M669">
        <v>248</v>
      </c>
      <c r="N669" t="s">
        <v>2083</v>
      </c>
      <c r="O669" t="s">
        <v>2084</v>
      </c>
    </row>
    <row r="670" spans="2:15">
      <c r="B670" s="6">
        <v>669</v>
      </c>
      <c r="C670" s="114" t="s">
        <v>800</v>
      </c>
      <c r="D670" s="114" t="str">
        <f t="shared" si="22"/>
        <v>669|CI</v>
      </c>
      <c r="J670" s="6">
        <v>98</v>
      </c>
      <c r="K670" s="6">
        <f t="shared" si="23"/>
        <v>47</v>
      </c>
      <c r="L670" t="s">
        <v>2074</v>
      </c>
      <c r="M670">
        <v>248</v>
      </c>
      <c r="N670" t="s">
        <v>725</v>
      </c>
      <c r="O670" t="s">
        <v>2085</v>
      </c>
    </row>
    <row r="671" spans="2:15">
      <c r="B671" s="6">
        <v>670</v>
      </c>
      <c r="C671" s="114" t="s">
        <v>1170</v>
      </c>
      <c r="D671" s="114" t="str">
        <f t="shared" si="22"/>
        <v>670|CIM</v>
      </c>
      <c r="J671" s="6">
        <v>99</v>
      </c>
      <c r="K671" s="6">
        <f t="shared" si="23"/>
        <v>47</v>
      </c>
      <c r="L671" t="s">
        <v>2074</v>
      </c>
      <c r="M671">
        <v>248</v>
      </c>
      <c r="N671" t="s">
        <v>2086</v>
      </c>
      <c r="O671" t="s">
        <v>2087</v>
      </c>
    </row>
    <row r="672" spans="2:15">
      <c r="B672" s="6">
        <v>671</v>
      </c>
      <c r="C672" s="114" t="s">
        <v>2161</v>
      </c>
      <c r="D672" s="114" t="str">
        <f t="shared" si="22"/>
        <v>671|CJ</v>
      </c>
      <c r="J672" s="32">
        <v>1</v>
      </c>
      <c r="K672" s="32">
        <f t="shared" si="23"/>
        <v>48</v>
      </c>
      <c r="L672" s="171" t="s">
        <v>2445</v>
      </c>
      <c r="M672" s="171">
        <v>339</v>
      </c>
      <c r="N672" s="171">
        <v>12</v>
      </c>
      <c r="O672" s="171" t="s">
        <v>2446</v>
      </c>
    </row>
    <row r="673" spans="2:15">
      <c r="B673" s="6">
        <v>672</v>
      </c>
      <c r="C673" s="114" t="s">
        <v>2834</v>
      </c>
      <c r="D673" s="114" t="str">
        <f t="shared" si="22"/>
        <v>672|CJH</v>
      </c>
      <c r="J673" s="6">
        <v>2</v>
      </c>
      <c r="K673" s="6">
        <f t="shared" si="23"/>
        <v>48</v>
      </c>
      <c r="L673" t="s">
        <v>2445</v>
      </c>
      <c r="M673">
        <v>339</v>
      </c>
      <c r="N673">
        <v>16</v>
      </c>
      <c r="O673" t="s">
        <v>2447</v>
      </c>
    </row>
    <row r="674" spans="2:15">
      <c r="B674" s="6">
        <v>673</v>
      </c>
      <c r="C674" s="114" t="s">
        <v>523</v>
      </c>
      <c r="D674" s="114" t="str">
        <f t="shared" si="22"/>
        <v>673|CK</v>
      </c>
      <c r="J674" s="6">
        <v>3</v>
      </c>
      <c r="K674" s="6">
        <f t="shared" si="23"/>
        <v>48</v>
      </c>
      <c r="L674" t="s">
        <v>2445</v>
      </c>
      <c r="M674">
        <v>339</v>
      </c>
      <c r="N674">
        <v>14</v>
      </c>
      <c r="O674" t="s">
        <v>2448</v>
      </c>
    </row>
    <row r="675" spans="2:15">
      <c r="B675" s="6">
        <v>674</v>
      </c>
      <c r="C675" s="114" t="s">
        <v>1029</v>
      </c>
      <c r="D675" s="114" t="str">
        <f t="shared" si="22"/>
        <v>674|CL</v>
      </c>
      <c r="J675" s="6">
        <v>4</v>
      </c>
      <c r="K675" s="6">
        <f t="shared" si="23"/>
        <v>48</v>
      </c>
      <c r="L675" t="s">
        <v>2445</v>
      </c>
      <c r="M675">
        <v>339</v>
      </c>
      <c r="N675">
        <v>11</v>
      </c>
      <c r="O675" t="s">
        <v>2449</v>
      </c>
    </row>
    <row r="676" spans="2:15">
      <c r="B676" s="6">
        <v>675</v>
      </c>
      <c r="C676" s="114" t="s">
        <v>753</v>
      </c>
      <c r="D676" s="114" t="str">
        <f t="shared" si="22"/>
        <v>675|CN</v>
      </c>
      <c r="J676" s="6">
        <v>5</v>
      </c>
      <c r="K676" s="6">
        <f t="shared" si="23"/>
        <v>48</v>
      </c>
      <c r="L676" t="s">
        <v>2445</v>
      </c>
      <c r="M676">
        <v>339</v>
      </c>
      <c r="N676">
        <v>13</v>
      </c>
      <c r="O676" t="s">
        <v>2450</v>
      </c>
    </row>
    <row r="677" spans="2:15">
      <c r="B677" s="6">
        <v>676</v>
      </c>
      <c r="C677" s="114" t="s">
        <v>801</v>
      </c>
      <c r="D677" s="114" t="str">
        <f t="shared" si="22"/>
        <v>676|CO</v>
      </c>
      <c r="J677" s="6">
        <v>6</v>
      </c>
      <c r="K677" s="6">
        <f t="shared" si="23"/>
        <v>48</v>
      </c>
      <c r="L677" t="s">
        <v>2445</v>
      </c>
      <c r="M677">
        <v>339</v>
      </c>
      <c r="N677">
        <v>15</v>
      </c>
      <c r="O677" t="s">
        <v>2451</v>
      </c>
    </row>
    <row r="678" spans="2:15">
      <c r="B678" s="6">
        <v>677</v>
      </c>
      <c r="C678" s="114" t="s">
        <v>626</v>
      </c>
      <c r="D678" s="114" t="str">
        <f t="shared" si="22"/>
        <v>677|COA</v>
      </c>
      <c r="J678" s="6">
        <v>7</v>
      </c>
      <c r="K678" s="6">
        <f t="shared" si="23"/>
        <v>48</v>
      </c>
      <c r="L678" t="s">
        <v>2445</v>
      </c>
      <c r="M678">
        <v>339</v>
      </c>
      <c r="N678">
        <v>10</v>
      </c>
      <c r="O678" t="s">
        <v>2452</v>
      </c>
    </row>
    <row r="679" spans="2:15">
      <c r="B679" s="6">
        <v>678</v>
      </c>
      <c r="C679" s="114" t="s">
        <v>595</v>
      </c>
      <c r="D679" s="114" t="str">
        <f t="shared" si="22"/>
        <v>678|COL</v>
      </c>
      <c r="J679" s="6">
        <v>8</v>
      </c>
      <c r="K679" s="6">
        <f t="shared" si="23"/>
        <v>48</v>
      </c>
      <c r="L679" t="s">
        <v>2445</v>
      </c>
      <c r="M679">
        <v>339</v>
      </c>
      <c r="N679">
        <v>17</v>
      </c>
      <c r="O679" t="s">
        <v>2453</v>
      </c>
    </row>
    <row r="680" spans="2:15">
      <c r="B680" s="6">
        <v>679</v>
      </c>
      <c r="C680" s="114" t="s">
        <v>2654</v>
      </c>
      <c r="D680" s="114" t="str">
        <f t="shared" si="22"/>
        <v>679|COM</v>
      </c>
      <c r="J680" s="6">
        <v>9</v>
      </c>
      <c r="K680" s="6">
        <f t="shared" si="23"/>
        <v>49</v>
      </c>
      <c r="L680" t="s">
        <v>2454</v>
      </c>
      <c r="M680">
        <v>339</v>
      </c>
      <c r="N680">
        <v>20</v>
      </c>
      <c r="O680" t="s">
        <v>2455</v>
      </c>
    </row>
    <row r="681" spans="2:15">
      <c r="B681" s="6">
        <v>680</v>
      </c>
      <c r="C681" s="114" t="s">
        <v>2836</v>
      </c>
      <c r="D681" s="114" t="str">
        <f t="shared" si="22"/>
        <v>680|CPE</v>
      </c>
      <c r="J681" s="6">
        <v>10</v>
      </c>
      <c r="K681" s="6">
        <f t="shared" si="23"/>
        <v>49</v>
      </c>
      <c r="L681" t="s">
        <v>2454</v>
      </c>
      <c r="M681">
        <v>339</v>
      </c>
      <c r="N681">
        <v>19</v>
      </c>
      <c r="O681" t="s">
        <v>2456</v>
      </c>
    </row>
    <row r="682" spans="2:15">
      <c r="B682" s="6">
        <v>681</v>
      </c>
      <c r="C682" s="114" t="s">
        <v>2838</v>
      </c>
      <c r="D682" s="114" t="str">
        <f t="shared" si="22"/>
        <v>681|CPI</v>
      </c>
      <c r="J682" s="6">
        <v>11</v>
      </c>
      <c r="K682" s="6">
        <f t="shared" si="23"/>
        <v>49</v>
      </c>
      <c r="L682" t="s">
        <v>2454</v>
      </c>
      <c r="M682">
        <v>339</v>
      </c>
      <c r="N682">
        <v>21</v>
      </c>
      <c r="O682" t="s">
        <v>2457</v>
      </c>
    </row>
    <row r="683" spans="2:15">
      <c r="B683" s="6">
        <v>682</v>
      </c>
      <c r="C683" s="114" t="s">
        <v>1086</v>
      </c>
      <c r="D683" s="114" t="str">
        <f t="shared" si="22"/>
        <v>682|CPK</v>
      </c>
      <c r="J683" s="6">
        <v>12</v>
      </c>
      <c r="K683" s="6">
        <f t="shared" si="23"/>
        <v>49</v>
      </c>
      <c r="L683" t="s">
        <v>2454</v>
      </c>
      <c r="M683">
        <v>339</v>
      </c>
      <c r="N683">
        <v>18</v>
      </c>
      <c r="O683" t="s">
        <v>2458</v>
      </c>
    </row>
    <row r="684" spans="2:15">
      <c r="B684" s="6">
        <v>683</v>
      </c>
      <c r="C684" s="114" t="s">
        <v>1085</v>
      </c>
      <c r="D684" s="114" t="str">
        <f t="shared" si="22"/>
        <v>683|CPM</v>
      </c>
      <c r="J684" s="6">
        <v>13</v>
      </c>
      <c r="K684" s="6">
        <f t="shared" si="23"/>
        <v>50</v>
      </c>
      <c r="L684" t="s">
        <v>2459</v>
      </c>
      <c r="M684">
        <v>339</v>
      </c>
      <c r="N684">
        <v>27</v>
      </c>
      <c r="O684" t="s">
        <v>2460</v>
      </c>
    </row>
    <row r="685" spans="2:15">
      <c r="B685" s="6">
        <v>684</v>
      </c>
      <c r="C685" s="114" t="s">
        <v>2840</v>
      </c>
      <c r="D685" s="114" t="str">
        <f t="shared" si="22"/>
        <v>684|CPR</v>
      </c>
      <c r="J685" s="6">
        <v>14</v>
      </c>
      <c r="K685" s="6">
        <f t="shared" si="23"/>
        <v>50</v>
      </c>
      <c r="L685" t="s">
        <v>2459</v>
      </c>
      <c r="M685">
        <v>339</v>
      </c>
      <c r="N685">
        <v>22</v>
      </c>
      <c r="O685" t="s">
        <v>2461</v>
      </c>
    </row>
    <row r="686" spans="2:15">
      <c r="B686" s="6">
        <v>685</v>
      </c>
      <c r="C686" s="114" t="s">
        <v>2361</v>
      </c>
      <c r="D686" s="114" t="str">
        <f t="shared" si="22"/>
        <v>685|CQ</v>
      </c>
      <c r="J686" s="6">
        <v>15</v>
      </c>
      <c r="K686" s="6">
        <f t="shared" si="23"/>
        <v>50</v>
      </c>
      <c r="L686" t="s">
        <v>2459</v>
      </c>
      <c r="M686">
        <v>339</v>
      </c>
      <c r="N686">
        <v>24</v>
      </c>
      <c r="O686" t="s">
        <v>2462</v>
      </c>
    </row>
    <row r="687" spans="2:15">
      <c r="B687" s="6">
        <v>686</v>
      </c>
      <c r="C687" s="114" t="s">
        <v>1966</v>
      </c>
      <c r="D687" s="114" t="str">
        <f t="shared" si="22"/>
        <v>686|CR</v>
      </c>
      <c r="J687" s="6">
        <v>16</v>
      </c>
      <c r="K687" s="6">
        <f t="shared" si="23"/>
        <v>50</v>
      </c>
      <c r="L687" t="s">
        <v>2459</v>
      </c>
      <c r="M687">
        <v>339</v>
      </c>
      <c r="N687">
        <v>25</v>
      </c>
      <c r="O687" t="s">
        <v>2463</v>
      </c>
    </row>
    <row r="688" spans="2:15">
      <c r="B688" s="6">
        <v>687</v>
      </c>
      <c r="C688" s="114" t="s">
        <v>1172</v>
      </c>
      <c r="D688" s="114" t="str">
        <f t="shared" si="22"/>
        <v>687|CRI</v>
      </c>
      <c r="J688" s="6">
        <v>17</v>
      </c>
      <c r="K688" s="6">
        <f t="shared" si="23"/>
        <v>50</v>
      </c>
      <c r="L688" t="s">
        <v>2459</v>
      </c>
      <c r="M688">
        <v>339</v>
      </c>
      <c r="N688">
        <v>23</v>
      </c>
      <c r="O688" t="s">
        <v>2464</v>
      </c>
    </row>
    <row r="689" spans="2:15">
      <c r="B689" s="6">
        <v>688</v>
      </c>
      <c r="C689" s="114" t="s">
        <v>3897</v>
      </c>
      <c r="D689" s="114" t="str">
        <f t="shared" si="22"/>
        <v>688|Cs</v>
      </c>
      <c r="J689" s="6">
        <v>18</v>
      </c>
      <c r="K689" s="6">
        <f t="shared" si="23"/>
        <v>50</v>
      </c>
      <c r="L689" t="s">
        <v>2459</v>
      </c>
      <c r="M689">
        <v>339</v>
      </c>
      <c r="N689">
        <v>26</v>
      </c>
      <c r="O689" t="s">
        <v>2465</v>
      </c>
    </row>
    <row r="690" spans="2:15">
      <c r="B690" s="6">
        <v>689</v>
      </c>
      <c r="C690" s="114" t="s">
        <v>1914</v>
      </c>
      <c r="D690" s="114" t="str">
        <f t="shared" si="22"/>
        <v>689|CS</v>
      </c>
      <c r="J690" s="6">
        <v>19</v>
      </c>
      <c r="K690" s="6">
        <f t="shared" si="23"/>
        <v>51</v>
      </c>
      <c r="L690" t="s">
        <v>2466</v>
      </c>
      <c r="M690">
        <v>339</v>
      </c>
      <c r="N690">
        <v>35</v>
      </c>
      <c r="O690" t="s">
        <v>2467</v>
      </c>
    </row>
    <row r="691" spans="2:15">
      <c r="B691" s="6">
        <v>690</v>
      </c>
      <c r="C691" s="114" t="s">
        <v>2842</v>
      </c>
      <c r="D691" s="114" t="str">
        <f t="shared" si="22"/>
        <v>690|CST</v>
      </c>
      <c r="J691" s="6">
        <v>20</v>
      </c>
      <c r="K691" s="6">
        <f t="shared" si="23"/>
        <v>51</v>
      </c>
      <c r="L691" t="s">
        <v>2466</v>
      </c>
      <c r="M691">
        <v>339</v>
      </c>
      <c r="N691">
        <v>31</v>
      </c>
      <c r="O691" t="s">
        <v>2468</v>
      </c>
    </row>
    <row r="692" spans="2:15">
      <c r="B692" s="6">
        <v>691</v>
      </c>
      <c r="C692" s="114" t="s">
        <v>533</v>
      </c>
      <c r="D692" s="114" t="str">
        <f t="shared" si="22"/>
        <v>691|CT</v>
      </c>
      <c r="J692" s="6">
        <v>21</v>
      </c>
      <c r="K692" s="6">
        <f t="shared" si="23"/>
        <v>51</v>
      </c>
      <c r="L692" t="s">
        <v>2466</v>
      </c>
      <c r="M692">
        <v>339</v>
      </c>
      <c r="N692">
        <v>32</v>
      </c>
      <c r="O692" t="s">
        <v>2469</v>
      </c>
    </row>
    <row r="693" spans="2:15">
      <c r="B693" s="6">
        <v>692</v>
      </c>
      <c r="C693" s="114" t="s">
        <v>2844</v>
      </c>
      <c r="D693" s="114" t="str">
        <f t="shared" si="22"/>
        <v>692|CTA</v>
      </c>
      <c r="J693" s="6">
        <v>22</v>
      </c>
      <c r="K693" s="6">
        <f t="shared" si="23"/>
        <v>51</v>
      </c>
      <c r="L693" t="s">
        <v>2466</v>
      </c>
      <c r="M693">
        <v>339</v>
      </c>
      <c r="N693">
        <v>34</v>
      </c>
      <c r="O693" t="s">
        <v>2470</v>
      </c>
    </row>
    <row r="694" spans="2:15">
      <c r="B694" s="6">
        <v>693</v>
      </c>
      <c r="C694" s="114" t="s">
        <v>739</v>
      </c>
      <c r="D694" s="114" t="str">
        <f t="shared" si="22"/>
        <v>693|CU</v>
      </c>
      <c r="J694" s="6">
        <v>23</v>
      </c>
      <c r="K694" s="6">
        <f t="shared" si="23"/>
        <v>51</v>
      </c>
      <c r="L694" t="s">
        <v>2466</v>
      </c>
      <c r="M694">
        <v>339</v>
      </c>
      <c r="N694">
        <v>33</v>
      </c>
      <c r="O694" t="s">
        <v>2471</v>
      </c>
    </row>
    <row r="695" spans="2:15">
      <c r="B695" s="6">
        <v>694</v>
      </c>
      <c r="C695" s="114" t="s">
        <v>2165</v>
      </c>
      <c r="D695" s="114" t="str">
        <f t="shared" si="22"/>
        <v>694|CV</v>
      </c>
      <c r="J695" s="6">
        <v>24</v>
      </c>
      <c r="K695" s="6">
        <f t="shared" si="23"/>
        <v>52</v>
      </c>
      <c r="L695" t="s">
        <v>2472</v>
      </c>
      <c r="M695">
        <v>339</v>
      </c>
      <c r="N695">
        <v>38</v>
      </c>
      <c r="O695" t="s">
        <v>2473</v>
      </c>
    </row>
    <row r="696" spans="2:15">
      <c r="B696" s="6">
        <v>695</v>
      </c>
      <c r="C696" s="114" t="s">
        <v>1916</v>
      </c>
      <c r="D696" s="114" t="str">
        <f t="shared" si="22"/>
        <v>695|CW</v>
      </c>
      <c r="J696" s="6">
        <v>25</v>
      </c>
      <c r="K696" s="6">
        <f t="shared" si="23"/>
        <v>52</v>
      </c>
      <c r="L696" t="s">
        <v>2472</v>
      </c>
      <c r="M696">
        <v>339</v>
      </c>
      <c r="N696">
        <v>36</v>
      </c>
      <c r="O696" t="s">
        <v>2474</v>
      </c>
    </row>
    <row r="697" spans="2:15">
      <c r="B697" s="6">
        <v>696</v>
      </c>
      <c r="C697" s="114" t="s">
        <v>2675</v>
      </c>
      <c r="D697" s="114" t="str">
        <f t="shared" si="22"/>
        <v>696|CYI</v>
      </c>
      <c r="J697" s="6">
        <v>26</v>
      </c>
      <c r="K697" s="6">
        <f t="shared" si="23"/>
        <v>52</v>
      </c>
      <c r="L697" t="s">
        <v>2472</v>
      </c>
      <c r="M697">
        <v>339</v>
      </c>
      <c r="N697">
        <v>39</v>
      </c>
      <c r="O697" t="s">
        <v>2475</v>
      </c>
    </row>
    <row r="698" spans="2:15">
      <c r="B698" s="6">
        <v>697</v>
      </c>
      <c r="C698" s="114" t="s">
        <v>2043</v>
      </c>
      <c r="D698" s="114" t="str">
        <f t="shared" si="22"/>
        <v>697|CZ</v>
      </c>
      <c r="J698" s="6">
        <v>27</v>
      </c>
      <c r="K698" s="6">
        <f t="shared" si="23"/>
        <v>52</v>
      </c>
      <c r="L698" t="s">
        <v>2472</v>
      </c>
      <c r="M698">
        <v>339</v>
      </c>
      <c r="N698">
        <v>37</v>
      </c>
      <c r="O698" t="s">
        <v>2476</v>
      </c>
    </row>
    <row r="699" spans="2:15">
      <c r="B699" s="6">
        <v>698</v>
      </c>
      <c r="C699" s="114" t="s">
        <v>856</v>
      </c>
      <c r="D699" s="114" t="str">
        <f t="shared" si="22"/>
        <v>698|D</v>
      </c>
      <c r="J699" s="6">
        <v>28</v>
      </c>
      <c r="K699" s="6">
        <f t="shared" si="23"/>
        <v>53</v>
      </c>
      <c r="L699" t="s">
        <v>2477</v>
      </c>
      <c r="M699">
        <v>339</v>
      </c>
      <c r="N699">
        <v>40</v>
      </c>
      <c r="O699" t="s">
        <v>2478</v>
      </c>
    </row>
    <row r="700" spans="2:15">
      <c r="B700" s="6">
        <v>699</v>
      </c>
      <c r="C700" s="114" t="s">
        <v>759</v>
      </c>
      <c r="D700" s="114" t="str">
        <f t="shared" si="22"/>
        <v>699|DA</v>
      </c>
      <c r="J700" s="6">
        <v>29</v>
      </c>
      <c r="K700" s="6">
        <f t="shared" si="23"/>
        <v>53</v>
      </c>
      <c r="L700" t="s">
        <v>2477</v>
      </c>
      <c r="M700">
        <v>339</v>
      </c>
      <c r="N700">
        <v>46</v>
      </c>
      <c r="O700" t="s">
        <v>2479</v>
      </c>
    </row>
    <row r="701" spans="2:15">
      <c r="B701" s="6">
        <v>700</v>
      </c>
      <c r="C701" s="114" t="s">
        <v>2660</v>
      </c>
      <c r="D701" s="114" t="str">
        <f t="shared" si="22"/>
        <v>700|DAO</v>
      </c>
      <c r="J701" s="6">
        <v>30</v>
      </c>
      <c r="K701" s="6">
        <f t="shared" si="23"/>
        <v>53</v>
      </c>
      <c r="L701" t="s">
        <v>2477</v>
      </c>
      <c r="M701">
        <v>339</v>
      </c>
      <c r="N701">
        <v>43</v>
      </c>
      <c r="O701" t="s">
        <v>2480</v>
      </c>
    </row>
    <row r="702" spans="2:15">
      <c r="B702" s="6">
        <v>701</v>
      </c>
      <c r="C702" s="114" t="s">
        <v>2658</v>
      </c>
      <c r="D702" s="114" t="str">
        <f t="shared" si="22"/>
        <v>701|DAS</v>
      </c>
      <c r="J702" s="6">
        <v>31</v>
      </c>
      <c r="K702" s="6">
        <f t="shared" si="23"/>
        <v>53</v>
      </c>
      <c r="L702" t="s">
        <v>2477</v>
      </c>
      <c r="M702">
        <v>339</v>
      </c>
      <c r="N702">
        <v>45</v>
      </c>
      <c r="O702" t="s">
        <v>2481</v>
      </c>
    </row>
    <row r="703" spans="2:15">
      <c r="B703" s="6">
        <v>702</v>
      </c>
      <c r="C703" s="114" t="s">
        <v>2656</v>
      </c>
      <c r="D703" s="114" t="str">
        <f t="shared" si="22"/>
        <v>702|DAV</v>
      </c>
      <c r="J703" s="6">
        <v>32</v>
      </c>
      <c r="K703" s="6">
        <f t="shared" si="23"/>
        <v>53</v>
      </c>
      <c r="L703" t="s">
        <v>2477</v>
      </c>
      <c r="M703">
        <v>339</v>
      </c>
      <c r="N703">
        <v>42</v>
      </c>
      <c r="O703" t="s">
        <v>2482</v>
      </c>
    </row>
    <row r="704" spans="2:15">
      <c r="B704" s="6">
        <v>703</v>
      </c>
      <c r="C704" s="114" t="s">
        <v>2177</v>
      </c>
      <c r="D704" s="114" t="str">
        <f t="shared" si="22"/>
        <v>703|DB</v>
      </c>
      <c r="J704" s="6">
        <v>33</v>
      </c>
      <c r="K704" s="6">
        <f t="shared" si="23"/>
        <v>53</v>
      </c>
      <c r="L704" t="s">
        <v>2477</v>
      </c>
      <c r="M704">
        <v>339</v>
      </c>
      <c r="N704">
        <v>44</v>
      </c>
      <c r="O704" t="s">
        <v>2483</v>
      </c>
    </row>
    <row r="705" spans="2:15">
      <c r="B705" s="6">
        <v>704</v>
      </c>
      <c r="C705" s="114" t="s">
        <v>1178</v>
      </c>
      <c r="D705" s="114" t="str">
        <f t="shared" si="22"/>
        <v>704|DBI</v>
      </c>
      <c r="J705" s="6">
        <v>34</v>
      </c>
      <c r="K705" s="6">
        <f t="shared" si="23"/>
        <v>53</v>
      </c>
      <c r="L705" t="s">
        <v>2477</v>
      </c>
      <c r="M705">
        <v>339</v>
      </c>
      <c r="N705">
        <v>47</v>
      </c>
      <c r="O705" t="s">
        <v>2484</v>
      </c>
    </row>
    <row r="706" spans="2:15">
      <c r="B706" s="6">
        <v>705</v>
      </c>
      <c r="C706" s="114" t="s">
        <v>1041</v>
      </c>
      <c r="D706" s="114" t="str">
        <f t="shared" ref="D706:D769" si="24">B706&amp;"|"&amp;C706</f>
        <v>705|DC</v>
      </c>
      <c r="J706" s="6">
        <v>35</v>
      </c>
      <c r="K706" s="6">
        <f t="shared" si="23"/>
        <v>53</v>
      </c>
      <c r="L706" t="s">
        <v>2477</v>
      </c>
      <c r="M706">
        <v>339</v>
      </c>
      <c r="N706">
        <v>41</v>
      </c>
      <c r="O706" t="s">
        <v>2485</v>
      </c>
    </row>
    <row r="707" spans="2:15">
      <c r="B707" s="6">
        <v>706</v>
      </c>
      <c r="C707" s="114" t="s">
        <v>2848</v>
      </c>
      <c r="D707" s="114" t="str">
        <f t="shared" si="24"/>
        <v>706|DCH</v>
      </c>
      <c r="J707" s="6">
        <v>36</v>
      </c>
      <c r="K707" s="6">
        <f t="shared" ref="K707:K770" si="25">VLOOKUP(L707,$G$2:$H$74,2,FALSE)</f>
        <v>54</v>
      </c>
      <c r="L707" t="s">
        <v>2486</v>
      </c>
      <c r="M707">
        <v>339</v>
      </c>
      <c r="N707">
        <v>4</v>
      </c>
      <c r="O707" t="s">
        <v>2487</v>
      </c>
    </row>
    <row r="708" spans="2:15">
      <c r="B708" s="6">
        <v>707</v>
      </c>
      <c r="C708" s="114" t="s">
        <v>2846</v>
      </c>
      <c r="D708" s="114" t="str">
        <f t="shared" si="24"/>
        <v>707|DDO</v>
      </c>
      <c r="J708" s="6">
        <v>37</v>
      </c>
      <c r="K708" s="6">
        <f t="shared" si="25"/>
        <v>54</v>
      </c>
      <c r="L708" t="s">
        <v>2486</v>
      </c>
      <c r="M708">
        <v>339</v>
      </c>
      <c r="N708">
        <v>2</v>
      </c>
      <c r="O708" t="s">
        <v>2488</v>
      </c>
    </row>
    <row r="709" spans="2:15">
      <c r="B709" s="6">
        <v>708</v>
      </c>
      <c r="C709" s="114" t="s">
        <v>2308</v>
      </c>
      <c r="D709" s="114" t="str">
        <f t="shared" si="24"/>
        <v>708|DE</v>
      </c>
      <c r="J709" s="6">
        <v>38</v>
      </c>
      <c r="K709" s="6">
        <f t="shared" si="25"/>
        <v>54</v>
      </c>
      <c r="L709" t="s">
        <v>2486</v>
      </c>
      <c r="M709">
        <v>339</v>
      </c>
      <c r="N709">
        <v>7</v>
      </c>
      <c r="O709" t="s">
        <v>2489</v>
      </c>
    </row>
    <row r="710" spans="2:15">
      <c r="B710" s="6">
        <v>709</v>
      </c>
      <c r="C710" s="114" t="s">
        <v>3051</v>
      </c>
      <c r="D710" s="114" t="str">
        <f t="shared" si="24"/>
        <v>709|DET</v>
      </c>
      <c r="J710" s="6">
        <v>39</v>
      </c>
      <c r="K710" s="6">
        <f t="shared" si="25"/>
        <v>54</v>
      </c>
      <c r="L710" t="s">
        <v>2486</v>
      </c>
      <c r="M710">
        <v>339</v>
      </c>
      <c r="N710">
        <v>3</v>
      </c>
      <c r="O710" t="s">
        <v>2490</v>
      </c>
    </row>
    <row r="711" spans="2:15">
      <c r="B711" s="6">
        <v>710</v>
      </c>
      <c r="C711" s="114" t="s">
        <v>597</v>
      </c>
      <c r="D711" s="114" t="str">
        <f t="shared" si="24"/>
        <v>710|DF</v>
      </c>
      <c r="J711" s="6">
        <v>40</v>
      </c>
      <c r="K711" s="6">
        <f t="shared" si="25"/>
        <v>54</v>
      </c>
      <c r="L711" t="s">
        <v>2486</v>
      </c>
      <c r="M711">
        <v>339</v>
      </c>
      <c r="N711">
        <v>6</v>
      </c>
      <c r="O711" t="s">
        <v>2491</v>
      </c>
    </row>
    <row r="712" spans="2:15">
      <c r="B712" s="6">
        <v>711</v>
      </c>
      <c r="C712" s="114" t="s">
        <v>628</v>
      </c>
      <c r="D712" s="114" t="str">
        <f t="shared" si="24"/>
        <v>711|DGO</v>
      </c>
      <c r="J712" s="6">
        <v>41</v>
      </c>
      <c r="K712" s="6">
        <f t="shared" si="25"/>
        <v>54</v>
      </c>
      <c r="L712" t="s">
        <v>2486</v>
      </c>
      <c r="M712">
        <v>339</v>
      </c>
      <c r="N712">
        <v>5</v>
      </c>
      <c r="O712" t="s">
        <v>2492</v>
      </c>
    </row>
    <row r="713" spans="2:15">
      <c r="B713" s="6">
        <v>712</v>
      </c>
      <c r="C713" s="114" t="s">
        <v>2169</v>
      </c>
      <c r="D713" s="114" t="str">
        <f t="shared" si="24"/>
        <v>712|DJ</v>
      </c>
      <c r="J713" s="6">
        <v>42</v>
      </c>
      <c r="K713" s="6">
        <f t="shared" si="25"/>
        <v>55</v>
      </c>
      <c r="L713" t="s">
        <v>2493</v>
      </c>
      <c r="M713">
        <v>339</v>
      </c>
      <c r="N713">
        <v>1</v>
      </c>
      <c r="O713" t="s">
        <v>2493</v>
      </c>
    </row>
    <row r="714" spans="2:15">
      <c r="B714" s="6">
        <v>713</v>
      </c>
      <c r="C714" s="114" t="s">
        <v>2852</v>
      </c>
      <c r="D714" s="114" t="str">
        <f t="shared" si="24"/>
        <v>713|DKL</v>
      </c>
      <c r="J714" s="6">
        <v>43</v>
      </c>
      <c r="K714" s="6">
        <f t="shared" si="25"/>
        <v>56</v>
      </c>
      <c r="L714" t="s">
        <v>2494</v>
      </c>
      <c r="M714">
        <v>339</v>
      </c>
      <c r="N714">
        <v>29</v>
      </c>
      <c r="O714" t="s">
        <v>2495</v>
      </c>
    </row>
    <row r="715" spans="2:15">
      <c r="B715" s="6">
        <v>714</v>
      </c>
      <c r="C715" s="114" t="s">
        <v>3027</v>
      </c>
      <c r="D715" s="114" t="str">
        <f t="shared" si="24"/>
        <v>714|DKU</v>
      </c>
      <c r="J715" s="6">
        <v>44</v>
      </c>
      <c r="K715" s="6">
        <f t="shared" si="25"/>
        <v>56</v>
      </c>
      <c r="L715" t="s">
        <v>2494</v>
      </c>
      <c r="M715">
        <v>339</v>
      </c>
      <c r="N715">
        <v>30</v>
      </c>
      <c r="O715" t="s">
        <v>2496</v>
      </c>
    </row>
    <row r="716" spans="2:15">
      <c r="B716" s="6">
        <v>715</v>
      </c>
      <c r="C716" s="114" t="s">
        <v>2850</v>
      </c>
      <c r="D716" s="114" t="str">
        <f t="shared" si="24"/>
        <v>715|DKV</v>
      </c>
      <c r="J716" s="6">
        <v>45</v>
      </c>
      <c r="K716" s="6">
        <f t="shared" si="25"/>
        <v>56</v>
      </c>
      <c r="L716" t="s">
        <v>2494</v>
      </c>
      <c r="M716">
        <v>339</v>
      </c>
      <c r="N716">
        <v>28</v>
      </c>
      <c r="O716" t="s">
        <v>2497</v>
      </c>
    </row>
    <row r="717" spans="2:15">
      <c r="B717" s="6">
        <v>716</v>
      </c>
      <c r="C717" s="114" t="s">
        <v>1326</v>
      </c>
      <c r="D717" s="114" t="str">
        <f t="shared" si="24"/>
        <v>716|DL</v>
      </c>
      <c r="J717" s="6">
        <v>46</v>
      </c>
      <c r="K717" s="6">
        <f t="shared" si="25"/>
        <v>57</v>
      </c>
      <c r="L717" t="s">
        <v>2498</v>
      </c>
      <c r="M717">
        <v>339</v>
      </c>
      <c r="N717">
        <v>9</v>
      </c>
      <c r="O717" t="s">
        <v>2499</v>
      </c>
    </row>
    <row r="718" spans="2:15">
      <c r="B718" s="6">
        <v>717</v>
      </c>
      <c r="C718" s="114" t="s">
        <v>2270</v>
      </c>
      <c r="D718" s="114" t="str">
        <f t="shared" si="24"/>
        <v>717|DN</v>
      </c>
      <c r="J718" s="6">
        <v>47</v>
      </c>
      <c r="K718" s="6">
        <f t="shared" si="25"/>
        <v>57</v>
      </c>
      <c r="L718" t="s">
        <v>2498</v>
      </c>
      <c r="M718">
        <v>339</v>
      </c>
      <c r="N718">
        <v>8</v>
      </c>
      <c r="O718" t="s">
        <v>2500</v>
      </c>
    </row>
    <row r="719" spans="2:15">
      <c r="B719" s="6">
        <v>718</v>
      </c>
      <c r="C719" s="114" t="s">
        <v>1380</v>
      </c>
      <c r="D719" s="114" t="str">
        <f t="shared" si="24"/>
        <v>718|DO</v>
      </c>
      <c r="J719" s="32">
        <v>1</v>
      </c>
      <c r="K719" s="6">
        <f t="shared" si="25"/>
        <v>58</v>
      </c>
      <c r="L719" s="171" t="s">
        <v>2786</v>
      </c>
      <c r="M719" s="171">
        <v>503</v>
      </c>
      <c r="N719" s="171" t="s">
        <v>2551</v>
      </c>
      <c r="O719" s="171" t="s">
        <v>2787</v>
      </c>
    </row>
    <row r="720" spans="2:15">
      <c r="B720" s="6">
        <v>719</v>
      </c>
      <c r="C720" s="114" t="s">
        <v>1174</v>
      </c>
      <c r="D720" s="114" t="str">
        <f t="shared" si="24"/>
        <v>719|DON</v>
      </c>
      <c r="J720" s="6">
        <v>2</v>
      </c>
      <c r="K720" s="6">
        <f t="shared" si="25"/>
        <v>58</v>
      </c>
      <c r="L720" t="s">
        <v>2786</v>
      </c>
      <c r="M720">
        <v>503</v>
      </c>
      <c r="N720" t="s">
        <v>2788</v>
      </c>
      <c r="O720" t="s">
        <v>2789</v>
      </c>
    </row>
    <row r="721" spans="2:15">
      <c r="B721" s="6">
        <v>720</v>
      </c>
      <c r="C721" s="114" t="s">
        <v>2856</v>
      </c>
      <c r="D721" s="114" t="str">
        <f t="shared" si="24"/>
        <v>720|DPJ</v>
      </c>
      <c r="J721" s="6">
        <v>3</v>
      </c>
      <c r="K721" s="6">
        <f t="shared" si="25"/>
        <v>58</v>
      </c>
      <c r="L721" t="s">
        <v>2786</v>
      </c>
      <c r="M721">
        <v>503</v>
      </c>
      <c r="N721" t="s">
        <v>2790</v>
      </c>
      <c r="O721" t="s">
        <v>2791</v>
      </c>
    </row>
    <row r="722" spans="2:15">
      <c r="B722" s="6">
        <v>721</v>
      </c>
      <c r="C722" s="114" t="s">
        <v>2854</v>
      </c>
      <c r="D722" s="114" t="str">
        <f t="shared" si="24"/>
        <v>721|DPM</v>
      </c>
      <c r="J722" s="6">
        <v>4</v>
      </c>
      <c r="K722" s="6">
        <f t="shared" si="25"/>
        <v>58</v>
      </c>
      <c r="L722" t="s">
        <v>2786</v>
      </c>
      <c r="M722">
        <v>503</v>
      </c>
      <c r="N722" t="s">
        <v>2792</v>
      </c>
      <c r="O722" t="s">
        <v>2793</v>
      </c>
    </row>
    <row r="723" spans="2:15">
      <c r="B723" s="6">
        <v>722</v>
      </c>
      <c r="C723" s="114" t="s">
        <v>2858</v>
      </c>
      <c r="D723" s="114" t="str">
        <f t="shared" si="24"/>
        <v>722|DPS</v>
      </c>
      <c r="J723" s="6">
        <v>5</v>
      </c>
      <c r="K723" s="6">
        <f t="shared" si="25"/>
        <v>58</v>
      </c>
      <c r="L723" t="s">
        <v>2786</v>
      </c>
      <c r="M723">
        <v>503</v>
      </c>
      <c r="N723" t="s">
        <v>2794</v>
      </c>
      <c r="O723" t="s">
        <v>2795</v>
      </c>
    </row>
    <row r="724" spans="2:15">
      <c r="B724" s="6">
        <v>723</v>
      </c>
      <c r="C724" s="114" t="s">
        <v>2092</v>
      </c>
      <c r="D724" s="114" t="str">
        <f t="shared" si="24"/>
        <v>723|DR</v>
      </c>
      <c r="J724" s="6">
        <v>6</v>
      </c>
      <c r="K724" s="6">
        <f t="shared" si="25"/>
        <v>58</v>
      </c>
      <c r="L724" t="s">
        <v>2786</v>
      </c>
      <c r="M724">
        <v>503</v>
      </c>
      <c r="N724" t="s">
        <v>2796</v>
      </c>
      <c r="O724" t="s">
        <v>2797</v>
      </c>
    </row>
    <row r="725" spans="2:15">
      <c r="B725" s="6">
        <v>724</v>
      </c>
      <c r="C725" s="114" t="s">
        <v>1176</v>
      </c>
      <c r="D725" s="114" t="str">
        <f t="shared" si="24"/>
        <v>724|DRO</v>
      </c>
      <c r="J725" s="6">
        <v>7</v>
      </c>
      <c r="K725" s="6">
        <f t="shared" si="25"/>
        <v>58</v>
      </c>
      <c r="L725" t="s">
        <v>2786</v>
      </c>
      <c r="M725">
        <v>503</v>
      </c>
      <c r="N725" t="s">
        <v>2798</v>
      </c>
      <c r="O725" t="s">
        <v>2799</v>
      </c>
    </row>
    <row r="726" spans="2:15">
      <c r="B726" s="6">
        <v>725</v>
      </c>
      <c r="C726" s="114" t="s">
        <v>2861</v>
      </c>
      <c r="D726" s="114" t="str">
        <f t="shared" si="24"/>
        <v>725|DSO</v>
      </c>
      <c r="J726" s="6">
        <v>8</v>
      </c>
      <c r="K726" s="6">
        <f t="shared" si="25"/>
        <v>58</v>
      </c>
      <c r="L726" t="s">
        <v>2786</v>
      </c>
      <c r="M726">
        <v>503</v>
      </c>
      <c r="N726" t="s">
        <v>2800</v>
      </c>
      <c r="O726" t="s">
        <v>2801</v>
      </c>
    </row>
    <row r="727" spans="2:15">
      <c r="B727" s="6">
        <v>726</v>
      </c>
      <c r="C727" s="114" t="s">
        <v>2978</v>
      </c>
      <c r="D727" s="114" t="str">
        <f t="shared" si="24"/>
        <v>726|DST</v>
      </c>
      <c r="J727" s="6">
        <v>9</v>
      </c>
      <c r="K727" s="6">
        <f t="shared" si="25"/>
        <v>58</v>
      </c>
      <c r="L727" t="s">
        <v>2786</v>
      </c>
      <c r="M727">
        <v>503</v>
      </c>
      <c r="N727" t="s">
        <v>2802</v>
      </c>
      <c r="O727" t="s">
        <v>2803</v>
      </c>
    </row>
    <row r="728" spans="2:15">
      <c r="B728" s="6">
        <v>727</v>
      </c>
      <c r="C728" s="114" t="s">
        <v>2863</v>
      </c>
      <c r="D728" s="114" t="str">
        <f t="shared" si="24"/>
        <v>727|DTA</v>
      </c>
      <c r="J728" s="6">
        <v>10</v>
      </c>
      <c r="K728" s="6">
        <f t="shared" si="25"/>
        <v>58</v>
      </c>
      <c r="L728" t="s">
        <v>2786</v>
      </c>
      <c r="M728">
        <v>503</v>
      </c>
      <c r="N728" t="s">
        <v>2804</v>
      </c>
      <c r="O728" t="s">
        <v>2805</v>
      </c>
    </row>
    <row r="729" spans="2:15">
      <c r="B729" s="6">
        <v>728</v>
      </c>
      <c r="C729" s="114" t="s">
        <v>1018</v>
      </c>
      <c r="D729" s="114" t="str">
        <f t="shared" si="24"/>
        <v>728|DU</v>
      </c>
      <c r="J729" s="6">
        <v>11</v>
      </c>
      <c r="K729" s="6">
        <f t="shared" si="25"/>
        <v>59</v>
      </c>
      <c r="L729" t="s">
        <v>3189</v>
      </c>
      <c r="M729">
        <v>503</v>
      </c>
      <c r="N729" t="s">
        <v>2806</v>
      </c>
      <c r="O729" t="s">
        <v>2807</v>
      </c>
    </row>
    <row r="730" spans="2:15">
      <c r="B730" s="6">
        <v>729</v>
      </c>
      <c r="C730" s="114" t="s">
        <v>843</v>
      </c>
      <c r="D730" s="114" t="str">
        <f t="shared" si="24"/>
        <v>729|E</v>
      </c>
      <c r="J730" s="6">
        <v>12</v>
      </c>
      <c r="K730" s="6">
        <f t="shared" si="25"/>
        <v>59</v>
      </c>
      <c r="L730" t="s">
        <v>3189</v>
      </c>
      <c r="M730">
        <v>503</v>
      </c>
      <c r="N730" t="s">
        <v>2808</v>
      </c>
      <c r="O730" t="s">
        <v>2809</v>
      </c>
    </row>
    <row r="731" spans="2:15">
      <c r="B731" s="6">
        <v>730</v>
      </c>
      <c r="C731" s="114" t="s">
        <v>514</v>
      </c>
      <c r="D731" s="114" t="str">
        <f t="shared" si="24"/>
        <v>730|EA</v>
      </c>
      <c r="J731" s="6">
        <v>13</v>
      </c>
      <c r="K731" s="6">
        <f t="shared" si="25"/>
        <v>59</v>
      </c>
      <c r="L731" t="s">
        <v>3189</v>
      </c>
      <c r="M731">
        <v>503</v>
      </c>
      <c r="N731" t="s">
        <v>2810</v>
      </c>
      <c r="O731" t="s">
        <v>2811</v>
      </c>
    </row>
    <row r="732" spans="2:15">
      <c r="B732" s="6">
        <v>731</v>
      </c>
      <c r="C732" s="114" t="s">
        <v>2587</v>
      </c>
      <c r="D732" s="114" t="str">
        <f t="shared" si="24"/>
        <v>731|EAS</v>
      </c>
      <c r="J732" s="6">
        <v>14</v>
      </c>
      <c r="K732" s="6">
        <f t="shared" si="25"/>
        <v>59</v>
      </c>
      <c r="L732" t="s">
        <v>3189</v>
      </c>
      <c r="M732">
        <v>503</v>
      </c>
      <c r="N732" t="s">
        <v>2812</v>
      </c>
      <c r="O732" t="s">
        <v>2813</v>
      </c>
    </row>
    <row r="733" spans="2:15">
      <c r="B733" s="6">
        <v>732</v>
      </c>
      <c r="C733" s="114" t="s">
        <v>1090</v>
      </c>
      <c r="D733" s="114" t="str">
        <f t="shared" si="24"/>
        <v>732|EBR</v>
      </c>
      <c r="J733" s="6">
        <v>15</v>
      </c>
      <c r="K733" s="6">
        <f t="shared" si="25"/>
        <v>59</v>
      </c>
      <c r="L733" t="s">
        <v>3189</v>
      </c>
      <c r="M733">
        <v>503</v>
      </c>
      <c r="N733" t="s">
        <v>2814</v>
      </c>
      <c r="O733" t="s">
        <v>2815</v>
      </c>
    </row>
    <row r="734" spans="2:15">
      <c r="B734" s="6">
        <v>733</v>
      </c>
      <c r="C734" s="114" t="s">
        <v>1284</v>
      </c>
      <c r="D734" s="114" t="str">
        <f t="shared" si="24"/>
        <v>733|EC</v>
      </c>
      <c r="J734" s="6">
        <v>16</v>
      </c>
      <c r="K734" s="6">
        <f t="shared" si="25"/>
        <v>59</v>
      </c>
      <c r="L734" t="s">
        <v>3189</v>
      </c>
      <c r="M734">
        <v>503</v>
      </c>
      <c r="N734" t="s">
        <v>2816</v>
      </c>
      <c r="O734" t="s">
        <v>2817</v>
      </c>
    </row>
    <row r="735" spans="2:15">
      <c r="B735" s="6">
        <v>734</v>
      </c>
      <c r="C735" s="114" t="s">
        <v>2870</v>
      </c>
      <c r="D735" s="114" t="str">
        <f t="shared" si="24"/>
        <v>734|ECH</v>
      </c>
      <c r="J735" s="6">
        <v>17</v>
      </c>
      <c r="K735" s="6">
        <f t="shared" si="25"/>
        <v>59</v>
      </c>
      <c r="L735" t="s">
        <v>3189</v>
      </c>
      <c r="M735">
        <v>503</v>
      </c>
      <c r="N735" t="s">
        <v>2818</v>
      </c>
      <c r="O735" t="s">
        <v>2819</v>
      </c>
    </row>
    <row r="736" spans="2:15">
      <c r="B736" s="6">
        <v>735</v>
      </c>
      <c r="C736" s="114" t="s">
        <v>2866</v>
      </c>
      <c r="D736" s="114" t="str">
        <f t="shared" si="24"/>
        <v>735|ECL</v>
      </c>
      <c r="J736" s="6">
        <v>18</v>
      </c>
      <c r="K736" s="6">
        <f t="shared" si="25"/>
        <v>59</v>
      </c>
      <c r="L736" t="s">
        <v>3189</v>
      </c>
      <c r="M736">
        <v>503</v>
      </c>
      <c r="N736" t="s">
        <v>2820</v>
      </c>
      <c r="O736" t="s">
        <v>2821</v>
      </c>
    </row>
    <row r="737" spans="2:15">
      <c r="B737" s="6">
        <v>736</v>
      </c>
      <c r="C737" s="114" t="s">
        <v>2868</v>
      </c>
      <c r="D737" s="114" t="str">
        <f t="shared" si="24"/>
        <v>736|EDE</v>
      </c>
      <c r="J737" s="6">
        <v>19</v>
      </c>
      <c r="K737" s="6">
        <f t="shared" si="25"/>
        <v>59</v>
      </c>
      <c r="L737" t="s">
        <v>3189</v>
      </c>
      <c r="M737">
        <v>503</v>
      </c>
      <c r="N737" t="s">
        <v>2822</v>
      </c>
      <c r="O737" t="s">
        <v>2823</v>
      </c>
    </row>
    <row r="738" spans="2:15">
      <c r="B738" s="6">
        <v>737</v>
      </c>
      <c r="C738" s="114" t="s">
        <v>1180</v>
      </c>
      <c r="D738" s="114" t="str">
        <f t="shared" si="24"/>
        <v>737|EDI</v>
      </c>
      <c r="J738" s="6">
        <v>20</v>
      </c>
      <c r="K738" s="6">
        <f t="shared" si="25"/>
        <v>59</v>
      </c>
      <c r="L738" t="s">
        <v>3189</v>
      </c>
      <c r="M738">
        <v>503</v>
      </c>
      <c r="N738" t="s">
        <v>2824</v>
      </c>
      <c r="O738" t="s">
        <v>2825</v>
      </c>
    </row>
    <row r="739" spans="2:15">
      <c r="B739" s="6">
        <v>738</v>
      </c>
      <c r="C739" s="114" t="s">
        <v>1299</v>
      </c>
      <c r="D739" s="114" t="str">
        <f t="shared" si="24"/>
        <v>738|EF</v>
      </c>
      <c r="J739" s="6">
        <v>21</v>
      </c>
      <c r="K739" s="6">
        <f t="shared" si="25"/>
        <v>59</v>
      </c>
      <c r="L739" t="s">
        <v>3189</v>
      </c>
      <c r="M739">
        <v>503</v>
      </c>
      <c r="N739" t="s">
        <v>2826</v>
      </c>
      <c r="O739" t="s">
        <v>2827</v>
      </c>
    </row>
    <row r="740" spans="2:15">
      <c r="B740" s="6">
        <v>739</v>
      </c>
      <c r="C740" s="114" t="s">
        <v>1088</v>
      </c>
      <c r="D740" s="114" t="str">
        <f t="shared" si="24"/>
        <v>739|EHG</v>
      </c>
      <c r="J740" s="6">
        <v>22</v>
      </c>
      <c r="K740" s="6">
        <f t="shared" si="25"/>
        <v>59</v>
      </c>
      <c r="L740" t="s">
        <v>3189</v>
      </c>
      <c r="M740">
        <v>503</v>
      </c>
      <c r="N740" t="s">
        <v>2828</v>
      </c>
      <c r="O740" t="s">
        <v>2829</v>
      </c>
    </row>
    <row r="741" spans="2:15">
      <c r="B741" s="6">
        <v>740</v>
      </c>
      <c r="C741" s="114" t="s">
        <v>2872</v>
      </c>
      <c r="D741" s="114" t="str">
        <f t="shared" si="24"/>
        <v>740|EJA</v>
      </c>
      <c r="J741" s="6">
        <v>23</v>
      </c>
      <c r="K741" s="6">
        <f t="shared" si="25"/>
        <v>60</v>
      </c>
      <c r="L741" t="s">
        <v>3190</v>
      </c>
      <c r="M741">
        <v>503</v>
      </c>
      <c r="N741" t="s">
        <v>2830</v>
      </c>
      <c r="O741" t="s">
        <v>2831</v>
      </c>
    </row>
    <row r="742" spans="2:15">
      <c r="B742" s="6">
        <v>741</v>
      </c>
      <c r="C742" s="114" t="s">
        <v>2874</v>
      </c>
      <c r="D742" s="114" t="str">
        <f t="shared" si="24"/>
        <v>741|ELI</v>
      </c>
      <c r="J742" s="6">
        <v>24</v>
      </c>
      <c r="K742" s="6">
        <f t="shared" si="25"/>
        <v>60</v>
      </c>
      <c r="L742" t="s">
        <v>3190</v>
      </c>
      <c r="M742">
        <v>503</v>
      </c>
      <c r="N742" t="s">
        <v>2832</v>
      </c>
      <c r="O742" t="s">
        <v>2833</v>
      </c>
    </row>
    <row r="743" spans="2:15">
      <c r="B743" s="6">
        <v>742</v>
      </c>
      <c r="C743" s="114" t="s">
        <v>2878</v>
      </c>
      <c r="D743" s="114" t="str">
        <f t="shared" si="24"/>
        <v>742|ELO</v>
      </c>
      <c r="J743" s="6">
        <v>25</v>
      </c>
      <c r="K743" s="6">
        <f t="shared" si="25"/>
        <v>60</v>
      </c>
      <c r="L743" t="s">
        <v>3190</v>
      </c>
      <c r="M743">
        <v>503</v>
      </c>
      <c r="N743" t="s">
        <v>2834</v>
      </c>
      <c r="O743" t="s">
        <v>2835</v>
      </c>
    </row>
    <row r="744" spans="2:15">
      <c r="B744" s="6">
        <v>743</v>
      </c>
      <c r="C744" s="114" t="s">
        <v>2876</v>
      </c>
      <c r="D744" s="114" t="str">
        <f t="shared" si="24"/>
        <v>743|ELT</v>
      </c>
      <c r="J744" s="6">
        <v>26</v>
      </c>
      <c r="K744" s="6">
        <f t="shared" si="25"/>
        <v>60</v>
      </c>
      <c r="L744" t="s">
        <v>3190</v>
      </c>
      <c r="M744">
        <v>503</v>
      </c>
      <c r="N744" t="s">
        <v>2836</v>
      </c>
      <c r="O744" t="s">
        <v>2837</v>
      </c>
    </row>
    <row r="745" spans="2:15">
      <c r="B745" s="6">
        <v>744</v>
      </c>
      <c r="C745" s="114" t="s">
        <v>2880</v>
      </c>
      <c r="D745" s="114" t="str">
        <f t="shared" si="24"/>
        <v>744|EMO</v>
      </c>
      <c r="J745" s="6">
        <v>27</v>
      </c>
      <c r="K745" s="6">
        <f t="shared" si="25"/>
        <v>60</v>
      </c>
      <c r="L745" t="s">
        <v>3190</v>
      </c>
      <c r="M745">
        <v>503</v>
      </c>
      <c r="N745" t="s">
        <v>2838</v>
      </c>
      <c r="O745" t="s">
        <v>2839</v>
      </c>
    </row>
    <row r="746" spans="2:15">
      <c r="B746" s="6">
        <v>745</v>
      </c>
      <c r="C746" s="114" t="s">
        <v>599</v>
      </c>
      <c r="D746" s="114" t="str">
        <f t="shared" si="24"/>
        <v>745|EMX</v>
      </c>
      <c r="J746" s="6">
        <v>28</v>
      </c>
      <c r="K746" s="6">
        <f t="shared" si="25"/>
        <v>60</v>
      </c>
      <c r="L746" t="s">
        <v>3190</v>
      </c>
      <c r="M746">
        <v>503</v>
      </c>
      <c r="N746" t="s">
        <v>2840</v>
      </c>
      <c r="O746" t="s">
        <v>2841</v>
      </c>
    </row>
    <row r="747" spans="2:15">
      <c r="B747" s="6">
        <v>746</v>
      </c>
      <c r="C747" s="114" t="s">
        <v>2079</v>
      </c>
      <c r="D747" s="114" t="str">
        <f t="shared" si="24"/>
        <v>746|EN</v>
      </c>
      <c r="J747" s="6">
        <v>29</v>
      </c>
      <c r="K747" s="6">
        <f t="shared" si="25"/>
        <v>60</v>
      </c>
      <c r="L747" t="s">
        <v>3190</v>
      </c>
      <c r="M747">
        <v>503</v>
      </c>
      <c r="N747" t="s">
        <v>2842</v>
      </c>
      <c r="O747" t="s">
        <v>2843</v>
      </c>
    </row>
    <row r="748" spans="2:15">
      <c r="B748" s="6">
        <v>747</v>
      </c>
      <c r="C748" s="114" t="s">
        <v>1094</v>
      </c>
      <c r="D748" s="114" t="str">
        <f t="shared" si="24"/>
        <v>747|EPW</v>
      </c>
      <c r="J748" s="6">
        <v>30</v>
      </c>
      <c r="K748" s="6">
        <f t="shared" si="25"/>
        <v>60</v>
      </c>
      <c r="L748" t="s">
        <v>3190</v>
      </c>
      <c r="M748">
        <v>503</v>
      </c>
      <c r="N748" t="s">
        <v>2844</v>
      </c>
      <c r="O748" t="s">
        <v>2845</v>
      </c>
    </row>
    <row r="749" spans="2:15">
      <c r="B749" s="6">
        <v>748</v>
      </c>
      <c r="C749" s="114" t="s">
        <v>802</v>
      </c>
      <c r="D749" s="114" t="str">
        <f t="shared" si="24"/>
        <v>748|ES</v>
      </c>
      <c r="J749" s="6">
        <v>31</v>
      </c>
      <c r="K749" s="6">
        <f t="shared" si="25"/>
        <v>61</v>
      </c>
      <c r="L749" t="s">
        <v>3191</v>
      </c>
      <c r="M749">
        <v>503</v>
      </c>
      <c r="N749" t="s">
        <v>2846</v>
      </c>
      <c r="O749" t="s">
        <v>2847</v>
      </c>
    </row>
    <row r="750" spans="2:15">
      <c r="B750" s="6">
        <v>749</v>
      </c>
      <c r="C750" s="114" t="s">
        <v>1092</v>
      </c>
      <c r="D750" s="114" t="str">
        <f t="shared" si="24"/>
        <v>749|ESW</v>
      </c>
      <c r="J750" s="6">
        <v>32</v>
      </c>
      <c r="K750" s="6">
        <f t="shared" si="25"/>
        <v>61</v>
      </c>
      <c r="L750" t="s">
        <v>3191</v>
      </c>
      <c r="M750">
        <v>503</v>
      </c>
      <c r="N750" t="s">
        <v>2848</v>
      </c>
      <c r="O750" t="s">
        <v>2849</v>
      </c>
    </row>
    <row r="751" spans="2:15">
      <c r="B751" s="6">
        <v>750</v>
      </c>
      <c r="C751" s="114" t="s">
        <v>2882</v>
      </c>
      <c r="D751" s="114" t="str">
        <f t="shared" si="24"/>
        <v>750|ETE</v>
      </c>
      <c r="J751" s="6">
        <v>33</v>
      </c>
      <c r="K751" s="6">
        <f t="shared" si="25"/>
        <v>61</v>
      </c>
      <c r="L751" t="s">
        <v>3191</v>
      </c>
      <c r="M751">
        <v>503</v>
      </c>
      <c r="N751" t="s">
        <v>2850</v>
      </c>
      <c r="O751" t="s">
        <v>2851</v>
      </c>
    </row>
    <row r="752" spans="2:15">
      <c r="B752" s="6">
        <v>751</v>
      </c>
      <c r="C752" s="114" t="s">
        <v>1286</v>
      </c>
      <c r="D752" s="114" t="str">
        <f t="shared" si="24"/>
        <v>751|EU</v>
      </c>
      <c r="J752" s="6">
        <v>34</v>
      </c>
      <c r="K752" s="6">
        <f t="shared" si="25"/>
        <v>61</v>
      </c>
      <c r="L752" t="s">
        <v>3191</v>
      </c>
      <c r="M752">
        <v>503</v>
      </c>
      <c r="N752" t="s">
        <v>2852</v>
      </c>
      <c r="O752" t="s">
        <v>2853</v>
      </c>
    </row>
    <row r="753" spans="2:15">
      <c r="B753" s="6">
        <v>752</v>
      </c>
      <c r="C753" s="114" t="s">
        <v>2884</v>
      </c>
      <c r="D753" s="114" t="str">
        <f t="shared" si="24"/>
        <v>752|EUL</v>
      </c>
      <c r="J753" s="6">
        <v>35</v>
      </c>
      <c r="K753" s="6">
        <f t="shared" si="25"/>
        <v>61</v>
      </c>
      <c r="L753" t="s">
        <v>3191</v>
      </c>
      <c r="M753">
        <v>503</v>
      </c>
      <c r="N753" t="s">
        <v>2854</v>
      </c>
      <c r="O753" t="s">
        <v>2855</v>
      </c>
    </row>
    <row r="754" spans="2:15">
      <c r="B754" s="6">
        <v>753</v>
      </c>
      <c r="C754" s="114" t="s">
        <v>518</v>
      </c>
      <c r="D754" s="114" t="str">
        <f t="shared" si="24"/>
        <v>753|EV</v>
      </c>
      <c r="J754" s="6">
        <v>36</v>
      </c>
      <c r="K754" s="6">
        <f t="shared" si="25"/>
        <v>61</v>
      </c>
      <c r="L754" t="s">
        <v>3191</v>
      </c>
      <c r="M754">
        <v>503</v>
      </c>
      <c r="N754" t="s">
        <v>2856</v>
      </c>
      <c r="O754" t="s">
        <v>2857</v>
      </c>
    </row>
    <row r="755" spans="2:15">
      <c r="B755" s="6">
        <v>754</v>
      </c>
      <c r="C755" s="114" t="s">
        <v>860</v>
      </c>
      <c r="D755" s="114" t="str">
        <f t="shared" si="24"/>
        <v>754|F</v>
      </c>
      <c r="J755" s="6">
        <v>37</v>
      </c>
      <c r="K755" s="6">
        <f t="shared" si="25"/>
        <v>61</v>
      </c>
      <c r="L755" t="s">
        <v>3191</v>
      </c>
      <c r="M755">
        <v>503</v>
      </c>
      <c r="N755" t="s">
        <v>2858</v>
      </c>
      <c r="O755" t="s">
        <v>2859</v>
      </c>
    </row>
    <row r="756" spans="2:15">
      <c r="B756" s="6">
        <v>755</v>
      </c>
      <c r="C756" s="114" t="s">
        <v>1043</v>
      </c>
      <c r="D756" s="114" t="str">
        <f t="shared" si="24"/>
        <v>755|FA</v>
      </c>
      <c r="J756" s="6">
        <v>38</v>
      </c>
      <c r="K756" s="6">
        <f t="shared" si="25"/>
        <v>61</v>
      </c>
      <c r="L756" t="s">
        <v>3191</v>
      </c>
      <c r="M756">
        <v>503</v>
      </c>
      <c r="N756" t="s">
        <v>1176</v>
      </c>
      <c r="O756" t="s">
        <v>2860</v>
      </c>
    </row>
    <row r="757" spans="2:15">
      <c r="B757" s="6">
        <v>756</v>
      </c>
      <c r="C757" s="114" t="s">
        <v>1182</v>
      </c>
      <c r="D757" s="114" t="str">
        <f t="shared" si="24"/>
        <v>756|FAL</v>
      </c>
      <c r="J757" s="6">
        <v>39</v>
      </c>
      <c r="K757" s="6">
        <f t="shared" si="25"/>
        <v>61</v>
      </c>
      <c r="L757" t="s">
        <v>3191</v>
      </c>
      <c r="M757">
        <v>503</v>
      </c>
      <c r="N757" t="s">
        <v>2861</v>
      </c>
      <c r="O757" t="s">
        <v>2862</v>
      </c>
    </row>
    <row r="758" spans="2:15">
      <c r="B758" s="6">
        <v>757</v>
      </c>
      <c r="C758" s="114" t="s">
        <v>1328</v>
      </c>
      <c r="D758" s="114" t="str">
        <f t="shared" si="24"/>
        <v>757|FB</v>
      </c>
      <c r="J758" s="6">
        <v>40</v>
      </c>
      <c r="K758" s="6">
        <f t="shared" si="25"/>
        <v>61</v>
      </c>
      <c r="L758" t="s">
        <v>3191</v>
      </c>
      <c r="M758">
        <v>503</v>
      </c>
      <c r="N758" t="s">
        <v>2863</v>
      </c>
      <c r="O758" t="s">
        <v>2864</v>
      </c>
    </row>
    <row r="759" spans="2:15">
      <c r="B759" s="6">
        <v>758</v>
      </c>
      <c r="C759" s="114" t="s">
        <v>1991</v>
      </c>
      <c r="D759" s="114" t="str">
        <f t="shared" si="24"/>
        <v>758|FC</v>
      </c>
      <c r="J759" s="6">
        <v>41</v>
      </c>
      <c r="K759" s="6">
        <f t="shared" si="25"/>
        <v>62</v>
      </c>
      <c r="L759" t="s">
        <v>2865</v>
      </c>
      <c r="M759">
        <v>503</v>
      </c>
      <c r="N759" t="s">
        <v>2866</v>
      </c>
      <c r="O759" t="s">
        <v>2867</v>
      </c>
    </row>
    <row r="760" spans="2:15">
      <c r="B760" s="6">
        <v>759</v>
      </c>
      <c r="C760" s="114" t="s">
        <v>2891</v>
      </c>
      <c r="D760" s="114" t="str">
        <f t="shared" si="24"/>
        <v>759|FCR</v>
      </c>
      <c r="J760" s="6">
        <v>42</v>
      </c>
      <c r="K760" s="6">
        <f t="shared" si="25"/>
        <v>62</v>
      </c>
      <c r="L760" t="s">
        <v>2865</v>
      </c>
      <c r="M760">
        <v>503</v>
      </c>
      <c r="N760" t="s">
        <v>2868</v>
      </c>
      <c r="O760" t="s">
        <v>2869</v>
      </c>
    </row>
    <row r="761" spans="2:15">
      <c r="B761" s="6">
        <v>760</v>
      </c>
      <c r="C761" s="114" t="s">
        <v>1014</v>
      </c>
      <c r="D761" s="114" t="str">
        <f t="shared" si="24"/>
        <v>760|FD</v>
      </c>
      <c r="J761" s="6">
        <v>43</v>
      </c>
      <c r="K761" s="6">
        <f t="shared" si="25"/>
        <v>62</v>
      </c>
      <c r="L761" t="s">
        <v>2865</v>
      </c>
      <c r="M761">
        <v>503</v>
      </c>
      <c r="N761" t="s">
        <v>2870</v>
      </c>
      <c r="O761" t="s">
        <v>2871</v>
      </c>
    </row>
    <row r="762" spans="2:15">
      <c r="B762" s="6">
        <v>761</v>
      </c>
      <c r="C762" s="114" t="s">
        <v>1363</v>
      </c>
      <c r="D762" s="114" t="str">
        <f t="shared" si="24"/>
        <v>761|FE</v>
      </c>
      <c r="J762" s="6">
        <v>44</v>
      </c>
      <c r="K762" s="6">
        <f t="shared" si="25"/>
        <v>62</v>
      </c>
      <c r="L762" t="s">
        <v>2865</v>
      </c>
      <c r="M762">
        <v>503</v>
      </c>
      <c r="N762" t="s">
        <v>2872</v>
      </c>
      <c r="O762" t="s">
        <v>2873</v>
      </c>
    </row>
    <row r="763" spans="2:15">
      <c r="B763" s="6">
        <v>762</v>
      </c>
      <c r="C763" s="114" t="s">
        <v>1329</v>
      </c>
      <c r="D763" s="114" t="str">
        <f t="shared" si="24"/>
        <v>762|FF</v>
      </c>
      <c r="J763" s="6">
        <v>45</v>
      </c>
      <c r="K763" s="6">
        <f t="shared" si="25"/>
        <v>62</v>
      </c>
      <c r="L763" t="s">
        <v>2865</v>
      </c>
      <c r="M763">
        <v>503</v>
      </c>
      <c r="N763" t="s">
        <v>2874</v>
      </c>
      <c r="O763" t="s">
        <v>2875</v>
      </c>
    </row>
    <row r="764" spans="2:15">
      <c r="B764" s="6">
        <v>763</v>
      </c>
      <c r="C764" s="114" t="s">
        <v>2038</v>
      </c>
      <c r="D764" s="114" t="str">
        <f t="shared" si="24"/>
        <v>763|FG</v>
      </c>
      <c r="J764" s="6">
        <v>46</v>
      </c>
      <c r="K764" s="6">
        <f t="shared" si="25"/>
        <v>62</v>
      </c>
      <c r="L764" t="s">
        <v>2865</v>
      </c>
      <c r="M764">
        <v>503</v>
      </c>
      <c r="N764" t="s">
        <v>2876</v>
      </c>
      <c r="O764" t="s">
        <v>2877</v>
      </c>
    </row>
    <row r="765" spans="2:15">
      <c r="B765" s="6">
        <v>764</v>
      </c>
      <c r="C765" s="114" t="s">
        <v>2887</v>
      </c>
      <c r="D765" s="114" t="str">
        <f t="shared" si="24"/>
        <v>764|FHB</v>
      </c>
      <c r="J765" s="6">
        <v>47</v>
      </c>
      <c r="K765" s="6">
        <f t="shared" si="25"/>
        <v>62</v>
      </c>
      <c r="L765" t="s">
        <v>2865</v>
      </c>
      <c r="M765">
        <v>503</v>
      </c>
      <c r="N765" t="s">
        <v>2878</v>
      </c>
      <c r="O765" t="s">
        <v>2879</v>
      </c>
    </row>
    <row r="766" spans="2:15">
      <c r="B766" s="6">
        <v>765</v>
      </c>
      <c r="C766" s="114" t="s">
        <v>2889</v>
      </c>
      <c r="D766" s="114" t="str">
        <f t="shared" si="24"/>
        <v>765|FHK</v>
      </c>
      <c r="J766" s="6">
        <v>48</v>
      </c>
      <c r="K766" s="6">
        <f t="shared" si="25"/>
        <v>62</v>
      </c>
      <c r="L766" t="s">
        <v>2865</v>
      </c>
      <c r="M766">
        <v>503</v>
      </c>
      <c r="N766" t="s">
        <v>2880</v>
      </c>
      <c r="O766" t="s">
        <v>2881</v>
      </c>
    </row>
    <row r="767" spans="2:15">
      <c r="B767" s="6">
        <v>766</v>
      </c>
      <c r="C767" s="114" t="s">
        <v>2001</v>
      </c>
      <c r="D767" s="114" t="str">
        <f t="shared" si="24"/>
        <v>766|FI</v>
      </c>
      <c r="J767" s="6">
        <v>49</v>
      </c>
      <c r="K767" s="6">
        <f t="shared" si="25"/>
        <v>62</v>
      </c>
      <c r="L767" t="s">
        <v>2865</v>
      </c>
      <c r="M767">
        <v>503</v>
      </c>
      <c r="N767" t="s">
        <v>2882</v>
      </c>
      <c r="O767" t="s">
        <v>2883</v>
      </c>
    </row>
    <row r="768" spans="2:15">
      <c r="B768" s="6">
        <v>767</v>
      </c>
      <c r="C768" s="114" t="s">
        <v>2363</v>
      </c>
      <c r="D768" s="114" t="str">
        <f t="shared" si="24"/>
        <v>767|FJ</v>
      </c>
      <c r="J768" s="6">
        <v>50</v>
      </c>
      <c r="K768" s="6">
        <f t="shared" si="25"/>
        <v>62</v>
      </c>
      <c r="L768" t="s">
        <v>2865</v>
      </c>
      <c r="M768">
        <v>503</v>
      </c>
      <c r="N768" t="s">
        <v>2884</v>
      </c>
      <c r="O768" t="s">
        <v>2885</v>
      </c>
    </row>
    <row r="769" spans="2:15">
      <c r="B769" s="6">
        <v>768</v>
      </c>
      <c r="C769" s="114" t="s">
        <v>2893</v>
      </c>
      <c r="D769" s="114" t="str">
        <f t="shared" si="24"/>
        <v>768|FJI</v>
      </c>
      <c r="J769" s="6">
        <v>51</v>
      </c>
      <c r="K769" s="6">
        <f t="shared" si="25"/>
        <v>63</v>
      </c>
      <c r="L769" t="s">
        <v>2886</v>
      </c>
      <c r="M769">
        <v>503</v>
      </c>
      <c r="N769" t="s">
        <v>2887</v>
      </c>
      <c r="O769" t="s">
        <v>2888</v>
      </c>
    </row>
    <row r="770" spans="2:15">
      <c r="B770" s="6">
        <v>769</v>
      </c>
      <c r="C770" s="114" t="s">
        <v>769</v>
      </c>
      <c r="D770" s="114" t="str">
        <f t="shared" ref="D770:D833" si="26">B770&amp;"|"&amp;C770</f>
        <v>769|FJL</v>
      </c>
      <c r="J770" s="6">
        <v>52</v>
      </c>
      <c r="K770" s="6">
        <f t="shared" si="25"/>
        <v>63</v>
      </c>
      <c r="L770" t="s">
        <v>2886</v>
      </c>
      <c r="M770">
        <v>503</v>
      </c>
      <c r="N770" t="s">
        <v>2889</v>
      </c>
      <c r="O770" t="s">
        <v>2890</v>
      </c>
    </row>
    <row r="771" spans="2:15">
      <c r="B771" s="6">
        <v>770</v>
      </c>
      <c r="C771" s="114" t="s">
        <v>1382</v>
      </c>
      <c r="D771" s="114" t="str">
        <f t="shared" si="26"/>
        <v>770|FK</v>
      </c>
      <c r="J771" s="6">
        <v>53</v>
      </c>
      <c r="K771" s="6">
        <f t="shared" ref="K771:K834" si="27">VLOOKUP(L771,$G$2:$H$74,2,FALSE)</f>
        <v>63</v>
      </c>
      <c r="L771" t="s">
        <v>2886</v>
      </c>
      <c r="M771">
        <v>503</v>
      </c>
      <c r="N771" t="s">
        <v>2891</v>
      </c>
      <c r="O771" t="s">
        <v>2892</v>
      </c>
    </row>
    <row r="772" spans="2:15">
      <c r="B772" s="6">
        <v>771</v>
      </c>
      <c r="C772" s="114" t="s">
        <v>2100</v>
      </c>
      <c r="D772" s="114" t="str">
        <f t="shared" si="26"/>
        <v>771|FL</v>
      </c>
      <c r="J772" s="6">
        <v>54</v>
      </c>
      <c r="K772" s="6">
        <f t="shared" si="27"/>
        <v>63</v>
      </c>
      <c r="L772" t="s">
        <v>2886</v>
      </c>
      <c r="M772">
        <v>503</v>
      </c>
      <c r="N772" t="s">
        <v>2893</v>
      </c>
      <c r="O772" t="s">
        <v>2894</v>
      </c>
    </row>
    <row r="773" spans="2:15">
      <c r="B773" s="6">
        <v>772</v>
      </c>
      <c r="C773" s="114" t="s">
        <v>1184</v>
      </c>
      <c r="D773" s="114" t="str">
        <f t="shared" si="26"/>
        <v>772|FLO</v>
      </c>
      <c r="J773" s="6">
        <v>55</v>
      </c>
      <c r="K773" s="6">
        <f t="shared" si="27"/>
        <v>63</v>
      </c>
      <c r="L773" t="s">
        <v>2886</v>
      </c>
      <c r="M773">
        <v>503</v>
      </c>
      <c r="N773" t="s">
        <v>2895</v>
      </c>
      <c r="O773" t="s">
        <v>2896</v>
      </c>
    </row>
    <row r="774" spans="2:15">
      <c r="B774" s="6">
        <v>773</v>
      </c>
      <c r="C774" s="114" t="s">
        <v>2023</v>
      </c>
      <c r="D774" s="114" t="str">
        <f t="shared" si="26"/>
        <v>773|FM</v>
      </c>
      <c r="J774" s="6">
        <v>56</v>
      </c>
      <c r="K774" s="6">
        <f t="shared" si="27"/>
        <v>63</v>
      </c>
      <c r="L774" t="s">
        <v>2886</v>
      </c>
      <c r="M774">
        <v>503</v>
      </c>
      <c r="N774" t="s">
        <v>2897</v>
      </c>
      <c r="O774" t="s">
        <v>2898</v>
      </c>
    </row>
    <row r="775" spans="2:15">
      <c r="B775" s="6">
        <v>774</v>
      </c>
      <c r="C775" s="114" t="s">
        <v>2895</v>
      </c>
      <c r="D775" s="114" t="str">
        <f t="shared" si="26"/>
        <v>774|FNA</v>
      </c>
      <c r="J775" s="6">
        <v>57</v>
      </c>
      <c r="K775" s="6">
        <f t="shared" si="27"/>
        <v>63</v>
      </c>
      <c r="L775" t="s">
        <v>2886</v>
      </c>
      <c r="M775">
        <v>503</v>
      </c>
      <c r="N775" t="s">
        <v>2899</v>
      </c>
      <c r="O775" t="s">
        <v>2900</v>
      </c>
    </row>
    <row r="776" spans="2:15">
      <c r="B776" s="6">
        <v>775</v>
      </c>
      <c r="C776" s="114" t="s">
        <v>1990</v>
      </c>
      <c r="D776" s="114" t="str">
        <f t="shared" si="26"/>
        <v>775|FO</v>
      </c>
      <c r="J776" s="6">
        <v>58</v>
      </c>
      <c r="K776" s="6">
        <f t="shared" si="27"/>
        <v>63</v>
      </c>
      <c r="L776" t="s">
        <v>2886</v>
      </c>
      <c r="M776">
        <v>503</v>
      </c>
      <c r="N776" t="s">
        <v>2901</v>
      </c>
      <c r="O776" t="s">
        <v>2902</v>
      </c>
    </row>
    <row r="777" spans="2:15">
      <c r="B777" s="6">
        <v>776</v>
      </c>
      <c r="C777" s="114" t="s">
        <v>2897</v>
      </c>
      <c r="D777" s="114" t="str">
        <f t="shared" si="26"/>
        <v>776|FPA</v>
      </c>
      <c r="J777" s="6">
        <v>59</v>
      </c>
      <c r="K777" s="6">
        <f t="shared" si="27"/>
        <v>63</v>
      </c>
      <c r="L777" t="s">
        <v>2886</v>
      </c>
      <c r="M777">
        <v>503</v>
      </c>
      <c r="N777" t="s">
        <v>2903</v>
      </c>
      <c r="O777" t="s">
        <v>2904</v>
      </c>
    </row>
    <row r="778" spans="2:15">
      <c r="B778" s="6">
        <v>777</v>
      </c>
      <c r="C778" s="114" t="s">
        <v>1301</v>
      </c>
      <c r="D778" s="114" t="str">
        <f t="shared" si="26"/>
        <v>777|FR</v>
      </c>
      <c r="J778" s="6">
        <v>60</v>
      </c>
      <c r="K778" s="6">
        <f t="shared" si="27"/>
        <v>63</v>
      </c>
      <c r="L778" t="s">
        <v>2886</v>
      </c>
      <c r="M778">
        <v>503</v>
      </c>
      <c r="N778" t="s">
        <v>2905</v>
      </c>
      <c r="O778" t="s">
        <v>2906</v>
      </c>
    </row>
    <row r="779" spans="2:15">
      <c r="B779" s="6">
        <v>778</v>
      </c>
      <c r="C779" s="114" t="s">
        <v>2899</v>
      </c>
      <c r="D779" s="114" t="str">
        <f t="shared" si="26"/>
        <v>778|FRK</v>
      </c>
      <c r="J779" s="6">
        <v>61</v>
      </c>
      <c r="K779" s="6">
        <f t="shared" si="27"/>
        <v>63</v>
      </c>
      <c r="L779" t="s">
        <v>2886</v>
      </c>
      <c r="M779">
        <v>503</v>
      </c>
      <c r="N779" t="s">
        <v>2907</v>
      </c>
      <c r="O779" t="s">
        <v>2908</v>
      </c>
    </row>
    <row r="780" spans="2:15">
      <c r="B780" s="6">
        <v>779</v>
      </c>
      <c r="C780" s="114" t="s">
        <v>1016</v>
      </c>
      <c r="D780" s="114" t="str">
        <f t="shared" si="26"/>
        <v>779|FS</v>
      </c>
      <c r="J780" s="6">
        <v>62</v>
      </c>
      <c r="K780" s="6">
        <f t="shared" si="27"/>
        <v>64</v>
      </c>
      <c r="L780" t="s">
        <v>3192</v>
      </c>
      <c r="M780">
        <v>503</v>
      </c>
      <c r="N780" t="s">
        <v>2909</v>
      </c>
      <c r="O780" t="s">
        <v>2910</v>
      </c>
    </row>
    <row r="781" spans="2:15">
      <c r="B781" s="6">
        <v>780</v>
      </c>
      <c r="C781" s="114" t="s">
        <v>2901</v>
      </c>
      <c r="D781" s="114" t="str">
        <f t="shared" si="26"/>
        <v>780|FSE</v>
      </c>
      <c r="J781" s="6">
        <v>63</v>
      </c>
      <c r="K781" s="6">
        <f t="shared" si="27"/>
        <v>64</v>
      </c>
      <c r="L781" t="s">
        <v>3192</v>
      </c>
      <c r="M781">
        <v>503</v>
      </c>
      <c r="N781" t="s">
        <v>2911</v>
      </c>
      <c r="O781" t="s">
        <v>2912</v>
      </c>
    </row>
    <row r="782" spans="2:15">
      <c r="B782" s="6">
        <v>781</v>
      </c>
      <c r="C782" s="114" t="s">
        <v>2903</v>
      </c>
      <c r="D782" s="114" t="str">
        <f t="shared" si="26"/>
        <v>781|FSV</v>
      </c>
      <c r="J782" s="6">
        <v>64</v>
      </c>
      <c r="K782" s="6">
        <f t="shared" si="27"/>
        <v>64</v>
      </c>
      <c r="L782" t="s">
        <v>3192</v>
      </c>
      <c r="M782">
        <v>503</v>
      </c>
      <c r="N782" t="s">
        <v>2913</v>
      </c>
      <c r="O782" t="s">
        <v>2914</v>
      </c>
    </row>
    <row r="783" spans="2:15">
      <c r="B783" s="6">
        <v>782</v>
      </c>
      <c r="C783" s="114" t="s">
        <v>2905</v>
      </c>
      <c r="D783" s="114" t="str">
        <f t="shared" si="26"/>
        <v>782|FTR</v>
      </c>
      <c r="J783" s="6">
        <v>65</v>
      </c>
      <c r="K783" s="6">
        <f t="shared" si="27"/>
        <v>64</v>
      </c>
      <c r="L783" t="s">
        <v>3192</v>
      </c>
      <c r="M783">
        <v>503</v>
      </c>
      <c r="N783" t="s">
        <v>2915</v>
      </c>
      <c r="O783" t="s">
        <v>2916</v>
      </c>
    </row>
    <row r="784" spans="2:15">
      <c r="B784" s="6">
        <v>783</v>
      </c>
      <c r="C784" s="114" t="s">
        <v>2907</v>
      </c>
      <c r="D784" s="114" t="str">
        <f t="shared" si="26"/>
        <v>783|FUO</v>
      </c>
      <c r="J784" s="6">
        <v>66</v>
      </c>
      <c r="K784" s="6">
        <f t="shared" si="27"/>
        <v>64</v>
      </c>
      <c r="L784" t="s">
        <v>3192</v>
      </c>
      <c r="M784">
        <v>503</v>
      </c>
      <c r="N784" t="s">
        <v>2917</v>
      </c>
      <c r="O784" t="s">
        <v>2918</v>
      </c>
    </row>
    <row r="785" spans="2:15">
      <c r="B785" s="6">
        <v>784</v>
      </c>
      <c r="C785" s="114" t="s">
        <v>850</v>
      </c>
      <c r="D785" s="114" t="str">
        <f t="shared" si="26"/>
        <v>784|G</v>
      </c>
      <c r="J785" s="6">
        <v>67</v>
      </c>
      <c r="K785" s="6">
        <f t="shared" si="27"/>
        <v>64</v>
      </c>
      <c r="L785" t="s">
        <v>3192</v>
      </c>
      <c r="M785">
        <v>503</v>
      </c>
      <c r="N785" t="s">
        <v>2919</v>
      </c>
      <c r="O785" t="s">
        <v>2920</v>
      </c>
    </row>
    <row r="786" spans="2:15">
      <c r="B786" s="6">
        <v>785</v>
      </c>
      <c r="C786" s="114" t="s">
        <v>507</v>
      </c>
      <c r="D786" s="114" t="str">
        <f t="shared" si="26"/>
        <v>785|GA</v>
      </c>
      <c r="J786" s="6">
        <v>68</v>
      </c>
      <c r="K786" s="6">
        <f t="shared" si="27"/>
        <v>64</v>
      </c>
      <c r="L786" t="s">
        <v>3192</v>
      </c>
      <c r="M786">
        <v>503</v>
      </c>
      <c r="N786" t="s">
        <v>2921</v>
      </c>
      <c r="O786" t="s">
        <v>2922</v>
      </c>
    </row>
    <row r="787" spans="2:15">
      <c r="B787" s="6">
        <v>786</v>
      </c>
      <c r="C787" s="114" t="s">
        <v>2980</v>
      </c>
      <c r="D787" s="114" t="str">
        <f t="shared" si="26"/>
        <v>786|GAL</v>
      </c>
      <c r="J787" s="6">
        <v>69</v>
      </c>
      <c r="K787" s="6">
        <f t="shared" si="27"/>
        <v>64</v>
      </c>
      <c r="L787" t="s">
        <v>3192</v>
      </c>
      <c r="M787">
        <v>503</v>
      </c>
      <c r="N787" t="s">
        <v>2923</v>
      </c>
      <c r="O787" t="s">
        <v>2924</v>
      </c>
    </row>
    <row r="788" spans="2:15">
      <c r="B788" s="6">
        <v>787</v>
      </c>
      <c r="C788" s="114" t="s">
        <v>1330</v>
      </c>
      <c r="D788" s="114" t="str">
        <f t="shared" si="26"/>
        <v>787|GB</v>
      </c>
      <c r="J788" s="6">
        <v>70</v>
      </c>
      <c r="K788" s="6">
        <f t="shared" si="27"/>
        <v>64</v>
      </c>
      <c r="L788" t="s">
        <v>3192</v>
      </c>
      <c r="M788">
        <v>503</v>
      </c>
      <c r="N788" t="s">
        <v>2925</v>
      </c>
      <c r="O788" t="s">
        <v>2926</v>
      </c>
    </row>
    <row r="789" spans="2:15">
      <c r="B789" s="6">
        <v>788</v>
      </c>
      <c r="C789" s="114" t="s">
        <v>2909</v>
      </c>
      <c r="D789" s="114" t="str">
        <f t="shared" si="26"/>
        <v>788|GBL</v>
      </c>
      <c r="J789" s="6">
        <v>71</v>
      </c>
      <c r="K789" s="6">
        <f t="shared" si="27"/>
        <v>64</v>
      </c>
      <c r="L789" t="s">
        <v>3192</v>
      </c>
      <c r="M789">
        <v>503</v>
      </c>
      <c r="N789" t="s">
        <v>2927</v>
      </c>
      <c r="O789" t="s">
        <v>2928</v>
      </c>
    </row>
    <row r="790" spans="2:15">
      <c r="B790" s="6">
        <v>789</v>
      </c>
      <c r="C790" s="114" t="s">
        <v>2911</v>
      </c>
      <c r="D790" s="114" t="str">
        <f t="shared" si="26"/>
        <v>789|GBM</v>
      </c>
      <c r="J790" s="6">
        <v>72</v>
      </c>
      <c r="K790" s="6">
        <f t="shared" si="27"/>
        <v>64</v>
      </c>
      <c r="L790" t="s">
        <v>3192</v>
      </c>
      <c r="M790">
        <v>503</v>
      </c>
      <c r="N790" t="s">
        <v>2929</v>
      </c>
      <c r="O790" t="s">
        <v>2930</v>
      </c>
    </row>
    <row r="791" spans="2:15">
      <c r="B791" s="6">
        <v>790</v>
      </c>
      <c r="C791" s="114" t="s">
        <v>2915</v>
      </c>
      <c r="D791" s="114" t="str">
        <f t="shared" si="26"/>
        <v>790|GBR</v>
      </c>
      <c r="J791" s="6">
        <v>73</v>
      </c>
      <c r="K791" s="6">
        <f t="shared" si="27"/>
        <v>64</v>
      </c>
      <c r="L791" t="s">
        <v>3192</v>
      </c>
      <c r="M791">
        <v>503</v>
      </c>
      <c r="N791" t="s">
        <v>2931</v>
      </c>
      <c r="O791" t="s">
        <v>2932</v>
      </c>
    </row>
    <row r="792" spans="2:15">
      <c r="B792" s="6">
        <v>791</v>
      </c>
      <c r="C792" s="114" t="s">
        <v>2913</v>
      </c>
      <c r="D792" s="114" t="str">
        <f t="shared" si="26"/>
        <v>791|GBV</v>
      </c>
      <c r="J792" s="6">
        <v>74</v>
      </c>
      <c r="K792" s="6">
        <f t="shared" si="27"/>
        <v>64</v>
      </c>
      <c r="L792" t="s">
        <v>3192</v>
      </c>
      <c r="M792">
        <v>503</v>
      </c>
      <c r="N792" t="s">
        <v>2933</v>
      </c>
      <c r="O792" t="s">
        <v>2934</v>
      </c>
    </row>
    <row r="793" spans="2:15">
      <c r="B793" s="6">
        <v>792</v>
      </c>
      <c r="C793" s="114" t="s">
        <v>572</v>
      </c>
      <c r="D793" s="114" t="str">
        <f t="shared" si="26"/>
        <v>792|GC</v>
      </c>
      <c r="J793" s="6">
        <v>75</v>
      </c>
      <c r="K793" s="6">
        <f t="shared" si="27"/>
        <v>64</v>
      </c>
      <c r="L793" t="s">
        <v>3192</v>
      </c>
      <c r="M793">
        <v>503</v>
      </c>
      <c r="N793" t="s">
        <v>2935</v>
      </c>
      <c r="O793" t="s">
        <v>2936</v>
      </c>
    </row>
    <row r="794" spans="2:15">
      <c r="B794" s="6">
        <v>793</v>
      </c>
      <c r="C794" s="114" t="s">
        <v>1250</v>
      </c>
      <c r="D794" s="114" t="str">
        <f t="shared" si="26"/>
        <v>793|GD</v>
      </c>
      <c r="J794" s="6">
        <v>76</v>
      </c>
      <c r="K794" s="6">
        <f t="shared" si="27"/>
        <v>65</v>
      </c>
      <c r="L794" t="s">
        <v>2937</v>
      </c>
      <c r="M794">
        <v>503</v>
      </c>
      <c r="N794" t="s">
        <v>2938</v>
      </c>
      <c r="O794" t="s">
        <v>2939</v>
      </c>
    </row>
    <row r="795" spans="2:15">
      <c r="B795" s="6">
        <v>794</v>
      </c>
      <c r="C795" s="114" t="s">
        <v>1942</v>
      </c>
      <c r="D795" s="114" t="str">
        <f t="shared" si="26"/>
        <v>794|GE</v>
      </c>
      <c r="J795" s="6">
        <v>77</v>
      </c>
      <c r="K795" s="6">
        <f t="shared" si="27"/>
        <v>65</v>
      </c>
      <c r="L795" t="s">
        <v>2937</v>
      </c>
      <c r="M795">
        <v>503</v>
      </c>
      <c r="N795" t="s">
        <v>2940</v>
      </c>
      <c r="O795" t="s">
        <v>2941</v>
      </c>
    </row>
    <row r="796" spans="2:15">
      <c r="B796" s="6">
        <v>795</v>
      </c>
      <c r="C796" s="114" t="s">
        <v>3071</v>
      </c>
      <c r="D796" s="114" t="str">
        <f t="shared" si="26"/>
        <v>795|GEL</v>
      </c>
      <c r="J796" s="6">
        <v>78</v>
      </c>
      <c r="K796" s="6">
        <f t="shared" si="27"/>
        <v>65</v>
      </c>
      <c r="L796" t="s">
        <v>2937</v>
      </c>
      <c r="M796">
        <v>503</v>
      </c>
      <c r="N796" t="s">
        <v>2942</v>
      </c>
      <c r="O796" t="s">
        <v>2943</v>
      </c>
    </row>
    <row r="797" spans="2:15">
      <c r="B797" s="6">
        <v>796</v>
      </c>
      <c r="C797" s="114" t="s">
        <v>1251</v>
      </c>
      <c r="D797" s="114" t="str">
        <f t="shared" si="26"/>
        <v>796|GF</v>
      </c>
      <c r="J797" s="6">
        <v>79</v>
      </c>
      <c r="K797" s="6">
        <f t="shared" si="27"/>
        <v>65</v>
      </c>
      <c r="L797" t="s">
        <v>2937</v>
      </c>
      <c r="M797">
        <v>503</v>
      </c>
      <c r="N797" t="s">
        <v>2944</v>
      </c>
      <c r="O797" t="s">
        <v>2945</v>
      </c>
    </row>
    <row r="798" spans="2:15">
      <c r="B798" s="6">
        <v>797</v>
      </c>
      <c r="C798" s="114" t="s">
        <v>2917</v>
      </c>
      <c r="D798" s="114" t="str">
        <f t="shared" si="26"/>
        <v>797|GHO</v>
      </c>
      <c r="J798" s="6">
        <v>80</v>
      </c>
      <c r="K798" s="6">
        <f t="shared" si="27"/>
        <v>65</v>
      </c>
      <c r="L798" t="s">
        <v>2937</v>
      </c>
      <c r="M798">
        <v>503</v>
      </c>
      <c r="N798" t="s">
        <v>2946</v>
      </c>
      <c r="O798" t="s">
        <v>2947</v>
      </c>
    </row>
    <row r="799" spans="2:15">
      <c r="B799" s="6">
        <v>798</v>
      </c>
      <c r="C799" s="114" t="s">
        <v>2210</v>
      </c>
      <c r="D799" s="114" t="str">
        <f t="shared" si="26"/>
        <v>798|GI</v>
      </c>
      <c r="J799" s="6">
        <v>81</v>
      </c>
      <c r="K799" s="6">
        <f t="shared" si="27"/>
        <v>65</v>
      </c>
      <c r="L799" t="s">
        <v>2937</v>
      </c>
      <c r="M799">
        <v>503</v>
      </c>
      <c r="N799" t="s">
        <v>2948</v>
      </c>
      <c r="O799" t="s">
        <v>2949</v>
      </c>
    </row>
    <row r="800" spans="2:15">
      <c r="B800" s="6">
        <v>799</v>
      </c>
      <c r="C800" s="114" t="s">
        <v>1131</v>
      </c>
      <c r="D800" s="114" t="str">
        <f t="shared" si="26"/>
        <v>799|GIS</v>
      </c>
      <c r="J800" s="6">
        <v>82</v>
      </c>
      <c r="K800" s="6">
        <f t="shared" si="27"/>
        <v>65</v>
      </c>
      <c r="L800" t="s">
        <v>2937</v>
      </c>
      <c r="M800">
        <v>503</v>
      </c>
      <c r="N800" t="s">
        <v>2950</v>
      </c>
      <c r="O800" t="s">
        <v>2951</v>
      </c>
    </row>
    <row r="801" spans="2:15">
      <c r="B801" s="6">
        <v>800</v>
      </c>
      <c r="C801" s="114" t="s">
        <v>2171</v>
      </c>
      <c r="D801" s="114" t="str">
        <f t="shared" si="26"/>
        <v>800|GJ</v>
      </c>
      <c r="J801" s="6">
        <v>83</v>
      </c>
      <c r="K801" s="6">
        <f t="shared" si="27"/>
        <v>65</v>
      </c>
      <c r="L801" t="s">
        <v>2937</v>
      </c>
      <c r="M801">
        <v>503</v>
      </c>
      <c r="N801" t="s">
        <v>2952</v>
      </c>
      <c r="O801" t="s">
        <v>2953</v>
      </c>
    </row>
    <row r="802" spans="2:15">
      <c r="B802" s="6">
        <v>801</v>
      </c>
      <c r="C802" s="114" t="s">
        <v>2919</v>
      </c>
      <c r="D802" s="114" t="str">
        <f t="shared" si="26"/>
        <v>801|GJI</v>
      </c>
      <c r="J802" s="6">
        <v>84</v>
      </c>
      <c r="K802" s="6">
        <f t="shared" si="27"/>
        <v>65</v>
      </c>
      <c r="L802" t="s">
        <v>2937</v>
      </c>
      <c r="M802">
        <v>503</v>
      </c>
      <c r="N802" t="s">
        <v>2954</v>
      </c>
      <c r="O802" t="s">
        <v>2955</v>
      </c>
    </row>
    <row r="803" spans="2:15">
      <c r="B803" s="6">
        <v>802</v>
      </c>
      <c r="C803" s="114" t="s">
        <v>2921</v>
      </c>
      <c r="D803" s="114" t="str">
        <f t="shared" si="26"/>
        <v>802|GKR</v>
      </c>
      <c r="J803" s="6">
        <v>85</v>
      </c>
      <c r="K803" s="6">
        <f t="shared" si="27"/>
        <v>65</v>
      </c>
      <c r="L803" t="s">
        <v>2937</v>
      </c>
      <c r="M803">
        <v>503</v>
      </c>
      <c r="N803" t="s">
        <v>2956</v>
      </c>
      <c r="O803" t="s">
        <v>2957</v>
      </c>
    </row>
    <row r="804" spans="2:15">
      <c r="B804" s="6">
        <v>803</v>
      </c>
      <c r="C804" s="114" t="s">
        <v>2153</v>
      </c>
      <c r="D804" s="114" t="str">
        <f t="shared" si="26"/>
        <v>803|GL</v>
      </c>
      <c r="J804" s="6">
        <v>86</v>
      </c>
      <c r="K804" s="6">
        <f t="shared" si="27"/>
        <v>65</v>
      </c>
      <c r="L804" t="s">
        <v>2937</v>
      </c>
      <c r="M804">
        <v>503</v>
      </c>
      <c r="N804" t="s">
        <v>2958</v>
      </c>
      <c r="O804" t="s">
        <v>2959</v>
      </c>
    </row>
    <row r="805" spans="2:15">
      <c r="B805" s="6">
        <v>804</v>
      </c>
      <c r="C805" s="114" t="s">
        <v>1187</v>
      </c>
      <c r="D805" s="114" t="str">
        <f t="shared" si="26"/>
        <v>804|GLO</v>
      </c>
      <c r="J805" s="32">
        <v>1</v>
      </c>
      <c r="K805" s="32">
        <f t="shared" si="27"/>
        <v>66</v>
      </c>
      <c r="L805" s="171" t="s">
        <v>3184</v>
      </c>
      <c r="M805" s="171">
        <v>504</v>
      </c>
      <c r="N805" s="171" t="s">
        <v>2962</v>
      </c>
      <c r="O805" s="171" t="s">
        <v>2963</v>
      </c>
    </row>
    <row r="806" spans="2:15">
      <c r="B806" s="6">
        <v>805</v>
      </c>
      <c r="C806" s="114" t="s">
        <v>1303</v>
      </c>
      <c r="D806" s="114" t="str">
        <f t="shared" si="26"/>
        <v>805|GM</v>
      </c>
      <c r="J806" s="6">
        <v>2</v>
      </c>
      <c r="K806" s="6">
        <f t="shared" si="27"/>
        <v>66</v>
      </c>
      <c r="L806" t="s">
        <v>3184</v>
      </c>
      <c r="M806">
        <v>504</v>
      </c>
      <c r="N806" t="s">
        <v>2964</v>
      </c>
      <c r="O806" t="s">
        <v>2965</v>
      </c>
    </row>
    <row r="807" spans="2:15">
      <c r="B807" s="6">
        <v>806</v>
      </c>
      <c r="C807" s="114" t="s">
        <v>882</v>
      </c>
      <c r="D807" s="114" t="str">
        <f t="shared" si="26"/>
        <v>806|GO</v>
      </c>
      <c r="J807" s="6">
        <v>3</v>
      </c>
      <c r="K807" s="6">
        <f t="shared" si="27"/>
        <v>66</v>
      </c>
      <c r="L807" t="s">
        <v>3184</v>
      </c>
      <c r="M807">
        <v>504</v>
      </c>
      <c r="N807" t="s">
        <v>2966</v>
      </c>
      <c r="O807" t="s">
        <v>2967</v>
      </c>
    </row>
    <row r="808" spans="2:15">
      <c r="B808" s="6">
        <v>807</v>
      </c>
      <c r="C808" s="114" t="s">
        <v>1096</v>
      </c>
      <c r="D808" s="114" t="str">
        <f t="shared" si="26"/>
        <v>807|GPK</v>
      </c>
      <c r="J808" s="6">
        <v>4</v>
      </c>
      <c r="K808" s="6">
        <f t="shared" si="27"/>
        <v>66</v>
      </c>
      <c r="L808" t="s">
        <v>3184</v>
      </c>
      <c r="M808">
        <v>504</v>
      </c>
      <c r="N808" t="s">
        <v>2968</v>
      </c>
      <c r="O808" t="s">
        <v>2969</v>
      </c>
    </row>
    <row r="809" spans="2:15">
      <c r="B809" s="6">
        <v>808</v>
      </c>
      <c r="C809" s="114" t="s">
        <v>2923</v>
      </c>
      <c r="D809" s="114" t="str">
        <f t="shared" si="26"/>
        <v>808|GPR</v>
      </c>
      <c r="J809" s="6">
        <v>5</v>
      </c>
      <c r="K809" s="6">
        <f t="shared" si="27"/>
        <v>66</v>
      </c>
      <c r="L809" t="s">
        <v>3184</v>
      </c>
      <c r="M809">
        <v>504</v>
      </c>
      <c r="N809" t="s">
        <v>2970</v>
      </c>
      <c r="O809" t="s">
        <v>2971</v>
      </c>
    </row>
    <row r="810" spans="2:15">
      <c r="B810" s="6">
        <v>809</v>
      </c>
      <c r="C810" s="114" t="s">
        <v>803</v>
      </c>
      <c r="D810" s="114" t="str">
        <f t="shared" si="26"/>
        <v>809|GR</v>
      </c>
      <c r="J810" s="6">
        <v>6</v>
      </c>
      <c r="K810" s="6">
        <f t="shared" si="27"/>
        <v>66</v>
      </c>
      <c r="L810" t="s">
        <v>3184</v>
      </c>
      <c r="M810">
        <v>504</v>
      </c>
      <c r="N810" t="s">
        <v>2972</v>
      </c>
      <c r="O810" t="s">
        <v>2973</v>
      </c>
    </row>
    <row r="811" spans="2:15">
      <c r="B811" s="6">
        <v>810</v>
      </c>
      <c r="C811" s="114" t="s">
        <v>645</v>
      </c>
      <c r="D811" s="114" t="str">
        <f t="shared" si="26"/>
        <v>810|GRO</v>
      </c>
      <c r="J811" s="6">
        <v>7</v>
      </c>
      <c r="K811" s="6">
        <f t="shared" si="27"/>
        <v>66</v>
      </c>
      <c r="L811" t="s">
        <v>3184</v>
      </c>
      <c r="M811">
        <v>504</v>
      </c>
      <c r="N811" t="s">
        <v>2974</v>
      </c>
      <c r="O811" t="s">
        <v>2975</v>
      </c>
    </row>
    <row r="812" spans="2:15">
      <c r="B812" s="6">
        <v>811</v>
      </c>
      <c r="C812" s="114" t="s">
        <v>1288</v>
      </c>
      <c r="D812" s="114" t="str">
        <f t="shared" si="26"/>
        <v>811|GS</v>
      </c>
      <c r="J812" s="6">
        <v>8</v>
      </c>
      <c r="K812" s="6">
        <f t="shared" si="27"/>
        <v>66</v>
      </c>
      <c r="L812" t="s">
        <v>3184</v>
      </c>
      <c r="M812">
        <v>504</v>
      </c>
      <c r="N812" t="s">
        <v>2976</v>
      </c>
      <c r="O812" t="s">
        <v>2977</v>
      </c>
    </row>
    <row r="813" spans="2:15">
      <c r="B813" s="6">
        <v>812</v>
      </c>
      <c r="C813" s="114" t="s">
        <v>600</v>
      </c>
      <c r="D813" s="114" t="str">
        <f t="shared" si="26"/>
        <v>812|GTO</v>
      </c>
      <c r="J813" s="6">
        <v>9</v>
      </c>
      <c r="K813" s="6">
        <f t="shared" si="27"/>
        <v>67</v>
      </c>
      <c r="L813" t="s">
        <v>3185</v>
      </c>
      <c r="M813">
        <v>504</v>
      </c>
      <c r="N813" t="s">
        <v>2978</v>
      </c>
      <c r="O813" t="s">
        <v>2979</v>
      </c>
    </row>
    <row r="814" spans="2:15">
      <c r="B814" s="6">
        <v>813</v>
      </c>
      <c r="C814" s="114" t="s">
        <v>2925</v>
      </c>
      <c r="D814" s="114" t="str">
        <f t="shared" si="26"/>
        <v>813|GTR</v>
      </c>
      <c r="J814" s="6">
        <v>10</v>
      </c>
      <c r="K814" s="6">
        <f t="shared" si="27"/>
        <v>67</v>
      </c>
      <c r="L814" t="s">
        <v>3185</v>
      </c>
      <c r="M814">
        <v>504</v>
      </c>
      <c r="N814" t="s">
        <v>2980</v>
      </c>
      <c r="O814" t="s">
        <v>2981</v>
      </c>
    </row>
    <row r="815" spans="2:15">
      <c r="B815" s="6">
        <v>814</v>
      </c>
      <c r="C815" s="114" t="s">
        <v>1044</v>
      </c>
      <c r="D815" s="114" t="str">
        <f t="shared" si="26"/>
        <v>814|GU</v>
      </c>
      <c r="J815" s="6">
        <v>11</v>
      </c>
      <c r="K815" s="6">
        <f t="shared" si="27"/>
        <v>67</v>
      </c>
      <c r="L815" t="s">
        <v>3185</v>
      </c>
      <c r="M815">
        <v>504</v>
      </c>
      <c r="N815" t="s">
        <v>2982</v>
      </c>
      <c r="O815" t="s">
        <v>2983</v>
      </c>
    </row>
    <row r="816" spans="2:15">
      <c r="B816" s="6">
        <v>815</v>
      </c>
      <c r="C816" s="114" t="s">
        <v>2927</v>
      </c>
      <c r="D816" s="114" t="str">
        <f t="shared" si="26"/>
        <v>815|GUH</v>
      </c>
      <c r="J816" s="6">
        <v>12</v>
      </c>
      <c r="K816" s="6">
        <f t="shared" si="27"/>
        <v>67</v>
      </c>
      <c r="L816" t="s">
        <v>3185</v>
      </c>
      <c r="M816">
        <v>504</v>
      </c>
      <c r="N816" t="s">
        <v>2984</v>
      </c>
      <c r="O816" t="s">
        <v>2985</v>
      </c>
    </row>
    <row r="817" spans="2:15">
      <c r="B817" s="6">
        <v>816</v>
      </c>
      <c r="C817" s="114" t="s">
        <v>2603</v>
      </c>
      <c r="D817" s="114" t="str">
        <f t="shared" si="26"/>
        <v>816|GUI</v>
      </c>
      <c r="J817" s="6">
        <v>13</v>
      </c>
      <c r="K817" s="6">
        <f t="shared" si="27"/>
        <v>67</v>
      </c>
      <c r="L817" t="s">
        <v>3185</v>
      </c>
      <c r="M817">
        <v>504</v>
      </c>
      <c r="N817" t="s">
        <v>2986</v>
      </c>
      <c r="O817" t="s">
        <v>2987</v>
      </c>
    </row>
    <row r="818" spans="2:15">
      <c r="B818" s="6">
        <v>817</v>
      </c>
      <c r="C818" s="114" t="s">
        <v>2929</v>
      </c>
      <c r="D818" s="114" t="str">
        <f t="shared" si="26"/>
        <v>817|GVY</v>
      </c>
      <c r="J818" s="6">
        <v>14</v>
      </c>
      <c r="K818" s="6">
        <f t="shared" si="27"/>
        <v>67</v>
      </c>
      <c r="L818" t="s">
        <v>3185</v>
      </c>
      <c r="M818">
        <v>504</v>
      </c>
      <c r="N818" t="s">
        <v>2988</v>
      </c>
      <c r="O818" t="s">
        <v>2989</v>
      </c>
    </row>
    <row r="819" spans="2:15">
      <c r="B819" s="6">
        <v>818</v>
      </c>
      <c r="C819" s="114" t="s">
        <v>2367</v>
      </c>
      <c r="D819" s="114" t="str">
        <f t="shared" si="26"/>
        <v>818|GX</v>
      </c>
      <c r="J819" s="6">
        <v>15</v>
      </c>
      <c r="K819" s="6">
        <f t="shared" si="27"/>
        <v>67</v>
      </c>
      <c r="L819" t="s">
        <v>3185</v>
      </c>
      <c r="M819">
        <v>504</v>
      </c>
      <c r="N819" t="s">
        <v>2990</v>
      </c>
      <c r="O819" t="s">
        <v>2991</v>
      </c>
    </row>
    <row r="820" spans="2:15">
      <c r="B820" s="6">
        <v>819</v>
      </c>
      <c r="C820" s="114" t="s">
        <v>1901</v>
      </c>
      <c r="D820" s="114" t="str">
        <f t="shared" si="26"/>
        <v>819|GY</v>
      </c>
      <c r="J820" s="6">
        <v>16</v>
      </c>
      <c r="K820" s="6">
        <f t="shared" si="27"/>
        <v>68</v>
      </c>
      <c r="L820" t="s">
        <v>3182</v>
      </c>
      <c r="M820">
        <v>504</v>
      </c>
      <c r="N820" t="s">
        <v>2562</v>
      </c>
      <c r="O820" t="s">
        <v>2992</v>
      </c>
    </row>
    <row r="821" spans="2:15">
      <c r="B821" s="6">
        <v>820</v>
      </c>
      <c r="C821" s="114" t="s">
        <v>2369</v>
      </c>
      <c r="D821" s="114" t="str">
        <f t="shared" si="26"/>
        <v>820|GZ</v>
      </c>
      <c r="J821" s="6">
        <v>17</v>
      </c>
      <c r="K821" s="6">
        <f t="shared" si="27"/>
        <v>68</v>
      </c>
      <c r="L821" t="s">
        <v>3182</v>
      </c>
      <c r="M821">
        <v>504</v>
      </c>
      <c r="N821" t="s">
        <v>2681</v>
      </c>
      <c r="O821" t="s">
        <v>2993</v>
      </c>
    </row>
    <row r="822" spans="2:15">
      <c r="B822" s="6">
        <v>821</v>
      </c>
      <c r="C822" s="114" t="s">
        <v>2931</v>
      </c>
      <c r="D822" s="114" t="str">
        <f t="shared" si="26"/>
        <v>821|GZL</v>
      </c>
      <c r="J822" s="6">
        <v>18</v>
      </c>
      <c r="K822" s="6">
        <f t="shared" si="27"/>
        <v>68</v>
      </c>
      <c r="L822" t="s">
        <v>3182</v>
      </c>
      <c r="M822">
        <v>504</v>
      </c>
      <c r="N822" t="s">
        <v>2994</v>
      </c>
      <c r="O822" t="s">
        <v>2995</v>
      </c>
    </row>
    <row r="823" spans="2:15">
      <c r="B823" s="6">
        <v>822</v>
      </c>
      <c r="C823" s="114" t="s">
        <v>2933</v>
      </c>
      <c r="D823" s="114" t="str">
        <f t="shared" si="26"/>
        <v>822|GZN</v>
      </c>
      <c r="J823" s="6">
        <v>19</v>
      </c>
      <c r="K823" s="6">
        <f t="shared" si="27"/>
        <v>68</v>
      </c>
      <c r="L823" t="s">
        <v>3182</v>
      </c>
      <c r="M823">
        <v>504</v>
      </c>
      <c r="N823" t="s">
        <v>2996</v>
      </c>
      <c r="O823" t="s">
        <v>2997</v>
      </c>
    </row>
    <row r="824" spans="2:15">
      <c r="B824" s="6">
        <v>823</v>
      </c>
      <c r="C824" s="114" t="s">
        <v>2935</v>
      </c>
      <c r="D824" s="114" t="str">
        <f t="shared" si="26"/>
        <v>823|GZS</v>
      </c>
      <c r="J824" s="6">
        <v>20</v>
      </c>
      <c r="K824" s="6">
        <f t="shared" si="27"/>
        <v>68</v>
      </c>
      <c r="L824" t="s">
        <v>3182</v>
      </c>
      <c r="M824">
        <v>504</v>
      </c>
      <c r="N824" t="s">
        <v>2998</v>
      </c>
      <c r="O824" t="s">
        <v>2999</v>
      </c>
    </row>
    <row r="825" spans="2:15">
      <c r="B825" s="6">
        <v>824</v>
      </c>
      <c r="C825" s="114" t="s">
        <v>835</v>
      </c>
      <c r="D825" s="114" t="str">
        <f t="shared" si="26"/>
        <v>824|H</v>
      </c>
      <c r="J825" s="6">
        <v>21</v>
      </c>
      <c r="K825" s="6">
        <f t="shared" si="27"/>
        <v>68</v>
      </c>
      <c r="L825" t="s">
        <v>3182</v>
      </c>
      <c r="M825">
        <v>504</v>
      </c>
      <c r="N825" t="s">
        <v>3000</v>
      </c>
      <c r="O825" t="s">
        <v>3001</v>
      </c>
    </row>
    <row r="826" spans="2:15">
      <c r="B826" s="6">
        <v>825</v>
      </c>
      <c r="C826" s="114" t="s">
        <v>534</v>
      </c>
      <c r="D826" s="114" t="str">
        <f t="shared" si="26"/>
        <v>825|HA</v>
      </c>
      <c r="J826" s="6">
        <v>22</v>
      </c>
      <c r="K826" s="6">
        <f t="shared" si="27"/>
        <v>68</v>
      </c>
      <c r="L826" t="s">
        <v>3182</v>
      </c>
      <c r="M826">
        <v>504</v>
      </c>
      <c r="N826" t="s">
        <v>3002</v>
      </c>
      <c r="O826" t="s">
        <v>3003</v>
      </c>
    </row>
    <row r="827" spans="2:15">
      <c r="B827" s="6">
        <v>826</v>
      </c>
      <c r="C827" s="114" t="s">
        <v>1333</v>
      </c>
      <c r="D827" s="114" t="str">
        <f t="shared" si="26"/>
        <v>826|HB</v>
      </c>
      <c r="J827" s="6">
        <v>23</v>
      </c>
      <c r="K827" s="6">
        <f t="shared" si="27"/>
        <v>68</v>
      </c>
      <c r="L827" t="s">
        <v>3182</v>
      </c>
      <c r="M827">
        <v>504</v>
      </c>
      <c r="N827" t="s">
        <v>3004</v>
      </c>
      <c r="O827" t="s">
        <v>3005</v>
      </c>
    </row>
    <row r="828" spans="2:15">
      <c r="B828" s="6">
        <v>827</v>
      </c>
      <c r="C828" s="114" t="s">
        <v>2938</v>
      </c>
      <c r="D828" s="114" t="str">
        <f t="shared" si="26"/>
        <v>827|HBR</v>
      </c>
      <c r="J828" s="6">
        <v>24</v>
      </c>
      <c r="K828" s="6">
        <f t="shared" si="27"/>
        <v>68</v>
      </c>
      <c r="L828" t="s">
        <v>3182</v>
      </c>
      <c r="M828">
        <v>504</v>
      </c>
      <c r="N828" t="s">
        <v>3006</v>
      </c>
      <c r="O828" t="s">
        <v>3007</v>
      </c>
    </row>
    <row r="829" spans="2:15">
      <c r="B829" s="6">
        <v>828</v>
      </c>
      <c r="C829" s="114" t="s">
        <v>2148</v>
      </c>
      <c r="D829" s="114" t="str">
        <f t="shared" si="26"/>
        <v>828|HD</v>
      </c>
      <c r="J829" s="6">
        <v>25</v>
      </c>
      <c r="K829" s="6">
        <f t="shared" si="27"/>
        <v>69</v>
      </c>
      <c r="L829" t="s">
        <v>3008</v>
      </c>
      <c r="M829">
        <v>504</v>
      </c>
      <c r="N829" t="s">
        <v>3009</v>
      </c>
      <c r="O829" t="s">
        <v>3010</v>
      </c>
    </row>
    <row r="830" spans="2:15">
      <c r="B830" s="6">
        <v>829</v>
      </c>
      <c r="C830" s="114" t="s">
        <v>1365</v>
      </c>
      <c r="D830" s="114" t="str">
        <f t="shared" si="26"/>
        <v>829|HE</v>
      </c>
      <c r="J830" s="6">
        <v>26</v>
      </c>
      <c r="K830" s="6">
        <f t="shared" si="27"/>
        <v>69</v>
      </c>
      <c r="L830" t="s">
        <v>3008</v>
      </c>
      <c r="M830">
        <v>504</v>
      </c>
      <c r="N830" t="s">
        <v>3011</v>
      </c>
      <c r="O830" t="s">
        <v>3012</v>
      </c>
    </row>
    <row r="831" spans="2:15">
      <c r="B831" s="6">
        <v>830</v>
      </c>
      <c r="C831" s="114" t="s">
        <v>1334</v>
      </c>
      <c r="D831" s="114" t="str">
        <f t="shared" si="26"/>
        <v>830|HF</v>
      </c>
      <c r="J831" s="6">
        <v>27</v>
      </c>
      <c r="K831" s="6">
        <f t="shared" si="27"/>
        <v>69</v>
      </c>
      <c r="L831" t="s">
        <v>3008</v>
      </c>
      <c r="M831">
        <v>504</v>
      </c>
      <c r="N831" t="s">
        <v>3013</v>
      </c>
      <c r="O831" t="s">
        <v>3014</v>
      </c>
    </row>
    <row r="832" spans="2:15">
      <c r="B832" s="6">
        <v>831</v>
      </c>
      <c r="C832" s="114" t="s">
        <v>2940</v>
      </c>
      <c r="D832" s="114" t="str">
        <f t="shared" si="26"/>
        <v>831|HFM</v>
      </c>
      <c r="J832" s="6">
        <v>28</v>
      </c>
      <c r="K832" s="6">
        <f t="shared" si="27"/>
        <v>69</v>
      </c>
      <c r="L832" t="s">
        <v>3008</v>
      </c>
      <c r="M832">
        <v>504</v>
      </c>
      <c r="N832" t="s">
        <v>3015</v>
      </c>
      <c r="O832" t="s">
        <v>3016</v>
      </c>
    </row>
    <row r="833" spans="2:15">
      <c r="B833" s="6">
        <v>832</v>
      </c>
      <c r="C833" s="114" t="s">
        <v>602</v>
      </c>
      <c r="D833" s="114" t="str">
        <f t="shared" si="26"/>
        <v>832|HGO</v>
      </c>
      <c r="J833" s="6">
        <v>29</v>
      </c>
      <c r="K833" s="6">
        <f t="shared" si="27"/>
        <v>69</v>
      </c>
      <c r="L833" t="s">
        <v>3008</v>
      </c>
      <c r="M833">
        <v>504</v>
      </c>
      <c r="N833" t="s">
        <v>3017</v>
      </c>
      <c r="O833" t="s">
        <v>3018</v>
      </c>
    </row>
    <row r="834" spans="2:15">
      <c r="B834" s="6">
        <v>833</v>
      </c>
      <c r="C834" s="114" t="s">
        <v>1884</v>
      </c>
      <c r="D834" s="114" t="str">
        <f t="shared" ref="D834:D897" si="28">B834&amp;"|"&amp;C834</f>
        <v>833|HH</v>
      </c>
      <c r="J834" s="6">
        <v>30</v>
      </c>
      <c r="K834" s="6">
        <f t="shared" si="27"/>
        <v>69</v>
      </c>
      <c r="L834" t="s">
        <v>3008</v>
      </c>
      <c r="M834">
        <v>504</v>
      </c>
      <c r="N834" t="s">
        <v>3019</v>
      </c>
      <c r="O834" t="s">
        <v>3020</v>
      </c>
    </row>
    <row r="835" spans="2:15">
      <c r="B835" s="6">
        <v>834</v>
      </c>
      <c r="C835" s="114" t="s">
        <v>914</v>
      </c>
      <c r="D835" s="114" t="str">
        <f t="shared" si="28"/>
        <v>834|HI</v>
      </c>
      <c r="J835" s="6">
        <v>31</v>
      </c>
      <c r="K835" s="6">
        <f t="shared" ref="K835:K883" si="29">VLOOKUP(L835,$G$2:$H$74,2,FALSE)</f>
        <v>69</v>
      </c>
      <c r="L835" t="s">
        <v>3008</v>
      </c>
      <c r="M835">
        <v>504</v>
      </c>
      <c r="N835" t="s">
        <v>3021</v>
      </c>
      <c r="O835" t="s">
        <v>3022</v>
      </c>
    </row>
    <row r="836" spans="2:15">
      <c r="B836" s="6">
        <v>835</v>
      </c>
      <c r="C836" s="114" t="s">
        <v>1189</v>
      </c>
      <c r="D836" s="114" t="str">
        <f t="shared" si="28"/>
        <v>835|HIN</v>
      </c>
      <c r="J836" s="6">
        <v>32</v>
      </c>
      <c r="K836" s="6">
        <f t="shared" si="29"/>
        <v>70</v>
      </c>
      <c r="L836" t="s">
        <v>3183</v>
      </c>
      <c r="M836">
        <v>504</v>
      </c>
      <c r="N836" t="s">
        <v>3023</v>
      </c>
      <c r="O836" t="s">
        <v>3024</v>
      </c>
    </row>
    <row r="837" spans="2:15">
      <c r="B837" s="6">
        <v>836</v>
      </c>
      <c r="C837" s="114" t="s">
        <v>2942</v>
      </c>
      <c r="D837" s="114" t="str">
        <f t="shared" si="28"/>
        <v>836|HJE</v>
      </c>
      <c r="J837" s="6">
        <v>33</v>
      </c>
      <c r="K837" s="6">
        <f t="shared" si="29"/>
        <v>70</v>
      </c>
      <c r="L837" t="s">
        <v>3183</v>
      </c>
      <c r="M837">
        <v>504</v>
      </c>
      <c r="N837" t="s">
        <v>3025</v>
      </c>
      <c r="O837" t="s">
        <v>3026</v>
      </c>
    </row>
    <row r="838" spans="2:15">
      <c r="B838" s="6">
        <v>837</v>
      </c>
      <c r="C838" s="114" t="s">
        <v>512</v>
      </c>
      <c r="D838" s="114" t="str">
        <f t="shared" si="28"/>
        <v>837|HK</v>
      </c>
      <c r="J838" s="6">
        <v>34</v>
      </c>
      <c r="K838" s="6">
        <f t="shared" si="29"/>
        <v>70</v>
      </c>
      <c r="L838" t="s">
        <v>3183</v>
      </c>
      <c r="M838">
        <v>504</v>
      </c>
      <c r="N838" t="s">
        <v>3027</v>
      </c>
      <c r="O838" t="s">
        <v>3028</v>
      </c>
    </row>
    <row r="839" spans="2:15">
      <c r="B839" s="6">
        <v>838</v>
      </c>
      <c r="C839" s="114" t="s">
        <v>2944</v>
      </c>
      <c r="D839" s="114" t="str">
        <f t="shared" si="28"/>
        <v>838|HKA</v>
      </c>
      <c r="J839" s="6">
        <v>35</v>
      </c>
      <c r="K839" s="6">
        <f t="shared" si="29"/>
        <v>70</v>
      </c>
      <c r="L839" t="s">
        <v>3183</v>
      </c>
      <c r="M839">
        <v>504</v>
      </c>
      <c r="N839" t="s">
        <v>3029</v>
      </c>
      <c r="O839" t="s">
        <v>3030</v>
      </c>
    </row>
    <row r="840" spans="2:15">
      <c r="B840" s="6">
        <v>839</v>
      </c>
      <c r="C840" s="114" t="s">
        <v>1133</v>
      </c>
      <c r="D840" s="114" t="str">
        <f t="shared" si="28"/>
        <v>839|HKB</v>
      </c>
      <c r="J840" s="6">
        <v>36</v>
      </c>
      <c r="K840" s="6">
        <f t="shared" si="29"/>
        <v>70</v>
      </c>
      <c r="L840" t="s">
        <v>3183</v>
      </c>
      <c r="M840">
        <v>504</v>
      </c>
      <c r="N840" t="s">
        <v>3031</v>
      </c>
      <c r="O840" t="s">
        <v>3032</v>
      </c>
    </row>
    <row r="841" spans="2:15">
      <c r="B841" s="6">
        <v>840</v>
      </c>
      <c r="C841" s="114" t="s">
        <v>1252</v>
      </c>
      <c r="D841" s="114" t="str">
        <f t="shared" si="28"/>
        <v>840|HL</v>
      </c>
      <c r="J841" s="6">
        <v>37</v>
      </c>
      <c r="K841" s="6">
        <f t="shared" si="29"/>
        <v>70</v>
      </c>
      <c r="L841" t="s">
        <v>3183</v>
      </c>
      <c r="M841">
        <v>504</v>
      </c>
      <c r="N841" t="s">
        <v>3033</v>
      </c>
      <c r="O841" t="s">
        <v>3034</v>
      </c>
    </row>
    <row r="842" spans="2:15">
      <c r="B842" s="6">
        <v>841</v>
      </c>
      <c r="C842" s="114" t="s">
        <v>2982</v>
      </c>
      <c r="D842" s="114" t="str">
        <f t="shared" si="28"/>
        <v>841|HLO</v>
      </c>
      <c r="J842" s="6">
        <v>38</v>
      </c>
      <c r="K842" s="6">
        <f t="shared" si="29"/>
        <v>70</v>
      </c>
      <c r="L842" t="s">
        <v>3183</v>
      </c>
      <c r="M842">
        <v>504</v>
      </c>
      <c r="N842" t="s">
        <v>3035</v>
      </c>
      <c r="O842" t="s">
        <v>3036</v>
      </c>
    </row>
    <row r="843" spans="2:15">
      <c r="B843" s="6">
        <v>842</v>
      </c>
      <c r="C843" s="114" t="s">
        <v>485</v>
      </c>
      <c r="D843" s="114" t="str">
        <f t="shared" si="28"/>
        <v>842|HM</v>
      </c>
      <c r="J843" s="6">
        <v>39</v>
      </c>
      <c r="K843" s="6">
        <f t="shared" si="29"/>
        <v>70</v>
      </c>
      <c r="L843" t="s">
        <v>3183</v>
      </c>
      <c r="M843">
        <v>504</v>
      </c>
      <c r="N843" t="s">
        <v>3037</v>
      </c>
      <c r="O843" t="s">
        <v>3038</v>
      </c>
    </row>
    <row r="844" spans="2:15">
      <c r="B844" s="6">
        <v>843</v>
      </c>
      <c r="C844" s="114" t="s">
        <v>2376</v>
      </c>
      <c r="D844" s="114" t="str">
        <f t="shared" si="28"/>
        <v>843|HN</v>
      </c>
      <c r="J844" s="6">
        <v>40</v>
      </c>
      <c r="K844" s="6">
        <f t="shared" si="29"/>
        <v>70</v>
      </c>
      <c r="L844" t="s">
        <v>3183</v>
      </c>
      <c r="M844">
        <v>504</v>
      </c>
      <c r="N844" t="s">
        <v>3039</v>
      </c>
      <c r="O844" t="s">
        <v>3040</v>
      </c>
    </row>
    <row r="845" spans="2:15">
      <c r="B845" s="6">
        <v>844</v>
      </c>
      <c r="C845" s="114" t="s">
        <v>2946</v>
      </c>
      <c r="D845" s="114" t="str">
        <f t="shared" si="28"/>
        <v>844|HNJ</v>
      </c>
      <c r="J845" s="6">
        <v>41</v>
      </c>
      <c r="K845" s="6">
        <f t="shared" si="29"/>
        <v>70</v>
      </c>
      <c r="L845" t="s">
        <v>3183</v>
      </c>
      <c r="M845">
        <v>504</v>
      </c>
      <c r="N845" t="s">
        <v>3041</v>
      </c>
      <c r="O845" t="s">
        <v>3042</v>
      </c>
    </row>
    <row r="846" spans="2:15">
      <c r="B846" s="6">
        <v>845</v>
      </c>
      <c r="C846" s="114" t="s">
        <v>567</v>
      </c>
      <c r="D846" s="114" t="str">
        <f t="shared" si="28"/>
        <v>845|HO</v>
      </c>
      <c r="J846" s="6">
        <v>42</v>
      </c>
      <c r="K846" s="6">
        <f t="shared" si="29"/>
        <v>70</v>
      </c>
      <c r="L846" t="s">
        <v>3183</v>
      </c>
      <c r="M846">
        <v>504</v>
      </c>
      <c r="N846" t="s">
        <v>3043</v>
      </c>
      <c r="O846" t="s">
        <v>3044</v>
      </c>
    </row>
    <row r="847" spans="2:15">
      <c r="B847" s="6">
        <v>846</v>
      </c>
      <c r="C847" s="114" t="s">
        <v>2948</v>
      </c>
      <c r="D847" s="114" t="str">
        <f t="shared" si="28"/>
        <v>846|HOL</v>
      </c>
      <c r="J847" s="6">
        <v>43</v>
      </c>
      <c r="K847" s="6">
        <f t="shared" si="29"/>
        <v>71</v>
      </c>
      <c r="L847" t="s">
        <v>3186</v>
      </c>
      <c r="M847">
        <v>504</v>
      </c>
      <c r="N847" t="s">
        <v>3045</v>
      </c>
      <c r="O847" t="s">
        <v>3046</v>
      </c>
    </row>
    <row r="848" spans="2:15">
      <c r="B848" s="6">
        <v>847</v>
      </c>
      <c r="C848" s="114" t="s">
        <v>2950</v>
      </c>
      <c r="D848" s="114" t="str">
        <f t="shared" si="28"/>
        <v>847|HOP</v>
      </c>
      <c r="J848" s="6">
        <v>44</v>
      </c>
      <c r="K848" s="6">
        <f t="shared" si="29"/>
        <v>71</v>
      </c>
      <c r="L848" t="s">
        <v>3186</v>
      </c>
      <c r="M848">
        <v>504</v>
      </c>
      <c r="N848" t="s">
        <v>3047</v>
      </c>
      <c r="O848" t="s">
        <v>3048</v>
      </c>
    </row>
    <row r="849" spans="2:15">
      <c r="B849" s="6">
        <v>848</v>
      </c>
      <c r="C849" s="114" t="s">
        <v>2952</v>
      </c>
      <c r="D849" s="114" t="str">
        <f t="shared" si="28"/>
        <v>848|HOS</v>
      </c>
      <c r="J849" s="6">
        <v>45</v>
      </c>
      <c r="K849" s="6">
        <f t="shared" si="29"/>
        <v>71</v>
      </c>
      <c r="L849" t="s">
        <v>3186</v>
      </c>
      <c r="M849">
        <v>504</v>
      </c>
      <c r="N849" t="s">
        <v>3049</v>
      </c>
      <c r="O849" t="s">
        <v>3050</v>
      </c>
    </row>
    <row r="850" spans="2:15">
      <c r="B850" s="6">
        <v>849</v>
      </c>
      <c r="C850" s="114" t="s">
        <v>2954</v>
      </c>
      <c r="D850" s="114" t="str">
        <f t="shared" si="28"/>
        <v>849|HPR</v>
      </c>
      <c r="J850" s="6">
        <v>46</v>
      </c>
      <c r="K850" s="6">
        <f t="shared" si="29"/>
        <v>71</v>
      </c>
      <c r="L850" t="s">
        <v>3186</v>
      </c>
      <c r="M850">
        <v>504</v>
      </c>
      <c r="N850" t="s">
        <v>3051</v>
      </c>
      <c r="O850" t="s">
        <v>3052</v>
      </c>
    </row>
    <row r="851" spans="2:15">
      <c r="B851" s="6">
        <v>850</v>
      </c>
      <c r="C851" s="114" t="s">
        <v>561</v>
      </c>
      <c r="D851" s="114" t="str">
        <f t="shared" si="28"/>
        <v>850|HR</v>
      </c>
      <c r="J851" s="6">
        <v>47</v>
      </c>
      <c r="K851" s="6">
        <f t="shared" si="29"/>
        <v>71</v>
      </c>
      <c r="L851" t="s">
        <v>3186</v>
      </c>
      <c r="M851">
        <v>504</v>
      </c>
      <c r="N851" t="s">
        <v>3053</v>
      </c>
      <c r="O851" t="s">
        <v>3054</v>
      </c>
    </row>
    <row r="852" spans="2:15">
      <c r="B852" s="6">
        <v>851</v>
      </c>
      <c r="C852" s="114" t="s">
        <v>2956</v>
      </c>
      <c r="D852" s="114" t="str">
        <f t="shared" si="28"/>
        <v>851|HSU</v>
      </c>
      <c r="J852" s="6">
        <v>48</v>
      </c>
      <c r="K852" s="6">
        <f t="shared" si="29"/>
        <v>71</v>
      </c>
      <c r="L852" t="s">
        <v>3186</v>
      </c>
      <c r="M852">
        <v>504</v>
      </c>
      <c r="N852" t="s">
        <v>3055</v>
      </c>
      <c r="O852" t="s">
        <v>3056</v>
      </c>
    </row>
    <row r="853" spans="2:15">
      <c r="B853" s="6">
        <v>852</v>
      </c>
      <c r="C853" s="114" t="s">
        <v>2677</v>
      </c>
      <c r="D853" s="114" t="str">
        <f t="shared" si="28"/>
        <v>852|HSZ</v>
      </c>
      <c r="J853" s="6">
        <v>49</v>
      </c>
      <c r="K853" s="6">
        <f t="shared" si="29"/>
        <v>71</v>
      </c>
      <c r="L853" t="s">
        <v>3186</v>
      </c>
      <c r="M853">
        <v>504</v>
      </c>
      <c r="N853" t="s">
        <v>3057</v>
      </c>
      <c r="O853" t="s">
        <v>3058</v>
      </c>
    </row>
    <row r="854" spans="2:15">
      <c r="B854" s="6">
        <v>853</v>
      </c>
      <c r="C854" s="114" t="s">
        <v>1398</v>
      </c>
      <c r="D854" s="114" t="str">
        <f t="shared" si="28"/>
        <v>853|HT</v>
      </c>
      <c r="J854" s="6">
        <v>50</v>
      </c>
      <c r="K854" s="6">
        <f t="shared" si="29"/>
        <v>71</v>
      </c>
      <c r="L854" t="s">
        <v>3186</v>
      </c>
      <c r="M854">
        <v>504</v>
      </c>
      <c r="N854" t="s">
        <v>3059</v>
      </c>
      <c r="O854" t="s">
        <v>3060</v>
      </c>
    </row>
    <row r="855" spans="2:15">
      <c r="B855" s="6">
        <v>854</v>
      </c>
      <c r="C855" s="114" t="s">
        <v>2202</v>
      </c>
      <c r="D855" s="114" t="str">
        <f t="shared" si="28"/>
        <v>854|HU</v>
      </c>
      <c r="J855" s="6">
        <v>51</v>
      </c>
      <c r="K855" s="6">
        <f t="shared" si="29"/>
        <v>71</v>
      </c>
      <c r="L855" t="s">
        <v>3186</v>
      </c>
      <c r="M855">
        <v>504</v>
      </c>
      <c r="N855" t="s">
        <v>3061</v>
      </c>
      <c r="O855" t="s">
        <v>3062</v>
      </c>
    </row>
    <row r="856" spans="2:15">
      <c r="B856" s="6">
        <v>855</v>
      </c>
      <c r="C856" s="114" t="s">
        <v>2679</v>
      </c>
      <c r="D856" s="114" t="str">
        <f t="shared" si="28"/>
        <v>855|HUA</v>
      </c>
      <c r="J856" s="6">
        <v>52</v>
      </c>
      <c r="K856" s="6">
        <f t="shared" si="29"/>
        <v>71</v>
      </c>
      <c r="L856" t="s">
        <v>3186</v>
      </c>
      <c r="M856">
        <v>504</v>
      </c>
      <c r="N856" t="s">
        <v>3063</v>
      </c>
      <c r="O856" t="s">
        <v>3064</v>
      </c>
    </row>
    <row r="857" spans="2:15">
      <c r="B857" s="6">
        <v>856</v>
      </c>
      <c r="C857" s="114" t="s">
        <v>3094</v>
      </c>
      <c r="D857" s="114" t="str">
        <f t="shared" si="28"/>
        <v>856|HUM</v>
      </c>
      <c r="J857" s="6">
        <v>53</v>
      </c>
      <c r="K857" s="6">
        <f t="shared" si="29"/>
        <v>71</v>
      </c>
      <c r="L857" t="s">
        <v>3186</v>
      </c>
      <c r="M857">
        <v>504</v>
      </c>
      <c r="N857" t="s">
        <v>3065</v>
      </c>
      <c r="O857" t="s">
        <v>3066</v>
      </c>
    </row>
    <row r="858" spans="2:15">
      <c r="B858" s="6">
        <v>857</v>
      </c>
      <c r="C858" s="114" t="s">
        <v>2958</v>
      </c>
      <c r="D858" s="114" t="str">
        <f t="shared" si="28"/>
        <v>857|HVS</v>
      </c>
      <c r="J858" s="6">
        <v>54</v>
      </c>
      <c r="K858" s="6">
        <f t="shared" si="29"/>
        <v>71</v>
      </c>
      <c r="L858" t="s">
        <v>3186</v>
      </c>
      <c r="M858">
        <v>504</v>
      </c>
      <c r="N858" t="s">
        <v>3067</v>
      </c>
      <c r="O858" t="s">
        <v>3068</v>
      </c>
    </row>
    <row r="859" spans="2:15">
      <c r="B859" s="6">
        <v>858</v>
      </c>
      <c r="C859" s="114" t="s">
        <v>925</v>
      </c>
      <c r="D859" s="114" t="str">
        <f t="shared" si="28"/>
        <v>858|I</v>
      </c>
      <c r="J859" s="6">
        <v>55</v>
      </c>
      <c r="K859" s="6">
        <f t="shared" si="29"/>
        <v>71</v>
      </c>
      <c r="L859" t="s">
        <v>3186</v>
      </c>
      <c r="M859">
        <v>504</v>
      </c>
      <c r="N859" t="s">
        <v>3069</v>
      </c>
      <c r="O859" t="s">
        <v>3070</v>
      </c>
    </row>
    <row r="860" spans="2:15">
      <c r="B860" s="6">
        <v>859</v>
      </c>
      <c r="C860" s="114" t="s">
        <v>2348</v>
      </c>
      <c r="D860" s="114" t="str">
        <f t="shared" si="28"/>
        <v>859|IA</v>
      </c>
      <c r="J860" s="6">
        <v>56</v>
      </c>
      <c r="K860" s="6">
        <f t="shared" si="29"/>
        <v>72</v>
      </c>
      <c r="L860" t="s">
        <v>3187</v>
      </c>
      <c r="M860">
        <v>504</v>
      </c>
      <c r="N860" t="s">
        <v>3071</v>
      </c>
      <c r="O860" t="s">
        <v>3072</v>
      </c>
    </row>
    <row r="861" spans="2:15">
      <c r="B861" s="6">
        <v>860</v>
      </c>
      <c r="C861" s="114" t="s">
        <v>1191</v>
      </c>
      <c r="D861" s="114" t="str">
        <f t="shared" si="28"/>
        <v>860|IAL</v>
      </c>
      <c r="J861" s="6">
        <v>57</v>
      </c>
      <c r="K861" s="6">
        <f t="shared" si="29"/>
        <v>72</v>
      </c>
      <c r="L861" t="s">
        <v>3187</v>
      </c>
      <c r="M861">
        <v>504</v>
      </c>
      <c r="N861" t="s">
        <v>3073</v>
      </c>
      <c r="O861" t="s">
        <v>3074</v>
      </c>
    </row>
    <row r="862" spans="2:15">
      <c r="B862" s="6">
        <v>861</v>
      </c>
      <c r="C862" s="114" t="s">
        <v>554</v>
      </c>
      <c r="D862" s="114" t="str">
        <f t="shared" si="28"/>
        <v>861|IB</v>
      </c>
      <c r="J862" s="6">
        <v>58</v>
      </c>
      <c r="K862" s="6">
        <f t="shared" si="29"/>
        <v>72</v>
      </c>
      <c r="L862" t="s">
        <v>3187</v>
      </c>
      <c r="M862">
        <v>504</v>
      </c>
      <c r="N862" t="s">
        <v>3075</v>
      </c>
      <c r="O862" t="s">
        <v>3076</v>
      </c>
    </row>
    <row r="863" spans="2:15">
      <c r="B863" s="6">
        <v>862</v>
      </c>
      <c r="C863" s="114" t="s">
        <v>1349</v>
      </c>
      <c r="D863" s="114" t="str">
        <f t="shared" si="28"/>
        <v>862|IC</v>
      </c>
      <c r="J863" s="6">
        <v>59</v>
      </c>
      <c r="K863" s="6">
        <f t="shared" si="29"/>
        <v>72</v>
      </c>
      <c r="L863" t="s">
        <v>3187</v>
      </c>
      <c r="M863">
        <v>504</v>
      </c>
      <c r="N863" t="s">
        <v>3077</v>
      </c>
      <c r="O863" t="s">
        <v>3078</v>
      </c>
    </row>
    <row r="864" spans="2:15">
      <c r="B864" s="6">
        <v>863</v>
      </c>
      <c r="C864" s="114" t="s">
        <v>2332</v>
      </c>
      <c r="D864" s="114" t="str">
        <f t="shared" si="28"/>
        <v>863|ID</v>
      </c>
      <c r="J864" s="6">
        <v>60</v>
      </c>
      <c r="K864" s="6">
        <f t="shared" si="29"/>
        <v>72</v>
      </c>
      <c r="L864" t="s">
        <v>3187</v>
      </c>
      <c r="M864">
        <v>504</v>
      </c>
      <c r="N864" t="s">
        <v>3079</v>
      </c>
      <c r="O864" t="s">
        <v>3080</v>
      </c>
    </row>
    <row r="865" spans="2:15">
      <c r="B865" s="6">
        <v>864</v>
      </c>
      <c r="C865" s="114" t="s">
        <v>2150</v>
      </c>
      <c r="D865" s="114" t="str">
        <f t="shared" si="28"/>
        <v>864|IF</v>
      </c>
      <c r="J865" s="6">
        <v>61</v>
      </c>
      <c r="K865" s="6">
        <f t="shared" si="29"/>
        <v>72</v>
      </c>
      <c r="L865" t="s">
        <v>3187</v>
      </c>
      <c r="M865">
        <v>504</v>
      </c>
      <c r="N865" t="s">
        <v>3081</v>
      </c>
      <c r="O865" t="s">
        <v>3082</v>
      </c>
    </row>
    <row r="866" spans="2:15">
      <c r="B866" s="6">
        <v>865</v>
      </c>
      <c r="C866" s="114" t="s">
        <v>2555</v>
      </c>
      <c r="D866" s="114" t="str">
        <f t="shared" si="28"/>
        <v>865|IFU</v>
      </c>
      <c r="J866" s="6">
        <v>62</v>
      </c>
      <c r="K866" s="6">
        <f t="shared" si="29"/>
        <v>72</v>
      </c>
      <c r="L866" t="s">
        <v>3187</v>
      </c>
      <c r="M866">
        <v>504</v>
      </c>
      <c r="N866" t="s">
        <v>606</v>
      </c>
      <c r="O866" t="s">
        <v>3083</v>
      </c>
    </row>
    <row r="867" spans="2:15">
      <c r="B867" s="6">
        <v>866</v>
      </c>
      <c r="C867" s="114" t="s">
        <v>921</v>
      </c>
      <c r="D867" s="114" t="str">
        <f t="shared" si="28"/>
        <v>866|II</v>
      </c>
      <c r="J867" s="6">
        <v>63</v>
      </c>
      <c r="K867" s="6">
        <f t="shared" si="29"/>
        <v>72</v>
      </c>
      <c r="L867" t="s">
        <v>3187</v>
      </c>
      <c r="M867">
        <v>504</v>
      </c>
      <c r="N867" t="s">
        <v>3084</v>
      </c>
      <c r="O867" t="s">
        <v>3085</v>
      </c>
    </row>
    <row r="868" spans="2:15">
      <c r="B868" s="6">
        <v>867</v>
      </c>
      <c r="C868" s="114" t="s">
        <v>923</v>
      </c>
      <c r="D868" s="114" t="str">
        <f t="shared" si="28"/>
        <v>867|III</v>
      </c>
      <c r="J868" s="6">
        <v>64</v>
      </c>
      <c r="K868" s="6">
        <f t="shared" si="29"/>
        <v>72</v>
      </c>
      <c r="L868" t="s">
        <v>3187</v>
      </c>
      <c r="M868">
        <v>504</v>
      </c>
      <c r="N868" t="s">
        <v>3086</v>
      </c>
      <c r="O868" t="s">
        <v>3087</v>
      </c>
    </row>
    <row r="869" spans="2:15">
      <c r="B869" s="6">
        <v>868</v>
      </c>
      <c r="C869" s="114" t="s">
        <v>2434</v>
      </c>
      <c r="D869" s="114" t="str">
        <f t="shared" si="28"/>
        <v>868|IJ</v>
      </c>
      <c r="J869" s="6">
        <v>65</v>
      </c>
      <c r="K869" s="6">
        <f t="shared" si="29"/>
        <v>72</v>
      </c>
      <c r="L869" t="s">
        <v>3187</v>
      </c>
      <c r="M869">
        <v>504</v>
      </c>
      <c r="N869" t="s">
        <v>3088</v>
      </c>
      <c r="O869" t="s">
        <v>3089</v>
      </c>
    </row>
    <row r="870" spans="2:15">
      <c r="B870" s="6">
        <v>869</v>
      </c>
      <c r="C870" s="114" t="s">
        <v>1351</v>
      </c>
      <c r="D870" s="114" t="str">
        <f t="shared" si="28"/>
        <v>869|IL</v>
      </c>
      <c r="J870" s="6">
        <v>66</v>
      </c>
      <c r="K870" s="6">
        <f t="shared" si="29"/>
        <v>72</v>
      </c>
      <c r="L870" t="s">
        <v>3187</v>
      </c>
      <c r="M870">
        <v>504</v>
      </c>
      <c r="N870" t="s">
        <v>3090</v>
      </c>
      <c r="O870" t="s">
        <v>3091</v>
      </c>
    </row>
    <row r="871" spans="2:15">
      <c r="B871" s="6">
        <v>870</v>
      </c>
      <c r="C871" s="114" t="s">
        <v>2681</v>
      </c>
      <c r="D871" s="114" t="str">
        <f t="shared" si="28"/>
        <v>870|ILA</v>
      </c>
      <c r="J871" s="6">
        <v>67</v>
      </c>
      <c r="K871" s="6">
        <f t="shared" si="29"/>
        <v>73</v>
      </c>
      <c r="L871" t="s">
        <v>3188</v>
      </c>
      <c r="M871">
        <v>504</v>
      </c>
      <c r="N871" t="s">
        <v>3092</v>
      </c>
      <c r="O871" t="s">
        <v>3093</v>
      </c>
    </row>
    <row r="872" spans="2:15">
      <c r="B872" s="6">
        <v>871</v>
      </c>
      <c r="C872" s="114" t="s">
        <v>2605</v>
      </c>
      <c r="D872" s="114" t="str">
        <f t="shared" si="28"/>
        <v>871|ILI</v>
      </c>
      <c r="J872" s="6">
        <v>68</v>
      </c>
      <c r="K872" s="6">
        <f t="shared" si="29"/>
        <v>73</v>
      </c>
      <c r="L872" t="s">
        <v>3188</v>
      </c>
      <c r="M872">
        <v>504</v>
      </c>
      <c r="N872" t="s">
        <v>3094</v>
      </c>
      <c r="O872" t="s">
        <v>3095</v>
      </c>
    </row>
    <row r="873" spans="2:15">
      <c r="B873" s="6">
        <v>872</v>
      </c>
      <c r="C873" s="114" t="s">
        <v>2529</v>
      </c>
      <c r="D873" s="114" t="str">
        <f t="shared" si="28"/>
        <v>872|ILN</v>
      </c>
      <c r="J873" s="6">
        <v>69</v>
      </c>
      <c r="K873" s="6">
        <f t="shared" si="29"/>
        <v>73</v>
      </c>
      <c r="L873" t="s">
        <v>3188</v>
      </c>
      <c r="M873">
        <v>504</v>
      </c>
      <c r="N873" t="s">
        <v>3096</v>
      </c>
      <c r="O873" t="s">
        <v>3097</v>
      </c>
    </row>
    <row r="874" spans="2:15">
      <c r="B874" s="6">
        <v>873</v>
      </c>
      <c r="C874" s="114" t="s">
        <v>2531</v>
      </c>
      <c r="D874" s="114" t="str">
        <f t="shared" si="28"/>
        <v>873|ILS</v>
      </c>
      <c r="J874" s="6">
        <v>70</v>
      </c>
      <c r="K874" s="6">
        <f t="shared" si="29"/>
        <v>73</v>
      </c>
      <c r="L874" t="s">
        <v>3188</v>
      </c>
      <c r="M874">
        <v>504</v>
      </c>
      <c r="N874" t="s">
        <v>3098</v>
      </c>
      <c r="O874" t="s">
        <v>3099</v>
      </c>
    </row>
    <row r="875" spans="2:15">
      <c r="B875" s="6">
        <v>874</v>
      </c>
      <c r="C875" s="114" t="s">
        <v>1353</v>
      </c>
      <c r="D875" s="114" t="str">
        <f t="shared" si="28"/>
        <v>874|IM</v>
      </c>
      <c r="J875" s="6">
        <v>71</v>
      </c>
      <c r="K875" s="6">
        <f t="shared" si="29"/>
        <v>73</v>
      </c>
      <c r="L875" t="s">
        <v>3188</v>
      </c>
      <c r="M875">
        <v>504</v>
      </c>
      <c r="N875" t="s">
        <v>3100</v>
      </c>
      <c r="O875" t="s">
        <v>3101</v>
      </c>
    </row>
    <row r="876" spans="2:15">
      <c r="B876" s="6">
        <v>875</v>
      </c>
      <c r="C876" s="114" t="s">
        <v>755</v>
      </c>
      <c r="D876" s="114" t="str">
        <f t="shared" si="28"/>
        <v>875|IN</v>
      </c>
      <c r="J876" s="6">
        <v>72</v>
      </c>
      <c r="K876" s="6">
        <f t="shared" si="29"/>
        <v>73</v>
      </c>
      <c r="L876" t="s">
        <v>3188</v>
      </c>
      <c r="M876">
        <v>504</v>
      </c>
      <c r="N876" t="s">
        <v>3102</v>
      </c>
      <c r="O876" t="s">
        <v>3103</v>
      </c>
    </row>
    <row r="877" spans="2:15">
      <c r="B877" s="6">
        <v>876</v>
      </c>
      <c r="C877" s="114" t="s">
        <v>531</v>
      </c>
      <c r="D877" s="114" t="str">
        <f t="shared" si="28"/>
        <v>876|IR</v>
      </c>
      <c r="J877" s="6">
        <v>73</v>
      </c>
      <c r="K877" s="6">
        <f t="shared" si="29"/>
        <v>73</v>
      </c>
      <c r="L877" t="s">
        <v>3188</v>
      </c>
      <c r="M877">
        <v>504</v>
      </c>
      <c r="N877" t="s">
        <v>3104</v>
      </c>
      <c r="O877" t="s">
        <v>3105</v>
      </c>
    </row>
    <row r="878" spans="2:15">
      <c r="B878" s="6">
        <v>877</v>
      </c>
      <c r="C878" s="114" t="s">
        <v>3905</v>
      </c>
      <c r="D878" s="114" t="str">
        <f t="shared" si="28"/>
        <v>877|Is</v>
      </c>
      <c r="J878" s="6">
        <v>74</v>
      </c>
      <c r="K878" s="6">
        <f t="shared" si="29"/>
        <v>73</v>
      </c>
      <c r="L878" t="s">
        <v>3188</v>
      </c>
      <c r="M878">
        <v>504</v>
      </c>
      <c r="N878" t="s">
        <v>3106</v>
      </c>
      <c r="O878" t="s">
        <v>3107</v>
      </c>
    </row>
    <row r="879" spans="2:15">
      <c r="B879" s="6">
        <v>878</v>
      </c>
      <c r="C879" s="114" t="s">
        <v>2060</v>
      </c>
      <c r="D879" s="114" t="str">
        <f t="shared" si="28"/>
        <v>878|IS</v>
      </c>
      <c r="J879" s="6">
        <v>75</v>
      </c>
      <c r="K879" s="6">
        <f t="shared" si="29"/>
        <v>73</v>
      </c>
      <c r="L879" t="s">
        <v>3188</v>
      </c>
      <c r="M879">
        <v>504</v>
      </c>
      <c r="N879" t="s">
        <v>3108</v>
      </c>
      <c r="O879" t="s">
        <v>3109</v>
      </c>
    </row>
    <row r="880" spans="2:15">
      <c r="B880" s="6">
        <v>879</v>
      </c>
      <c r="C880" s="114" t="s">
        <v>2542</v>
      </c>
      <c r="D880" s="114" t="str">
        <f t="shared" si="28"/>
        <v>879|ISA</v>
      </c>
      <c r="J880" s="6">
        <v>76</v>
      </c>
      <c r="K880" s="6">
        <f t="shared" si="29"/>
        <v>73</v>
      </c>
      <c r="L880" t="s">
        <v>3188</v>
      </c>
      <c r="M880">
        <v>504</v>
      </c>
      <c r="N880" t="s">
        <v>2640</v>
      </c>
      <c r="O880" t="s">
        <v>3110</v>
      </c>
    </row>
    <row r="881" spans="2:15">
      <c r="B881" s="6">
        <v>880</v>
      </c>
      <c r="C881" s="114" t="s">
        <v>708</v>
      </c>
      <c r="D881" s="114" t="str">
        <f t="shared" si="28"/>
        <v>880|IV</v>
      </c>
      <c r="J881" s="6">
        <v>77</v>
      </c>
      <c r="K881" s="6">
        <f t="shared" si="29"/>
        <v>73</v>
      </c>
      <c r="L881" t="s">
        <v>3188</v>
      </c>
      <c r="M881">
        <v>504</v>
      </c>
      <c r="N881" t="s">
        <v>1211</v>
      </c>
      <c r="O881" t="s">
        <v>3111</v>
      </c>
    </row>
    <row r="882" spans="2:15">
      <c r="B882" s="6">
        <v>881</v>
      </c>
      <c r="C882" s="114" t="s">
        <v>935</v>
      </c>
      <c r="D882" s="114" t="str">
        <f t="shared" si="28"/>
        <v>881|IX</v>
      </c>
      <c r="J882" s="6">
        <v>78</v>
      </c>
      <c r="K882" s="6">
        <f t="shared" si="29"/>
        <v>73</v>
      </c>
      <c r="L882" t="s">
        <v>3188</v>
      </c>
      <c r="M882">
        <v>504</v>
      </c>
      <c r="N882" t="s">
        <v>3112</v>
      </c>
      <c r="O882" t="s">
        <v>3113</v>
      </c>
    </row>
    <row r="883" spans="2:15">
      <c r="B883" s="6">
        <v>882</v>
      </c>
      <c r="C883" s="114" t="s">
        <v>854</v>
      </c>
      <c r="D883" s="114" t="str">
        <f t="shared" si="28"/>
        <v>882|J</v>
      </c>
      <c r="J883" s="6">
        <v>79</v>
      </c>
      <c r="K883" s="6">
        <f t="shared" si="29"/>
        <v>73</v>
      </c>
      <c r="L883" t="s">
        <v>3188</v>
      </c>
      <c r="M883">
        <v>504</v>
      </c>
      <c r="N883" t="s">
        <v>3114</v>
      </c>
      <c r="O883" t="s">
        <v>3115</v>
      </c>
    </row>
    <row r="884" spans="2:15">
      <c r="B884" s="6">
        <v>883</v>
      </c>
      <c r="C884" s="114" t="s">
        <v>2416</v>
      </c>
      <c r="D884" s="114" t="str">
        <f t="shared" si="28"/>
        <v>883|JA</v>
      </c>
    </row>
    <row r="885" spans="2:15">
      <c r="B885" s="6">
        <v>884</v>
      </c>
      <c r="C885" s="114" t="s">
        <v>604</v>
      </c>
      <c r="D885" s="114" t="str">
        <f t="shared" si="28"/>
        <v>884|JAL</v>
      </c>
    </row>
    <row r="886" spans="2:15">
      <c r="B886" s="6">
        <v>885</v>
      </c>
      <c r="C886" s="114" t="s">
        <v>2418</v>
      </c>
      <c r="D886" s="114" t="str">
        <f t="shared" si="28"/>
        <v>885|JB</v>
      </c>
    </row>
    <row r="887" spans="2:15">
      <c r="B887" s="6">
        <v>886</v>
      </c>
      <c r="C887" s="114" t="s">
        <v>1289</v>
      </c>
      <c r="D887" s="114" t="str">
        <f t="shared" si="28"/>
        <v>886|JE</v>
      </c>
    </row>
    <row r="888" spans="2:15">
      <c r="B888" s="6">
        <v>887</v>
      </c>
      <c r="C888" s="114" t="s">
        <v>804</v>
      </c>
      <c r="D888" s="114" t="str">
        <f t="shared" si="28"/>
        <v>887|JI</v>
      </c>
    </row>
    <row r="889" spans="2:15">
      <c r="B889" s="6">
        <v>888</v>
      </c>
      <c r="C889" s="114" t="s">
        <v>2413</v>
      </c>
      <c r="D889" s="114" t="str">
        <f t="shared" si="28"/>
        <v>888|JK</v>
      </c>
    </row>
    <row r="890" spans="2:15">
      <c r="B890" s="6">
        <v>889</v>
      </c>
      <c r="C890" s="114" t="s">
        <v>2378</v>
      </c>
      <c r="D890" s="114" t="str">
        <f t="shared" si="28"/>
        <v>889|JL</v>
      </c>
    </row>
    <row r="891" spans="2:15">
      <c r="B891" s="6">
        <v>890</v>
      </c>
      <c r="C891" s="114" t="s">
        <v>1239</v>
      </c>
      <c r="D891" s="114" t="str">
        <f t="shared" si="28"/>
        <v>890|JO</v>
      </c>
    </row>
    <row r="892" spans="2:15">
      <c r="B892" s="6">
        <v>891</v>
      </c>
      <c r="C892" s="114" t="s">
        <v>2380</v>
      </c>
      <c r="D892" s="114" t="str">
        <f t="shared" si="28"/>
        <v>891|JS</v>
      </c>
    </row>
    <row r="893" spans="2:15">
      <c r="B893" s="6">
        <v>892</v>
      </c>
      <c r="C893" s="114" t="s">
        <v>2420</v>
      </c>
      <c r="D893" s="114" t="str">
        <f t="shared" si="28"/>
        <v>892|JT</v>
      </c>
    </row>
    <row r="894" spans="2:15">
      <c r="B894" s="6">
        <v>893</v>
      </c>
      <c r="C894" s="114" t="s">
        <v>1335</v>
      </c>
      <c r="D894" s="114" t="str">
        <f t="shared" si="28"/>
        <v>893|JU</v>
      </c>
    </row>
    <row r="895" spans="2:15">
      <c r="B895" s="6">
        <v>894</v>
      </c>
      <c r="C895" s="114" t="s">
        <v>2382</v>
      </c>
      <c r="D895" s="114" t="str">
        <f t="shared" si="28"/>
        <v>894|JX</v>
      </c>
    </row>
    <row r="896" spans="2:15">
      <c r="B896" s="6">
        <v>895</v>
      </c>
      <c r="C896" s="114" t="s">
        <v>858</v>
      </c>
      <c r="D896" s="114" t="str">
        <f t="shared" si="28"/>
        <v>895|K</v>
      </c>
    </row>
    <row r="897" spans="2:4">
      <c r="B897" s="6">
        <v>896</v>
      </c>
      <c r="C897" s="114" t="s">
        <v>941</v>
      </c>
      <c r="D897" s="114" t="str">
        <f t="shared" si="28"/>
        <v>896|KA</v>
      </c>
    </row>
    <row r="898" spans="2:4">
      <c r="B898" s="6">
        <v>897</v>
      </c>
      <c r="C898" s="114" t="s">
        <v>2557</v>
      </c>
      <c r="D898" s="114" t="str">
        <f t="shared" ref="D898:D961" si="30">B898&amp;"|"&amp;C898</f>
        <v>897|KAL</v>
      </c>
    </row>
    <row r="899" spans="2:4">
      <c r="B899" s="6">
        <v>898</v>
      </c>
      <c r="C899" s="114" t="s">
        <v>761</v>
      </c>
      <c r="D899" s="114" t="str">
        <f t="shared" si="30"/>
        <v>898|KB</v>
      </c>
    </row>
    <row r="900" spans="2:4">
      <c r="B900" s="6">
        <v>899</v>
      </c>
      <c r="C900" s="114" t="s">
        <v>743</v>
      </c>
      <c r="D900" s="114" t="str">
        <f t="shared" si="30"/>
        <v>899|KC</v>
      </c>
    </row>
    <row r="901" spans="2:4">
      <c r="B901" s="6">
        <v>900</v>
      </c>
      <c r="C901" s="114" t="s">
        <v>1426</v>
      </c>
      <c r="D901" s="114" t="str">
        <f t="shared" si="30"/>
        <v>900|KD</v>
      </c>
    </row>
    <row r="902" spans="2:4">
      <c r="B902" s="6">
        <v>901</v>
      </c>
      <c r="C902" s="114" t="s">
        <v>499</v>
      </c>
      <c r="D902" s="114" t="str">
        <f t="shared" si="30"/>
        <v>901|KE</v>
      </c>
    </row>
    <row r="903" spans="2:4">
      <c r="B903" s="6">
        <v>902</v>
      </c>
      <c r="C903" s="114" t="s">
        <v>3073</v>
      </c>
      <c r="D903" s="114" t="str">
        <f t="shared" si="30"/>
        <v>902|KEA</v>
      </c>
    </row>
    <row r="904" spans="2:4">
      <c r="B904" s="6">
        <v>903</v>
      </c>
      <c r="C904" s="114" t="s">
        <v>3075</v>
      </c>
      <c r="D904" s="114" t="str">
        <f t="shared" si="30"/>
        <v>903|KEB</v>
      </c>
    </row>
    <row r="905" spans="2:4">
      <c r="B905" s="6">
        <v>904</v>
      </c>
      <c r="C905" s="114" t="s">
        <v>3077</v>
      </c>
      <c r="D905" s="114" t="str">
        <f t="shared" si="30"/>
        <v>904|KEC</v>
      </c>
    </row>
    <row r="906" spans="2:4">
      <c r="B906" s="6">
        <v>905</v>
      </c>
      <c r="C906" s="114" t="s">
        <v>3079</v>
      </c>
      <c r="D906" s="114" t="str">
        <f t="shared" si="30"/>
        <v>905|KED</v>
      </c>
    </row>
    <row r="907" spans="2:4">
      <c r="B907" s="6">
        <v>906</v>
      </c>
      <c r="C907" s="114" t="s">
        <v>2685</v>
      </c>
      <c r="D907" s="114" t="str">
        <f t="shared" si="30"/>
        <v>906|KEE</v>
      </c>
    </row>
    <row r="908" spans="2:4">
      <c r="B908" s="6">
        <v>907</v>
      </c>
      <c r="C908" s="114" t="s">
        <v>3081</v>
      </c>
      <c r="D908" s="114" t="str">
        <f t="shared" si="30"/>
        <v>907|KEO</v>
      </c>
    </row>
    <row r="909" spans="2:4">
      <c r="B909" s="6">
        <v>908</v>
      </c>
      <c r="C909" s="114" t="s">
        <v>3096</v>
      </c>
      <c r="D909" s="114" t="str">
        <f t="shared" si="30"/>
        <v>908|KEZ</v>
      </c>
    </row>
    <row r="910" spans="2:4">
      <c r="B910" s="6">
        <v>909</v>
      </c>
      <c r="C910" s="114" t="s">
        <v>1336</v>
      </c>
      <c r="D910" s="114" t="str">
        <f t="shared" si="30"/>
        <v>909|KF</v>
      </c>
    </row>
    <row r="911" spans="2:4">
      <c r="B911" s="6">
        <v>910</v>
      </c>
      <c r="C911" s="114" t="s">
        <v>714</v>
      </c>
      <c r="D911" s="114" t="str">
        <f t="shared" si="30"/>
        <v>910|KG</v>
      </c>
    </row>
    <row r="912" spans="2:4">
      <c r="B912" s="6">
        <v>911</v>
      </c>
      <c r="C912" s="114" t="s">
        <v>2683</v>
      </c>
      <c r="D912" s="114" t="str">
        <f t="shared" si="30"/>
        <v>911|KHH</v>
      </c>
    </row>
    <row r="913" spans="2:4">
      <c r="B913" s="6">
        <v>912</v>
      </c>
      <c r="C913" s="114" t="s">
        <v>729</v>
      </c>
      <c r="D913" s="114" t="str">
        <f t="shared" si="30"/>
        <v>912|KI</v>
      </c>
    </row>
    <row r="914" spans="2:4">
      <c r="B914" s="6">
        <v>913</v>
      </c>
      <c r="C914" s="114" t="s">
        <v>509</v>
      </c>
      <c r="D914" s="114" t="str">
        <f t="shared" si="30"/>
        <v>913|KK</v>
      </c>
    </row>
    <row r="915" spans="2:4">
      <c r="B915" s="6">
        <v>914</v>
      </c>
      <c r="C915" s="114" t="s">
        <v>669</v>
      </c>
      <c r="D915" s="114" t="str">
        <f t="shared" si="30"/>
        <v>914|KL</v>
      </c>
    </row>
    <row r="916" spans="2:4">
      <c r="B916" s="6">
        <v>915</v>
      </c>
      <c r="C916" s="114" t="s">
        <v>747</v>
      </c>
      <c r="D916" s="114" t="str">
        <f t="shared" si="30"/>
        <v>915|KM</v>
      </c>
    </row>
    <row r="917" spans="2:4">
      <c r="B917" s="6">
        <v>916</v>
      </c>
      <c r="C917" s="114" t="s">
        <v>495</v>
      </c>
      <c r="D917" s="114" t="str">
        <f t="shared" si="30"/>
        <v>916|KN</v>
      </c>
    </row>
    <row r="918" spans="2:4">
      <c r="B918" s="6">
        <v>917</v>
      </c>
      <c r="C918" s="114" t="s">
        <v>3029</v>
      </c>
      <c r="D918" s="114" t="str">
        <f t="shared" si="30"/>
        <v>917|KNM</v>
      </c>
    </row>
    <row r="919" spans="2:4">
      <c r="B919" s="6">
        <v>918</v>
      </c>
      <c r="C919" s="114" t="s">
        <v>503</v>
      </c>
      <c r="D919" s="114" t="str">
        <f t="shared" si="30"/>
        <v>918|KO</v>
      </c>
    </row>
    <row r="920" spans="2:4">
      <c r="B920" s="6">
        <v>919</v>
      </c>
      <c r="C920" s="114" t="s">
        <v>3009</v>
      </c>
      <c r="D920" s="114" t="str">
        <f t="shared" si="30"/>
        <v>919|KOM</v>
      </c>
    </row>
    <row r="921" spans="2:4">
      <c r="B921" s="6">
        <v>920</v>
      </c>
      <c r="C921" s="114" t="s">
        <v>482</v>
      </c>
      <c r="D921" s="114" t="str">
        <f t="shared" si="30"/>
        <v>920|KP</v>
      </c>
    </row>
    <row r="922" spans="2:4">
      <c r="B922" s="6">
        <v>921</v>
      </c>
      <c r="C922" s="114" t="s">
        <v>741</v>
      </c>
      <c r="D922" s="114" t="str">
        <f t="shared" si="30"/>
        <v>921|KR</v>
      </c>
    </row>
    <row r="923" spans="2:4">
      <c r="B923" s="6">
        <v>922</v>
      </c>
      <c r="C923" s="114" t="s">
        <v>3053</v>
      </c>
      <c r="D923" s="114" t="str">
        <f t="shared" si="30"/>
        <v>922|KRU</v>
      </c>
    </row>
    <row r="924" spans="2:4">
      <c r="B924" s="6">
        <v>923</v>
      </c>
      <c r="C924" s="114" t="s">
        <v>696</v>
      </c>
      <c r="D924" s="114" t="str">
        <f t="shared" si="30"/>
        <v>923|KS</v>
      </c>
    </row>
    <row r="925" spans="2:4">
      <c r="B925" s="6">
        <v>924</v>
      </c>
      <c r="C925" s="114" t="s">
        <v>539</v>
      </c>
      <c r="D925" s="114" t="str">
        <f t="shared" si="30"/>
        <v>924|KT</v>
      </c>
    </row>
    <row r="926" spans="2:4">
      <c r="B926" s="6">
        <v>925</v>
      </c>
      <c r="C926" s="114" t="s">
        <v>712</v>
      </c>
      <c r="D926" s="114" t="str">
        <f t="shared" si="30"/>
        <v>925|KU</v>
      </c>
    </row>
    <row r="927" spans="2:4">
      <c r="B927" s="6">
        <v>926</v>
      </c>
      <c r="C927" s="114" t="s">
        <v>2287</v>
      </c>
      <c r="D927" s="114" t="str">
        <f t="shared" si="30"/>
        <v>926|KV</v>
      </c>
    </row>
    <row r="928" spans="2:4">
      <c r="B928" s="6">
        <v>927</v>
      </c>
      <c r="C928" s="114" t="s">
        <v>536</v>
      </c>
      <c r="D928" s="114" t="str">
        <f t="shared" si="30"/>
        <v>927|KY</v>
      </c>
    </row>
    <row r="929" spans="2:4">
      <c r="B929" s="6">
        <v>928</v>
      </c>
      <c r="C929" s="114" t="s">
        <v>863</v>
      </c>
      <c r="D929" s="114" t="str">
        <f t="shared" si="30"/>
        <v>928|L</v>
      </c>
    </row>
    <row r="930" spans="2:4">
      <c r="B930" s="6">
        <v>929</v>
      </c>
      <c r="C930" s="114" t="s">
        <v>1024</v>
      </c>
      <c r="D930" s="114" t="str">
        <f t="shared" si="30"/>
        <v>929|LA</v>
      </c>
    </row>
    <row r="931" spans="2:4">
      <c r="B931" s="6">
        <v>930</v>
      </c>
      <c r="C931" s="114" t="s">
        <v>2512</v>
      </c>
      <c r="D931" s="114" t="str">
        <f t="shared" si="30"/>
        <v>930|LAG</v>
      </c>
    </row>
    <row r="932" spans="2:4">
      <c r="B932" s="6">
        <v>931</v>
      </c>
      <c r="C932" s="114" t="s">
        <v>439</v>
      </c>
      <c r="D932" s="114" t="str">
        <f t="shared" si="30"/>
        <v>931|LAN</v>
      </c>
    </row>
    <row r="933" spans="2:4">
      <c r="B933" s="6">
        <v>932</v>
      </c>
      <c r="C933" s="114" t="s">
        <v>2636</v>
      </c>
      <c r="D933" s="114" t="str">
        <f t="shared" si="30"/>
        <v>932|LAS</v>
      </c>
    </row>
    <row r="934" spans="2:4">
      <c r="B934" s="6">
        <v>933</v>
      </c>
      <c r="C934" s="114" t="s">
        <v>1337</v>
      </c>
      <c r="D934" s="114" t="str">
        <f t="shared" si="30"/>
        <v>933|LB</v>
      </c>
    </row>
    <row r="935" spans="2:4">
      <c r="B935" s="6">
        <v>934</v>
      </c>
      <c r="C935" s="114" t="s">
        <v>1307</v>
      </c>
      <c r="D935" s="114" t="str">
        <f t="shared" si="30"/>
        <v>934|LC</v>
      </c>
    </row>
    <row r="936" spans="2:4">
      <c r="B936" s="6">
        <v>935</v>
      </c>
      <c r="C936" s="114" t="s">
        <v>1928</v>
      </c>
      <c r="D936" s="114" t="str">
        <f t="shared" si="30"/>
        <v>935|LD</v>
      </c>
    </row>
    <row r="937" spans="2:4">
      <c r="B937" s="6">
        <v>936</v>
      </c>
      <c r="C937" s="114" t="s">
        <v>805</v>
      </c>
      <c r="D937" s="114" t="str">
        <f t="shared" si="30"/>
        <v>936|LE</v>
      </c>
    </row>
    <row r="938" spans="2:4">
      <c r="B938" s="6">
        <v>937</v>
      </c>
      <c r="C938" s="114" t="s">
        <v>1193</v>
      </c>
      <c r="D938" s="114" t="str">
        <f t="shared" si="30"/>
        <v>937|LEO</v>
      </c>
    </row>
    <row r="939" spans="2:4">
      <c r="B939" s="6">
        <v>938</v>
      </c>
      <c r="C939" s="114" t="s">
        <v>3098</v>
      </c>
      <c r="D939" s="114" t="str">
        <f t="shared" si="30"/>
        <v>938|LEV</v>
      </c>
    </row>
    <row r="940" spans="2:4">
      <c r="B940" s="6">
        <v>939</v>
      </c>
      <c r="C940" s="114" t="s">
        <v>2589</v>
      </c>
      <c r="D940" s="114" t="str">
        <f t="shared" si="30"/>
        <v>939|LEY</v>
      </c>
    </row>
    <row r="941" spans="2:4">
      <c r="B941" s="6">
        <v>940</v>
      </c>
      <c r="C941" s="114" t="s">
        <v>1258</v>
      </c>
      <c r="D941" s="114" t="str">
        <f t="shared" si="30"/>
        <v>940|LF</v>
      </c>
    </row>
    <row r="942" spans="2:4">
      <c r="B942" s="6">
        <v>941</v>
      </c>
      <c r="C942" s="114" t="s">
        <v>1401</v>
      </c>
      <c r="D942" s="114" t="str">
        <f t="shared" si="30"/>
        <v>941|LG</v>
      </c>
    </row>
    <row r="943" spans="2:4">
      <c r="B943" s="6">
        <v>942</v>
      </c>
      <c r="C943" s="114" t="s">
        <v>1032</v>
      </c>
      <c r="D943" s="114" t="str">
        <f t="shared" si="30"/>
        <v>942|LH</v>
      </c>
    </row>
    <row r="944" spans="2:4">
      <c r="B944" s="6">
        <v>943</v>
      </c>
      <c r="C944" s="114" t="s">
        <v>786</v>
      </c>
      <c r="D944" s="114" t="str">
        <f t="shared" si="30"/>
        <v>943|LI</v>
      </c>
    </row>
    <row r="945" spans="2:4">
      <c r="B945" s="6">
        <v>944</v>
      </c>
      <c r="C945" s="114" t="s">
        <v>1926</v>
      </c>
      <c r="D945" s="114" t="str">
        <f t="shared" si="30"/>
        <v>944|LK</v>
      </c>
    </row>
    <row r="946" spans="2:4">
      <c r="B946" s="6">
        <v>945</v>
      </c>
      <c r="C946" s="114" t="s">
        <v>1309</v>
      </c>
      <c r="D946" s="114" t="str">
        <f t="shared" si="30"/>
        <v>945|LL</v>
      </c>
    </row>
    <row r="947" spans="2:4">
      <c r="B947" s="6">
        <v>946</v>
      </c>
      <c r="C947" s="114" t="s">
        <v>1924</v>
      </c>
      <c r="D947" s="114" t="str">
        <f t="shared" si="30"/>
        <v>946|LM</v>
      </c>
    </row>
    <row r="948" spans="2:4">
      <c r="B948" s="6">
        <v>947</v>
      </c>
      <c r="C948" s="114" t="s">
        <v>3031</v>
      </c>
      <c r="D948" s="114" t="str">
        <f t="shared" si="30"/>
        <v>947|LMI</v>
      </c>
    </row>
    <row r="949" spans="2:4">
      <c r="B949" s="6">
        <v>948</v>
      </c>
      <c r="C949" s="114" t="s">
        <v>1341</v>
      </c>
      <c r="D949" s="114" t="str">
        <f t="shared" si="30"/>
        <v>948|LN</v>
      </c>
    </row>
    <row r="950" spans="2:4">
      <c r="B950" s="6">
        <v>949</v>
      </c>
      <c r="C950" s="114" t="s">
        <v>667</v>
      </c>
      <c r="D950" s="114" t="str">
        <f t="shared" si="30"/>
        <v>949|LO</v>
      </c>
    </row>
    <row r="951" spans="2:4">
      <c r="B951" s="6">
        <v>950</v>
      </c>
      <c r="C951" s="114" t="s">
        <v>688</v>
      </c>
      <c r="D951" s="114" t="str">
        <f t="shared" si="30"/>
        <v>950|LP</v>
      </c>
    </row>
    <row r="952" spans="2:4">
      <c r="B952" s="6">
        <v>951</v>
      </c>
      <c r="C952" s="114" t="s">
        <v>2135</v>
      </c>
      <c r="D952" s="114" t="str">
        <f t="shared" si="30"/>
        <v>951|LR</v>
      </c>
    </row>
    <row r="953" spans="2:4">
      <c r="B953" s="6">
        <v>952</v>
      </c>
      <c r="C953" s="114" t="s">
        <v>1922</v>
      </c>
      <c r="D953" s="114" t="str">
        <f t="shared" si="30"/>
        <v>952|LS</v>
      </c>
    </row>
    <row r="954" spans="2:4">
      <c r="B954" s="6">
        <v>953</v>
      </c>
      <c r="C954" s="114" t="s">
        <v>2065</v>
      </c>
      <c r="D954" s="114" t="str">
        <f t="shared" si="30"/>
        <v>953|LT</v>
      </c>
    </row>
    <row r="955" spans="2:4">
      <c r="B955" s="6">
        <v>954</v>
      </c>
      <c r="C955" s="114" t="s">
        <v>1405</v>
      </c>
      <c r="D955" s="114" t="str">
        <f t="shared" si="30"/>
        <v>954|LU</v>
      </c>
    </row>
    <row r="956" spans="2:4">
      <c r="B956" s="6">
        <v>955</v>
      </c>
      <c r="C956" s="114" t="s">
        <v>3055</v>
      </c>
      <c r="D956" s="114" t="str">
        <f t="shared" si="30"/>
        <v>955|LUC</v>
      </c>
    </row>
    <row r="957" spans="2:4">
      <c r="B957" s="6">
        <v>956</v>
      </c>
      <c r="C957" s="114" t="s">
        <v>2533</v>
      </c>
      <c r="D957" s="114" t="str">
        <f t="shared" si="30"/>
        <v>956|LUN</v>
      </c>
    </row>
    <row r="958" spans="2:4">
      <c r="B958" s="6">
        <v>957</v>
      </c>
      <c r="C958" s="114" t="s">
        <v>1432</v>
      </c>
      <c r="D958" s="114" t="str">
        <f t="shared" si="30"/>
        <v>957|LV</v>
      </c>
    </row>
    <row r="959" spans="2:4">
      <c r="B959" s="6">
        <v>958</v>
      </c>
      <c r="C959" s="114" t="s">
        <v>3011</v>
      </c>
      <c r="D959" s="114" t="str">
        <f t="shared" si="30"/>
        <v>958|LVC</v>
      </c>
    </row>
    <row r="960" spans="2:4">
      <c r="B960" s="6">
        <v>959</v>
      </c>
      <c r="C960" s="114" t="s">
        <v>2137</v>
      </c>
      <c r="D960" s="114" t="str">
        <f t="shared" si="30"/>
        <v>959|LX</v>
      </c>
    </row>
    <row r="961" spans="2:4">
      <c r="B961" s="6">
        <v>960</v>
      </c>
      <c r="C961" s="114" t="s">
        <v>1357</v>
      </c>
      <c r="D961" s="114" t="str">
        <f t="shared" si="30"/>
        <v>960|LZ</v>
      </c>
    </row>
    <row r="962" spans="2:4">
      <c r="B962" s="6">
        <v>961</v>
      </c>
      <c r="C962" s="114" t="s">
        <v>848</v>
      </c>
      <c r="D962" s="114" t="str">
        <f t="shared" ref="D962:D1025" si="31">B962&amp;"|"&amp;C962</f>
        <v>961|M</v>
      </c>
    </row>
    <row r="963" spans="2:4">
      <c r="B963" s="6">
        <v>962</v>
      </c>
      <c r="C963" s="114" t="s">
        <v>565</v>
      </c>
      <c r="D963" s="114" t="str">
        <f t="shared" si="31"/>
        <v>962|MA</v>
      </c>
    </row>
    <row r="964" spans="2:4">
      <c r="B964" s="6">
        <v>963</v>
      </c>
      <c r="C964" s="114" t="s">
        <v>2514</v>
      </c>
      <c r="D964" s="114" t="str">
        <f t="shared" si="31"/>
        <v>963|MAD</v>
      </c>
    </row>
    <row r="965" spans="2:4">
      <c r="B965" s="6">
        <v>964</v>
      </c>
      <c r="C965" s="114" t="s">
        <v>2638</v>
      </c>
      <c r="D965" s="114" t="str">
        <f t="shared" si="31"/>
        <v>964|MAG</v>
      </c>
    </row>
    <row r="966" spans="2:4">
      <c r="B966" s="6">
        <v>965</v>
      </c>
      <c r="C966" s="114" t="s">
        <v>2972</v>
      </c>
      <c r="D966" s="114" t="str">
        <f t="shared" si="31"/>
        <v>965|MAL</v>
      </c>
    </row>
    <row r="967" spans="2:4">
      <c r="B967" s="6">
        <v>966</v>
      </c>
      <c r="C967" s="114" t="s">
        <v>3033</v>
      </c>
      <c r="D967" s="114" t="str">
        <f t="shared" si="31"/>
        <v>966|MAR</v>
      </c>
    </row>
    <row r="968" spans="2:4">
      <c r="B968" s="6">
        <v>967</v>
      </c>
      <c r="C968" s="114" t="s">
        <v>2580</v>
      </c>
      <c r="D968" s="114" t="str">
        <f t="shared" si="31"/>
        <v>967|MAS</v>
      </c>
    </row>
    <row r="969" spans="2:4">
      <c r="B969" s="6">
        <v>968</v>
      </c>
      <c r="C969" s="114" t="s">
        <v>999</v>
      </c>
      <c r="D969" s="114" t="str">
        <f t="shared" si="31"/>
        <v>968|MB</v>
      </c>
    </row>
    <row r="970" spans="2:4">
      <c r="B970" s="6">
        <v>969</v>
      </c>
      <c r="C970" s="114" t="s">
        <v>1102</v>
      </c>
      <c r="D970" s="114" t="str">
        <f t="shared" si="31"/>
        <v>969|MBA</v>
      </c>
    </row>
    <row r="971" spans="2:4">
      <c r="B971" s="6">
        <v>970</v>
      </c>
      <c r="C971" s="114" t="s">
        <v>1143</v>
      </c>
      <c r="D971" s="114" t="str">
        <f t="shared" si="31"/>
        <v>970|MBH</v>
      </c>
    </row>
    <row r="972" spans="2:4">
      <c r="B972" s="6">
        <v>971</v>
      </c>
      <c r="C972" s="114" t="s">
        <v>2025</v>
      </c>
      <c r="D972" s="114" t="str">
        <f t="shared" si="31"/>
        <v>971|MC</v>
      </c>
    </row>
    <row r="973" spans="2:4">
      <c r="B973" s="6">
        <v>972</v>
      </c>
      <c r="C973" s="114" t="s">
        <v>735</v>
      </c>
      <c r="D973" s="114" t="str">
        <f t="shared" si="31"/>
        <v>972|MD</v>
      </c>
    </row>
    <row r="974" spans="2:4">
      <c r="B974" s="6">
        <v>973</v>
      </c>
      <c r="C974" s="114" t="s">
        <v>2516</v>
      </c>
      <c r="D974" s="114" t="str">
        <f t="shared" si="31"/>
        <v>973|MDC</v>
      </c>
    </row>
    <row r="975" spans="2:4">
      <c r="B975" s="6">
        <v>974</v>
      </c>
      <c r="C975" s="114" t="s">
        <v>2518</v>
      </c>
      <c r="D975" s="114" t="str">
        <f t="shared" si="31"/>
        <v>974|MDR</v>
      </c>
    </row>
    <row r="976" spans="2:4">
      <c r="B976" s="6">
        <v>975</v>
      </c>
      <c r="C976" s="114" t="s">
        <v>1046</v>
      </c>
      <c r="D976" s="114" t="str">
        <f t="shared" si="31"/>
        <v>975|ME</v>
      </c>
    </row>
    <row r="977" spans="2:4">
      <c r="B977" s="6">
        <v>976</v>
      </c>
      <c r="C977" s="114" t="s">
        <v>3100</v>
      </c>
      <c r="D977" s="114" t="str">
        <f t="shared" si="31"/>
        <v>976|MED</v>
      </c>
    </row>
    <row r="978" spans="2:4">
      <c r="B978" s="6">
        <v>977</v>
      </c>
      <c r="C978" s="114" t="s">
        <v>519</v>
      </c>
      <c r="D978" s="114" t="str">
        <f t="shared" si="31"/>
        <v>977|MG</v>
      </c>
    </row>
    <row r="979" spans="2:4">
      <c r="B979" s="6">
        <v>978</v>
      </c>
      <c r="C979" s="114" t="s">
        <v>1931</v>
      </c>
      <c r="D979" s="114" t="str">
        <f t="shared" si="31"/>
        <v>978|MH</v>
      </c>
    </row>
    <row r="980" spans="2:4">
      <c r="B980" s="6">
        <v>979</v>
      </c>
      <c r="C980" s="114" t="s">
        <v>557</v>
      </c>
      <c r="D980" s="114" t="str">
        <f t="shared" si="31"/>
        <v>979|MI</v>
      </c>
    </row>
    <row r="981" spans="2:4">
      <c r="B981" s="6">
        <v>980</v>
      </c>
      <c r="C981" s="114" t="s">
        <v>2687</v>
      </c>
      <c r="D981" s="114" t="str">
        <f t="shared" si="31"/>
        <v>980|MIA</v>
      </c>
    </row>
    <row r="982" spans="2:4">
      <c r="B982" s="6">
        <v>981</v>
      </c>
      <c r="C982" s="114" t="s">
        <v>606</v>
      </c>
      <c r="D982" s="114" t="str">
        <f t="shared" si="31"/>
        <v>981|MIC</v>
      </c>
    </row>
    <row r="983" spans="2:4">
      <c r="B983" s="6">
        <v>982</v>
      </c>
      <c r="C983" s="114" t="s">
        <v>592</v>
      </c>
      <c r="D983" s="114" t="str">
        <f t="shared" si="31"/>
        <v>982|ML</v>
      </c>
    </row>
    <row r="984" spans="2:4">
      <c r="B984" s="6">
        <v>983</v>
      </c>
      <c r="C984" s="114" t="s">
        <v>2163</v>
      </c>
      <c r="D984" s="114" t="str">
        <f t="shared" si="31"/>
        <v>983|MM</v>
      </c>
    </row>
    <row r="985" spans="2:4">
      <c r="B985" s="6">
        <v>984</v>
      </c>
      <c r="C985" s="114" t="s">
        <v>806</v>
      </c>
      <c r="D985" s="114" t="str">
        <f t="shared" si="31"/>
        <v>984|MN</v>
      </c>
    </row>
    <row r="986" spans="2:4">
      <c r="B986" s="6">
        <v>985</v>
      </c>
      <c r="C986" s="114" t="s">
        <v>684</v>
      </c>
      <c r="D986" s="114" t="str">
        <f t="shared" si="31"/>
        <v>985|MO</v>
      </c>
    </row>
    <row r="987" spans="2:4">
      <c r="B987" s="6">
        <v>986</v>
      </c>
      <c r="C987" s="114" t="s">
        <v>607</v>
      </c>
      <c r="D987" s="114" t="str">
        <f t="shared" si="31"/>
        <v>986|MOR</v>
      </c>
    </row>
    <row r="988" spans="2:4">
      <c r="B988" s="6">
        <v>987</v>
      </c>
      <c r="C988" s="114" t="s">
        <v>2559</v>
      </c>
      <c r="D988" s="114" t="str">
        <f t="shared" si="31"/>
        <v>987|MOU</v>
      </c>
    </row>
    <row r="989" spans="2:4">
      <c r="B989" s="6">
        <v>988</v>
      </c>
      <c r="C989" s="114" t="s">
        <v>1104</v>
      </c>
      <c r="D989" s="114" t="str">
        <f t="shared" si="31"/>
        <v>988|MPL</v>
      </c>
    </row>
    <row r="990" spans="2:4">
      <c r="B990" s="6">
        <v>989</v>
      </c>
      <c r="C990" s="114" t="s">
        <v>1098</v>
      </c>
      <c r="D990" s="114" t="str">
        <f t="shared" si="31"/>
        <v>989|MPM</v>
      </c>
    </row>
    <row r="991" spans="2:4">
      <c r="B991" s="6">
        <v>990</v>
      </c>
      <c r="C991" s="114" t="s">
        <v>733</v>
      </c>
      <c r="D991" s="114" t="str">
        <f t="shared" si="31"/>
        <v>990|MR</v>
      </c>
    </row>
    <row r="992" spans="2:4">
      <c r="B992" s="6">
        <v>991</v>
      </c>
      <c r="C992" s="114" t="s">
        <v>1100</v>
      </c>
      <c r="D992" s="114" t="str">
        <f t="shared" si="31"/>
        <v>991|MRL</v>
      </c>
    </row>
    <row r="993" spans="2:4">
      <c r="B993" s="6">
        <v>992</v>
      </c>
      <c r="C993" s="114" t="s">
        <v>3902</v>
      </c>
      <c r="D993" s="114" t="str">
        <f t="shared" si="31"/>
        <v>992|Ms</v>
      </c>
    </row>
    <row r="994" spans="2:4">
      <c r="B994" s="6">
        <v>993</v>
      </c>
      <c r="C994" s="114" t="s">
        <v>807</v>
      </c>
      <c r="D994" s="114" t="str">
        <f t="shared" si="31"/>
        <v>993|MS</v>
      </c>
    </row>
    <row r="995" spans="2:4">
      <c r="B995" s="6">
        <v>994</v>
      </c>
      <c r="C995" s="114" t="s">
        <v>2649</v>
      </c>
      <c r="D995" s="114" t="str">
        <f t="shared" si="31"/>
        <v>994|MSC</v>
      </c>
    </row>
    <row r="996" spans="2:4">
      <c r="B996" s="6">
        <v>995</v>
      </c>
      <c r="C996" s="114" t="s">
        <v>2651</v>
      </c>
      <c r="D996" s="114" t="str">
        <f t="shared" si="31"/>
        <v>995|MSR</v>
      </c>
    </row>
    <row r="997" spans="2:4">
      <c r="B997" s="6">
        <v>996</v>
      </c>
      <c r="C997" s="114" t="s">
        <v>808</v>
      </c>
      <c r="D997" s="114" t="str">
        <f t="shared" si="31"/>
        <v>996|MT</v>
      </c>
    </row>
    <row r="998" spans="2:4">
      <c r="B998" s="6">
        <v>997</v>
      </c>
      <c r="C998" s="114" t="s">
        <v>681</v>
      </c>
      <c r="D998" s="114" t="str">
        <f t="shared" si="31"/>
        <v>997|MU</v>
      </c>
    </row>
    <row r="999" spans="2:4">
      <c r="B999" s="6">
        <v>998</v>
      </c>
      <c r="C999" s="114" t="s">
        <v>1080</v>
      </c>
      <c r="D999" s="114" t="str">
        <f t="shared" si="31"/>
        <v>998|MV</v>
      </c>
    </row>
    <row r="1000" spans="2:4">
      <c r="B1000" s="6">
        <v>999</v>
      </c>
      <c r="C1000" s="114" t="s">
        <v>1135</v>
      </c>
      <c r="D1000" s="114" t="str">
        <f t="shared" si="31"/>
        <v>999|MWT</v>
      </c>
    </row>
    <row r="1001" spans="2:4">
      <c r="B1001" s="6">
        <v>1000</v>
      </c>
      <c r="C1001" s="114" t="s">
        <v>2994</v>
      </c>
      <c r="D1001" s="114" t="str">
        <f t="shared" si="31"/>
        <v>1000|MYJ</v>
      </c>
    </row>
    <row r="1002" spans="2:4">
      <c r="B1002" s="6">
        <v>1001</v>
      </c>
      <c r="C1002" s="114" t="s">
        <v>1344</v>
      </c>
      <c r="D1002" s="114" t="str">
        <f t="shared" si="31"/>
        <v>1001|MZ</v>
      </c>
    </row>
    <row r="1003" spans="2:4">
      <c r="B1003" s="6">
        <v>1002</v>
      </c>
      <c r="C1003" s="114" t="s">
        <v>841</v>
      </c>
      <c r="D1003" s="114" t="str">
        <f t="shared" si="31"/>
        <v>1002|N</v>
      </c>
    </row>
    <row r="1004" spans="2:4">
      <c r="B1004" s="6">
        <v>1003</v>
      </c>
      <c r="C1004" s="114" t="s">
        <v>2056</v>
      </c>
      <c r="D1004" s="114" t="str">
        <f t="shared" si="31"/>
        <v>1003|NA</v>
      </c>
    </row>
    <row r="1005" spans="2:4">
      <c r="B1005" s="6">
        <v>1004</v>
      </c>
      <c r="C1005" s="114" t="s">
        <v>3035</v>
      </c>
      <c r="D1005" s="114" t="str">
        <f t="shared" si="31"/>
        <v>1004|NAM</v>
      </c>
    </row>
    <row r="1006" spans="2:4">
      <c r="B1006" s="6">
        <v>1005</v>
      </c>
      <c r="C1006" s="114" t="s">
        <v>2689</v>
      </c>
      <c r="D1006" s="114" t="str">
        <f t="shared" si="31"/>
        <v>1005|NAN</v>
      </c>
    </row>
    <row r="1007" spans="2:4">
      <c r="B1007" s="6">
        <v>1006</v>
      </c>
      <c r="C1007" s="114" t="s">
        <v>609</v>
      </c>
      <c r="D1007" s="114" t="str">
        <f t="shared" si="31"/>
        <v>1006|NAY</v>
      </c>
    </row>
    <row r="1008" spans="2:4">
      <c r="B1008" s="6">
        <v>1007</v>
      </c>
      <c r="C1008" s="114" t="s">
        <v>1002</v>
      </c>
      <c r="D1008" s="114" t="str">
        <f t="shared" si="31"/>
        <v>1007|NB</v>
      </c>
    </row>
    <row r="1009" spans="2:4">
      <c r="B1009" s="6">
        <v>1008</v>
      </c>
      <c r="C1009" s="114" t="s">
        <v>2316</v>
      </c>
      <c r="D1009" s="114" t="str">
        <f t="shared" si="31"/>
        <v>1008|NC</v>
      </c>
    </row>
    <row r="1010" spans="2:4">
      <c r="B1010" s="6">
        <v>1009</v>
      </c>
      <c r="C1010" s="114" t="s">
        <v>1083</v>
      </c>
      <c r="D1010" s="114" t="str">
        <f t="shared" si="31"/>
        <v>1009|NCD</v>
      </c>
    </row>
    <row r="1011" spans="2:4">
      <c r="B1011" s="6">
        <v>1010</v>
      </c>
      <c r="C1011" s="114" t="s">
        <v>2626</v>
      </c>
      <c r="D1011" s="114" t="str">
        <f t="shared" si="31"/>
        <v>1010|NCO</v>
      </c>
    </row>
    <row r="1012" spans="2:4">
      <c r="B1012" s="6">
        <v>1011</v>
      </c>
      <c r="C1012" s="114" t="s">
        <v>1292</v>
      </c>
      <c r="D1012" s="114" t="str">
        <f t="shared" si="31"/>
        <v>1011|ND</v>
      </c>
    </row>
    <row r="1013" spans="2:4">
      <c r="B1013" s="6">
        <v>1012</v>
      </c>
      <c r="C1013" s="114" t="s">
        <v>1049</v>
      </c>
      <c r="D1013" s="114" t="str">
        <f t="shared" si="31"/>
        <v>1012|NE</v>
      </c>
    </row>
    <row r="1014" spans="2:4">
      <c r="B1014" s="6">
        <v>1013</v>
      </c>
      <c r="C1014" s="114" t="s">
        <v>2607</v>
      </c>
      <c r="D1014" s="114" t="str">
        <f t="shared" si="31"/>
        <v>1013|NEC</v>
      </c>
    </row>
    <row r="1015" spans="2:4">
      <c r="B1015" s="6">
        <v>1014</v>
      </c>
      <c r="C1015" s="114" t="s">
        <v>2614</v>
      </c>
      <c r="D1015" s="114" t="str">
        <f t="shared" si="31"/>
        <v>1014|NER</v>
      </c>
    </row>
    <row r="1016" spans="2:4">
      <c r="B1016" s="6">
        <v>1015</v>
      </c>
      <c r="C1016" s="114" t="s">
        <v>1912</v>
      </c>
      <c r="D1016" s="114" t="str">
        <f t="shared" si="31"/>
        <v>1015|NG</v>
      </c>
    </row>
    <row r="1017" spans="2:4">
      <c r="B1017" s="6">
        <v>1016</v>
      </c>
      <c r="C1017" s="114" t="s">
        <v>2103</v>
      </c>
      <c r="D1017" s="114" t="str">
        <f t="shared" si="31"/>
        <v>1016|NH</v>
      </c>
    </row>
    <row r="1018" spans="2:4">
      <c r="B1018" s="6">
        <v>1017</v>
      </c>
      <c r="C1018" s="114" t="s">
        <v>1887</v>
      </c>
      <c r="D1018" s="114" t="str">
        <f t="shared" si="31"/>
        <v>1017|NI</v>
      </c>
    </row>
    <row r="1019" spans="2:4">
      <c r="B1019" s="6">
        <v>1018</v>
      </c>
      <c r="C1019" s="114" t="s">
        <v>1106</v>
      </c>
      <c r="D1019" s="114" t="str">
        <f t="shared" si="31"/>
        <v>1018|NIK</v>
      </c>
    </row>
    <row r="1020" spans="2:4">
      <c r="B1020" s="6">
        <v>1019</v>
      </c>
      <c r="C1020" s="114" t="s">
        <v>1195</v>
      </c>
      <c r="D1020" s="114" t="str">
        <f t="shared" si="31"/>
        <v>1019|NIS</v>
      </c>
    </row>
    <row r="1021" spans="2:4">
      <c r="B1021" s="6">
        <v>1020</v>
      </c>
      <c r="C1021" s="114" t="s">
        <v>3013</v>
      </c>
      <c r="D1021" s="114" t="str">
        <f t="shared" si="31"/>
        <v>1020|NIT</v>
      </c>
    </row>
    <row r="1022" spans="2:4">
      <c r="B1022" s="6">
        <v>1021</v>
      </c>
      <c r="C1022" s="114" t="s">
        <v>2304</v>
      </c>
      <c r="D1022" s="114" t="str">
        <f t="shared" si="31"/>
        <v>1021|NJ</v>
      </c>
    </row>
    <row r="1023" spans="2:4">
      <c r="B1023" s="6">
        <v>1022</v>
      </c>
      <c r="C1023" s="114" t="s">
        <v>1262</v>
      </c>
      <c r="D1023" s="114" t="str">
        <f t="shared" si="31"/>
        <v>1022|NK</v>
      </c>
    </row>
    <row r="1024" spans="2:4">
      <c r="B1024" s="6">
        <v>1023</v>
      </c>
      <c r="C1024" s="114" t="s">
        <v>630</v>
      </c>
      <c r="D1024" s="114" t="str">
        <f t="shared" si="31"/>
        <v>1023|NL</v>
      </c>
    </row>
    <row r="1025" spans="2:4">
      <c r="B1025" s="6">
        <v>1024</v>
      </c>
      <c r="C1025" s="114" t="s">
        <v>1403</v>
      </c>
      <c r="D1025" s="114" t="str">
        <f t="shared" si="31"/>
        <v>1024|NM</v>
      </c>
    </row>
    <row r="1026" spans="2:4">
      <c r="B1026" s="6">
        <v>1025</v>
      </c>
      <c r="C1026" s="114" t="s">
        <v>2996</v>
      </c>
      <c r="D1026" s="114" t="str">
        <f t="shared" ref="D1026:D1089" si="32">B1026&amp;"|"&amp;C1026</f>
        <v>1025|NMV</v>
      </c>
    </row>
    <row r="1027" spans="2:4">
      <c r="B1027" s="6">
        <v>1026</v>
      </c>
      <c r="C1027" s="114" t="s">
        <v>706</v>
      </c>
      <c r="D1027" s="114" t="str">
        <f t="shared" si="32"/>
        <v>1026|NN</v>
      </c>
    </row>
    <row r="1028" spans="2:4">
      <c r="B1028" s="6">
        <v>1027</v>
      </c>
      <c r="C1028" s="114" t="s">
        <v>673</v>
      </c>
      <c r="D1028" s="114" t="str">
        <f t="shared" si="32"/>
        <v>1027|NO</v>
      </c>
    </row>
    <row r="1029" spans="2:4">
      <c r="B1029" s="6">
        <v>1028</v>
      </c>
      <c r="C1029" s="114" t="s">
        <v>1108</v>
      </c>
      <c r="D1029" s="114" t="str">
        <f t="shared" si="32"/>
        <v>1028|NPP</v>
      </c>
    </row>
    <row r="1030" spans="2:4">
      <c r="B1030" s="6">
        <v>1029</v>
      </c>
      <c r="C1030" s="114" t="s">
        <v>493</v>
      </c>
      <c r="D1030" s="114" t="str">
        <f t="shared" si="32"/>
        <v>1029|NS</v>
      </c>
    </row>
    <row r="1031" spans="2:4">
      <c r="B1031" s="6">
        <v>1030</v>
      </c>
      <c r="C1031" s="114" t="s">
        <v>1110</v>
      </c>
      <c r="D1031" s="114" t="str">
        <f t="shared" si="32"/>
        <v>1030|NSA</v>
      </c>
    </row>
    <row r="1032" spans="2:4">
      <c r="B1032" s="6">
        <v>1031</v>
      </c>
      <c r="C1032" s="114" t="s">
        <v>1145</v>
      </c>
      <c r="D1032" s="114" t="str">
        <f t="shared" si="32"/>
        <v>1031|NSN</v>
      </c>
    </row>
    <row r="1033" spans="2:4">
      <c r="B1033" s="6">
        <v>1032</v>
      </c>
      <c r="C1033" s="114" t="s">
        <v>1065</v>
      </c>
      <c r="D1033" s="114" t="str">
        <f t="shared" si="32"/>
        <v>1032|NSW</v>
      </c>
    </row>
    <row r="1034" spans="2:4">
      <c r="B1034" s="6">
        <v>1033</v>
      </c>
      <c r="C1034" s="114" t="s">
        <v>1001</v>
      </c>
      <c r="D1034" s="114" t="str">
        <f t="shared" si="32"/>
        <v>1033|NT</v>
      </c>
    </row>
    <row r="1035" spans="2:4">
      <c r="B1035" s="6">
        <v>1034</v>
      </c>
      <c r="C1035" s="114" t="s">
        <v>1127</v>
      </c>
      <c r="D1035" s="114" t="str">
        <f t="shared" si="32"/>
        <v>1034|NTL</v>
      </c>
    </row>
    <row r="1036" spans="2:4">
      <c r="B1036" s="6">
        <v>1035</v>
      </c>
      <c r="C1036" s="114" t="s">
        <v>1004</v>
      </c>
      <c r="D1036" s="114" t="str">
        <f t="shared" si="32"/>
        <v>1035|NU</v>
      </c>
    </row>
    <row r="1037" spans="2:4">
      <c r="B1037" s="6">
        <v>1036</v>
      </c>
      <c r="C1037" s="114" t="s">
        <v>2566</v>
      </c>
      <c r="D1037" s="114" t="str">
        <f t="shared" si="32"/>
        <v>1036|NUE</v>
      </c>
    </row>
    <row r="1038" spans="2:4">
      <c r="B1038" s="6">
        <v>1037</v>
      </c>
      <c r="C1038" s="114" t="s">
        <v>2544</v>
      </c>
      <c r="D1038" s="114" t="str">
        <f t="shared" si="32"/>
        <v>1037|NUV</v>
      </c>
    </row>
    <row r="1039" spans="2:4">
      <c r="B1039" s="6">
        <v>1038</v>
      </c>
      <c r="C1039" s="114" t="s">
        <v>677</v>
      </c>
      <c r="D1039" s="114" t="str">
        <f t="shared" si="32"/>
        <v>1038|NV</v>
      </c>
    </row>
    <row r="1040" spans="2:4">
      <c r="B1040" s="6">
        <v>1039</v>
      </c>
      <c r="C1040" s="114" t="s">
        <v>1889</v>
      </c>
      <c r="D1040" s="114" t="str">
        <f t="shared" si="32"/>
        <v>1039|NW</v>
      </c>
    </row>
    <row r="1041" spans="2:4">
      <c r="B1041" s="6">
        <v>1040</v>
      </c>
      <c r="C1041" s="114" t="s">
        <v>2386</v>
      </c>
      <c r="D1041" s="114" t="str">
        <f t="shared" si="32"/>
        <v>1040|NX</v>
      </c>
    </row>
    <row r="1042" spans="2:4">
      <c r="B1042" s="6">
        <v>1041</v>
      </c>
      <c r="C1042" s="114" t="s">
        <v>2306</v>
      </c>
      <c r="D1042" s="114" t="str">
        <f t="shared" si="32"/>
        <v>1041|NY</v>
      </c>
    </row>
    <row r="1043" spans="2:4">
      <c r="B1043" s="6">
        <v>1042</v>
      </c>
      <c r="C1043" s="114" t="s">
        <v>3015</v>
      </c>
      <c r="D1043" s="114" t="str">
        <f t="shared" si="32"/>
        <v>1042|NZA</v>
      </c>
    </row>
    <row r="1044" spans="2:4">
      <c r="B1044" s="6">
        <v>1043</v>
      </c>
      <c r="C1044" s="114" t="s">
        <v>875</v>
      </c>
      <c r="D1044" s="114" t="str">
        <f t="shared" si="32"/>
        <v>1043|O</v>
      </c>
    </row>
    <row r="1045" spans="2:4">
      <c r="B1045" s="6">
        <v>1044</v>
      </c>
      <c r="C1045" s="114" t="s">
        <v>647</v>
      </c>
      <c r="D1045" s="114" t="str">
        <f t="shared" si="32"/>
        <v>1044|OAX</v>
      </c>
    </row>
    <row r="1046" spans="2:4">
      <c r="B1046" s="6">
        <v>1045</v>
      </c>
      <c r="C1046" s="114" t="s">
        <v>497</v>
      </c>
      <c r="D1046" s="114" t="str">
        <f t="shared" si="32"/>
        <v>1045|OB</v>
      </c>
    </row>
    <row r="1047" spans="2:4">
      <c r="B1047" s="6">
        <v>1046</v>
      </c>
      <c r="C1047" s="114" t="s">
        <v>1197</v>
      </c>
      <c r="D1047" s="114" t="str">
        <f t="shared" si="32"/>
        <v>1046|OCN</v>
      </c>
    </row>
    <row r="1048" spans="2:4">
      <c r="B1048" s="6">
        <v>1047</v>
      </c>
      <c r="C1048" s="114" t="s">
        <v>2272</v>
      </c>
      <c r="D1048" s="114" t="str">
        <f t="shared" si="32"/>
        <v>1047|OD</v>
      </c>
    </row>
    <row r="1049" spans="2:4">
      <c r="B1049" s="6">
        <v>1048</v>
      </c>
      <c r="C1049" s="114" t="s">
        <v>1786</v>
      </c>
      <c r="D1049" s="114" t="str">
        <f t="shared" si="32"/>
        <v>1048|OG</v>
      </c>
    </row>
    <row r="1050" spans="2:4">
      <c r="B1050" s="6">
        <v>1049</v>
      </c>
      <c r="C1050" s="114" t="s">
        <v>2340</v>
      </c>
      <c r="D1050" s="114" t="str">
        <f t="shared" si="32"/>
        <v>1049|OH</v>
      </c>
    </row>
    <row r="1051" spans="2:4">
      <c r="B1051" s="6">
        <v>1050</v>
      </c>
      <c r="C1051" s="114" t="s">
        <v>1199</v>
      </c>
      <c r="D1051" s="114" t="str">
        <f t="shared" si="32"/>
        <v>1050|OHI</v>
      </c>
    </row>
    <row r="1052" spans="2:4">
      <c r="B1052" s="6">
        <v>1051</v>
      </c>
      <c r="C1052" s="114" t="s">
        <v>2325</v>
      </c>
      <c r="D1052" s="114" t="str">
        <f t="shared" si="32"/>
        <v>1051|OK</v>
      </c>
    </row>
    <row r="1053" spans="2:4">
      <c r="B1053" s="6">
        <v>1052</v>
      </c>
      <c r="C1053" s="114" t="s">
        <v>491</v>
      </c>
      <c r="D1053" s="114" t="str">
        <f t="shared" si="32"/>
        <v>1052|OM</v>
      </c>
    </row>
    <row r="1054" spans="2:4">
      <c r="B1054" s="6">
        <v>1053</v>
      </c>
      <c r="C1054" s="114" t="s">
        <v>963</v>
      </c>
      <c r="D1054" s="114" t="str">
        <f t="shared" si="32"/>
        <v>1053|ON</v>
      </c>
    </row>
    <row r="1055" spans="2:4">
      <c r="B1055" s="6">
        <v>1054</v>
      </c>
      <c r="C1055" s="114" t="s">
        <v>1294</v>
      </c>
      <c r="D1055" s="114" t="str">
        <f t="shared" si="32"/>
        <v>1054|OP</v>
      </c>
    </row>
    <row r="1056" spans="2:4">
      <c r="B1056" s="6">
        <v>1055</v>
      </c>
      <c r="C1056" s="114" t="s">
        <v>686</v>
      </c>
      <c r="D1056" s="114" t="str">
        <f t="shared" si="32"/>
        <v>1055|OR</v>
      </c>
    </row>
    <row r="1057" spans="2:4">
      <c r="B1057" s="6">
        <v>1056</v>
      </c>
      <c r="C1057" s="114" t="s">
        <v>1789</v>
      </c>
      <c r="D1057" s="114" t="str">
        <f t="shared" si="32"/>
        <v>1056|OT</v>
      </c>
    </row>
    <row r="1058" spans="2:4">
      <c r="B1058" s="6">
        <v>1057</v>
      </c>
      <c r="C1058" s="114" t="s">
        <v>1150</v>
      </c>
      <c r="D1058" s="114" t="str">
        <f t="shared" si="32"/>
        <v>1057|OTA</v>
      </c>
    </row>
    <row r="1059" spans="2:4">
      <c r="B1059" s="6">
        <v>1058</v>
      </c>
      <c r="C1059" s="114" t="s">
        <v>2191</v>
      </c>
      <c r="D1059" s="114" t="str">
        <f t="shared" si="32"/>
        <v>1058|OU</v>
      </c>
    </row>
    <row r="1060" spans="2:4">
      <c r="B1060" s="6">
        <v>1059</v>
      </c>
      <c r="C1060" s="114" t="s">
        <v>1407</v>
      </c>
      <c r="D1060" s="114" t="str">
        <f t="shared" si="32"/>
        <v>1059|OV</v>
      </c>
    </row>
    <row r="1061" spans="2:4">
      <c r="B1061" s="6">
        <v>1060</v>
      </c>
      <c r="C1061" s="114" t="s">
        <v>1296</v>
      </c>
      <c r="D1061" s="114" t="str">
        <f t="shared" si="32"/>
        <v>1060|OW</v>
      </c>
    </row>
    <row r="1062" spans="2:4">
      <c r="B1062" s="6">
        <v>1061</v>
      </c>
      <c r="C1062" s="114" t="s">
        <v>1932</v>
      </c>
      <c r="D1062" s="114" t="str">
        <f t="shared" si="32"/>
        <v>1061|OY</v>
      </c>
    </row>
    <row r="1063" spans="2:4">
      <c r="B1063" s="6">
        <v>1062</v>
      </c>
      <c r="C1063" s="114" t="s">
        <v>837</v>
      </c>
      <c r="D1063" s="114" t="str">
        <f t="shared" si="32"/>
        <v>1062|P</v>
      </c>
    </row>
    <row r="1064" spans="2:4">
      <c r="B1064" s="6">
        <v>1063</v>
      </c>
      <c r="C1064" s="114" t="s">
        <v>787</v>
      </c>
      <c r="D1064" s="114" t="str">
        <f t="shared" si="32"/>
        <v>1063|PA</v>
      </c>
    </row>
    <row r="1065" spans="2:4">
      <c r="B1065" s="6">
        <v>1064</v>
      </c>
      <c r="C1065" s="114" t="s">
        <v>2568</v>
      </c>
      <c r="D1065" s="114" t="str">
        <f t="shared" si="32"/>
        <v>1064|PAM</v>
      </c>
    </row>
    <row r="1066" spans="2:4">
      <c r="B1066" s="6">
        <v>1065</v>
      </c>
      <c r="C1066" s="114" t="s">
        <v>2535</v>
      </c>
      <c r="D1066" s="114" t="str">
        <f t="shared" si="32"/>
        <v>1065|PAN</v>
      </c>
    </row>
    <row r="1067" spans="2:4">
      <c r="B1067" s="6">
        <v>1066</v>
      </c>
      <c r="C1067" s="114" t="s">
        <v>2998</v>
      </c>
      <c r="D1067" s="114" t="str">
        <f t="shared" si="32"/>
        <v>1066|PAR</v>
      </c>
    </row>
    <row r="1068" spans="2:4">
      <c r="B1068" s="6">
        <v>1067</v>
      </c>
      <c r="C1068" s="114" t="s">
        <v>891</v>
      </c>
      <c r="D1068" s="114" t="str">
        <f t="shared" si="32"/>
        <v>1067|PB</v>
      </c>
    </row>
    <row r="1069" spans="2:4">
      <c r="B1069" s="6">
        <v>1068</v>
      </c>
      <c r="C1069" s="114" t="s">
        <v>3000</v>
      </c>
      <c r="D1069" s="114" t="str">
        <f t="shared" si="32"/>
        <v>1068|PBY</v>
      </c>
    </row>
    <row r="1070" spans="2:4">
      <c r="B1070" s="6">
        <v>1069</v>
      </c>
      <c r="C1070" s="114" t="s">
        <v>1264</v>
      </c>
      <c r="D1070" s="114" t="str">
        <f t="shared" si="32"/>
        <v>1069|PC</v>
      </c>
    </row>
    <row r="1071" spans="2:4">
      <c r="B1071" s="6">
        <v>1070</v>
      </c>
      <c r="C1071" s="114" t="s">
        <v>1422</v>
      </c>
      <c r="D1071" s="114" t="str">
        <f t="shared" si="32"/>
        <v>1070|PD</v>
      </c>
    </row>
    <row r="1072" spans="2:4">
      <c r="B1072" s="6">
        <v>1071</v>
      </c>
      <c r="C1072" s="114" t="s">
        <v>723</v>
      </c>
      <c r="D1072" s="114" t="str">
        <f t="shared" si="32"/>
        <v>1071|PE</v>
      </c>
    </row>
    <row r="1073" spans="2:4">
      <c r="B1073" s="6">
        <v>1072</v>
      </c>
      <c r="C1073" s="114" t="s">
        <v>2691</v>
      </c>
      <c r="D1073" s="114" t="str">
        <f t="shared" si="32"/>
        <v>1072|PEN</v>
      </c>
    </row>
    <row r="1074" spans="2:4">
      <c r="B1074" s="6">
        <v>1073</v>
      </c>
      <c r="C1074" s="114" t="s">
        <v>2974</v>
      </c>
      <c r="D1074" s="114" t="str">
        <f t="shared" si="32"/>
        <v>1073|PEZ</v>
      </c>
    </row>
    <row r="1075" spans="2:4">
      <c r="B1075" s="6">
        <v>1074</v>
      </c>
      <c r="C1075" s="114" t="s">
        <v>2071</v>
      </c>
      <c r="D1075" s="114" t="str">
        <f t="shared" si="32"/>
        <v>1074|PG</v>
      </c>
    </row>
    <row r="1076" spans="2:4">
      <c r="B1076" s="6">
        <v>1075</v>
      </c>
      <c r="C1076" s="114" t="s">
        <v>2180</v>
      </c>
      <c r="D1076" s="114" t="str">
        <f t="shared" si="32"/>
        <v>1075|PH</v>
      </c>
    </row>
    <row r="1077" spans="2:4">
      <c r="B1077" s="6">
        <v>1076</v>
      </c>
      <c r="C1077" s="114" t="s">
        <v>895</v>
      </c>
      <c r="D1077" s="114" t="str">
        <f t="shared" si="32"/>
        <v>1076|PI</v>
      </c>
    </row>
    <row r="1078" spans="2:4">
      <c r="B1078" s="6">
        <v>1077</v>
      </c>
      <c r="C1078" s="114" t="s">
        <v>2984</v>
      </c>
      <c r="D1078" s="114" t="str">
        <f t="shared" si="32"/>
        <v>1077|PIE</v>
      </c>
    </row>
    <row r="1079" spans="2:4">
      <c r="B1079" s="6">
        <v>1078</v>
      </c>
      <c r="C1079" s="114" t="s">
        <v>2693</v>
      </c>
      <c r="D1079" s="114" t="str">
        <f t="shared" si="32"/>
        <v>1078|PIF</v>
      </c>
    </row>
    <row r="1080" spans="2:4">
      <c r="B1080" s="6">
        <v>1079</v>
      </c>
      <c r="C1080" s="114" t="s">
        <v>525</v>
      </c>
      <c r="D1080" s="114" t="str">
        <f t="shared" si="32"/>
        <v>1079|PK</v>
      </c>
    </row>
    <row r="1081" spans="2:4">
      <c r="B1081" s="6">
        <v>1080</v>
      </c>
      <c r="C1081" s="114" t="s">
        <v>1265</v>
      </c>
      <c r="D1081" s="114" t="str">
        <f t="shared" si="32"/>
        <v>1080|PL</v>
      </c>
    </row>
    <row r="1082" spans="2:4">
      <c r="B1082" s="6">
        <v>1081</v>
      </c>
      <c r="C1082" s="114" t="s">
        <v>2520</v>
      </c>
      <c r="D1082" s="114" t="str">
        <f t="shared" si="32"/>
        <v>1081|PLW</v>
      </c>
    </row>
    <row r="1083" spans="2:4">
      <c r="B1083" s="6">
        <v>1082</v>
      </c>
      <c r="C1083" s="114" t="s">
        <v>481</v>
      </c>
      <c r="D1083" s="114" t="str">
        <f t="shared" si="32"/>
        <v>1082|PM</v>
      </c>
    </row>
    <row r="1084" spans="2:4">
      <c r="B1084" s="6">
        <v>1083</v>
      </c>
      <c r="C1084" s="114" t="s">
        <v>1982</v>
      </c>
      <c r="D1084" s="114" t="str">
        <f t="shared" si="32"/>
        <v>1083|PN</v>
      </c>
    </row>
    <row r="1085" spans="2:4">
      <c r="B1085" s="6">
        <v>1084</v>
      </c>
      <c r="C1085" s="114" t="s">
        <v>1051</v>
      </c>
      <c r="D1085" s="114" t="str">
        <f t="shared" si="32"/>
        <v>1084|PO</v>
      </c>
    </row>
    <row r="1086" spans="2:4">
      <c r="B1086" s="6">
        <v>1085</v>
      </c>
      <c r="C1086" s="114" t="s">
        <v>3057</v>
      </c>
      <c r="D1086" s="114" t="str">
        <f t="shared" si="32"/>
        <v>1085|POL</v>
      </c>
    </row>
    <row r="1087" spans="2:4">
      <c r="B1087" s="6">
        <v>1086</v>
      </c>
      <c r="C1087" s="114" t="s">
        <v>3102</v>
      </c>
      <c r="D1087" s="114" t="str">
        <f t="shared" si="32"/>
        <v>1086|POP</v>
      </c>
    </row>
    <row r="1088" spans="2:4">
      <c r="B1088" s="6">
        <v>1087</v>
      </c>
      <c r="C1088" s="114" t="s">
        <v>909</v>
      </c>
      <c r="D1088" s="114" t="str">
        <f t="shared" si="32"/>
        <v>1087|PR</v>
      </c>
    </row>
    <row r="1089" spans="2:4">
      <c r="B1089" s="6">
        <v>1088</v>
      </c>
      <c r="C1089" s="114" t="s">
        <v>3104</v>
      </c>
      <c r="D1089" s="114" t="str">
        <f t="shared" si="32"/>
        <v>1088|PRE</v>
      </c>
    </row>
    <row r="1090" spans="2:4">
      <c r="B1090" s="6">
        <v>1089</v>
      </c>
      <c r="C1090" s="114" t="s">
        <v>3002</v>
      </c>
      <c r="D1090" s="114" t="str">
        <f t="shared" ref="D1090:D1153" si="33">B1090&amp;"|"&amp;C1090</f>
        <v>1089|PRI</v>
      </c>
    </row>
    <row r="1091" spans="2:4">
      <c r="B1091" s="6">
        <v>1090</v>
      </c>
      <c r="C1091" s="114" t="s">
        <v>679</v>
      </c>
      <c r="D1091" s="114" t="str">
        <f t="shared" si="33"/>
        <v>1090|PS</v>
      </c>
    </row>
    <row r="1092" spans="2:4">
      <c r="B1092" s="6">
        <v>1091</v>
      </c>
      <c r="C1092" s="114" t="s">
        <v>2007</v>
      </c>
      <c r="D1092" s="114" t="str">
        <f t="shared" si="33"/>
        <v>1091|PT</v>
      </c>
    </row>
    <row r="1093" spans="2:4">
      <c r="B1093" s="6">
        <v>1092</v>
      </c>
      <c r="C1093" s="114" t="s">
        <v>2027</v>
      </c>
      <c r="D1093" s="114" t="str">
        <f t="shared" si="33"/>
        <v>1092|PU</v>
      </c>
    </row>
    <row r="1094" spans="2:4">
      <c r="B1094" s="6">
        <v>1093</v>
      </c>
      <c r="C1094" s="114" t="s">
        <v>3004</v>
      </c>
      <c r="D1094" s="114" t="str">
        <f t="shared" si="33"/>
        <v>1093|PUC</v>
      </c>
    </row>
    <row r="1095" spans="2:4">
      <c r="B1095" s="6">
        <v>1094</v>
      </c>
      <c r="C1095" s="114" t="s">
        <v>611</v>
      </c>
      <c r="D1095" s="114" t="str">
        <f t="shared" si="33"/>
        <v>1094|PUE</v>
      </c>
    </row>
    <row r="1096" spans="2:4">
      <c r="B1096" s="6">
        <v>1095</v>
      </c>
      <c r="C1096" s="114" t="s">
        <v>960</v>
      </c>
      <c r="D1096" s="114" t="str">
        <f t="shared" si="33"/>
        <v>1095|PV</v>
      </c>
    </row>
    <row r="1097" spans="2:4">
      <c r="B1097" s="6">
        <v>1096</v>
      </c>
      <c r="C1097" s="114" t="s">
        <v>2031</v>
      </c>
      <c r="D1097" s="114" t="str">
        <f t="shared" si="33"/>
        <v>1096|PZ</v>
      </c>
    </row>
    <row r="1098" spans="2:4">
      <c r="B1098" s="6">
        <v>1097</v>
      </c>
      <c r="C1098" s="114" t="s">
        <v>871</v>
      </c>
      <c r="D1098" s="114" t="str">
        <f t="shared" si="33"/>
        <v>1097|Q</v>
      </c>
    </row>
    <row r="1099" spans="2:4">
      <c r="B1099" s="6">
        <v>1098</v>
      </c>
      <c r="C1099" s="114" t="s">
        <v>998</v>
      </c>
      <c r="D1099" s="114" t="str">
        <f t="shared" si="33"/>
        <v>1098|QC</v>
      </c>
    </row>
    <row r="1100" spans="2:4">
      <c r="B1100" s="6">
        <v>1099</v>
      </c>
      <c r="C1100" s="114" t="s">
        <v>2388</v>
      </c>
      <c r="D1100" s="114" t="str">
        <f t="shared" si="33"/>
        <v>1099|QH</v>
      </c>
    </row>
    <row r="1101" spans="2:4">
      <c r="B1101" s="6">
        <v>1100</v>
      </c>
      <c r="C1101" s="114" t="s">
        <v>1069</v>
      </c>
      <c r="D1101" s="114" t="str">
        <f t="shared" si="33"/>
        <v>1100|QLD</v>
      </c>
    </row>
    <row r="1102" spans="2:4">
      <c r="B1102" s="6">
        <v>1101</v>
      </c>
      <c r="C1102" s="114" t="s">
        <v>613</v>
      </c>
      <c r="D1102" s="114" t="str">
        <f t="shared" si="33"/>
        <v>1101|QRO</v>
      </c>
    </row>
    <row r="1103" spans="2:4">
      <c r="B1103" s="6">
        <v>1102</v>
      </c>
      <c r="C1103" s="114" t="s">
        <v>649</v>
      </c>
      <c r="D1103" s="114" t="str">
        <f t="shared" si="33"/>
        <v>1102|QTR</v>
      </c>
    </row>
    <row r="1104" spans="2:4">
      <c r="B1104" s="6">
        <v>1103</v>
      </c>
      <c r="C1104" s="114" t="s">
        <v>2522</v>
      </c>
      <c r="D1104" s="114" t="str">
        <f t="shared" si="33"/>
        <v>1103|QUE</v>
      </c>
    </row>
    <row r="1105" spans="2:4">
      <c r="B1105" s="6">
        <v>1104</v>
      </c>
      <c r="C1105" s="114" t="s">
        <v>2546</v>
      </c>
      <c r="D1105" s="114" t="str">
        <f t="shared" si="33"/>
        <v>1104|QUI</v>
      </c>
    </row>
    <row r="1106" spans="2:4">
      <c r="B1106" s="6">
        <v>1105</v>
      </c>
      <c r="C1106" s="114" t="s">
        <v>768</v>
      </c>
      <c r="D1106" s="114" t="str">
        <f t="shared" si="33"/>
        <v>1105|R</v>
      </c>
    </row>
    <row r="1107" spans="2:4">
      <c r="B1107" s="6">
        <v>1106</v>
      </c>
      <c r="C1107" s="114" t="s">
        <v>704</v>
      </c>
      <c r="D1107" s="114" t="str">
        <f t="shared" si="33"/>
        <v>1106|RA</v>
      </c>
    </row>
    <row r="1108" spans="2:4">
      <c r="B1108" s="6">
        <v>1107</v>
      </c>
      <c r="C1108" s="114" t="s">
        <v>2047</v>
      </c>
      <c r="D1108" s="114" t="str">
        <f t="shared" si="33"/>
        <v>1107|RC</v>
      </c>
    </row>
    <row r="1109" spans="2:4">
      <c r="B1109" s="6">
        <v>1108</v>
      </c>
      <c r="C1109" s="114" t="s">
        <v>1359</v>
      </c>
      <c r="D1109" s="114" t="str">
        <f t="shared" si="33"/>
        <v>1108|RE</v>
      </c>
    </row>
    <row r="1110" spans="2:4">
      <c r="B1110" s="6">
        <v>1109</v>
      </c>
      <c r="C1110" s="114" t="s">
        <v>3059</v>
      </c>
      <c r="D1110" s="114" t="str">
        <f t="shared" si="33"/>
        <v>1109|REV</v>
      </c>
    </row>
    <row r="1111" spans="2:4">
      <c r="B1111" s="6">
        <v>1110</v>
      </c>
      <c r="C1111" s="114" t="s">
        <v>1201</v>
      </c>
      <c r="D1111" s="114" t="str">
        <f t="shared" si="33"/>
        <v>1110|REZ</v>
      </c>
    </row>
    <row r="1112" spans="2:4">
      <c r="B1112" s="6">
        <v>1111</v>
      </c>
      <c r="C1112" s="114" t="s">
        <v>2083</v>
      </c>
      <c r="D1112" s="114" t="str">
        <f t="shared" si="33"/>
        <v>1111|RG</v>
      </c>
    </row>
    <row r="1113" spans="2:4">
      <c r="B1113" s="6">
        <v>1112</v>
      </c>
      <c r="C1113" s="114" t="s">
        <v>810</v>
      </c>
      <c r="D1113" s="114" t="str">
        <f t="shared" si="33"/>
        <v>1112|RI</v>
      </c>
    </row>
    <row r="1114" spans="2:4">
      <c r="B1114" s="6">
        <v>1113</v>
      </c>
      <c r="C1114" s="114" t="s">
        <v>1203</v>
      </c>
      <c r="D1114" s="114" t="str">
        <f t="shared" si="33"/>
        <v>1113|RIS</v>
      </c>
    </row>
    <row r="1115" spans="2:4">
      <c r="B1115" s="6">
        <v>1114</v>
      </c>
      <c r="C1115" s="114" t="s">
        <v>2524</v>
      </c>
      <c r="D1115" s="114" t="str">
        <f t="shared" si="33"/>
        <v>1114|RIZ</v>
      </c>
    </row>
    <row r="1116" spans="2:4">
      <c r="B1116" s="6">
        <v>1115</v>
      </c>
      <c r="C1116" s="114" t="s">
        <v>903</v>
      </c>
      <c r="D1116" s="114" t="str">
        <f t="shared" si="33"/>
        <v>1115|RJ</v>
      </c>
    </row>
    <row r="1117" spans="2:4">
      <c r="B1117" s="6">
        <v>1116</v>
      </c>
      <c r="C1117" s="114" t="s">
        <v>929</v>
      </c>
      <c r="D1117" s="114" t="str">
        <f t="shared" si="33"/>
        <v>1116|RM</v>
      </c>
    </row>
    <row r="1118" spans="2:4">
      <c r="B1118" s="6">
        <v>1117</v>
      </c>
      <c r="C1118" s="114" t="s">
        <v>893</v>
      </c>
      <c r="D1118" s="114" t="str">
        <f t="shared" si="33"/>
        <v>1117|RN</v>
      </c>
    </row>
    <row r="1119" spans="2:4">
      <c r="B1119" s="6">
        <v>1118</v>
      </c>
      <c r="C1119" s="114" t="s">
        <v>751</v>
      </c>
      <c r="D1119" s="114" t="str">
        <f t="shared" si="33"/>
        <v>1118|RO</v>
      </c>
    </row>
    <row r="1120" spans="2:4">
      <c r="B1120" s="6">
        <v>1119</v>
      </c>
      <c r="C1120" s="114" t="s">
        <v>2526</v>
      </c>
      <c r="D1120" s="114" t="str">
        <f t="shared" si="33"/>
        <v>1119|ROM</v>
      </c>
    </row>
    <row r="1121" spans="2:4">
      <c r="B1121" s="6">
        <v>1120</v>
      </c>
      <c r="C1121" s="114" t="s">
        <v>3084</v>
      </c>
      <c r="D1121" s="114" t="str">
        <f t="shared" si="33"/>
        <v>1120|ROZ</v>
      </c>
    </row>
    <row r="1122" spans="2:4">
      <c r="B1122" s="6">
        <v>1121</v>
      </c>
      <c r="C1122" s="114" t="s">
        <v>1891</v>
      </c>
      <c r="D1122" s="114" t="str">
        <f t="shared" si="33"/>
        <v>1121|RP</v>
      </c>
    </row>
    <row r="1123" spans="2:4">
      <c r="B1123" s="6">
        <v>1122</v>
      </c>
      <c r="C1123" s="114" t="s">
        <v>901</v>
      </c>
      <c r="D1123" s="114" t="str">
        <f t="shared" si="33"/>
        <v>1122|RR</v>
      </c>
    </row>
    <row r="1124" spans="2:4">
      <c r="B1124" s="6">
        <v>1123</v>
      </c>
      <c r="C1124" s="114" t="s">
        <v>906</v>
      </c>
      <c r="D1124" s="114" t="str">
        <f t="shared" si="33"/>
        <v>1123|RS</v>
      </c>
    </row>
    <row r="1125" spans="2:4">
      <c r="B1125" s="6">
        <v>1124</v>
      </c>
      <c r="C1125" s="114" t="s">
        <v>3061</v>
      </c>
      <c r="D1125" s="114" t="str">
        <f t="shared" si="33"/>
        <v>1124|RSO</v>
      </c>
    </row>
    <row r="1126" spans="2:4">
      <c r="B1126" s="6">
        <v>1125</v>
      </c>
      <c r="C1126" s="114" t="s">
        <v>3037</v>
      </c>
      <c r="D1126" s="114" t="str">
        <f t="shared" si="33"/>
        <v>1125|RUZ</v>
      </c>
    </row>
    <row r="1127" spans="2:4">
      <c r="B1127" s="6">
        <v>1126</v>
      </c>
      <c r="C1127" s="114" t="s">
        <v>1021</v>
      </c>
      <c r="D1127" s="114" t="str">
        <f t="shared" si="33"/>
        <v>1126|RV</v>
      </c>
    </row>
    <row r="1128" spans="2:4">
      <c r="B1128" s="6">
        <v>1127</v>
      </c>
      <c r="C1128" s="114" t="s">
        <v>1441</v>
      </c>
      <c r="D1128" s="114" t="str">
        <f t="shared" si="33"/>
        <v>1127|RZ</v>
      </c>
    </row>
    <row r="1129" spans="2:4">
      <c r="B1129" s="6">
        <v>1128</v>
      </c>
      <c r="C1129" s="114" t="s">
        <v>833</v>
      </c>
      <c r="D1129" s="114" t="str">
        <f t="shared" si="33"/>
        <v>1128|S</v>
      </c>
    </row>
    <row r="1130" spans="2:4">
      <c r="B1130" s="6">
        <v>1129</v>
      </c>
      <c r="C1130" s="114" t="s">
        <v>721</v>
      </c>
      <c r="D1130" s="114" t="str">
        <f t="shared" si="33"/>
        <v>1129|SA</v>
      </c>
    </row>
    <row r="1131" spans="2:4">
      <c r="B1131" s="6">
        <v>1130</v>
      </c>
      <c r="C1131" s="114" t="s">
        <v>3106</v>
      </c>
      <c r="D1131" s="114" t="str">
        <f t="shared" si="33"/>
        <v>1130|SAB</v>
      </c>
    </row>
    <row r="1132" spans="2:4">
      <c r="B1132" s="6">
        <v>1131</v>
      </c>
      <c r="C1132" s="114" t="s">
        <v>3017</v>
      </c>
      <c r="D1132" s="114" t="str">
        <f t="shared" si="33"/>
        <v>1131|SAL</v>
      </c>
    </row>
    <row r="1133" spans="2:4">
      <c r="B1133" s="6">
        <v>1132</v>
      </c>
      <c r="C1133" s="114" t="s">
        <v>1112</v>
      </c>
      <c r="D1133" s="114" t="str">
        <f t="shared" si="33"/>
        <v>1132|SAN</v>
      </c>
    </row>
    <row r="1134" spans="2:4">
      <c r="B1134" s="6">
        <v>1133</v>
      </c>
      <c r="C1134" s="114" t="s">
        <v>2630</v>
      </c>
      <c r="D1134" s="114" t="str">
        <f t="shared" si="33"/>
        <v>1133|SAR</v>
      </c>
    </row>
    <row r="1135" spans="2:4">
      <c r="B1135" s="6">
        <v>1134</v>
      </c>
      <c r="C1135" s="114" t="s">
        <v>3903</v>
      </c>
      <c r="D1135" s="114" t="str">
        <f t="shared" si="33"/>
        <v>1134|sB</v>
      </c>
    </row>
    <row r="1136" spans="2:4">
      <c r="B1136" s="6">
        <v>1135</v>
      </c>
      <c r="C1136" s="114" t="s">
        <v>1266</v>
      </c>
      <c r="D1136" s="114" t="str">
        <f t="shared" si="33"/>
        <v>1135|SB</v>
      </c>
    </row>
    <row r="1137" spans="2:4">
      <c r="B1137" s="6">
        <v>1136</v>
      </c>
      <c r="C1137" s="114" t="s">
        <v>883</v>
      </c>
      <c r="D1137" s="114" t="str">
        <f t="shared" si="33"/>
        <v>1136|SC</v>
      </c>
    </row>
    <row r="1138" spans="2:4">
      <c r="B1138" s="6">
        <v>1137</v>
      </c>
      <c r="C1138" s="114" t="s">
        <v>2632</v>
      </c>
      <c r="D1138" s="114" t="str">
        <f t="shared" si="33"/>
        <v>1137|SCO</v>
      </c>
    </row>
    <row r="1139" spans="2:4">
      <c r="B1139" s="6">
        <v>1138</v>
      </c>
      <c r="C1139" s="114" t="s">
        <v>1314</v>
      </c>
      <c r="D1139" s="114" t="str">
        <f t="shared" si="33"/>
        <v>1138|SD</v>
      </c>
    </row>
    <row r="1140" spans="2:4">
      <c r="B1140" s="6">
        <v>1139</v>
      </c>
      <c r="C1140" s="114" t="s">
        <v>885</v>
      </c>
      <c r="D1140" s="114" t="str">
        <f t="shared" si="33"/>
        <v>1139|SE</v>
      </c>
    </row>
    <row r="1141" spans="2:4">
      <c r="B1141" s="6">
        <v>1140</v>
      </c>
      <c r="C1141" s="114" t="s">
        <v>2986</v>
      </c>
      <c r="D1141" s="114" t="str">
        <f t="shared" si="33"/>
        <v>1140|SEA</v>
      </c>
    </row>
    <row r="1142" spans="2:4">
      <c r="B1142" s="6">
        <v>1141</v>
      </c>
      <c r="C1142" s="114" t="s">
        <v>2976</v>
      </c>
      <c r="D1142" s="114" t="str">
        <f t="shared" si="33"/>
        <v>1141|SEN</v>
      </c>
    </row>
    <row r="1143" spans="2:4">
      <c r="B1143" s="6">
        <v>1142</v>
      </c>
      <c r="C1143" s="114" t="s">
        <v>1429</v>
      </c>
      <c r="D1143" s="114" t="str">
        <f t="shared" si="33"/>
        <v>1142|SF</v>
      </c>
    </row>
    <row r="1144" spans="2:4">
      <c r="B1144" s="6">
        <v>1143</v>
      </c>
      <c r="C1144" s="114" t="s">
        <v>950</v>
      </c>
      <c r="D1144" s="114" t="str">
        <f t="shared" si="33"/>
        <v>1143|SG</v>
      </c>
    </row>
    <row r="1145" spans="2:4">
      <c r="B1145" s="6">
        <v>1144</v>
      </c>
      <c r="C1145" s="114" t="s">
        <v>1894</v>
      </c>
      <c r="D1145" s="114" t="str">
        <f t="shared" si="33"/>
        <v>1144|SH</v>
      </c>
    </row>
    <row r="1146" spans="2:4">
      <c r="B1146" s="6">
        <v>1145</v>
      </c>
      <c r="C1146" s="114" t="s">
        <v>1114</v>
      </c>
      <c r="D1146" s="114" t="str">
        <f t="shared" si="33"/>
        <v>1145|SHM</v>
      </c>
    </row>
    <row r="1147" spans="2:4">
      <c r="B1147" s="6">
        <v>1146</v>
      </c>
      <c r="C1147" s="114" t="s">
        <v>2011</v>
      </c>
      <c r="D1147" s="114" t="str">
        <f t="shared" si="33"/>
        <v>1146|SI</v>
      </c>
    </row>
    <row r="1148" spans="2:4">
      <c r="B1148" s="6">
        <v>1147</v>
      </c>
      <c r="C1148" s="114" t="s">
        <v>2616</v>
      </c>
      <c r="D1148" s="114" t="str">
        <f t="shared" si="33"/>
        <v>1147|SIG</v>
      </c>
    </row>
    <row r="1149" spans="2:4">
      <c r="B1149" s="6">
        <v>1148</v>
      </c>
      <c r="C1149" s="114" t="s">
        <v>633</v>
      </c>
      <c r="D1149" s="114" t="str">
        <f t="shared" si="33"/>
        <v>1148|SIN</v>
      </c>
    </row>
    <row r="1150" spans="2:4">
      <c r="B1150" s="6">
        <v>1149</v>
      </c>
      <c r="C1150" s="114" t="s">
        <v>3899</v>
      </c>
      <c r="D1150" s="114" t="str">
        <f t="shared" si="33"/>
        <v>1149|sJ</v>
      </c>
    </row>
    <row r="1151" spans="2:4">
      <c r="B1151" s="6">
        <v>1150</v>
      </c>
      <c r="C1151" s="114" t="s">
        <v>809</v>
      </c>
      <c r="D1151" s="114" t="str">
        <f t="shared" si="33"/>
        <v>1150|SJ</v>
      </c>
    </row>
    <row r="1152" spans="2:4">
      <c r="B1152" s="6">
        <v>1151</v>
      </c>
      <c r="C1152" s="114" t="s">
        <v>1000</v>
      </c>
      <c r="D1152" s="114" t="str">
        <f t="shared" si="33"/>
        <v>1151|SK</v>
      </c>
    </row>
    <row r="1153" spans="2:4">
      <c r="B1153" s="6">
        <v>1152</v>
      </c>
      <c r="C1153" s="114" t="s">
        <v>2988</v>
      </c>
      <c r="D1153" s="114" t="str">
        <f t="shared" si="33"/>
        <v>1152|SKA</v>
      </c>
    </row>
    <row r="1154" spans="2:4">
      <c r="B1154" s="6">
        <v>1153</v>
      </c>
      <c r="C1154" s="114" t="s">
        <v>516</v>
      </c>
      <c r="D1154" s="114" t="str">
        <f t="shared" ref="D1154:D1217" si="34">B1154&amp;"|"&amp;C1154</f>
        <v>1153|SL</v>
      </c>
    </row>
    <row r="1155" spans="2:4">
      <c r="B1155" s="6">
        <v>1154</v>
      </c>
      <c r="C1155" s="114" t="s">
        <v>2592</v>
      </c>
      <c r="D1155" s="114" t="str">
        <f t="shared" si="34"/>
        <v>1154|SLE</v>
      </c>
    </row>
    <row r="1156" spans="2:4">
      <c r="B1156" s="6">
        <v>1155</v>
      </c>
      <c r="C1156" s="114" t="s">
        <v>632</v>
      </c>
      <c r="D1156" s="114" t="str">
        <f t="shared" si="34"/>
        <v>1155|SLP</v>
      </c>
    </row>
    <row r="1157" spans="2:4">
      <c r="B1157" s="6">
        <v>1156</v>
      </c>
      <c r="C1157" s="114" t="s">
        <v>2640</v>
      </c>
      <c r="D1157" s="114" t="str">
        <f t="shared" si="34"/>
        <v>1156|SLU</v>
      </c>
    </row>
    <row r="1158" spans="2:4">
      <c r="B1158" s="6">
        <v>1157</v>
      </c>
      <c r="C1158" s="114" t="s">
        <v>3900</v>
      </c>
      <c r="D1158" s="114" t="str">
        <f t="shared" si="34"/>
        <v>1157|sM</v>
      </c>
    </row>
    <row r="1159" spans="2:4">
      <c r="B1159" s="6">
        <v>1158</v>
      </c>
      <c r="C1159" s="114" t="s">
        <v>692</v>
      </c>
      <c r="D1159" s="114" t="str">
        <f t="shared" si="34"/>
        <v>1158|SM</v>
      </c>
    </row>
    <row r="1160" spans="2:4">
      <c r="B1160" s="6">
        <v>1159</v>
      </c>
      <c r="C1160" s="114" t="s">
        <v>1219</v>
      </c>
      <c r="D1160" s="114" t="str">
        <f t="shared" si="34"/>
        <v>1159|SN</v>
      </c>
    </row>
    <row r="1161" spans="2:4">
      <c r="B1161" s="6">
        <v>1160</v>
      </c>
      <c r="C1161" s="114" t="s">
        <v>3108</v>
      </c>
      <c r="D1161" s="114" t="str">
        <f t="shared" si="34"/>
        <v>1160|SNI</v>
      </c>
    </row>
    <row r="1162" spans="2:4">
      <c r="B1162" s="6">
        <v>1161</v>
      </c>
      <c r="C1162" s="114" t="s">
        <v>3088</v>
      </c>
      <c r="D1162" s="114" t="str">
        <f t="shared" si="34"/>
        <v>1161|SNV</v>
      </c>
    </row>
    <row r="1163" spans="2:4">
      <c r="B1163" s="6">
        <v>1162</v>
      </c>
      <c r="C1163" s="114" t="s">
        <v>749</v>
      </c>
      <c r="D1163" s="114" t="str">
        <f t="shared" si="34"/>
        <v>1162|SO</v>
      </c>
    </row>
    <row r="1164" spans="2:4">
      <c r="B1164" s="6">
        <v>1163</v>
      </c>
      <c r="C1164" s="114" t="s">
        <v>1207</v>
      </c>
      <c r="D1164" s="114" t="str">
        <f t="shared" si="34"/>
        <v>1163|SOA</v>
      </c>
    </row>
    <row r="1165" spans="2:4">
      <c r="B1165" s="6">
        <v>1164</v>
      </c>
      <c r="C1165" s="114" t="s">
        <v>3086</v>
      </c>
      <c r="D1165" s="114" t="str">
        <f t="shared" si="34"/>
        <v>1164|SOB</v>
      </c>
    </row>
    <row r="1166" spans="2:4">
      <c r="B1166" s="6">
        <v>1165</v>
      </c>
      <c r="C1166" s="114" t="s">
        <v>1205</v>
      </c>
      <c r="D1166" s="114" t="str">
        <f t="shared" si="34"/>
        <v>1165|SOL</v>
      </c>
    </row>
    <row r="1167" spans="2:4">
      <c r="B1167" s="6">
        <v>1166</v>
      </c>
      <c r="C1167" s="114" t="s">
        <v>635</v>
      </c>
      <c r="D1167" s="114" t="str">
        <f t="shared" si="34"/>
        <v>1166|SON</v>
      </c>
    </row>
    <row r="1168" spans="2:4">
      <c r="B1168" s="6">
        <v>1167</v>
      </c>
      <c r="C1168" s="114" t="s">
        <v>2582</v>
      </c>
      <c r="D1168" s="114" t="str">
        <f t="shared" si="34"/>
        <v>1167|SOR</v>
      </c>
    </row>
    <row r="1169" spans="2:4">
      <c r="B1169" s="6">
        <v>1168</v>
      </c>
      <c r="C1169" s="114" t="s">
        <v>665</v>
      </c>
      <c r="D1169" s="114" t="str">
        <f t="shared" si="34"/>
        <v>1168|SP</v>
      </c>
    </row>
    <row r="1170" spans="2:4">
      <c r="B1170" s="6">
        <v>1169</v>
      </c>
      <c r="C1170" s="114" t="s">
        <v>725</v>
      </c>
      <c r="D1170" s="114" t="str">
        <f t="shared" si="34"/>
        <v>1169|SR</v>
      </c>
    </row>
    <row r="1171" spans="2:4">
      <c r="B1171" s="6">
        <v>1170</v>
      </c>
      <c r="C1171" s="114" t="s">
        <v>789</v>
      </c>
      <c r="D1171" s="114" t="str">
        <f t="shared" si="34"/>
        <v>1170|SS</v>
      </c>
    </row>
    <row r="1172" spans="2:4">
      <c r="B1172" s="6">
        <v>1171</v>
      </c>
      <c r="C1172" s="114" t="s">
        <v>745</v>
      </c>
      <c r="D1172" s="114" t="str">
        <f t="shared" si="34"/>
        <v>1171|ST</v>
      </c>
    </row>
    <row r="1173" spans="2:4">
      <c r="B1173" s="6">
        <v>1172</v>
      </c>
      <c r="C1173" s="114" t="s">
        <v>1209</v>
      </c>
      <c r="D1173" s="114" t="str">
        <f t="shared" si="34"/>
        <v>1172|STE</v>
      </c>
    </row>
    <row r="1174" spans="2:4">
      <c r="B1174" s="6">
        <v>1173</v>
      </c>
      <c r="C1174" s="114" t="s">
        <v>1152</v>
      </c>
      <c r="D1174" s="114" t="str">
        <f t="shared" si="34"/>
        <v>1173|STL</v>
      </c>
    </row>
    <row r="1175" spans="2:4">
      <c r="B1175" s="6">
        <v>1174</v>
      </c>
      <c r="C1175" s="114" t="s">
        <v>1211</v>
      </c>
      <c r="D1175" s="114" t="str">
        <f t="shared" si="34"/>
        <v>1174|STR</v>
      </c>
    </row>
    <row r="1176" spans="2:4">
      <c r="B1176" s="6">
        <v>1175</v>
      </c>
      <c r="C1176" s="114" t="s">
        <v>1053</v>
      </c>
      <c r="D1176" s="114" t="str">
        <f t="shared" si="34"/>
        <v>1175|SU</v>
      </c>
    </row>
    <row r="1177" spans="2:4">
      <c r="B1177" s="6">
        <v>1176</v>
      </c>
      <c r="C1177" s="114" t="s">
        <v>2628</v>
      </c>
      <c r="D1177" s="114" t="str">
        <f t="shared" si="34"/>
        <v>1176|SUK</v>
      </c>
    </row>
    <row r="1178" spans="2:4">
      <c r="B1178" s="6">
        <v>1177</v>
      </c>
      <c r="C1178" s="114" t="s">
        <v>2666</v>
      </c>
      <c r="D1178" s="114" t="str">
        <f t="shared" si="34"/>
        <v>1177|SUN</v>
      </c>
    </row>
    <row r="1179" spans="2:4">
      <c r="B1179" s="6">
        <v>1178</v>
      </c>
      <c r="C1179" s="114" t="s">
        <v>2668</v>
      </c>
      <c r="D1179" s="114" t="str">
        <f t="shared" si="34"/>
        <v>1178|SUR</v>
      </c>
    </row>
    <row r="1180" spans="2:4">
      <c r="B1180" s="6">
        <v>1179</v>
      </c>
      <c r="C1180" s="114" t="s">
        <v>3906</v>
      </c>
      <c r="D1180" s="114" t="str">
        <f t="shared" si="34"/>
        <v>1179|sV</v>
      </c>
    </row>
    <row r="1181" spans="2:4">
      <c r="B1181" s="6">
        <v>1180</v>
      </c>
      <c r="C1181" s="114" t="s">
        <v>479</v>
      </c>
      <c r="D1181" s="114" t="str">
        <f t="shared" si="34"/>
        <v>1180|SV</v>
      </c>
    </row>
    <row r="1182" spans="2:4">
      <c r="B1182" s="6">
        <v>1181</v>
      </c>
      <c r="C1182" s="114" t="s">
        <v>3112</v>
      </c>
      <c r="D1182" s="114" t="str">
        <f t="shared" si="34"/>
        <v>1181|SVI</v>
      </c>
    </row>
    <row r="1183" spans="2:4">
      <c r="B1183" s="6">
        <v>1182</v>
      </c>
      <c r="C1183" s="114" t="s">
        <v>1268</v>
      </c>
      <c r="D1183" s="114" t="str">
        <f t="shared" si="34"/>
        <v>1182|SW</v>
      </c>
    </row>
    <row r="1184" spans="2:4">
      <c r="B1184" s="6">
        <v>1183</v>
      </c>
      <c r="C1184" s="114" t="s">
        <v>2394</v>
      </c>
      <c r="D1184" s="114" t="str">
        <f t="shared" si="34"/>
        <v>1183|SX</v>
      </c>
    </row>
    <row r="1185" spans="2:4">
      <c r="B1185" s="6">
        <v>1184</v>
      </c>
      <c r="C1185" s="114" t="s">
        <v>1361</v>
      </c>
      <c r="D1185" s="114" t="str">
        <f t="shared" si="34"/>
        <v>1184|SZ</v>
      </c>
    </row>
    <row r="1186" spans="2:4">
      <c r="B1186" s="6">
        <v>1185</v>
      </c>
      <c r="C1186" s="114" t="s">
        <v>845</v>
      </c>
      <c r="D1186" s="114" t="str">
        <f t="shared" si="34"/>
        <v>1185|T</v>
      </c>
    </row>
    <row r="1187" spans="2:4">
      <c r="B1187" s="6">
        <v>1186</v>
      </c>
      <c r="C1187" s="114" t="s">
        <v>731</v>
      </c>
      <c r="D1187" s="114" t="str">
        <f t="shared" si="34"/>
        <v>1186|TA</v>
      </c>
    </row>
    <row r="1188" spans="2:4">
      <c r="B1188" s="6">
        <v>1187</v>
      </c>
      <c r="C1188" s="114" t="s">
        <v>651</v>
      </c>
      <c r="D1188" s="114" t="str">
        <f t="shared" si="34"/>
        <v>1187|TAB</v>
      </c>
    </row>
    <row r="1189" spans="2:4">
      <c r="B1189" s="6">
        <v>1188</v>
      </c>
      <c r="C1189" s="114" t="s">
        <v>2703</v>
      </c>
      <c r="D1189" s="114" t="str">
        <f t="shared" si="34"/>
        <v>1188|TAO</v>
      </c>
    </row>
    <row r="1190" spans="2:4">
      <c r="B1190" s="6">
        <v>1189</v>
      </c>
      <c r="C1190" s="114" t="s">
        <v>1213</v>
      </c>
      <c r="D1190" s="114" t="str">
        <f t="shared" si="34"/>
        <v>1189|TAR</v>
      </c>
    </row>
    <row r="1191" spans="2:4">
      <c r="B1191" s="6">
        <v>1190</v>
      </c>
      <c r="C1191" s="114" t="s">
        <v>1074</v>
      </c>
      <c r="D1191" s="114" t="str">
        <f t="shared" si="34"/>
        <v>1190|TAS</v>
      </c>
    </row>
    <row r="1192" spans="2:4">
      <c r="B1192" s="6">
        <v>1191</v>
      </c>
      <c r="C1192" s="114" t="s">
        <v>2642</v>
      </c>
      <c r="D1192" s="114" t="str">
        <f t="shared" si="34"/>
        <v>1191|TAW</v>
      </c>
    </row>
    <row r="1193" spans="2:4">
      <c r="B1193" s="6">
        <v>1192</v>
      </c>
      <c r="C1193" s="114" t="s">
        <v>702</v>
      </c>
      <c r="D1193" s="114" t="str">
        <f t="shared" si="34"/>
        <v>1192|TB</v>
      </c>
    </row>
    <row r="1194" spans="2:4">
      <c r="B1194" s="6">
        <v>1193</v>
      </c>
      <c r="C1194" s="114" t="s">
        <v>2018</v>
      </c>
      <c r="D1194" s="114" t="str">
        <f t="shared" si="34"/>
        <v>1193|TE</v>
      </c>
    </row>
    <row r="1195" spans="2:4">
      <c r="B1195" s="6">
        <v>1194</v>
      </c>
      <c r="C1195" s="114" t="s">
        <v>1215</v>
      </c>
      <c r="D1195" s="114" t="str">
        <f t="shared" si="34"/>
        <v>1194|TEL</v>
      </c>
    </row>
    <row r="1196" spans="2:4">
      <c r="B1196" s="6">
        <v>1195</v>
      </c>
      <c r="C1196" s="114" t="s">
        <v>574</v>
      </c>
      <c r="D1196" s="114" t="str">
        <f t="shared" si="34"/>
        <v>1195|TF</v>
      </c>
    </row>
    <row r="1197" spans="2:4">
      <c r="B1197" s="6">
        <v>1196</v>
      </c>
      <c r="C1197" s="114" t="s">
        <v>2256</v>
      </c>
      <c r="D1197" s="114" t="str">
        <f t="shared" si="34"/>
        <v>1196|TG</v>
      </c>
    </row>
    <row r="1198" spans="2:4">
      <c r="B1198" s="6">
        <v>1197</v>
      </c>
      <c r="C1198" s="114" t="s">
        <v>1898</v>
      </c>
      <c r="D1198" s="114" t="str">
        <f t="shared" si="34"/>
        <v>1197|TH</v>
      </c>
    </row>
    <row r="1199" spans="2:4">
      <c r="B1199" s="6">
        <v>1198</v>
      </c>
      <c r="C1199" s="114" t="s">
        <v>1217</v>
      </c>
      <c r="D1199" s="114" t="str">
        <f t="shared" si="34"/>
        <v>1198|TI</v>
      </c>
    </row>
    <row r="1200" spans="2:4">
      <c r="B1200" s="6">
        <v>1199</v>
      </c>
      <c r="C1200" s="114" t="s">
        <v>2396</v>
      </c>
      <c r="D1200" s="114" t="str">
        <f t="shared" si="34"/>
        <v>1199|TJ</v>
      </c>
    </row>
    <row r="1201" spans="2:4">
      <c r="B1201" s="6">
        <v>1200</v>
      </c>
      <c r="C1201" s="114" t="s">
        <v>1137</v>
      </c>
      <c r="D1201" s="114" t="str">
        <f t="shared" si="34"/>
        <v>1200|TKI</v>
      </c>
    </row>
    <row r="1202" spans="2:4">
      <c r="B1202" s="6">
        <v>1201</v>
      </c>
      <c r="C1202" s="114" t="s">
        <v>698</v>
      </c>
      <c r="D1202" s="114" t="str">
        <f t="shared" si="34"/>
        <v>1201|TL</v>
      </c>
    </row>
    <row r="1203" spans="2:4">
      <c r="B1203" s="6">
        <v>1202</v>
      </c>
      <c r="C1203" s="114" t="s">
        <v>614</v>
      </c>
      <c r="D1203" s="114" t="str">
        <f t="shared" si="34"/>
        <v>1202|TLX</v>
      </c>
    </row>
    <row r="1204" spans="2:4">
      <c r="B1204" s="6">
        <v>1203</v>
      </c>
      <c r="C1204" s="114" t="s">
        <v>511</v>
      </c>
      <c r="D1204" s="114" t="str">
        <f t="shared" si="34"/>
        <v>1203|TM</v>
      </c>
    </row>
    <row r="1205" spans="2:4">
      <c r="B1205" s="6">
        <v>1204</v>
      </c>
      <c r="C1205" s="114" t="s">
        <v>637</v>
      </c>
      <c r="D1205" s="114" t="str">
        <f t="shared" si="34"/>
        <v>1204|TMS</v>
      </c>
    </row>
    <row r="1206" spans="2:4">
      <c r="B1206" s="6">
        <v>1205</v>
      </c>
      <c r="C1206" s="114" t="s">
        <v>489</v>
      </c>
      <c r="D1206" s="114" t="str">
        <f t="shared" si="34"/>
        <v>1205|TN</v>
      </c>
    </row>
    <row r="1207" spans="2:4">
      <c r="B1207" s="6">
        <v>1206</v>
      </c>
      <c r="C1207" s="114" t="s">
        <v>3006</v>
      </c>
      <c r="D1207" s="114" t="str">
        <f t="shared" si="34"/>
        <v>1206|TNC</v>
      </c>
    </row>
    <row r="1208" spans="2:4">
      <c r="B1208" s="6">
        <v>1207</v>
      </c>
      <c r="C1208" s="114" t="s">
        <v>2697</v>
      </c>
      <c r="D1208" s="114" t="str">
        <f t="shared" si="34"/>
        <v>1207|TNN</v>
      </c>
    </row>
    <row r="1209" spans="2:4">
      <c r="B1209" s="6">
        <v>1208</v>
      </c>
      <c r="C1209" s="114" t="s">
        <v>483</v>
      </c>
      <c r="D1209" s="114" t="str">
        <f t="shared" si="34"/>
        <v>1208|TO</v>
      </c>
    </row>
    <row r="1210" spans="2:4">
      <c r="B1210" s="6">
        <v>1209</v>
      </c>
      <c r="C1210" s="114" t="s">
        <v>3019</v>
      </c>
      <c r="D1210" s="114" t="str">
        <f t="shared" si="34"/>
        <v>1209|TOP</v>
      </c>
    </row>
    <row r="1211" spans="2:4">
      <c r="B1211" s="6">
        <v>1210</v>
      </c>
      <c r="C1211" s="114" t="s">
        <v>2086</v>
      </c>
      <c r="D1211" s="114" t="str">
        <f t="shared" si="34"/>
        <v>1210|TP</v>
      </c>
    </row>
    <row r="1212" spans="2:4">
      <c r="B1212" s="6">
        <v>1211</v>
      </c>
      <c r="C1212" s="114" t="s">
        <v>2699</v>
      </c>
      <c r="D1212" s="114" t="str">
        <f t="shared" si="34"/>
        <v>1211|TPE</v>
      </c>
    </row>
    <row r="1213" spans="2:4">
      <c r="B1213" s="6">
        <v>1212</v>
      </c>
      <c r="C1213" s="114" t="s">
        <v>1055</v>
      </c>
      <c r="D1213" s="114" t="str">
        <f t="shared" si="34"/>
        <v>1212|TR</v>
      </c>
    </row>
    <row r="1214" spans="2:4">
      <c r="B1214" s="6">
        <v>1213</v>
      </c>
      <c r="C1214" s="114" t="s">
        <v>3090</v>
      </c>
      <c r="D1214" s="114" t="str">
        <f t="shared" si="34"/>
        <v>1213|TRE</v>
      </c>
    </row>
    <row r="1215" spans="2:4">
      <c r="B1215" s="6">
        <v>1214</v>
      </c>
      <c r="C1215" s="114" t="s">
        <v>2990</v>
      </c>
      <c r="D1215" s="114" t="str">
        <f t="shared" si="34"/>
        <v>1214|TRN</v>
      </c>
    </row>
    <row r="1216" spans="2:4">
      <c r="B1216" s="6">
        <v>1215</v>
      </c>
      <c r="C1216" s="114" t="s">
        <v>1984</v>
      </c>
      <c r="D1216" s="114" t="str">
        <f t="shared" si="34"/>
        <v>1215|TS</v>
      </c>
    </row>
    <row r="1217" spans="2:4">
      <c r="B1217" s="6">
        <v>1216</v>
      </c>
      <c r="C1217" s="114" t="s">
        <v>1027</v>
      </c>
      <c r="D1217" s="114" t="str">
        <f t="shared" si="34"/>
        <v>1216|TT</v>
      </c>
    </row>
    <row r="1218" spans="2:4">
      <c r="B1218" s="6">
        <v>1217</v>
      </c>
      <c r="C1218" s="114" t="s">
        <v>3039</v>
      </c>
      <c r="D1218" s="114" t="str">
        <f t="shared" ref="D1218:D1281" si="35">B1218&amp;"|"&amp;C1218</f>
        <v>1217|TTE</v>
      </c>
    </row>
    <row r="1219" spans="2:4">
      <c r="B1219" s="6">
        <v>1218</v>
      </c>
      <c r="C1219" s="114" t="s">
        <v>2701</v>
      </c>
      <c r="D1219" s="114" t="str">
        <f t="shared" si="35"/>
        <v>1218|TTT</v>
      </c>
    </row>
    <row r="1220" spans="2:4">
      <c r="B1220" s="6">
        <v>1219</v>
      </c>
      <c r="C1220" s="114" t="s">
        <v>537</v>
      </c>
      <c r="D1220" s="114" t="str">
        <f t="shared" si="35"/>
        <v>1219|TU</v>
      </c>
    </row>
    <row r="1221" spans="2:4">
      <c r="B1221" s="6">
        <v>1220</v>
      </c>
      <c r="C1221" s="114" t="s">
        <v>690</v>
      </c>
      <c r="D1221" s="114" t="str">
        <f t="shared" si="35"/>
        <v>1220|TV</v>
      </c>
    </row>
    <row r="1222" spans="2:4">
      <c r="B1222" s="6">
        <v>1221</v>
      </c>
      <c r="C1222" s="114" t="s">
        <v>3041</v>
      </c>
      <c r="D1222" s="114" t="str">
        <f t="shared" si="35"/>
        <v>1221|TVR</v>
      </c>
    </row>
    <row r="1223" spans="2:4">
      <c r="B1223" s="6">
        <v>1222</v>
      </c>
      <c r="C1223" s="114" t="s">
        <v>2327</v>
      </c>
      <c r="D1223" s="114" t="str">
        <f t="shared" si="35"/>
        <v>1222|TX</v>
      </c>
    </row>
    <row r="1224" spans="2:4">
      <c r="B1224" s="6">
        <v>1223</v>
      </c>
      <c r="C1224" s="114" t="s">
        <v>2695</v>
      </c>
      <c r="D1224" s="114" t="str">
        <f t="shared" si="35"/>
        <v>1223|TXG</v>
      </c>
    </row>
    <row r="1225" spans="2:4">
      <c r="B1225" s="6">
        <v>1224</v>
      </c>
      <c r="C1225" s="114" t="s">
        <v>865</v>
      </c>
      <c r="D1225" s="114" t="str">
        <f t="shared" si="35"/>
        <v>1224|U</v>
      </c>
    </row>
    <row r="1226" spans="2:4">
      <c r="B1226" s="6">
        <v>1225</v>
      </c>
      <c r="C1226" s="114" t="s">
        <v>737</v>
      </c>
      <c r="D1226" s="114" t="str">
        <f t="shared" si="35"/>
        <v>1225|UD</v>
      </c>
    </row>
    <row r="1227" spans="2:4">
      <c r="B1227" s="6">
        <v>1226</v>
      </c>
      <c r="C1227" s="114" t="s">
        <v>1221</v>
      </c>
      <c r="D1227" s="114" t="str">
        <f t="shared" si="35"/>
        <v>1226|UGI</v>
      </c>
    </row>
    <row r="1228" spans="2:4">
      <c r="B1228" s="6">
        <v>1227</v>
      </c>
      <c r="C1228" s="114" t="s">
        <v>727</v>
      </c>
      <c r="D1228" s="114" t="str">
        <f t="shared" si="35"/>
        <v>1227|UL</v>
      </c>
    </row>
    <row r="1229" spans="2:4">
      <c r="B1229" s="6">
        <v>1228</v>
      </c>
      <c r="C1229" s="114" t="s">
        <v>788</v>
      </c>
      <c r="D1229" s="114" t="str">
        <f t="shared" si="35"/>
        <v>1228|UN</v>
      </c>
    </row>
    <row r="1230" spans="2:4">
      <c r="B1230" s="6">
        <v>1229</v>
      </c>
      <c r="C1230" s="114" t="s">
        <v>475</v>
      </c>
      <c r="D1230" s="114" t="str">
        <f t="shared" si="35"/>
        <v>1229|UO</v>
      </c>
    </row>
    <row r="1231" spans="2:4">
      <c r="B1231" s="6">
        <v>1230</v>
      </c>
      <c r="C1231" s="114" t="s">
        <v>2258</v>
      </c>
      <c r="D1231" s="114" t="str">
        <f t="shared" si="35"/>
        <v>1230|UR</v>
      </c>
    </row>
    <row r="1232" spans="2:4">
      <c r="B1232" s="6">
        <v>1231</v>
      </c>
      <c r="C1232" s="114" t="s">
        <v>790</v>
      </c>
      <c r="D1232" s="114" t="str">
        <f t="shared" si="35"/>
        <v>1231|US</v>
      </c>
    </row>
    <row r="1233" spans="2:4">
      <c r="B1233" s="6">
        <v>1232</v>
      </c>
      <c r="C1233" s="114" t="s">
        <v>2105</v>
      </c>
      <c r="D1233" s="114" t="str">
        <f t="shared" si="35"/>
        <v>1232|UT</v>
      </c>
    </row>
    <row r="1234" spans="2:4">
      <c r="B1234" s="6">
        <v>1233</v>
      </c>
      <c r="C1234" s="114" t="s">
        <v>1317</v>
      </c>
      <c r="D1234" s="114" t="str">
        <f t="shared" si="35"/>
        <v>1233|UU</v>
      </c>
    </row>
    <row r="1235" spans="2:4">
      <c r="B1235" s="6">
        <v>1234</v>
      </c>
      <c r="C1235" s="114" t="s">
        <v>869</v>
      </c>
      <c r="D1235" s="114" t="str">
        <f t="shared" si="35"/>
        <v>1234|V</v>
      </c>
    </row>
    <row r="1236" spans="2:4">
      <c r="B1236" s="6">
        <v>1235</v>
      </c>
      <c r="C1236" s="114" t="s">
        <v>1057</v>
      </c>
      <c r="D1236" s="114" t="str">
        <f t="shared" si="35"/>
        <v>1235|VA</v>
      </c>
    </row>
    <row r="1237" spans="2:4">
      <c r="B1237" s="6">
        <v>1236</v>
      </c>
      <c r="C1237" s="114" t="s">
        <v>1319</v>
      </c>
      <c r="D1237" s="114" t="str">
        <f t="shared" si="35"/>
        <v>1236|VB</v>
      </c>
    </row>
    <row r="1238" spans="2:4">
      <c r="B1238" s="6">
        <v>1237</v>
      </c>
      <c r="C1238" s="114" t="s">
        <v>1956</v>
      </c>
      <c r="D1238" s="114" t="str">
        <f t="shared" si="35"/>
        <v>1237|VC</v>
      </c>
    </row>
    <row r="1239" spans="2:4">
      <c r="B1239" s="6">
        <v>1238</v>
      </c>
      <c r="C1239" s="114" t="s">
        <v>1437</v>
      </c>
      <c r="D1239" s="114" t="str">
        <f t="shared" si="35"/>
        <v>1238|VD</v>
      </c>
    </row>
    <row r="1240" spans="2:4">
      <c r="B1240" s="6">
        <v>1239</v>
      </c>
      <c r="C1240" s="114" t="s">
        <v>1905</v>
      </c>
      <c r="D1240" s="114" t="str">
        <f t="shared" si="35"/>
        <v>1239|VE</v>
      </c>
    </row>
    <row r="1241" spans="2:4">
      <c r="B1241" s="6">
        <v>1240</v>
      </c>
      <c r="C1241" s="114" t="s">
        <v>616</v>
      </c>
      <c r="D1241" s="114" t="str">
        <f t="shared" si="35"/>
        <v>1240|VER</v>
      </c>
    </row>
    <row r="1242" spans="2:4">
      <c r="B1242" s="6">
        <v>1241</v>
      </c>
      <c r="C1242" s="114" t="s">
        <v>719</v>
      </c>
      <c r="D1242" s="114" t="str">
        <f t="shared" si="35"/>
        <v>1241|VG</v>
      </c>
    </row>
    <row r="1243" spans="2:4">
      <c r="B1243" s="6">
        <v>1242</v>
      </c>
      <c r="C1243" s="114" t="s">
        <v>563</v>
      </c>
      <c r="D1243" s="114" t="str">
        <f t="shared" si="35"/>
        <v>1242|VI</v>
      </c>
    </row>
    <row r="1244" spans="2:4">
      <c r="B1244" s="6">
        <v>1243</v>
      </c>
      <c r="C1244" s="114" t="s">
        <v>1067</v>
      </c>
      <c r="D1244" s="114" t="str">
        <f t="shared" si="35"/>
        <v>1243|VIC</v>
      </c>
    </row>
    <row r="1245" spans="2:4">
      <c r="B1245" s="6">
        <v>1244</v>
      </c>
      <c r="C1245" s="114" t="s">
        <v>932</v>
      </c>
      <c r="D1245" s="114" t="str">
        <f t="shared" si="35"/>
        <v>1244|VII</v>
      </c>
    </row>
    <row r="1246" spans="2:4">
      <c r="B1246" s="6">
        <v>1245</v>
      </c>
      <c r="C1246" s="114" t="s">
        <v>934</v>
      </c>
      <c r="D1246" s="114" t="str">
        <f t="shared" si="35"/>
        <v>1245|VIII</v>
      </c>
    </row>
    <row r="1247" spans="2:4">
      <c r="B1247" s="6">
        <v>1246</v>
      </c>
      <c r="C1247" s="114" t="s">
        <v>1372</v>
      </c>
      <c r="D1247" s="114" t="str">
        <f t="shared" si="35"/>
        <v>1246|VK</v>
      </c>
    </row>
    <row r="1248" spans="2:4">
      <c r="B1248" s="6">
        <v>1247</v>
      </c>
      <c r="C1248" s="114" t="s">
        <v>3063</v>
      </c>
      <c r="D1248" s="114" t="str">
        <f t="shared" si="35"/>
        <v>1247|VKR</v>
      </c>
    </row>
    <row r="1249" spans="2:4">
      <c r="B1249" s="6">
        <v>1248</v>
      </c>
      <c r="C1249" s="114" t="s">
        <v>710</v>
      </c>
      <c r="D1249" s="114" t="str">
        <f t="shared" si="35"/>
        <v>1248|VL</v>
      </c>
    </row>
    <row r="1250" spans="2:4">
      <c r="B1250" s="6">
        <v>1249</v>
      </c>
      <c r="C1250" s="114" t="s">
        <v>1445</v>
      </c>
      <c r="D1250" s="114" t="str">
        <f t="shared" si="35"/>
        <v>1249|VN</v>
      </c>
    </row>
    <row r="1251" spans="2:4">
      <c r="B1251" s="6">
        <v>1250</v>
      </c>
      <c r="C1251" s="114" t="s">
        <v>675</v>
      </c>
      <c r="D1251" s="114" t="str">
        <f t="shared" si="35"/>
        <v>1250|VO</v>
      </c>
    </row>
    <row r="1252" spans="2:4">
      <c r="B1252" s="6">
        <v>1251</v>
      </c>
      <c r="C1252" s="114" t="s">
        <v>700</v>
      </c>
      <c r="D1252" s="114" t="str">
        <f t="shared" si="35"/>
        <v>1251|VR</v>
      </c>
    </row>
    <row r="1253" spans="2:4">
      <c r="B1253" s="6">
        <v>1252</v>
      </c>
      <c r="C1253" s="114" t="s">
        <v>3114</v>
      </c>
      <c r="D1253" s="114" t="str">
        <f t="shared" si="35"/>
        <v>1252|VRT</v>
      </c>
    </row>
    <row r="1254" spans="2:4">
      <c r="B1254" s="6">
        <v>1253</v>
      </c>
      <c r="C1254" s="114" t="s">
        <v>3908</v>
      </c>
      <c r="D1254" s="114" t="str">
        <f t="shared" si="35"/>
        <v>1253|Vs</v>
      </c>
    </row>
    <row r="1255" spans="2:4">
      <c r="B1255" s="6">
        <v>1254</v>
      </c>
      <c r="C1255" s="114" t="s">
        <v>1792</v>
      </c>
      <c r="D1255" s="114" t="str">
        <f t="shared" si="35"/>
        <v>1254|VS</v>
      </c>
    </row>
    <row r="1256" spans="2:4">
      <c r="B1256" s="6">
        <v>1255</v>
      </c>
      <c r="C1256" s="114" t="s">
        <v>1434</v>
      </c>
      <c r="D1256" s="114" t="str">
        <f t="shared" si="35"/>
        <v>1255|VT</v>
      </c>
    </row>
    <row r="1257" spans="2:4">
      <c r="B1257" s="6">
        <v>1256</v>
      </c>
      <c r="C1257" s="114" t="s">
        <v>2049</v>
      </c>
      <c r="D1257" s="114" t="str">
        <f t="shared" si="35"/>
        <v>1256|VV</v>
      </c>
    </row>
    <row r="1258" spans="2:4">
      <c r="B1258" s="6">
        <v>1257</v>
      </c>
      <c r="C1258" s="114" t="s">
        <v>846</v>
      </c>
      <c r="D1258" s="114" t="str">
        <f t="shared" si="35"/>
        <v>1257|W</v>
      </c>
    </row>
    <row r="1259" spans="2:4">
      <c r="B1259" s="6">
        <v>1258</v>
      </c>
      <c r="C1259" s="114" t="s">
        <v>1072</v>
      </c>
      <c r="D1259" s="114" t="str">
        <f t="shared" si="35"/>
        <v>1258|WA</v>
      </c>
    </row>
    <row r="1260" spans="2:4">
      <c r="B1260" s="6">
        <v>1259</v>
      </c>
      <c r="C1260" s="114" t="s">
        <v>1271</v>
      </c>
      <c r="D1260" s="114" t="str">
        <f t="shared" si="35"/>
        <v>1259|WB</v>
      </c>
    </row>
    <row r="1261" spans="2:4">
      <c r="B1261" s="6">
        <v>1260</v>
      </c>
      <c r="C1261" s="114" t="s">
        <v>1120</v>
      </c>
      <c r="D1261" s="114" t="str">
        <f t="shared" si="35"/>
        <v>1260|WBR</v>
      </c>
    </row>
    <row r="1262" spans="2:4">
      <c r="B1262" s="6">
        <v>1261</v>
      </c>
      <c r="C1262" s="114" t="s">
        <v>1235</v>
      </c>
      <c r="D1262" s="114" t="str">
        <f t="shared" si="35"/>
        <v>1261|WC</v>
      </c>
    </row>
    <row r="1263" spans="2:4">
      <c r="B1263" s="6">
        <v>1262</v>
      </c>
      <c r="C1263" s="114" t="s">
        <v>1934</v>
      </c>
      <c r="D1263" s="114" t="str">
        <f t="shared" si="35"/>
        <v>1262|WD</v>
      </c>
    </row>
    <row r="1264" spans="2:4">
      <c r="B1264" s="6">
        <v>1263</v>
      </c>
      <c r="C1264" s="114" t="s">
        <v>1320</v>
      </c>
      <c r="D1264" s="114" t="str">
        <f t="shared" si="35"/>
        <v>1263|WE</v>
      </c>
    </row>
    <row r="1265" spans="2:4">
      <c r="B1265" s="6">
        <v>1264</v>
      </c>
      <c r="C1265" s="114" t="s">
        <v>1139</v>
      </c>
      <c r="D1265" s="114" t="str">
        <f t="shared" si="35"/>
        <v>1264|WGN</v>
      </c>
    </row>
    <row r="1266" spans="2:4">
      <c r="B1266" s="6">
        <v>1265</v>
      </c>
      <c r="C1266" s="114" t="s">
        <v>1935</v>
      </c>
      <c r="D1266" s="114" t="str">
        <f t="shared" si="35"/>
        <v>1265|WH</v>
      </c>
    </row>
    <row r="1267" spans="2:4">
      <c r="B1267" s="6">
        <v>1266</v>
      </c>
      <c r="C1267" s="114" t="s">
        <v>1118</v>
      </c>
      <c r="D1267" s="114" t="str">
        <f t="shared" si="35"/>
        <v>1266|WHM</v>
      </c>
    </row>
    <row r="1268" spans="2:4">
      <c r="B1268" s="6">
        <v>1267</v>
      </c>
      <c r="C1268" s="114" t="s">
        <v>2345</v>
      </c>
      <c r="D1268" s="114" t="str">
        <f t="shared" si="35"/>
        <v>1267|WI</v>
      </c>
    </row>
    <row r="1269" spans="2:4">
      <c r="B1269" s="6">
        <v>1268</v>
      </c>
      <c r="C1269" s="114" t="s">
        <v>1129</v>
      </c>
      <c r="D1269" s="114" t="str">
        <f t="shared" si="35"/>
        <v>1268|WKO</v>
      </c>
    </row>
    <row r="1270" spans="2:4">
      <c r="B1270" s="6">
        <v>1269</v>
      </c>
      <c r="C1270" s="114" t="s">
        <v>1322</v>
      </c>
      <c r="D1270" s="114" t="str">
        <f t="shared" si="35"/>
        <v>1269|WL</v>
      </c>
    </row>
    <row r="1271" spans="2:4">
      <c r="B1271" s="6">
        <v>1270</v>
      </c>
      <c r="C1271" s="114" t="s">
        <v>1273</v>
      </c>
      <c r="D1271" s="114" t="str">
        <f t="shared" si="35"/>
        <v>1270|WN</v>
      </c>
    </row>
    <row r="1272" spans="2:4">
      <c r="B1272" s="6">
        <v>1271</v>
      </c>
      <c r="C1272" s="114" t="s">
        <v>1374</v>
      </c>
      <c r="D1272" s="114" t="str">
        <f t="shared" si="35"/>
        <v>1271|WO</v>
      </c>
    </row>
    <row r="1273" spans="2:4">
      <c r="B1273" s="6">
        <v>1272</v>
      </c>
      <c r="C1273" s="114" t="s">
        <v>1116</v>
      </c>
      <c r="D1273" s="114" t="str">
        <f t="shared" si="35"/>
        <v>1272|WPD</v>
      </c>
    </row>
    <row r="1274" spans="2:4">
      <c r="B1274" s="6">
        <v>1273</v>
      </c>
      <c r="C1274" s="114" t="s">
        <v>2594</v>
      </c>
      <c r="D1274" s="114" t="str">
        <f t="shared" si="35"/>
        <v>1273|WSA</v>
      </c>
    </row>
    <row r="1275" spans="2:4">
      <c r="B1275" s="6">
        <v>1274</v>
      </c>
      <c r="C1275" s="114" t="s">
        <v>1275</v>
      </c>
      <c r="D1275" s="114" t="str">
        <f t="shared" si="35"/>
        <v>1274|WT</v>
      </c>
    </row>
    <row r="1276" spans="2:4">
      <c r="B1276" s="6">
        <v>1275</v>
      </c>
      <c r="C1276" s="114" t="s">
        <v>1148</v>
      </c>
      <c r="D1276" s="114" t="str">
        <f t="shared" si="35"/>
        <v>1275|WTC</v>
      </c>
    </row>
    <row r="1277" spans="2:4">
      <c r="B1277" s="6">
        <v>1276</v>
      </c>
      <c r="C1277" s="114" t="s">
        <v>1277</v>
      </c>
      <c r="D1277" s="114" t="str">
        <f t="shared" si="35"/>
        <v>1276|WU</v>
      </c>
    </row>
    <row r="1278" spans="2:4">
      <c r="B1278" s="6">
        <v>1277</v>
      </c>
      <c r="C1278" s="114" t="s">
        <v>1410</v>
      </c>
      <c r="D1278" s="114" t="str">
        <f t="shared" si="35"/>
        <v>1277|WV</v>
      </c>
    </row>
    <row r="1279" spans="2:4">
      <c r="B1279" s="6">
        <v>1278</v>
      </c>
      <c r="C1279" s="114" t="s">
        <v>1938</v>
      </c>
      <c r="D1279" s="114" t="str">
        <f t="shared" si="35"/>
        <v>1278|WW</v>
      </c>
    </row>
    <row r="1280" spans="2:4">
      <c r="B1280" s="6">
        <v>1279</v>
      </c>
      <c r="C1280" s="114" t="s">
        <v>1936</v>
      </c>
      <c r="D1280" s="114" t="str">
        <f t="shared" si="35"/>
        <v>1279|WX</v>
      </c>
    </row>
    <row r="1281" spans="2:4">
      <c r="B1281" s="6">
        <v>1280</v>
      </c>
      <c r="C1281" s="114" t="s">
        <v>1279</v>
      </c>
      <c r="D1281" s="114" t="str">
        <f t="shared" si="35"/>
        <v>1280|WY</v>
      </c>
    </row>
    <row r="1282" spans="2:4">
      <c r="B1282" s="6">
        <v>1281</v>
      </c>
      <c r="C1282" s="114" t="s">
        <v>1346</v>
      </c>
      <c r="D1282" s="114" t="str">
        <f t="shared" ref="D1282:D1317" si="36">B1282&amp;"|"&amp;C1282</f>
        <v>1281|WZ</v>
      </c>
    </row>
    <row r="1283" spans="2:4">
      <c r="B1283" s="6">
        <v>1282</v>
      </c>
      <c r="C1283" s="114" t="s">
        <v>839</v>
      </c>
      <c r="D1283" s="114" t="str">
        <f t="shared" si="36"/>
        <v>1282|X</v>
      </c>
    </row>
    <row r="1284" spans="2:4">
      <c r="B1284" s="6">
        <v>1283</v>
      </c>
      <c r="C1284" s="114" t="s">
        <v>938</v>
      </c>
      <c r="D1284" s="114" t="str">
        <f t="shared" si="36"/>
        <v>1283|XI</v>
      </c>
    </row>
    <row r="1285" spans="2:4">
      <c r="B1285" s="6">
        <v>1284</v>
      </c>
      <c r="C1285" s="114" t="s">
        <v>939</v>
      </c>
      <c r="D1285" s="114" t="str">
        <f t="shared" si="36"/>
        <v>1284|XII</v>
      </c>
    </row>
    <row r="1286" spans="2:4">
      <c r="B1286" s="6">
        <v>1285</v>
      </c>
      <c r="C1286" s="114" t="s">
        <v>936</v>
      </c>
      <c r="D1286" s="114" t="str">
        <f t="shared" si="36"/>
        <v>1285|XIV</v>
      </c>
    </row>
    <row r="1287" spans="2:4">
      <c r="B1287" s="6">
        <v>1286</v>
      </c>
      <c r="C1287" s="114" t="s">
        <v>2398</v>
      </c>
      <c r="D1287" s="114" t="str">
        <f t="shared" si="36"/>
        <v>1286|XJ</v>
      </c>
    </row>
    <row r="1288" spans="2:4">
      <c r="B1288" s="6">
        <v>1287</v>
      </c>
      <c r="C1288" s="114" t="s">
        <v>926</v>
      </c>
      <c r="D1288" s="114" t="str">
        <f t="shared" si="36"/>
        <v>1287|XV</v>
      </c>
    </row>
    <row r="1289" spans="2:4">
      <c r="B1289" s="6">
        <v>1288</v>
      </c>
      <c r="C1289" s="114" t="s">
        <v>2400</v>
      </c>
      <c r="D1289" s="114" t="str">
        <f t="shared" si="36"/>
        <v>1288|XZ</v>
      </c>
    </row>
    <row r="1290" spans="2:4">
      <c r="B1290" s="6">
        <v>1289</v>
      </c>
      <c r="C1290" s="114" t="s">
        <v>406</v>
      </c>
      <c r="D1290" s="114" t="str">
        <f t="shared" si="36"/>
        <v>1289|Y</v>
      </c>
    </row>
    <row r="1291" spans="2:4">
      <c r="B1291" s="6">
        <v>1290</v>
      </c>
      <c r="C1291" s="114" t="s">
        <v>529</v>
      </c>
      <c r="D1291" s="114" t="str">
        <f t="shared" si="36"/>
        <v>1290|YA</v>
      </c>
    </row>
    <row r="1292" spans="2:4">
      <c r="B1292" s="6">
        <v>1291</v>
      </c>
      <c r="C1292" s="114" t="s">
        <v>487</v>
      </c>
      <c r="D1292" s="114" t="str">
        <f t="shared" si="36"/>
        <v>1291|YN</v>
      </c>
    </row>
    <row r="1293" spans="2:4">
      <c r="B1293" s="6">
        <v>1292</v>
      </c>
      <c r="C1293" s="114" t="s">
        <v>2411</v>
      </c>
      <c r="D1293" s="114" t="str">
        <f t="shared" si="36"/>
        <v>1292|YO</v>
      </c>
    </row>
    <row r="1294" spans="2:4">
      <c r="B1294" s="6">
        <v>1293</v>
      </c>
      <c r="C1294" s="114" t="s">
        <v>694</v>
      </c>
      <c r="D1294" s="114" t="str">
        <f t="shared" si="36"/>
        <v>1293|YR</v>
      </c>
    </row>
    <row r="1295" spans="2:4">
      <c r="B1295" s="6">
        <v>1294</v>
      </c>
      <c r="C1295" s="114" t="s">
        <v>1003</v>
      </c>
      <c r="D1295" s="114" t="str">
        <f t="shared" si="36"/>
        <v>1294|YT</v>
      </c>
    </row>
    <row r="1296" spans="2:4">
      <c r="B1296" s="6">
        <v>1295</v>
      </c>
      <c r="C1296" s="114" t="s">
        <v>653</v>
      </c>
      <c r="D1296" s="114" t="str">
        <f t="shared" si="36"/>
        <v>1295|YUC</v>
      </c>
    </row>
    <row r="1297" spans="2:4">
      <c r="B1297" s="6">
        <v>1296</v>
      </c>
      <c r="C1297" s="114" t="s">
        <v>867</v>
      </c>
      <c r="D1297" s="114" t="str">
        <f t="shared" si="36"/>
        <v>1296|Z</v>
      </c>
    </row>
    <row r="1298" spans="2:4">
      <c r="B1298" s="6">
        <v>1297</v>
      </c>
      <c r="C1298" s="114" t="s">
        <v>1903</v>
      </c>
      <c r="D1298" s="114" t="str">
        <f t="shared" si="36"/>
        <v>1297|ZA</v>
      </c>
    </row>
    <row r="1299" spans="2:4">
      <c r="B1299" s="6">
        <v>1298</v>
      </c>
      <c r="C1299" s="114" t="s">
        <v>639</v>
      </c>
      <c r="D1299" s="114" t="str">
        <f t="shared" si="36"/>
        <v>1298|ZAC</v>
      </c>
    </row>
    <row r="1300" spans="2:4">
      <c r="B1300" s="6">
        <v>1299</v>
      </c>
      <c r="C1300" s="114" t="s">
        <v>2619</v>
      </c>
      <c r="D1300" s="114" t="str">
        <f t="shared" si="36"/>
        <v>1299|ZAN</v>
      </c>
    </row>
    <row r="1301" spans="2:4">
      <c r="B1301" s="6">
        <v>1300</v>
      </c>
      <c r="C1301" s="114" t="s">
        <v>3065</v>
      </c>
      <c r="D1301" s="114" t="str">
        <f t="shared" si="36"/>
        <v>1300|ZAR</v>
      </c>
    </row>
    <row r="1302" spans="2:4">
      <c r="B1302" s="6">
        <v>1301</v>
      </c>
      <c r="C1302" s="114" t="s">
        <v>2621</v>
      </c>
      <c r="D1302" s="114" t="str">
        <f t="shared" si="36"/>
        <v>1301|ZAS</v>
      </c>
    </row>
    <row r="1303" spans="2:4">
      <c r="B1303" s="6">
        <v>1302</v>
      </c>
      <c r="C1303" s="114" t="s">
        <v>1243</v>
      </c>
      <c r="D1303" s="114" t="str">
        <f t="shared" si="36"/>
        <v>1302|ZE</v>
      </c>
    </row>
    <row r="1304" spans="2:4">
      <c r="B1304" s="6">
        <v>1303</v>
      </c>
      <c r="C1304" s="114" t="s">
        <v>2263</v>
      </c>
      <c r="D1304" s="114" t="str">
        <f t="shared" si="36"/>
        <v>1303|ZG</v>
      </c>
    </row>
    <row r="1305" spans="2:4">
      <c r="B1305" s="6">
        <v>1304</v>
      </c>
      <c r="C1305" s="114" t="s">
        <v>2098</v>
      </c>
      <c r="D1305" s="114" t="str">
        <f t="shared" si="36"/>
        <v>1304|ZH</v>
      </c>
    </row>
    <row r="1306" spans="2:4">
      <c r="B1306" s="6">
        <v>1305</v>
      </c>
      <c r="C1306" s="114" t="s">
        <v>3067</v>
      </c>
      <c r="D1306" s="114" t="str">
        <f t="shared" si="36"/>
        <v>1305|ZIH</v>
      </c>
    </row>
    <row r="1307" spans="2:4">
      <c r="B1307" s="6">
        <v>1306</v>
      </c>
      <c r="C1307" s="114" t="s">
        <v>3043</v>
      </c>
      <c r="D1307" s="114" t="str">
        <f t="shared" si="36"/>
        <v>1306|ZIL</v>
      </c>
    </row>
    <row r="1308" spans="2:4">
      <c r="B1308" s="6">
        <v>1307</v>
      </c>
      <c r="C1308" s="114" t="s">
        <v>2403</v>
      </c>
      <c r="D1308" s="114" t="str">
        <f t="shared" si="36"/>
        <v>1307|ZJ</v>
      </c>
    </row>
    <row r="1309" spans="2:4">
      <c r="B1309" s="6">
        <v>1308</v>
      </c>
      <c r="C1309" s="114" t="s">
        <v>2107</v>
      </c>
      <c r="D1309" s="114" t="str">
        <f t="shared" si="36"/>
        <v>1308|ZL</v>
      </c>
    </row>
    <row r="1310" spans="2:4">
      <c r="B1310" s="6">
        <v>1309</v>
      </c>
      <c r="C1310" s="114" t="s">
        <v>952</v>
      </c>
      <c r="D1310" s="114" t="str">
        <f t="shared" si="36"/>
        <v>1309|ZM</v>
      </c>
    </row>
    <row r="1311" spans="2:4">
      <c r="B1311" s="6">
        <v>1310</v>
      </c>
      <c r="C1311" s="114" t="s">
        <v>2571</v>
      </c>
      <c r="D1311" s="114" t="str">
        <f t="shared" si="36"/>
        <v>1310|ZMB</v>
      </c>
    </row>
    <row r="1312" spans="2:4">
      <c r="B1312" s="6">
        <v>1311</v>
      </c>
      <c r="C1312" s="114" t="s">
        <v>3021</v>
      </c>
      <c r="D1312" s="114" t="str">
        <f t="shared" si="36"/>
        <v>1311|ZMO</v>
      </c>
    </row>
    <row r="1313" spans="2:4">
      <c r="B1313" s="6">
        <v>1312</v>
      </c>
      <c r="C1313" s="114" t="s">
        <v>2282</v>
      </c>
      <c r="D1313" s="114" t="str">
        <f t="shared" si="36"/>
        <v>1312|ZP</v>
      </c>
    </row>
    <row r="1314" spans="2:4">
      <c r="B1314" s="6">
        <v>1313</v>
      </c>
      <c r="C1314" s="114" t="s">
        <v>2623</v>
      </c>
      <c r="D1314" s="114" t="str">
        <f t="shared" si="36"/>
        <v>1313|ZSI</v>
      </c>
    </row>
    <row r="1315" spans="2:4">
      <c r="B1315" s="6">
        <v>1314</v>
      </c>
      <c r="C1315" s="114" t="s">
        <v>1281</v>
      </c>
      <c r="D1315" s="114" t="str">
        <f t="shared" si="36"/>
        <v>1314|ZT</v>
      </c>
    </row>
    <row r="1316" spans="2:4">
      <c r="B1316" s="6">
        <v>1315</v>
      </c>
      <c r="C1316" s="114" t="s">
        <v>1060</v>
      </c>
      <c r="D1316" s="114" t="str">
        <f t="shared" si="36"/>
        <v>1315|ZU</v>
      </c>
    </row>
    <row r="1317" spans="2:4">
      <c r="B1317" s="6">
        <v>1316</v>
      </c>
      <c r="C1317" s="114" t="s">
        <v>3069</v>
      </c>
      <c r="D1317" s="114" t="str">
        <f t="shared" si="36"/>
        <v>1316|ZVO</v>
      </c>
    </row>
  </sheetData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BA0F8-5632-41D4-B690-969D54FB1B79}">
  <dimension ref="A1:H98"/>
  <sheetViews>
    <sheetView zoomScale="115" zoomScaleNormal="115" workbookViewId="0"/>
  </sheetViews>
  <sheetFormatPr defaultRowHeight="15"/>
  <cols>
    <col min="1" max="1" width="6.28515625" bestFit="1" customWidth="1"/>
    <col min="2" max="3" width="10.140625" style="1" hidden="1" customWidth="1"/>
    <col min="4" max="4" width="5.42578125" style="1" hidden="1" customWidth="1"/>
    <col min="5" max="5" width="24.42578125" style="1" hidden="1" customWidth="1"/>
    <col min="6" max="6" width="37.140625" bestFit="1" customWidth="1"/>
    <col min="8" max="8" width="53" bestFit="1" customWidth="1"/>
  </cols>
  <sheetData>
    <row r="1" spans="1:8">
      <c r="A1" s="102" t="s">
        <v>3181</v>
      </c>
      <c r="B1" s="58" t="s">
        <v>3806</v>
      </c>
      <c r="C1" s="58" t="s">
        <v>3275</v>
      </c>
      <c r="D1" s="58" t="s">
        <v>404</v>
      </c>
      <c r="E1" s="58" t="s">
        <v>471</v>
      </c>
      <c r="F1" s="36" t="str">
        <f>B1&amp;"|"&amp;C1&amp;"|"&amp;D1&amp;"|"&amp;E1</f>
        <v>pas227_id|dxcc_code|code|subdivision</v>
      </c>
      <c r="H1" s="99" t="s">
        <v>3803</v>
      </c>
    </row>
    <row r="2" spans="1:8">
      <c r="B2" s="1">
        <v>1</v>
      </c>
      <c r="C2" s="1">
        <v>227</v>
      </c>
      <c r="D2" s="1">
        <v>1</v>
      </c>
      <c r="E2" s="1" t="s">
        <v>1798</v>
      </c>
      <c r="F2" s="50" t="str">
        <f>B2&amp;"|"&amp;C2&amp;"|"&amp;D2&amp;"|"&amp;E2</f>
        <v>1|227|1|Ain</v>
      </c>
      <c r="H2" s="99" t="s">
        <v>1225</v>
      </c>
    </row>
    <row r="3" spans="1:8">
      <c r="B3" s="1">
        <v>2</v>
      </c>
      <c r="C3" s="1">
        <v>227</v>
      </c>
      <c r="D3" s="1">
        <v>2</v>
      </c>
      <c r="E3" s="1" t="s">
        <v>1799</v>
      </c>
      <c r="F3" s="50" t="str">
        <f t="shared" ref="F3:F66" si="0">B3&amp;"|"&amp;C3&amp;"|"&amp;D3&amp;"|"&amp;E3</f>
        <v>2|227|2|Aisne</v>
      </c>
      <c r="H3" s="101" t="s">
        <v>3804</v>
      </c>
    </row>
    <row r="4" spans="1:8">
      <c r="B4" s="1">
        <v>3</v>
      </c>
      <c r="C4" s="1">
        <v>227</v>
      </c>
      <c r="D4" s="1">
        <v>3</v>
      </c>
      <c r="E4" s="1" t="s">
        <v>1800</v>
      </c>
      <c r="F4" s="50" t="str">
        <f t="shared" si="0"/>
        <v>3|227|3|Allier</v>
      </c>
      <c r="H4" s="101" t="s">
        <v>3277</v>
      </c>
    </row>
    <row r="5" spans="1:8">
      <c r="B5" s="1">
        <v>4</v>
      </c>
      <c r="C5" s="1">
        <v>227</v>
      </c>
      <c r="D5" s="1">
        <v>4</v>
      </c>
      <c r="E5" s="1" t="s">
        <v>1801</v>
      </c>
      <c r="F5" s="50" t="str">
        <f t="shared" si="0"/>
        <v>4|227|4|Alpes-de-Haute-Provence</v>
      </c>
      <c r="H5" s="101" t="s">
        <v>2503</v>
      </c>
    </row>
    <row r="6" spans="1:8">
      <c r="B6" s="1">
        <v>5</v>
      </c>
      <c r="C6" s="1">
        <v>227</v>
      </c>
      <c r="D6" s="1">
        <v>5</v>
      </c>
      <c r="E6" s="1" t="s">
        <v>1802</v>
      </c>
      <c r="F6" s="50" t="str">
        <f t="shared" si="0"/>
        <v>5|227|5|Hautes-Alpes</v>
      </c>
      <c r="H6" s="101" t="s">
        <v>3355</v>
      </c>
    </row>
    <row r="7" spans="1:8">
      <c r="B7" s="1">
        <v>6</v>
      </c>
      <c r="C7" s="1">
        <v>227</v>
      </c>
      <c r="D7" s="1">
        <v>6</v>
      </c>
      <c r="E7" s="1" t="s">
        <v>1803</v>
      </c>
      <c r="F7" s="50" t="str">
        <f t="shared" si="0"/>
        <v>6|227|6|Alpes-Maritimes</v>
      </c>
      <c r="H7" s="101" t="s">
        <v>3805</v>
      </c>
    </row>
    <row r="8" spans="1:8">
      <c r="B8" s="1">
        <v>7</v>
      </c>
      <c r="C8" s="1">
        <v>227</v>
      </c>
      <c r="D8" s="1">
        <v>7</v>
      </c>
      <c r="E8" s="1" t="s">
        <v>3810</v>
      </c>
      <c r="F8" s="50" t="str">
        <f t="shared" si="0"/>
        <v>7|227|7|Ardeche</v>
      </c>
      <c r="H8" s="99" t="s">
        <v>1229</v>
      </c>
    </row>
    <row r="9" spans="1:8">
      <c r="B9" s="1">
        <v>8</v>
      </c>
      <c r="C9" s="1">
        <v>227</v>
      </c>
      <c r="D9" s="1">
        <v>8</v>
      </c>
      <c r="E9" s="1" t="s">
        <v>1804</v>
      </c>
      <c r="F9" s="50" t="str">
        <f t="shared" si="0"/>
        <v>8|227|8|Ardennes</v>
      </c>
    </row>
    <row r="10" spans="1:8">
      <c r="B10" s="1">
        <v>9</v>
      </c>
      <c r="C10" s="1">
        <v>227</v>
      </c>
      <c r="D10" s="1">
        <v>9</v>
      </c>
      <c r="E10" s="1" t="s">
        <v>3809</v>
      </c>
      <c r="F10" s="50" t="str">
        <f t="shared" si="0"/>
        <v>9|227|9|Ariege</v>
      </c>
    </row>
    <row r="11" spans="1:8">
      <c r="B11" s="1">
        <v>10</v>
      </c>
      <c r="C11" s="1">
        <v>227</v>
      </c>
      <c r="D11" s="1">
        <v>10</v>
      </c>
      <c r="E11" s="1" t="s">
        <v>1805</v>
      </c>
      <c r="F11" s="50" t="str">
        <f t="shared" si="0"/>
        <v>10|227|10|Aube</v>
      </c>
    </row>
    <row r="12" spans="1:8">
      <c r="B12" s="1">
        <v>11</v>
      </c>
      <c r="C12" s="1">
        <v>227</v>
      </c>
      <c r="D12" s="1">
        <v>11</v>
      </c>
      <c r="E12" s="1" t="s">
        <v>1806</v>
      </c>
      <c r="F12" s="50" t="str">
        <f t="shared" si="0"/>
        <v>11|227|11|Aude</v>
      </c>
    </row>
    <row r="13" spans="1:8">
      <c r="B13" s="1">
        <v>12</v>
      </c>
      <c r="C13" s="1">
        <v>227</v>
      </c>
      <c r="D13" s="1">
        <v>12</v>
      </c>
      <c r="E13" s="1" t="s">
        <v>1807</v>
      </c>
      <c r="F13" s="50" t="str">
        <f t="shared" si="0"/>
        <v>12|227|12|Aveyron</v>
      </c>
    </row>
    <row r="14" spans="1:8">
      <c r="B14" s="1">
        <v>13</v>
      </c>
      <c r="C14" s="1">
        <v>227</v>
      </c>
      <c r="D14" s="1">
        <v>13</v>
      </c>
      <c r="E14" s="1" t="s">
        <v>1808</v>
      </c>
      <c r="F14" s="50" t="str">
        <f t="shared" si="0"/>
        <v>13|227|13|Bouches-du-Rhone</v>
      </c>
    </row>
    <row r="15" spans="1:8">
      <c r="B15" s="1">
        <v>14</v>
      </c>
      <c r="C15" s="1">
        <v>227</v>
      </c>
      <c r="D15" s="1">
        <v>14</v>
      </c>
      <c r="E15" s="1" t="s">
        <v>1809</v>
      </c>
      <c r="F15" s="50" t="str">
        <f t="shared" si="0"/>
        <v>14|227|14|Calvados</v>
      </c>
    </row>
    <row r="16" spans="1:8">
      <c r="B16" s="1">
        <v>15</v>
      </c>
      <c r="C16" s="1">
        <v>227</v>
      </c>
      <c r="D16" s="1">
        <v>15</v>
      </c>
      <c r="E16" s="1" t="s">
        <v>1810</v>
      </c>
      <c r="F16" s="50" t="str">
        <f t="shared" si="0"/>
        <v>15|227|15|Cantal</v>
      </c>
    </row>
    <row r="17" spans="2:6">
      <c r="B17" s="1">
        <v>16</v>
      </c>
      <c r="C17" s="1">
        <v>227</v>
      </c>
      <c r="D17" s="1">
        <v>16</v>
      </c>
      <c r="E17" s="1" t="s">
        <v>1811</v>
      </c>
      <c r="F17" s="50" t="str">
        <f t="shared" si="0"/>
        <v>16|227|16|Charente</v>
      </c>
    </row>
    <row r="18" spans="2:6">
      <c r="B18" s="1">
        <v>17</v>
      </c>
      <c r="C18" s="1">
        <v>227</v>
      </c>
      <c r="D18" s="1">
        <v>17</v>
      </c>
      <c r="E18" s="1" t="s">
        <v>1812</v>
      </c>
      <c r="F18" s="50" t="str">
        <f t="shared" si="0"/>
        <v>17|227|17|Charente-Maritime</v>
      </c>
    </row>
    <row r="19" spans="2:6">
      <c r="B19" s="1">
        <v>18</v>
      </c>
      <c r="C19" s="1">
        <v>227</v>
      </c>
      <c r="D19" s="1">
        <v>18</v>
      </c>
      <c r="E19" s="1" t="s">
        <v>1813</v>
      </c>
      <c r="F19" s="50" t="str">
        <f t="shared" si="0"/>
        <v>18|227|18|Cher</v>
      </c>
    </row>
    <row r="20" spans="2:6">
      <c r="B20" s="1">
        <v>19</v>
      </c>
      <c r="C20" s="1">
        <v>227</v>
      </c>
      <c r="D20" s="1">
        <v>19</v>
      </c>
      <c r="E20" s="1" t="s">
        <v>3808</v>
      </c>
      <c r="F20" s="50" t="str">
        <f t="shared" si="0"/>
        <v>19|227|19|Correze</v>
      </c>
    </row>
    <row r="21" spans="2:6">
      <c r="B21" s="1">
        <v>20</v>
      </c>
      <c r="C21" s="1">
        <v>227</v>
      </c>
      <c r="D21" s="1">
        <v>21</v>
      </c>
      <c r="E21" s="1" t="s">
        <v>1814</v>
      </c>
      <c r="F21" s="50" t="str">
        <f t="shared" si="0"/>
        <v>20|227|21|Cote-d'Or</v>
      </c>
    </row>
    <row r="22" spans="2:6">
      <c r="B22" s="1">
        <v>21</v>
      </c>
      <c r="C22" s="1">
        <v>227</v>
      </c>
      <c r="D22" s="1">
        <v>22</v>
      </c>
      <c r="E22" s="1" t="s">
        <v>1815</v>
      </c>
      <c r="F22" s="50" t="str">
        <f t="shared" si="0"/>
        <v>21|227|22|Cotes-d'Armor</v>
      </c>
    </row>
    <row r="23" spans="2:6">
      <c r="B23" s="1">
        <v>22</v>
      </c>
      <c r="C23" s="1">
        <v>227</v>
      </c>
      <c r="D23" s="1">
        <v>23</v>
      </c>
      <c r="E23" s="1" t="s">
        <v>1816</v>
      </c>
      <c r="F23" s="50" t="str">
        <f t="shared" si="0"/>
        <v>22|227|23|Creuse</v>
      </c>
    </row>
    <row r="24" spans="2:6">
      <c r="B24" s="1">
        <v>23</v>
      </c>
      <c r="C24" s="1">
        <v>227</v>
      </c>
      <c r="D24" s="1">
        <v>24</v>
      </c>
      <c r="E24" s="1" t="s">
        <v>1817</v>
      </c>
      <c r="F24" s="50" t="str">
        <f t="shared" si="0"/>
        <v>23|227|24|Dordogne</v>
      </c>
    </row>
    <row r="25" spans="2:6">
      <c r="B25" s="1">
        <v>24</v>
      </c>
      <c r="C25" s="1">
        <v>227</v>
      </c>
      <c r="D25" s="1">
        <v>25</v>
      </c>
      <c r="E25" s="1" t="s">
        <v>1818</v>
      </c>
      <c r="F25" s="50" t="str">
        <f t="shared" si="0"/>
        <v>24|227|25|Doubs</v>
      </c>
    </row>
    <row r="26" spans="2:6">
      <c r="B26" s="1">
        <v>25</v>
      </c>
      <c r="C26" s="1">
        <v>227</v>
      </c>
      <c r="D26" s="1">
        <v>26</v>
      </c>
      <c r="E26" s="1" t="s">
        <v>3825</v>
      </c>
      <c r="F26" s="50" t="str">
        <f t="shared" si="0"/>
        <v>25|227|26|Drome</v>
      </c>
    </row>
    <row r="27" spans="2:6">
      <c r="B27" s="1">
        <v>26</v>
      </c>
      <c r="C27" s="1">
        <v>227</v>
      </c>
      <c r="D27" s="1">
        <v>27</v>
      </c>
      <c r="E27" s="1" t="s">
        <v>1819</v>
      </c>
      <c r="F27" s="50" t="str">
        <f t="shared" si="0"/>
        <v>26|227|27|Eure</v>
      </c>
    </row>
    <row r="28" spans="2:6">
      <c r="B28" s="1">
        <v>27</v>
      </c>
      <c r="C28" s="1">
        <v>227</v>
      </c>
      <c r="D28" s="1">
        <v>28</v>
      </c>
      <c r="E28" s="1" t="s">
        <v>1820</v>
      </c>
      <c r="F28" s="50" t="str">
        <f t="shared" si="0"/>
        <v>27|227|28|Eure-et-Loir</v>
      </c>
    </row>
    <row r="29" spans="2:6">
      <c r="B29" s="1">
        <v>28</v>
      </c>
      <c r="C29" s="1">
        <v>227</v>
      </c>
      <c r="D29" s="1">
        <v>29</v>
      </c>
      <c r="E29" s="1" t="s">
        <v>3811</v>
      </c>
      <c r="F29" s="50" t="str">
        <f t="shared" si="0"/>
        <v>28|227|29|Finistere</v>
      </c>
    </row>
    <row r="30" spans="2:6">
      <c r="B30" s="1">
        <v>29</v>
      </c>
      <c r="C30" s="1">
        <v>227</v>
      </c>
      <c r="D30" s="1">
        <v>30</v>
      </c>
      <c r="E30" s="1" t="s">
        <v>1821</v>
      </c>
      <c r="F30" s="50" t="str">
        <f t="shared" si="0"/>
        <v>29|227|30|Gard</v>
      </c>
    </row>
    <row r="31" spans="2:6">
      <c r="B31" s="1">
        <v>30</v>
      </c>
      <c r="C31" s="1">
        <v>227</v>
      </c>
      <c r="D31" s="1">
        <v>31</v>
      </c>
      <c r="E31" s="1" t="s">
        <v>1822</v>
      </c>
      <c r="F31" s="50" t="str">
        <f t="shared" si="0"/>
        <v>30|227|31|Haute-Garonne</v>
      </c>
    </row>
    <row r="32" spans="2:6">
      <c r="B32" s="1">
        <v>31</v>
      </c>
      <c r="C32" s="1">
        <v>227</v>
      </c>
      <c r="D32" s="1">
        <v>32</v>
      </c>
      <c r="E32" s="1" t="s">
        <v>1823</v>
      </c>
      <c r="F32" s="50" t="str">
        <f t="shared" si="0"/>
        <v>31|227|32|Gere</v>
      </c>
    </row>
    <row r="33" spans="2:6">
      <c r="B33" s="1">
        <v>32</v>
      </c>
      <c r="C33" s="1">
        <v>227</v>
      </c>
      <c r="D33" s="1">
        <v>33</v>
      </c>
      <c r="E33" s="1" t="s">
        <v>1824</v>
      </c>
      <c r="F33" s="50" t="str">
        <f t="shared" si="0"/>
        <v>32|227|33|Gironde</v>
      </c>
    </row>
    <row r="34" spans="2:6">
      <c r="B34" s="1">
        <v>33</v>
      </c>
      <c r="C34" s="1">
        <v>227</v>
      </c>
      <c r="D34" s="1">
        <v>34</v>
      </c>
      <c r="E34" s="1" t="s">
        <v>3815</v>
      </c>
      <c r="F34" s="50" t="str">
        <f t="shared" si="0"/>
        <v>33|227|34|Herault</v>
      </c>
    </row>
    <row r="35" spans="2:6">
      <c r="B35" s="1">
        <v>34</v>
      </c>
      <c r="C35" s="1">
        <v>227</v>
      </c>
      <c r="D35" s="1">
        <v>35</v>
      </c>
      <c r="E35" s="1" t="s">
        <v>1825</v>
      </c>
      <c r="F35" s="50" t="str">
        <f t="shared" si="0"/>
        <v>34|227|35|Ille-et-Vilaine</v>
      </c>
    </row>
    <row r="36" spans="2:6">
      <c r="B36" s="1">
        <v>35</v>
      </c>
      <c r="C36" s="1">
        <v>227</v>
      </c>
      <c r="D36" s="1">
        <v>36</v>
      </c>
      <c r="E36" s="1" t="s">
        <v>1826</v>
      </c>
      <c r="F36" s="50" t="str">
        <f t="shared" si="0"/>
        <v>35|227|36|Indre</v>
      </c>
    </row>
    <row r="37" spans="2:6">
      <c r="B37" s="1">
        <v>36</v>
      </c>
      <c r="C37" s="1">
        <v>227</v>
      </c>
      <c r="D37" s="1">
        <v>37</v>
      </c>
      <c r="E37" s="1" t="s">
        <v>1827</v>
      </c>
      <c r="F37" s="50" t="str">
        <f t="shared" si="0"/>
        <v>36|227|37|Indre-et-Loire</v>
      </c>
    </row>
    <row r="38" spans="2:6">
      <c r="B38" s="1">
        <v>37</v>
      </c>
      <c r="C38" s="1">
        <v>227</v>
      </c>
      <c r="D38" s="1">
        <v>38</v>
      </c>
      <c r="E38" s="1" t="s">
        <v>3812</v>
      </c>
      <c r="F38" s="50" t="str">
        <f t="shared" si="0"/>
        <v>37|227|38|Isere</v>
      </c>
    </row>
    <row r="39" spans="2:6">
      <c r="B39" s="1">
        <v>38</v>
      </c>
      <c r="C39" s="1">
        <v>227</v>
      </c>
      <c r="D39" s="1">
        <v>39</v>
      </c>
      <c r="E39" s="1" t="s">
        <v>1828</v>
      </c>
      <c r="F39" s="50" t="str">
        <f t="shared" si="0"/>
        <v>38|227|39|Jura</v>
      </c>
    </row>
    <row r="40" spans="2:6">
      <c r="B40" s="1">
        <v>39</v>
      </c>
      <c r="C40" s="1">
        <v>227</v>
      </c>
      <c r="D40" s="1">
        <v>40</v>
      </c>
      <c r="E40" s="1" t="s">
        <v>1829</v>
      </c>
      <c r="F40" s="50" t="str">
        <f t="shared" si="0"/>
        <v>39|227|40|Landes</v>
      </c>
    </row>
    <row r="41" spans="2:6">
      <c r="B41" s="1">
        <v>40</v>
      </c>
      <c r="C41" s="1">
        <v>227</v>
      </c>
      <c r="D41" s="1">
        <v>41</v>
      </c>
      <c r="E41" s="1" t="s">
        <v>1830</v>
      </c>
      <c r="F41" s="50" t="str">
        <f t="shared" si="0"/>
        <v>40|227|41|Loir-et-Cher</v>
      </c>
    </row>
    <row r="42" spans="2:6">
      <c r="B42" s="1">
        <v>41</v>
      </c>
      <c r="C42" s="1">
        <v>227</v>
      </c>
      <c r="D42" s="1">
        <v>42</v>
      </c>
      <c r="E42" s="1" t="s">
        <v>1831</v>
      </c>
      <c r="F42" s="50" t="str">
        <f t="shared" si="0"/>
        <v>41|227|42|Loire</v>
      </c>
    </row>
    <row r="43" spans="2:6">
      <c r="B43" s="1">
        <v>42</v>
      </c>
      <c r="C43" s="1">
        <v>227</v>
      </c>
      <c r="D43" s="1">
        <v>43</v>
      </c>
      <c r="E43" s="1" t="s">
        <v>1832</v>
      </c>
      <c r="F43" s="50" t="str">
        <f t="shared" si="0"/>
        <v>42|227|43|Haute-Loire</v>
      </c>
    </row>
    <row r="44" spans="2:6">
      <c r="B44" s="1">
        <v>43</v>
      </c>
      <c r="C44" s="1">
        <v>227</v>
      </c>
      <c r="D44" s="1">
        <v>44</v>
      </c>
      <c r="E44" s="1" t="s">
        <v>1833</v>
      </c>
      <c r="F44" s="50" t="str">
        <f t="shared" si="0"/>
        <v>43|227|44|Loire-Atlantique</v>
      </c>
    </row>
    <row r="45" spans="2:6">
      <c r="B45" s="1">
        <v>44</v>
      </c>
      <c r="C45" s="1">
        <v>227</v>
      </c>
      <c r="D45" s="1">
        <v>45</v>
      </c>
      <c r="E45" s="1" t="s">
        <v>1834</v>
      </c>
      <c r="F45" s="50" t="str">
        <f t="shared" si="0"/>
        <v>44|227|45|Loiret</v>
      </c>
    </row>
    <row r="46" spans="2:6">
      <c r="B46" s="1">
        <v>45</v>
      </c>
      <c r="C46" s="1">
        <v>227</v>
      </c>
      <c r="D46" s="1">
        <v>46</v>
      </c>
      <c r="E46" s="1" t="s">
        <v>1835</v>
      </c>
      <c r="F46" s="50" t="str">
        <f t="shared" si="0"/>
        <v>45|227|46|Lot</v>
      </c>
    </row>
    <row r="47" spans="2:6">
      <c r="B47" s="1">
        <v>46</v>
      </c>
      <c r="C47" s="1">
        <v>227</v>
      </c>
      <c r="D47" s="1">
        <v>47</v>
      </c>
      <c r="E47" s="1" t="s">
        <v>1836</v>
      </c>
      <c r="F47" s="50" t="str">
        <f t="shared" si="0"/>
        <v>46|227|47|Lot-et-Garonne</v>
      </c>
    </row>
    <row r="48" spans="2:6">
      <c r="B48" s="1">
        <v>47</v>
      </c>
      <c r="C48" s="1">
        <v>227</v>
      </c>
      <c r="D48" s="1">
        <v>48</v>
      </c>
      <c r="E48" s="1" t="s">
        <v>3813</v>
      </c>
      <c r="F48" s="50" t="str">
        <f t="shared" si="0"/>
        <v>47|227|48|Lozere</v>
      </c>
    </row>
    <row r="49" spans="2:6">
      <c r="B49" s="1">
        <v>48</v>
      </c>
      <c r="C49" s="1">
        <v>227</v>
      </c>
      <c r="D49" s="1">
        <v>49</v>
      </c>
      <c r="E49" s="1" t="s">
        <v>1837</v>
      </c>
      <c r="F49" s="50" t="str">
        <f t="shared" si="0"/>
        <v>48|227|49|Maine-et-Loire</v>
      </c>
    </row>
    <row r="50" spans="2:6">
      <c r="B50" s="1">
        <v>49</v>
      </c>
      <c r="C50" s="1">
        <v>227</v>
      </c>
      <c r="D50" s="1">
        <v>50</v>
      </c>
      <c r="E50" s="1" t="s">
        <v>1838</v>
      </c>
      <c r="F50" s="50" t="str">
        <f t="shared" si="0"/>
        <v>49|227|50|Manche</v>
      </c>
    </row>
    <row r="51" spans="2:6">
      <c r="B51" s="1">
        <v>50</v>
      </c>
      <c r="C51" s="1">
        <v>227</v>
      </c>
      <c r="D51" s="1">
        <v>51</v>
      </c>
      <c r="E51" s="1" t="s">
        <v>1839</v>
      </c>
      <c r="F51" s="50" t="str">
        <f t="shared" si="0"/>
        <v>50|227|51|Marne</v>
      </c>
    </row>
    <row r="52" spans="2:6">
      <c r="B52" s="1">
        <v>51</v>
      </c>
      <c r="C52" s="1">
        <v>227</v>
      </c>
      <c r="D52" s="1">
        <v>52</v>
      </c>
      <c r="E52" s="1" t="s">
        <v>1840</v>
      </c>
      <c r="F52" s="50" t="str">
        <f t="shared" si="0"/>
        <v>51|227|52|Haute-Marne</v>
      </c>
    </row>
    <row r="53" spans="2:6">
      <c r="B53" s="1">
        <v>52</v>
      </c>
      <c r="C53" s="1">
        <v>227</v>
      </c>
      <c r="D53" s="1">
        <v>53</v>
      </c>
      <c r="E53" s="1" t="s">
        <v>1841</v>
      </c>
      <c r="F53" s="50" t="str">
        <f t="shared" si="0"/>
        <v>52|227|53|Mayenne</v>
      </c>
    </row>
    <row r="54" spans="2:6">
      <c r="B54" s="1">
        <v>53</v>
      </c>
      <c r="C54" s="1">
        <v>227</v>
      </c>
      <c r="D54" s="1">
        <v>54</v>
      </c>
      <c r="E54" s="1" t="s">
        <v>1842</v>
      </c>
      <c r="F54" s="50" t="str">
        <f t="shared" si="0"/>
        <v>53|227|54|Meurthe-et-Moselle</v>
      </c>
    </row>
    <row r="55" spans="2:6">
      <c r="B55" s="1">
        <v>54</v>
      </c>
      <c r="C55" s="1">
        <v>227</v>
      </c>
      <c r="D55" s="1">
        <v>55</v>
      </c>
      <c r="E55" s="1" t="s">
        <v>1843</v>
      </c>
      <c r="F55" s="50" t="str">
        <f t="shared" si="0"/>
        <v>54|227|55|Meuse</v>
      </c>
    </row>
    <row r="56" spans="2:6">
      <c r="B56" s="1">
        <v>55</v>
      </c>
      <c r="C56" s="1">
        <v>227</v>
      </c>
      <c r="D56" s="1">
        <v>56</v>
      </c>
      <c r="E56" s="1" t="s">
        <v>1844</v>
      </c>
      <c r="F56" s="50" t="str">
        <f t="shared" si="0"/>
        <v>55|227|56|Morbihan</v>
      </c>
    </row>
    <row r="57" spans="2:6">
      <c r="B57" s="1">
        <v>56</v>
      </c>
      <c r="C57" s="1">
        <v>227</v>
      </c>
      <c r="D57" s="1">
        <v>57</v>
      </c>
      <c r="E57" s="1" t="s">
        <v>1845</v>
      </c>
      <c r="F57" s="50" t="str">
        <f t="shared" si="0"/>
        <v>56|227|57|Moselle</v>
      </c>
    </row>
    <row r="58" spans="2:6">
      <c r="B58" s="1">
        <v>57</v>
      </c>
      <c r="C58" s="1">
        <v>227</v>
      </c>
      <c r="D58" s="1">
        <v>58</v>
      </c>
      <c r="E58" s="1" t="s">
        <v>3824</v>
      </c>
      <c r="F58" s="50" t="str">
        <f t="shared" si="0"/>
        <v>57|227|58|Nievre</v>
      </c>
    </row>
    <row r="59" spans="2:6">
      <c r="B59" s="1">
        <v>58</v>
      </c>
      <c r="C59" s="1">
        <v>227</v>
      </c>
      <c r="D59" s="1">
        <v>59</v>
      </c>
      <c r="E59" s="1" t="s">
        <v>1846</v>
      </c>
      <c r="F59" s="50" t="str">
        <f t="shared" si="0"/>
        <v>58|227|59|Nord</v>
      </c>
    </row>
    <row r="60" spans="2:6">
      <c r="B60" s="1">
        <v>59</v>
      </c>
      <c r="C60" s="1">
        <v>227</v>
      </c>
      <c r="D60" s="1">
        <v>60</v>
      </c>
      <c r="E60" s="1" t="s">
        <v>1847</v>
      </c>
      <c r="F60" s="50" t="str">
        <f t="shared" si="0"/>
        <v>59|227|60|Oise</v>
      </c>
    </row>
    <row r="61" spans="2:6">
      <c r="B61" s="1">
        <v>60</v>
      </c>
      <c r="C61" s="1">
        <v>227</v>
      </c>
      <c r="D61" s="1">
        <v>61</v>
      </c>
      <c r="E61" s="1" t="s">
        <v>1848</v>
      </c>
      <c r="F61" s="50" t="str">
        <f t="shared" si="0"/>
        <v>60|227|61|Orne</v>
      </c>
    </row>
    <row r="62" spans="2:6">
      <c r="B62" s="1">
        <v>61</v>
      </c>
      <c r="C62" s="1">
        <v>227</v>
      </c>
      <c r="D62" s="1">
        <v>62</v>
      </c>
      <c r="E62" s="1" t="s">
        <v>1849</v>
      </c>
      <c r="F62" s="50" t="str">
        <f t="shared" si="0"/>
        <v>61|227|62|Pas-de-Calais</v>
      </c>
    </row>
    <row r="63" spans="2:6">
      <c r="B63" s="1">
        <v>62</v>
      </c>
      <c r="C63" s="1">
        <v>227</v>
      </c>
      <c r="D63" s="1">
        <v>63</v>
      </c>
      <c r="E63" s="1" t="s">
        <v>3820</v>
      </c>
      <c r="F63" s="50" t="str">
        <f t="shared" si="0"/>
        <v>62|227|63|Puy-de-Dome</v>
      </c>
    </row>
    <row r="64" spans="2:6">
      <c r="B64" s="1">
        <v>63</v>
      </c>
      <c r="C64" s="1">
        <v>227</v>
      </c>
      <c r="D64" s="1">
        <v>64</v>
      </c>
      <c r="E64" s="1" t="s">
        <v>3816</v>
      </c>
      <c r="F64" s="50" t="str">
        <f t="shared" si="0"/>
        <v>63|227|64|Pyrenees-Atlantiques</v>
      </c>
    </row>
    <row r="65" spans="2:6">
      <c r="B65" s="1">
        <v>64</v>
      </c>
      <c r="C65" s="1">
        <v>227</v>
      </c>
      <c r="D65" s="1">
        <v>65</v>
      </c>
      <c r="E65" s="1" t="s">
        <v>3817</v>
      </c>
      <c r="F65" s="50" t="str">
        <f t="shared" si="0"/>
        <v>64|227|65|Hautea-Pyrenees</v>
      </c>
    </row>
    <row r="66" spans="2:6">
      <c r="B66" s="1">
        <v>65</v>
      </c>
      <c r="C66" s="1">
        <v>227</v>
      </c>
      <c r="D66" s="1">
        <v>66</v>
      </c>
      <c r="E66" s="1" t="s">
        <v>3818</v>
      </c>
      <c r="F66" s="50" t="str">
        <f t="shared" si="0"/>
        <v>65|227|66|Pyrenees-Orientales</v>
      </c>
    </row>
    <row r="67" spans="2:6">
      <c r="B67" s="1">
        <v>66</v>
      </c>
      <c r="C67" s="1">
        <v>227</v>
      </c>
      <c r="D67" s="1">
        <v>67</v>
      </c>
      <c r="E67" s="1" t="s">
        <v>1850</v>
      </c>
      <c r="F67" s="50" t="str">
        <f t="shared" ref="F67:F95" si="1">B67&amp;"|"&amp;C67&amp;"|"&amp;D67&amp;"|"&amp;E67</f>
        <v>66|227|67|Bas-Rhin</v>
      </c>
    </row>
    <row r="68" spans="2:6">
      <c r="B68" s="1">
        <v>67</v>
      </c>
      <c r="C68" s="1">
        <v>227</v>
      </c>
      <c r="D68" s="1">
        <v>68</v>
      </c>
      <c r="E68" s="1" t="s">
        <v>1851</v>
      </c>
      <c r="F68" s="50" t="str">
        <f t="shared" si="1"/>
        <v>67|227|68|Haut-Rhin</v>
      </c>
    </row>
    <row r="69" spans="2:6">
      <c r="B69" s="1">
        <v>68</v>
      </c>
      <c r="C69" s="1">
        <v>227</v>
      </c>
      <c r="D69" s="1">
        <v>69</v>
      </c>
      <c r="E69" s="1" t="s">
        <v>3823</v>
      </c>
      <c r="F69" s="50" t="str">
        <f t="shared" si="1"/>
        <v>68|227|69|Rhone</v>
      </c>
    </row>
    <row r="70" spans="2:6">
      <c r="B70" s="1">
        <v>69</v>
      </c>
      <c r="C70" s="1">
        <v>227</v>
      </c>
      <c r="D70" s="1">
        <v>70</v>
      </c>
      <c r="E70" s="1" t="s">
        <v>3821</v>
      </c>
      <c r="F70" s="50" t="str">
        <f t="shared" si="1"/>
        <v>69|227|70|Haute-Saone</v>
      </c>
    </row>
    <row r="71" spans="2:6">
      <c r="B71" s="1">
        <v>70</v>
      </c>
      <c r="C71" s="1">
        <v>227</v>
      </c>
      <c r="D71" s="1">
        <v>71</v>
      </c>
      <c r="E71" s="1" t="s">
        <v>3822</v>
      </c>
      <c r="F71" s="50" t="str">
        <f t="shared" si="1"/>
        <v>70|227|71|Saone-et-Loire</v>
      </c>
    </row>
    <row r="72" spans="2:6">
      <c r="B72" s="1">
        <v>71</v>
      </c>
      <c r="C72" s="1">
        <v>227</v>
      </c>
      <c r="D72" s="1">
        <v>72</v>
      </c>
      <c r="E72" s="1" t="s">
        <v>1852</v>
      </c>
      <c r="F72" s="50" t="str">
        <f t="shared" si="1"/>
        <v>71|227|72|Sarthe</v>
      </c>
    </row>
    <row r="73" spans="2:6">
      <c r="B73" s="1">
        <v>72</v>
      </c>
      <c r="C73" s="1">
        <v>227</v>
      </c>
      <c r="D73" s="1">
        <v>73</v>
      </c>
      <c r="E73" s="1" t="s">
        <v>1853</v>
      </c>
      <c r="F73" s="50" t="str">
        <f t="shared" si="1"/>
        <v>72|227|73|Savoie</v>
      </c>
    </row>
    <row r="74" spans="2:6">
      <c r="B74" s="1">
        <v>73</v>
      </c>
      <c r="C74" s="1">
        <v>227</v>
      </c>
      <c r="D74" s="1">
        <v>74</v>
      </c>
      <c r="E74" s="1" t="s">
        <v>1854</v>
      </c>
      <c r="F74" s="50" t="str">
        <f t="shared" si="1"/>
        <v>73|227|74|Haute-Savoie</v>
      </c>
    </row>
    <row r="75" spans="2:6">
      <c r="B75" s="1">
        <v>74</v>
      </c>
      <c r="C75" s="1">
        <v>227</v>
      </c>
      <c r="D75" s="1">
        <v>75</v>
      </c>
      <c r="E75" s="1" t="s">
        <v>1855</v>
      </c>
      <c r="F75" s="50" t="str">
        <f t="shared" si="1"/>
        <v>74|227|75|Paris</v>
      </c>
    </row>
    <row r="76" spans="2:6">
      <c r="B76" s="1">
        <v>75</v>
      </c>
      <c r="C76" s="1">
        <v>227</v>
      </c>
      <c r="D76" s="1">
        <v>76</v>
      </c>
      <c r="E76" s="1" t="s">
        <v>1856</v>
      </c>
      <c r="F76" s="50" t="str">
        <f t="shared" si="1"/>
        <v>75|227|76|Seine-Maritime</v>
      </c>
    </row>
    <row r="77" spans="2:6">
      <c r="B77" s="1">
        <v>76</v>
      </c>
      <c r="C77" s="1">
        <v>227</v>
      </c>
      <c r="D77" s="1">
        <v>77</v>
      </c>
      <c r="E77" s="1" t="s">
        <v>1857</v>
      </c>
      <c r="F77" s="50" t="str">
        <f t="shared" si="1"/>
        <v>76|227|77|Seine-et-Marne</v>
      </c>
    </row>
    <row r="78" spans="2:6">
      <c r="B78" s="1">
        <v>77</v>
      </c>
      <c r="C78" s="1">
        <v>227</v>
      </c>
      <c r="D78" s="1">
        <v>78</v>
      </c>
      <c r="E78" s="1" t="s">
        <v>1858</v>
      </c>
      <c r="F78" s="50" t="str">
        <f t="shared" si="1"/>
        <v>77|227|78|Yvelines</v>
      </c>
    </row>
    <row r="79" spans="2:6">
      <c r="B79" s="1">
        <v>78</v>
      </c>
      <c r="C79" s="1">
        <v>227</v>
      </c>
      <c r="D79" s="1">
        <v>79</v>
      </c>
      <c r="E79" s="1" t="s">
        <v>3814</v>
      </c>
      <c r="F79" s="50" t="str">
        <f t="shared" si="1"/>
        <v>78|227|79|Deux-Sevres</v>
      </c>
    </row>
    <row r="80" spans="2:6">
      <c r="B80" s="1">
        <v>79</v>
      </c>
      <c r="C80" s="1">
        <v>227</v>
      </c>
      <c r="D80" s="1">
        <v>80</v>
      </c>
      <c r="E80" s="1" t="s">
        <v>1859</v>
      </c>
      <c r="F80" s="50" t="str">
        <f t="shared" si="1"/>
        <v>79|227|80|Somme</v>
      </c>
    </row>
    <row r="81" spans="2:6">
      <c r="B81" s="1">
        <v>80</v>
      </c>
      <c r="C81" s="1">
        <v>227</v>
      </c>
      <c r="D81" s="1">
        <v>81</v>
      </c>
      <c r="E81" s="1" t="s">
        <v>1860</v>
      </c>
      <c r="F81" s="50" t="str">
        <f t="shared" si="1"/>
        <v>80|227|81|Tarn</v>
      </c>
    </row>
    <row r="82" spans="2:6">
      <c r="B82" s="1">
        <v>81</v>
      </c>
      <c r="C82" s="1">
        <v>227</v>
      </c>
      <c r="D82" s="1">
        <v>82</v>
      </c>
      <c r="E82" s="1" t="s">
        <v>1861</v>
      </c>
      <c r="F82" s="50" t="str">
        <f t="shared" si="1"/>
        <v>81|227|82|Tarn-et-Garonne</v>
      </c>
    </row>
    <row r="83" spans="2:6">
      <c r="B83" s="1">
        <v>82</v>
      </c>
      <c r="C83" s="1">
        <v>227</v>
      </c>
      <c r="D83" s="1">
        <v>83</v>
      </c>
      <c r="E83" s="1" t="s">
        <v>1862</v>
      </c>
      <c r="F83" s="50" t="str">
        <f t="shared" si="1"/>
        <v>82|227|83|Var</v>
      </c>
    </row>
    <row r="84" spans="2:6">
      <c r="B84" s="1">
        <v>83</v>
      </c>
      <c r="C84" s="1">
        <v>227</v>
      </c>
      <c r="D84" s="1">
        <v>84</v>
      </c>
      <c r="E84" s="1" t="s">
        <v>1863</v>
      </c>
      <c r="F84" s="50" t="str">
        <f t="shared" si="1"/>
        <v>83|227|84|Vaucluse</v>
      </c>
    </row>
    <row r="85" spans="2:6">
      <c r="B85" s="1">
        <v>84</v>
      </c>
      <c r="C85" s="1">
        <v>227</v>
      </c>
      <c r="D85" s="1">
        <v>85</v>
      </c>
      <c r="E85" s="1" t="s">
        <v>3819</v>
      </c>
      <c r="F85" s="50" t="str">
        <f t="shared" si="1"/>
        <v>84|227|85|Vendee</v>
      </c>
    </row>
    <row r="86" spans="2:6">
      <c r="B86" s="1">
        <v>85</v>
      </c>
      <c r="C86" s="1">
        <v>227</v>
      </c>
      <c r="D86" s="1">
        <v>86</v>
      </c>
      <c r="E86" s="1" t="s">
        <v>1864</v>
      </c>
      <c r="F86" s="50" t="str">
        <f t="shared" si="1"/>
        <v>85|227|86|Vienne</v>
      </c>
    </row>
    <row r="87" spans="2:6">
      <c r="B87" s="1">
        <v>86</v>
      </c>
      <c r="C87" s="1">
        <v>227</v>
      </c>
      <c r="D87" s="1">
        <v>87</v>
      </c>
      <c r="E87" s="1" t="s">
        <v>1865</v>
      </c>
      <c r="F87" s="50" t="str">
        <f t="shared" si="1"/>
        <v>86|227|87|Haute-Vienne</v>
      </c>
    </row>
    <row r="88" spans="2:6">
      <c r="B88" s="1">
        <v>87</v>
      </c>
      <c r="C88" s="1">
        <v>227</v>
      </c>
      <c r="D88" s="1">
        <v>88</v>
      </c>
      <c r="E88" s="1" t="s">
        <v>1866</v>
      </c>
      <c r="F88" s="50" t="str">
        <f t="shared" si="1"/>
        <v>87|227|88|Vosges</v>
      </c>
    </row>
    <row r="89" spans="2:6">
      <c r="B89" s="1">
        <v>88</v>
      </c>
      <c r="C89" s="1">
        <v>227</v>
      </c>
      <c r="D89" s="1">
        <v>89</v>
      </c>
      <c r="E89" s="1" t="s">
        <v>1867</v>
      </c>
      <c r="F89" s="50" t="str">
        <f t="shared" si="1"/>
        <v>88|227|89|Yonne</v>
      </c>
    </row>
    <row r="90" spans="2:6">
      <c r="B90" s="1">
        <v>89</v>
      </c>
      <c r="C90" s="1">
        <v>227</v>
      </c>
      <c r="D90" s="1">
        <v>90</v>
      </c>
      <c r="E90" s="1" t="s">
        <v>1868</v>
      </c>
      <c r="F90" s="50" t="str">
        <f t="shared" si="1"/>
        <v>89|227|90|Territoire de Belfort</v>
      </c>
    </row>
    <row r="91" spans="2:6">
      <c r="B91" s="1">
        <v>90</v>
      </c>
      <c r="C91" s="1">
        <v>227</v>
      </c>
      <c r="D91" s="1">
        <v>91</v>
      </c>
      <c r="E91" s="1" t="s">
        <v>1869</v>
      </c>
      <c r="F91" s="50" t="str">
        <f t="shared" si="1"/>
        <v>90|227|91|Essonne</v>
      </c>
    </row>
    <row r="92" spans="2:6">
      <c r="B92" s="1">
        <v>91</v>
      </c>
      <c r="C92" s="1">
        <v>227</v>
      </c>
      <c r="D92" s="1">
        <v>92</v>
      </c>
      <c r="E92" s="1" t="s">
        <v>1870</v>
      </c>
      <c r="F92" s="50" t="str">
        <f t="shared" si="1"/>
        <v>91|227|92|Hauts-de-Selne</v>
      </c>
    </row>
    <row r="93" spans="2:6">
      <c r="B93" s="1">
        <v>92</v>
      </c>
      <c r="C93" s="1">
        <v>227</v>
      </c>
      <c r="D93" s="1">
        <v>93</v>
      </c>
      <c r="E93" s="1" t="s">
        <v>1871</v>
      </c>
      <c r="F93" s="50" t="str">
        <f t="shared" si="1"/>
        <v>92|227|93|Seine-Saint-Denis</v>
      </c>
    </row>
    <row r="94" spans="2:6">
      <c r="B94" s="1">
        <v>93</v>
      </c>
      <c r="C94" s="1">
        <v>227</v>
      </c>
      <c r="D94" s="1">
        <v>94</v>
      </c>
      <c r="E94" s="1" t="s">
        <v>1872</v>
      </c>
      <c r="F94" s="50" t="str">
        <f t="shared" si="1"/>
        <v>93|227|94|Val-de-Marne</v>
      </c>
    </row>
    <row r="95" spans="2:6">
      <c r="B95" s="1">
        <v>94</v>
      </c>
      <c r="C95" s="1">
        <v>227</v>
      </c>
      <c r="D95" s="1">
        <v>95</v>
      </c>
      <c r="E95" s="1" t="s">
        <v>1873</v>
      </c>
      <c r="F95" s="50" t="str">
        <f t="shared" si="1"/>
        <v>94|227|95|Val-d'Oise</v>
      </c>
    </row>
    <row r="97" spans="6:6">
      <c r="F97" s="26" t="s">
        <v>3807</v>
      </c>
    </row>
    <row r="98" spans="6:6">
      <c r="F98" s="26" t="s">
        <v>1797</v>
      </c>
    </row>
  </sheetData>
  <hyperlinks>
    <hyperlink ref="A1" location="'ENUM-LIST'!A1" display="Home" xr:uid="{F1F7A6A0-A6C3-42E9-9229-1ED3B23E2735}"/>
  </hyperlinks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436A4-17EB-4D45-B4C4-BB2A560B7AFF}">
  <dimension ref="A1:H20"/>
  <sheetViews>
    <sheetView workbookViewId="0"/>
  </sheetViews>
  <sheetFormatPr defaultRowHeight="15"/>
  <cols>
    <col min="1" max="1" width="6.28515625" bestFit="1" customWidth="1"/>
    <col min="2" max="2" width="7" style="6" hidden="1" customWidth="1"/>
    <col min="3" max="3" width="10.140625" style="6" hidden="1" customWidth="1"/>
    <col min="4" max="4" width="5.28515625" style="6" hidden="1" customWidth="1"/>
    <col min="5" max="5" width="28.7109375" hidden="1" customWidth="1"/>
    <col min="6" max="6" width="38.7109375" bestFit="1" customWidth="1"/>
    <col min="8" max="8" width="60.7109375" bestFit="1" customWidth="1"/>
  </cols>
  <sheetData>
    <row r="1" spans="1:8">
      <c r="A1" s="102" t="s">
        <v>3181</v>
      </c>
      <c r="B1" s="39" t="s">
        <v>3826</v>
      </c>
      <c r="C1" s="39" t="s">
        <v>3275</v>
      </c>
      <c r="D1" s="39" t="s">
        <v>404</v>
      </c>
      <c r="E1" s="55" t="s">
        <v>471</v>
      </c>
      <c r="F1" s="36" t="str">
        <f>B1&amp;"|"&amp;C1&amp;"|"&amp;D1&amp;"|"&amp;E1</f>
        <v>pas230|dxcc_code|code|subdivision</v>
      </c>
      <c r="H1" s="99" t="s">
        <v>3828</v>
      </c>
    </row>
    <row r="2" spans="1:8">
      <c r="B2" s="6">
        <v>1</v>
      </c>
      <c r="C2" s="6">
        <v>230</v>
      </c>
      <c r="D2" s="6" t="s">
        <v>1876</v>
      </c>
      <c r="E2" t="s">
        <v>1877</v>
      </c>
      <c r="F2" s="50" t="str">
        <f>B2&amp;"|"&amp;C2&amp;"|"&amp;D2&amp;"|"&amp;E2</f>
        <v>1|230|BB|Brandenburg</v>
      </c>
      <c r="H2" s="99" t="s">
        <v>1225</v>
      </c>
    </row>
    <row r="3" spans="1:8">
      <c r="B3" s="6">
        <v>2</v>
      </c>
      <c r="C3" s="6">
        <v>230</v>
      </c>
      <c r="D3" s="6" t="s">
        <v>1878</v>
      </c>
      <c r="E3" t="s">
        <v>1879</v>
      </c>
      <c r="F3" s="50" t="str">
        <f t="shared" ref="F3:F17" si="0">B3&amp;"|"&amp;C3&amp;"|"&amp;D3&amp;"|"&amp;E3</f>
        <v>2|230|BE|Berlin</v>
      </c>
      <c r="H3" s="101" t="s">
        <v>3829</v>
      </c>
    </row>
    <row r="4" spans="1:8">
      <c r="B4" s="6">
        <v>3</v>
      </c>
      <c r="C4" s="6">
        <v>230</v>
      </c>
      <c r="D4" s="6" t="s">
        <v>1396</v>
      </c>
      <c r="E4" t="s">
        <v>1880</v>
      </c>
      <c r="F4" s="50" t="str">
        <f t="shared" si="0"/>
        <v>3|230|BW|Baden-Württemberg</v>
      </c>
      <c r="H4" s="101" t="s">
        <v>3277</v>
      </c>
    </row>
    <row r="5" spans="1:8">
      <c r="B5" s="6">
        <v>4</v>
      </c>
      <c r="C5" s="6">
        <v>230</v>
      </c>
      <c r="D5" s="6" t="s">
        <v>954</v>
      </c>
      <c r="E5" t="s">
        <v>1881</v>
      </c>
      <c r="F5" s="50" t="str">
        <f t="shared" si="0"/>
        <v>4|230|BY|Freistaat Bayern</v>
      </c>
      <c r="H5" s="101" t="s">
        <v>3164</v>
      </c>
    </row>
    <row r="6" spans="1:8">
      <c r="B6" s="6">
        <v>5</v>
      </c>
      <c r="C6" s="6">
        <v>230</v>
      </c>
      <c r="D6" s="6" t="s">
        <v>1333</v>
      </c>
      <c r="E6" t="s">
        <v>1882</v>
      </c>
      <c r="F6" s="50" t="str">
        <f t="shared" si="0"/>
        <v>5|230|HB|Freie Hansestadt Bremen</v>
      </c>
      <c r="H6" s="101" t="s">
        <v>3355</v>
      </c>
    </row>
    <row r="7" spans="1:8">
      <c r="B7" s="6">
        <v>6</v>
      </c>
      <c r="C7" s="6">
        <v>230</v>
      </c>
      <c r="D7" s="6" t="s">
        <v>1365</v>
      </c>
      <c r="E7" t="s">
        <v>1883</v>
      </c>
      <c r="F7" s="50" t="str">
        <f t="shared" si="0"/>
        <v>6|230|HE|Hessen</v>
      </c>
      <c r="H7" s="101" t="s">
        <v>3830</v>
      </c>
    </row>
    <row r="8" spans="1:8">
      <c r="B8" s="6">
        <v>7</v>
      </c>
      <c r="C8" s="6">
        <v>230</v>
      </c>
      <c r="D8" s="6" t="s">
        <v>1884</v>
      </c>
      <c r="E8" t="s">
        <v>1885</v>
      </c>
      <c r="F8" s="50" t="str">
        <f t="shared" si="0"/>
        <v>7|230|HH|Freie und Hansestadt Hamburg</v>
      </c>
      <c r="H8" s="99" t="s">
        <v>1229</v>
      </c>
    </row>
    <row r="9" spans="1:8">
      <c r="B9" s="6">
        <v>8</v>
      </c>
      <c r="C9" s="6">
        <v>230</v>
      </c>
      <c r="D9" s="6" t="s">
        <v>1080</v>
      </c>
      <c r="E9" t="s">
        <v>1886</v>
      </c>
      <c r="F9" s="50" t="str">
        <f t="shared" si="0"/>
        <v>8|230|MV|Mecklenburg-Vorpommern</v>
      </c>
    </row>
    <row r="10" spans="1:8">
      <c r="B10" s="6">
        <v>9</v>
      </c>
      <c r="C10" s="6">
        <v>230</v>
      </c>
      <c r="D10" s="6" t="s">
        <v>1887</v>
      </c>
      <c r="E10" t="s">
        <v>1888</v>
      </c>
      <c r="F10" s="50" t="str">
        <f t="shared" si="0"/>
        <v>9|230|NI|Niedersachsen</v>
      </c>
    </row>
    <row r="11" spans="1:8">
      <c r="B11" s="6">
        <v>10</v>
      </c>
      <c r="C11" s="6">
        <v>230</v>
      </c>
      <c r="D11" s="6" t="s">
        <v>1889</v>
      </c>
      <c r="E11" t="s">
        <v>1890</v>
      </c>
      <c r="F11" s="50" t="str">
        <f t="shared" si="0"/>
        <v>10|230|NW|Nordrhein-Westfalen</v>
      </c>
    </row>
    <row r="12" spans="1:8">
      <c r="B12" s="6">
        <v>11</v>
      </c>
      <c r="C12" s="6">
        <v>230</v>
      </c>
      <c r="D12" s="6" t="s">
        <v>1891</v>
      </c>
      <c r="E12" t="s">
        <v>1892</v>
      </c>
      <c r="F12" s="50" t="str">
        <f t="shared" si="0"/>
        <v>11|230|RP|Rheinland-Pfalz</v>
      </c>
    </row>
    <row r="13" spans="1:8">
      <c r="B13" s="6">
        <v>12</v>
      </c>
      <c r="C13" s="6">
        <v>230</v>
      </c>
      <c r="D13" s="6" t="s">
        <v>516</v>
      </c>
      <c r="E13" t="s">
        <v>1893</v>
      </c>
      <c r="F13" s="50" t="str">
        <f t="shared" si="0"/>
        <v>12|230|SL|Saarland</v>
      </c>
    </row>
    <row r="14" spans="1:8">
      <c r="B14" s="6">
        <v>13</v>
      </c>
      <c r="C14" s="6">
        <v>230</v>
      </c>
      <c r="D14" s="6" t="s">
        <v>1894</v>
      </c>
      <c r="E14" t="s">
        <v>1895</v>
      </c>
      <c r="F14" s="50" t="str">
        <f t="shared" si="0"/>
        <v>13|230|SH|Schleswig-Holstein</v>
      </c>
    </row>
    <row r="15" spans="1:8">
      <c r="B15" s="6">
        <v>14</v>
      </c>
      <c r="C15" s="6">
        <v>230</v>
      </c>
      <c r="D15" s="6" t="s">
        <v>1219</v>
      </c>
      <c r="E15" t="s">
        <v>1896</v>
      </c>
      <c r="F15" s="50" t="str">
        <f t="shared" si="0"/>
        <v>14|230|SN|Freistaat Sachsen</v>
      </c>
    </row>
    <row r="16" spans="1:8">
      <c r="B16" s="6">
        <v>15</v>
      </c>
      <c r="C16" s="6">
        <v>230</v>
      </c>
      <c r="D16" s="6" t="s">
        <v>745</v>
      </c>
      <c r="E16" t="s">
        <v>1897</v>
      </c>
      <c r="F16" s="50" t="str">
        <f t="shared" si="0"/>
        <v>15|230|ST|Sachsen-Anhalt</v>
      </c>
    </row>
    <row r="17" spans="2:6">
      <c r="B17" s="6">
        <v>16</v>
      </c>
      <c r="C17" s="6">
        <v>230</v>
      </c>
      <c r="D17" s="6" t="s">
        <v>1898</v>
      </c>
      <c r="E17" t="s">
        <v>1899</v>
      </c>
      <c r="F17" s="50" t="str">
        <f t="shared" si="0"/>
        <v>16|230|TH|Freistaat Thüringen</v>
      </c>
    </row>
    <row r="19" spans="2:6">
      <c r="F19" s="26" t="s">
        <v>3827</v>
      </c>
    </row>
    <row r="20" spans="2:6">
      <c r="F20" s="26" t="s">
        <v>1875</v>
      </c>
    </row>
  </sheetData>
  <hyperlinks>
    <hyperlink ref="A1" location="'ENUM-LIST'!A1" display="Home" xr:uid="{BE54D597-0DB5-4E8E-BDA0-6AE306CC9F49}"/>
  </hyperlink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FE2BB-6A78-40E1-A1CF-A32E2911E683}">
  <dimension ref="A1:H24"/>
  <sheetViews>
    <sheetView zoomScale="115" zoomScaleNormal="115" workbookViewId="0"/>
  </sheetViews>
  <sheetFormatPr defaultRowHeight="15"/>
  <cols>
    <col min="1" max="1" width="6.28515625" bestFit="1" customWidth="1"/>
    <col min="2" max="3" width="10.140625" style="6" hidden="1" customWidth="1"/>
    <col min="4" max="4" width="5.42578125" style="6" hidden="1" customWidth="1"/>
    <col min="5" max="5" width="32" hidden="1" customWidth="1"/>
    <col min="6" max="6" width="42.7109375" bestFit="1" customWidth="1"/>
    <col min="8" max="8" width="59.5703125" bestFit="1" customWidth="1"/>
  </cols>
  <sheetData>
    <row r="1" spans="1:8">
      <c r="A1" s="102" t="s">
        <v>3181</v>
      </c>
      <c r="B1" s="39" t="s">
        <v>3844</v>
      </c>
      <c r="C1" s="39" t="s">
        <v>3275</v>
      </c>
      <c r="D1" s="39" t="s">
        <v>404</v>
      </c>
      <c r="E1" s="55" t="s">
        <v>471</v>
      </c>
      <c r="F1" s="36" t="str">
        <f>B1&amp;"|"&amp;C1&amp;"|"&amp;D1&amp;"|"&amp;E1</f>
        <v>pas239_id|dxcc_code|code|subdivision</v>
      </c>
      <c r="H1" s="99" t="s">
        <v>3845</v>
      </c>
    </row>
    <row r="2" spans="1:8">
      <c r="B2" s="6">
        <v>1</v>
      </c>
      <c r="C2" s="6">
        <v>239</v>
      </c>
      <c r="D2" s="6" t="s">
        <v>1901</v>
      </c>
      <c r="E2" t="s">
        <v>3832</v>
      </c>
      <c r="F2" s="50" t="str">
        <f>B2&amp;"|"&amp;C2&amp;"|"&amp;D2&amp;"|"&amp;E2</f>
        <v>1|239|GY|Gyor (Gyor-Moson-Sopron)</v>
      </c>
      <c r="H2" s="99" t="s">
        <v>1225</v>
      </c>
    </row>
    <row r="3" spans="1:8">
      <c r="B3" s="6">
        <v>2</v>
      </c>
      <c r="C3" s="6">
        <v>239</v>
      </c>
      <c r="D3" s="6" t="s">
        <v>1057</v>
      </c>
      <c r="E3" t="s">
        <v>1902</v>
      </c>
      <c r="F3" s="50" t="str">
        <f t="shared" ref="F3:F21" si="0">B3&amp;"|"&amp;C3&amp;"|"&amp;D3&amp;"|"&amp;E3</f>
        <v>2|239|VA|Vas</v>
      </c>
      <c r="H3" s="101" t="s">
        <v>3846</v>
      </c>
    </row>
    <row r="4" spans="1:8">
      <c r="B4" s="6">
        <v>3</v>
      </c>
      <c r="C4" s="6">
        <v>239</v>
      </c>
      <c r="D4" s="6" t="s">
        <v>1903</v>
      </c>
      <c r="E4" t="s">
        <v>1904</v>
      </c>
      <c r="F4" s="50" t="str">
        <f t="shared" si="0"/>
        <v>3|239|ZA|Zala</v>
      </c>
      <c r="H4" s="101" t="s">
        <v>3277</v>
      </c>
    </row>
    <row r="5" spans="1:8">
      <c r="B5" s="6">
        <v>4</v>
      </c>
      <c r="C5" s="6">
        <v>239</v>
      </c>
      <c r="D5" s="6" t="s">
        <v>503</v>
      </c>
      <c r="E5" t="s">
        <v>3833</v>
      </c>
      <c r="F5" s="50" t="str">
        <f t="shared" si="0"/>
        <v>4|239|KO|Komarom (Komarom-Esztergom)</v>
      </c>
      <c r="H5" s="101" t="s">
        <v>3165</v>
      </c>
    </row>
    <row r="6" spans="1:8">
      <c r="B6" s="6">
        <v>5</v>
      </c>
      <c r="C6" s="6">
        <v>239</v>
      </c>
      <c r="D6" s="6" t="s">
        <v>1905</v>
      </c>
      <c r="E6" t="s">
        <v>3838</v>
      </c>
      <c r="F6" s="50" t="str">
        <f t="shared" si="0"/>
        <v>5|239|VE|Veszprem</v>
      </c>
      <c r="H6" s="101" t="s">
        <v>3355</v>
      </c>
    </row>
    <row r="7" spans="1:8">
      <c r="B7" s="6">
        <v>6</v>
      </c>
      <c r="C7" s="6">
        <v>239</v>
      </c>
      <c r="D7" s="6" t="s">
        <v>501</v>
      </c>
      <c r="E7" t="s">
        <v>1906</v>
      </c>
      <c r="F7" s="50" t="str">
        <f t="shared" si="0"/>
        <v>6|239|BA|Baranya</v>
      </c>
      <c r="H7" s="101" t="s">
        <v>3847</v>
      </c>
    </row>
    <row r="8" spans="1:8">
      <c r="B8" s="6">
        <v>7</v>
      </c>
      <c r="C8" s="6">
        <v>239</v>
      </c>
      <c r="D8" s="6" t="s">
        <v>749</v>
      </c>
      <c r="E8" t="s">
        <v>1907</v>
      </c>
      <c r="F8" s="50" t="str">
        <f t="shared" si="0"/>
        <v>7|239|SO|Somogy</v>
      </c>
      <c r="H8" s="99" t="s">
        <v>1229</v>
      </c>
    </row>
    <row r="9" spans="1:8">
      <c r="B9" s="6">
        <v>8</v>
      </c>
      <c r="C9" s="6">
        <v>239</v>
      </c>
      <c r="D9" s="6" t="s">
        <v>483</v>
      </c>
      <c r="E9" t="s">
        <v>1908</v>
      </c>
      <c r="F9" s="50" t="str">
        <f t="shared" si="0"/>
        <v>8|239|TO|Tolna</v>
      </c>
    </row>
    <row r="10" spans="1:8">
      <c r="B10" s="6">
        <v>9</v>
      </c>
      <c r="C10" s="6">
        <v>239</v>
      </c>
      <c r="D10" s="6" t="s">
        <v>1363</v>
      </c>
      <c r="E10" t="s">
        <v>3839</v>
      </c>
      <c r="F10" s="50" t="str">
        <f t="shared" si="0"/>
        <v>9|239|FE|Fejer</v>
      </c>
    </row>
    <row r="11" spans="1:8">
      <c r="B11" s="6">
        <v>10</v>
      </c>
      <c r="C11" s="6">
        <v>239</v>
      </c>
      <c r="D11" s="6" t="s">
        <v>1909</v>
      </c>
      <c r="E11" t="s">
        <v>1910</v>
      </c>
      <c r="F11" s="50" t="str">
        <f t="shared" si="0"/>
        <v>10|239|BP|Budapest</v>
      </c>
    </row>
    <row r="12" spans="1:8">
      <c r="B12" s="6">
        <v>11</v>
      </c>
      <c r="C12" s="6">
        <v>239</v>
      </c>
      <c r="D12" s="6" t="s">
        <v>1365</v>
      </c>
      <c r="E12" t="s">
        <v>1911</v>
      </c>
      <c r="F12" s="50" t="str">
        <f t="shared" si="0"/>
        <v>11|239|HE|Heves</v>
      </c>
    </row>
    <row r="13" spans="1:8">
      <c r="B13" s="6">
        <v>12</v>
      </c>
      <c r="C13" s="6">
        <v>239</v>
      </c>
      <c r="D13" s="6" t="s">
        <v>1912</v>
      </c>
      <c r="E13" t="s">
        <v>3843</v>
      </c>
      <c r="F13" s="50" t="str">
        <f t="shared" si="0"/>
        <v>12|239|NG|Nograd</v>
      </c>
    </row>
    <row r="14" spans="1:8">
      <c r="B14" s="6">
        <v>13</v>
      </c>
      <c r="C14" s="6">
        <v>239</v>
      </c>
      <c r="D14" s="6" t="s">
        <v>723</v>
      </c>
      <c r="E14" t="s">
        <v>1913</v>
      </c>
      <c r="F14" s="50" t="str">
        <f t="shared" si="0"/>
        <v>13|239|PE|Pest</v>
      </c>
    </row>
    <row r="15" spans="1:8">
      <c r="B15" s="6">
        <v>14</v>
      </c>
      <c r="C15" s="6">
        <v>239</v>
      </c>
      <c r="D15" s="6" t="s">
        <v>1361</v>
      </c>
      <c r="E15" t="s">
        <v>3834</v>
      </c>
      <c r="F15" s="50" t="str">
        <f t="shared" si="0"/>
        <v>14|239|SZ|Szolnok (Jasz-Nagykun-Szolnok)</v>
      </c>
    </row>
    <row r="16" spans="1:8">
      <c r="B16" s="6">
        <v>15</v>
      </c>
      <c r="C16" s="6">
        <v>239</v>
      </c>
      <c r="D16" s="6" t="s">
        <v>1878</v>
      </c>
      <c r="E16" t="s">
        <v>3840</v>
      </c>
      <c r="F16" s="50" t="str">
        <f t="shared" si="0"/>
        <v>15|239|BE|Bekes</v>
      </c>
    </row>
    <row r="17" spans="2:6">
      <c r="B17" s="6">
        <v>16</v>
      </c>
      <c r="C17" s="6">
        <v>239</v>
      </c>
      <c r="D17" s="6" t="s">
        <v>1248</v>
      </c>
      <c r="E17" t="s">
        <v>3835</v>
      </c>
      <c r="F17" s="50" t="str">
        <f t="shared" si="0"/>
        <v>16|239|BN|Bacs-Kiskun</v>
      </c>
    </row>
    <row r="18" spans="2:6">
      <c r="B18" s="6">
        <v>17</v>
      </c>
      <c r="C18" s="6">
        <v>239</v>
      </c>
      <c r="D18" s="6" t="s">
        <v>1914</v>
      </c>
      <c r="E18" t="s">
        <v>3836</v>
      </c>
      <c r="F18" s="50" t="str">
        <f t="shared" si="0"/>
        <v>17|239|CS|Csongrad</v>
      </c>
    </row>
    <row r="19" spans="2:6">
      <c r="B19" s="6">
        <v>18</v>
      </c>
      <c r="C19" s="6">
        <v>239</v>
      </c>
      <c r="D19" s="6" t="s">
        <v>717</v>
      </c>
      <c r="E19" t="s">
        <v>3841</v>
      </c>
      <c r="F19" s="50" t="str">
        <f t="shared" si="0"/>
        <v>18|239|BO|Borsod (Borsod-Abauj-Zemplen)</v>
      </c>
    </row>
    <row r="20" spans="2:6">
      <c r="B20" s="6">
        <v>19</v>
      </c>
      <c r="C20" s="6">
        <v>239</v>
      </c>
      <c r="D20" s="6" t="s">
        <v>1333</v>
      </c>
      <c r="E20" t="s">
        <v>3842</v>
      </c>
      <c r="F20" s="50" t="str">
        <f t="shared" si="0"/>
        <v>19|239|HB|Hajdu-Bihar</v>
      </c>
    </row>
    <row r="21" spans="2:6">
      <c r="B21" s="6">
        <v>20</v>
      </c>
      <c r="C21" s="6">
        <v>239</v>
      </c>
      <c r="D21" s="6" t="s">
        <v>721</v>
      </c>
      <c r="E21" t="s">
        <v>3837</v>
      </c>
      <c r="F21" s="50" t="str">
        <f t="shared" si="0"/>
        <v>20|239|SA|Szabolcs (Szabolcs-Szatmar-Bereg)</v>
      </c>
    </row>
    <row r="23" spans="2:6">
      <c r="F23" s="26" t="s">
        <v>3848</v>
      </c>
    </row>
    <row r="24" spans="2:6">
      <c r="F24" s="26" t="s">
        <v>1900</v>
      </c>
    </row>
  </sheetData>
  <hyperlinks>
    <hyperlink ref="A1" location="'ENUM-LIST'!A1" display="Home" xr:uid="{F94C84A4-1AE0-46DF-AAAC-AA6DA076CB91}"/>
  </hyperlink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20057-4E7D-4F04-BA43-300B46C642CD}">
  <dimension ref="A1:H30"/>
  <sheetViews>
    <sheetView zoomScale="115" zoomScaleNormal="115"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5.28515625" style="6" hidden="1" customWidth="1"/>
    <col min="5" max="5" width="32" hidden="1" customWidth="1"/>
    <col min="6" max="6" width="47.7109375" bestFit="1" customWidth="1"/>
    <col min="8" max="8" width="58.7109375" bestFit="1" customWidth="1"/>
  </cols>
  <sheetData>
    <row r="1" spans="1:8">
      <c r="A1" s="102" t="s">
        <v>3181</v>
      </c>
      <c r="B1" s="39" t="s">
        <v>3850</v>
      </c>
      <c r="C1" s="39" t="s">
        <v>3275</v>
      </c>
      <c r="D1" s="39" t="s">
        <v>404</v>
      </c>
      <c r="E1" s="55" t="s">
        <v>471</v>
      </c>
      <c r="F1" s="36" t="str">
        <f>B1&amp;"|"&amp;C1&amp;"|"&amp;D1&amp;"|"&amp;E1</f>
        <v>pas245_id|dxcc_code|code|subdivision</v>
      </c>
      <c r="H1" s="99" t="s">
        <v>3852</v>
      </c>
    </row>
    <row r="2" spans="1:8">
      <c r="B2" s="6">
        <v>1</v>
      </c>
      <c r="C2" s="6">
        <v>245</v>
      </c>
      <c r="D2" s="6" t="s">
        <v>1916</v>
      </c>
      <c r="E2" t="s">
        <v>1917</v>
      </c>
      <c r="F2" s="50" t="str">
        <f>B2&amp;"|"&amp;C2&amp;"|"&amp;D2&amp;"|"&amp;E2</f>
        <v>1|245|CW|Carlow (Ceatharlach)</v>
      </c>
      <c r="H2" s="99" t="s">
        <v>1225</v>
      </c>
    </row>
    <row r="3" spans="1:8">
      <c r="B3" s="6">
        <v>2</v>
      </c>
      <c r="C3" s="6">
        <v>245</v>
      </c>
      <c r="D3" s="6" t="s">
        <v>753</v>
      </c>
      <c r="E3" t="s">
        <v>3234</v>
      </c>
      <c r="F3" s="50" t="str">
        <f t="shared" ref="F3:F27" si="0">B3&amp;"|"&amp;C3&amp;"|"&amp;D3&amp;"|"&amp;E3</f>
        <v>2|245|CN|Cavan (An Cabhan)</v>
      </c>
      <c r="H3" s="100" t="s">
        <v>3853</v>
      </c>
    </row>
    <row r="4" spans="1:8">
      <c r="B4" s="6">
        <v>3</v>
      </c>
      <c r="C4" s="6">
        <v>245</v>
      </c>
      <c r="D4" s="6" t="s">
        <v>590</v>
      </c>
      <c r="E4" t="s">
        <v>3235</v>
      </c>
      <c r="F4" s="50" t="str">
        <f t="shared" si="0"/>
        <v>3|245|CE|Clare (An Clar)</v>
      </c>
      <c r="H4" s="100" t="s">
        <v>3277</v>
      </c>
    </row>
    <row r="5" spans="1:8">
      <c r="B5" s="6">
        <v>4</v>
      </c>
      <c r="C5" s="6">
        <v>245</v>
      </c>
      <c r="D5" s="6" t="s">
        <v>829</v>
      </c>
      <c r="E5" t="s">
        <v>1918</v>
      </c>
      <c r="F5" s="50" t="str">
        <f t="shared" si="0"/>
        <v>4|245|C|Cork (Corcaigh)</v>
      </c>
      <c r="H5" s="100" t="s">
        <v>3166</v>
      </c>
    </row>
    <row r="6" spans="1:8">
      <c r="B6" s="6">
        <v>5</v>
      </c>
      <c r="C6" s="6">
        <v>245</v>
      </c>
      <c r="D6" s="6" t="s">
        <v>1326</v>
      </c>
      <c r="E6" t="s">
        <v>3243</v>
      </c>
      <c r="F6" s="50" t="str">
        <f t="shared" si="0"/>
        <v>5|245|DL|Donegal (Dun na nGall)</v>
      </c>
      <c r="H6" s="100" t="s">
        <v>3355</v>
      </c>
    </row>
    <row r="7" spans="1:8">
      <c r="B7" s="6">
        <v>6</v>
      </c>
      <c r="C7" s="6">
        <v>245</v>
      </c>
      <c r="D7" s="6" t="s">
        <v>856</v>
      </c>
      <c r="E7" t="s">
        <v>3236</v>
      </c>
      <c r="F7" s="50" t="str">
        <f t="shared" si="0"/>
        <v>6|245|D|Dublin (Baile Ath Cliath)</v>
      </c>
      <c r="H7" s="100" t="s">
        <v>3854</v>
      </c>
    </row>
    <row r="8" spans="1:8">
      <c r="B8" s="6">
        <v>7</v>
      </c>
      <c r="C8" s="6">
        <v>245</v>
      </c>
      <c r="D8" s="6" t="s">
        <v>850</v>
      </c>
      <c r="E8" t="s">
        <v>1919</v>
      </c>
      <c r="F8" s="50" t="str">
        <f t="shared" si="0"/>
        <v>7|245|G|Galway (Gaillimh)</v>
      </c>
      <c r="H8" s="99" t="s">
        <v>1229</v>
      </c>
    </row>
    <row r="9" spans="1:8">
      <c r="B9" s="6">
        <v>8</v>
      </c>
      <c r="C9" s="6">
        <v>245</v>
      </c>
      <c r="D9" s="6" t="s">
        <v>536</v>
      </c>
      <c r="E9" t="s">
        <v>3244</v>
      </c>
      <c r="F9" s="50" t="str">
        <f t="shared" si="0"/>
        <v>8|245|KY|Kerry (Ciarrai)</v>
      </c>
    </row>
    <row r="10" spans="1:8">
      <c r="B10" s="6">
        <v>9</v>
      </c>
      <c r="C10" s="6">
        <v>245</v>
      </c>
      <c r="D10" s="6" t="s">
        <v>499</v>
      </c>
      <c r="E10" t="s">
        <v>1920</v>
      </c>
      <c r="F10" s="50" t="str">
        <f t="shared" si="0"/>
        <v>9|245|KE|Kildare (Cill Dara)</v>
      </c>
    </row>
    <row r="11" spans="1:8">
      <c r="B11" s="6">
        <v>10</v>
      </c>
      <c r="C11" s="6">
        <v>245</v>
      </c>
      <c r="D11" s="6" t="s">
        <v>509</v>
      </c>
      <c r="E11" t="s">
        <v>1921</v>
      </c>
      <c r="F11" s="50" t="str">
        <f t="shared" si="0"/>
        <v>10|245|KK|Kilkenny (Cill Chainnigh)</v>
      </c>
    </row>
    <row r="12" spans="1:8">
      <c r="B12" s="6">
        <v>11</v>
      </c>
      <c r="C12" s="6">
        <v>245</v>
      </c>
      <c r="D12" s="6" t="s">
        <v>1922</v>
      </c>
      <c r="E12" t="s">
        <v>1923</v>
      </c>
      <c r="F12" s="50" t="str">
        <f t="shared" si="0"/>
        <v>11|245|LS|Laois (Laois)</v>
      </c>
    </row>
    <row r="13" spans="1:8">
      <c r="B13" s="6">
        <v>12</v>
      </c>
      <c r="C13" s="6">
        <v>245</v>
      </c>
      <c r="D13" s="6" t="s">
        <v>1924</v>
      </c>
      <c r="E13" t="s">
        <v>1925</v>
      </c>
      <c r="F13" s="50" t="str">
        <f t="shared" si="0"/>
        <v>12|245|LM|Leitrim (Liatroim)</v>
      </c>
    </row>
    <row r="14" spans="1:8">
      <c r="B14" s="6">
        <v>13</v>
      </c>
      <c r="C14" s="6">
        <v>245</v>
      </c>
      <c r="D14" s="6" t="s">
        <v>1926</v>
      </c>
      <c r="E14" t="s">
        <v>1927</v>
      </c>
      <c r="F14" s="50" t="str">
        <f t="shared" si="0"/>
        <v>13|245|LK|Limerick (Luimneach)</v>
      </c>
    </row>
    <row r="15" spans="1:8">
      <c r="B15" s="6">
        <v>14</v>
      </c>
      <c r="C15" s="6">
        <v>245</v>
      </c>
      <c r="D15" s="6" t="s">
        <v>1928</v>
      </c>
      <c r="E15" t="s">
        <v>1929</v>
      </c>
      <c r="F15" s="50" t="str">
        <f t="shared" si="0"/>
        <v>14|245|LD|Longford (An Longfort)</v>
      </c>
    </row>
    <row r="16" spans="1:8">
      <c r="B16" s="6">
        <v>15</v>
      </c>
      <c r="C16" s="6">
        <v>245</v>
      </c>
      <c r="D16" s="6" t="s">
        <v>1032</v>
      </c>
      <c r="E16" t="s">
        <v>3237</v>
      </c>
      <c r="F16" s="50" t="str">
        <f t="shared" si="0"/>
        <v>15|245|LH|Louth (Lu)</v>
      </c>
    </row>
    <row r="17" spans="2:6">
      <c r="B17" s="6">
        <v>16</v>
      </c>
      <c r="C17" s="6">
        <v>245</v>
      </c>
      <c r="D17" s="6" t="s">
        <v>684</v>
      </c>
      <c r="E17" t="s">
        <v>1930</v>
      </c>
      <c r="F17" s="50" t="str">
        <f t="shared" si="0"/>
        <v>16|245|MO|Mayo (Maigh Eo)</v>
      </c>
    </row>
    <row r="18" spans="2:6">
      <c r="B18" s="6">
        <v>17</v>
      </c>
      <c r="C18" s="6">
        <v>245</v>
      </c>
      <c r="D18" s="6" t="s">
        <v>1931</v>
      </c>
      <c r="E18" t="s">
        <v>3238</v>
      </c>
      <c r="F18" s="50" t="str">
        <f t="shared" si="0"/>
        <v>17|245|MH|Meath (An Mhi)</v>
      </c>
    </row>
    <row r="19" spans="2:6">
      <c r="B19" s="6">
        <v>18</v>
      </c>
      <c r="C19" s="6">
        <v>245</v>
      </c>
      <c r="D19" s="6" t="s">
        <v>806</v>
      </c>
      <c r="E19" t="s">
        <v>3239</v>
      </c>
      <c r="F19" s="50" t="str">
        <f t="shared" si="0"/>
        <v>18|245|MN|Monaghan (Muineachan)</v>
      </c>
    </row>
    <row r="20" spans="2:6">
      <c r="B20" s="6">
        <v>19</v>
      </c>
      <c r="C20" s="6">
        <v>245</v>
      </c>
      <c r="D20" s="6" t="s">
        <v>1932</v>
      </c>
      <c r="E20" t="s">
        <v>3245</v>
      </c>
      <c r="F20" s="50" t="str">
        <f t="shared" si="0"/>
        <v>19|245|OY|Offaly (Uibh Fhaili)</v>
      </c>
    </row>
    <row r="21" spans="2:6">
      <c r="B21" s="6">
        <v>20</v>
      </c>
      <c r="C21" s="6">
        <v>245</v>
      </c>
      <c r="D21" s="6" t="s">
        <v>893</v>
      </c>
      <c r="E21" t="s">
        <v>3240</v>
      </c>
      <c r="F21" s="50" t="str">
        <f t="shared" si="0"/>
        <v>20|245|RN|Roscommon (Ros Comain)</v>
      </c>
    </row>
    <row r="22" spans="2:6">
      <c r="B22" s="6">
        <v>21</v>
      </c>
      <c r="C22" s="6">
        <v>245</v>
      </c>
      <c r="D22" s="6" t="s">
        <v>749</v>
      </c>
      <c r="E22" t="s">
        <v>1933</v>
      </c>
      <c r="F22" s="50" t="str">
        <f t="shared" si="0"/>
        <v>21|245|SO|Sligo (Sligeach)</v>
      </c>
    </row>
    <row r="23" spans="2:6">
      <c r="B23" s="6">
        <v>22</v>
      </c>
      <c r="C23" s="6">
        <v>245</v>
      </c>
      <c r="D23" s="6" t="s">
        <v>731</v>
      </c>
      <c r="E23" t="s">
        <v>3241</v>
      </c>
      <c r="F23" s="50" t="str">
        <f t="shared" si="0"/>
        <v>22|245|TA|Tipperary (Tiobraid Arann)</v>
      </c>
    </row>
    <row r="24" spans="2:6">
      <c r="B24" s="6">
        <v>23</v>
      </c>
      <c r="C24" s="6">
        <v>245</v>
      </c>
      <c r="D24" s="6" t="s">
        <v>1934</v>
      </c>
      <c r="E24" t="s">
        <v>3242</v>
      </c>
      <c r="F24" s="50" t="str">
        <f t="shared" si="0"/>
        <v>23|245|WD|Waterford (Port Lairge)</v>
      </c>
    </row>
    <row r="25" spans="2:6">
      <c r="B25" s="6">
        <v>24</v>
      </c>
      <c r="C25" s="6">
        <v>245</v>
      </c>
      <c r="D25" s="6" t="s">
        <v>1935</v>
      </c>
      <c r="E25" t="s">
        <v>3247</v>
      </c>
      <c r="F25" s="50" t="str">
        <f t="shared" si="0"/>
        <v>24|245|WH|Westmeath (An Iarmhi)</v>
      </c>
    </row>
    <row r="26" spans="2:6">
      <c r="B26" s="6">
        <v>25</v>
      </c>
      <c r="C26" s="6">
        <v>245</v>
      </c>
      <c r="D26" s="6" t="s">
        <v>1936</v>
      </c>
      <c r="E26" t="s">
        <v>1937</v>
      </c>
      <c r="F26" s="50" t="str">
        <f t="shared" si="0"/>
        <v>25|245|WX|Wexford (Loch Garman)</v>
      </c>
    </row>
    <row r="27" spans="2:6">
      <c r="B27" s="6">
        <v>26</v>
      </c>
      <c r="C27" s="6">
        <v>245</v>
      </c>
      <c r="D27" s="6" t="s">
        <v>1938</v>
      </c>
      <c r="E27" t="s">
        <v>3246</v>
      </c>
      <c r="F27" s="50" t="str">
        <f t="shared" si="0"/>
        <v>26|245|WW|Wicklow (Cill Mhantain)</v>
      </c>
    </row>
    <row r="29" spans="2:6">
      <c r="F29" s="26" t="s">
        <v>3851</v>
      </c>
    </row>
    <row r="30" spans="2:6">
      <c r="F30" s="26" t="s">
        <v>1915</v>
      </c>
    </row>
  </sheetData>
  <hyperlinks>
    <hyperlink ref="A1" location="'ENUM-LIST'!A1" display="Home" xr:uid="{C5D84474-7B3C-42EB-8438-C8AFED163279}"/>
  </hyperlink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AC188-CD41-4088-8A0A-2F13007C63FE}">
  <dimension ref="A1:P180"/>
  <sheetViews>
    <sheetView workbookViewId="0"/>
  </sheetViews>
  <sheetFormatPr defaultRowHeight="15"/>
  <cols>
    <col min="1" max="1" width="9" customWidth="1"/>
    <col min="2" max="2" width="3" style="6" customWidth="1"/>
    <col min="3" max="3" width="7.5703125" style="6" customWidth="1"/>
    <col min="4" max="4" width="39.7109375" customWidth="1"/>
    <col min="5" max="5" width="45.85546875" bestFit="1" customWidth="1"/>
    <col min="6" max="6" width="8" customWidth="1"/>
    <col min="7" max="7" width="21.140625" style="1" customWidth="1"/>
    <col min="8" max="10" width="17.7109375" style="1" customWidth="1"/>
    <col min="11" max="11" width="5.28515625" style="1" customWidth="1"/>
    <col min="12" max="12" width="20.42578125" style="1" customWidth="1"/>
    <col min="13" max="13" width="11.85546875" style="1" customWidth="1"/>
    <col min="14" max="14" width="67.5703125" bestFit="1" customWidth="1"/>
    <col min="16" max="16" width="78.7109375" bestFit="1" customWidth="1"/>
    <col min="20" max="20" width="63" bestFit="1" customWidth="1"/>
  </cols>
  <sheetData>
    <row r="1" spans="1:16">
      <c r="A1" s="102" t="s">
        <v>3181</v>
      </c>
      <c r="B1" s="67" t="s">
        <v>3862</v>
      </c>
      <c r="C1" s="67" t="s">
        <v>3275</v>
      </c>
      <c r="D1" s="65" t="s">
        <v>1232</v>
      </c>
      <c r="E1" s="36" t="str">
        <f>B1&amp;"|"&amp;C1&amp;"|"&amp;D1</f>
        <v>pas248_region_id|dxcc_code|region</v>
      </c>
      <c r="G1" s="118" t="s">
        <v>3863</v>
      </c>
      <c r="H1" s="118" t="s">
        <v>3862</v>
      </c>
      <c r="I1" s="118"/>
      <c r="J1" s="118"/>
      <c r="K1" s="118" t="s">
        <v>404</v>
      </c>
      <c r="L1" s="118" t="s">
        <v>471</v>
      </c>
      <c r="M1" s="118" t="s">
        <v>767</v>
      </c>
      <c r="N1" s="36" t="str">
        <f>G1&amp;"|"&amp;H1&amp;"|"&amp;K1&amp;"|"&amp;L1&amp;"|"&amp;M1</f>
        <v>pas248_subdivision_id|pas248_region_id|code|subdivision|import_only</v>
      </c>
      <c r="P1" s="63" t="s">
        <v>3855</v>
      </c>
    </row>
    <row r="2" spans="1:16">
      <c r="B2" s="6">
        <v>1</v>
      </c>
      <c r="C2" s="6">
        <v>248</v>
      </c>
      <c r="D2" t="s">
        <v>1941</v>
      </c>
      <c r="E2" s="50" t="str">
        <f t="shared" ref="E2:E20" si="0">B2&amp;"|"&amp;C2&amp;"|"&amp;D2</f>
        <v>1|248|Liguria</v>
      </c>
      <c r="G2" s="1">
        <v>1</v>
      </c>
      <c r="H2" s="1">
        <v>1</v>
      </c>
      <c r="I2" s="1" t="str">
        <f>VLOOKUP(H2,$B$2:$D$20,3,FALSE)</f>
        <v>Liguria</v>
      </c>
      <c r="J2" s="1">
        <f>$C$2</f>
        <v>248</v>
      </c>
      <c r="K2" s="1" t="s">
        <v>1942</v>
      </c>
      <c r="L2" s="1" t="s">
        <v>1943</v>
      </c>
      <c r="M2" s="1">
        <v>0</v>
      </c>
      <c r="N2" s="50" t="str">
        <f t="shared" ref="N2:N63" si="1">G2&amp;"|"&amp;H2&amp;"|"&amp;K2&amp;"|"&amp;L2&amp;"|"&amp;M2</f>
        <v>1|1|GE|Genova|0</v>
      </c>
      <c r="P2" s="63" t="s">
        <v>1225</v>
      </c>
    </row>
    <row r="3" spans="1:16">
      <c r="B3" s="6">
        <v>2</v>
      </c>
      <c r="C3" s="6">
        <v>248</v>
      </c>
      <c r="D3" t="s">
        <v>1947</v>
      </c>
      <c r="E3" s="50" t="str">
        <f t="shared" si="0"/>
        <v>2|248|Piedmont (Piemonte)</v>
      </c>
      <c r="G3" s="1">
        <v>2</v>
      </c>
      <c r="H3" s="1">
        <v>1</v>
      </c>
      <c r="I3" s="1" t="str">
        <f t="shared" ref="I3:I66" si="2">VLOOKUP(H3,$B$2:$D$20,3,FALSE)</f>
        <v>Liguria</v>
      </c>
      <c r="J3" s="1">
        <f t="shared" ref="J3:J64" si="3">$C$2</f>
        <v>248</v>
      </c>
      <c r="K3" s="1" t="s">
        <v>1353</v>
      </c>
      <c r="L3" s="1" t="s">
        <v>1944</v>
      </c>
      <c r="M3" s="1">
        <v>0</v>
      </c>
      <c r="N3" s="50" t="str">
        <f t="shared" si="1"/>
        <v>2|1|IM|Imperia|0</v>
      </c>
      <c r="P3" s="64" t="s">
        <v>3856</v>
      </c>
    </row>
    <row r="4" spans="1:16">
      <c r="B4" s="6">
        <v>3</v>
      </c>
      <c r="C4" s="6">
        <v>248</v>
      </c>
      <c r="D4" t="s">
        <v>1958</v>
      </c>
      <c r="E4" s="50" t="str">
        <f t="shared" si="0"/>
        <v>3|248|Aosta Valley (Valle D'Aosta)</v>
      </c>
      <c r="G4" s="1">
        <v>3</v>
      </c>
      <c r="H4" s="1">
        <v>1</v>
      </c>
      <c r="I4" s="1" t="str">
        <f t="shared" si="2"/>
        <v>Liguria</v>
      </c>
      <c r="J4" s="1">
        <f t="shared" si="3"/>
        <v>248</v>
      </c>
      <c r="K4" s="1" t="s">
        <v>665</v>
      </c>
      <c r="L4" s="1" t="s">
        <v>1945</v>
      </c>
      <c r="M4" s="1">
        <v>0</v>
      </c>
      <c r="N4" s="50" t="str">
        <f t="shared" si="1"/>
        <v>3|1|SP|La Spezia|0</v>
      </c>
      <c r="P4" s="64" t="s">
        <v>3277</v>
      </c>
    </row>
    <row r="5" spans="1:16">
      <c r="B5" s="6">
        <v>4</v>
      </c>
      <c r="C5" s="6">
        <v>248</v>
      </c>
      <c r="D5" t="s">
        <v>1960</v>
      </c>
      <c r="E5" s="50" t="str">
        <f t="shared" si="0"/>
        <v>4|248|Lombardy (Lombardia)</v>
      </c>
      <c r="G5" s="1">
        <v>4</v>
      </c>
      <c r="H5" s="1">
        <v>1</v>
      </c>
      <c r="I5" s="1" t="str">
        <f t="shared" si="2"/>
        <v>Liguria</v>
      </c>
      <c r="J5" s="1">
        <f t="shared" si="3"/>
        <v>248</v>
      </c>
      <c r="K5" s="1" t="s">
        <v>479</v>
      </c>
      <c r="L5" s="1" t="s">
        <v>1946</v>
      </c>
      <c r="M5" s="1">
        <v>0</v>
      </c>
      <c r="N5" s="50" t="str">
        <f t="shared" si="1"/>
        <v>4|1|SV|Savona|0</v>
      </c>
      <c r="P5" s="64" t="s">
        <v>1231</v>
      </c>
    </row>
    <row r="6" spans="1:16">
      <c r="B6" s="6">
        <v>5</v>
      </c>
      <c r="C6" s="6">
        <v>248</v>
      </c>
      <c r="D6" t="s">
        <v>1976</v>
      </c>
      <c r="E6" s="50" t="str">
        <f t="shared" si="0"/>
        <v>5|248|Veneto</v>
      </c>
      <c r="G6" s="1">
        <v>5</v>
      </c>
      <c r="H6" s="1">
        <v>2</v>
      </c>
      <c r="I6" s="1" t="str">
        <f t="shared" si="2"/>
        <v>Piedmont (Piemonte)</v>
      </c>
      <c r="J6" s="1">
        <f t="shared" si="3"/>
        <v>248</v>
      </c>
      <c r="K6" s="1" t="s">
        <v>505</v>
      </c>
      <c r="L6" s="1" t="s">
        <v>1948</v>
      </c>
      <c r="M6" s="1">
        <v>0</v>
      </c>
      <c r="N6" s="50" t="str">
        <f t="shared" si="1"/>
        <v>5|2|AL|Alessandria|0</v>
      </c>
      <c r="P6" s="64" t="s">
        <v>3857</v>
      </c>
    </row>
    <row r="7" spans="1:16">
      <c r="B7" s="6">
        <v>6</v>
      </c>
      <c r="C7" s="6">
        <v>248</v>
      </c>
      <c r="D7" t="s">
        <v>1977</v>
      </c>
      <c r="E7" s="50" t="str">
        <f t="shared" si="0"/>
        <v>6|248|Trentino-South Tyrol (Trentino-Alto Adige)</v>
      </c>
      <c r="G7" s="1">
        <v>6</v>
      </c>
      <c r="H7" s="1">
        <v>2</v>
      </c>
      <c r="I7" s="1" t="str">
        <f t="shared" si="2"/>
        <v>Piedmont (Piemonte)</v>
      </c>
      <c r="J7" s="1">
        <f t="shared" si="3"/>
        <v>248</v>
      </c>
      <c r="K7" s="1" t="s">
        <v>945</v>
      </c>
      <c r="L7" s="1" t="s">
        <v>1949</v>
      </c>
      <c r="M7" s="1">
        <v>0</v>
      </c>
      <c r="N7" s="50" t="str">
        <f t="shared" si="1"/>
        <v>6|2|AT|Asti|0</v>
      </c>
      <c r="P7" s="63" t="s">
        <v>1229</v>
      </c>
    </row>
    <row r="8" spans="1:16">
      <c r="B8" s="6">
        <v>7</v>
      </c>
      <c r="C8" s="6">
        <v>248</v>
      </c>
      <c r="D8" t="s">
        <v>1980</v>
      </c>
      <c r="E8" s="50" t="str">
        <f t="shared" si="0"/>
        <v>7|248|Friuli-Venezia Giulia</v>
      </c>
      <c r="G8" s="1">
        <v>7</v>
      </c>
      <c r="H8" s="1">
        <v>2</v>
      </c>
      <c r="I8" s="1" t="str">
        <f t="shared" si="2"/>
        <v>Piedmont (Piemonte)</v>
      </c>
      <c r="J8" s="1">
        <f t="shared" si="3"/>
        <v>248</v>
      </c>
      <c r="K8" s="1" t="s">
        <v>1950</v>
      </c>
      <c r="L8" s="1" t="s">
        <v>1951</v>
      </c>
      <c r="M8" s="1">
        <v>0</v>
      </c>
      <c r="N8" s="50" t="str">
        <f t="shared" si="1"/>
        <v>7|2|BI|Biella|0</v>
      </c>
    </row>
    <row r="9" spans="1:16">
      <c r="B9" s="6">
        <v>8</v>
      </c>
      <c r="C9" s="6">
        <v>248</v>
      </c>
      <c r="D9" t="s">
        <v>1987</v>
      </c>
      <c r="E9" s="50" t="str">
        <f t="shared" si="0"/>
        <v>8|248|Emilia Romagna</v>
      </c>
      <c r="G9" s="1">
        <v>8</v>
      </c>
      <c r="H9" s="1">
        <v>2</v>
      </c>
      <c r="I9" s="1" t="str">
        <f t="shared" si="2"/>
        <v>Piedmont (Piemonte)</v>
      </c>
      <c r="J9" s="1">
        <f t="shared" si="3"/>
        <v>248</v>
      </c>
      <c r="K9" s="1" t="s">
        <v>753</v>
      </c>
      <c r="L9" s="1" t="s">
        <v>1952</v>
      </c>
      <c r="M9" s="1">
        <v>0</v>
      </c>
      <c r="N9" s="50" t="str">
        <f t="shared" si="1"/>
        <v>8|2|CN|Cuneo|0</v>
      </c>
      <c r="P9" s="63" t="s">
        <v>3858</v>
      </c>
    </row>
    <row r="10" spans="1:16">
      <c r="B10" s="6">
        <v>9</v>
      </c>
      <c r="C10" s="6">
        <v>248</v>
      </c>
      <c r="D10" t="s">
        <v>1999</v>
      </c>
      <c r="E10" s="50" t="str">
        <f t="shared" si="0"/>
        <v>9|248|Tuscany (Toscana)</v>
      </c>
      <c r="G10" s="1">
        <v>9</v>
      </c>
      <c r="H10" s="1">
        <v>2</v>
      </c>
      <c r="I10" s="1" t="str">
        <f t="shared" si="2"/>
        <v>Piedmont (Piemonte)</v>
      </c>
      <c r="J10" s="1">
        <f t="shared" si="3"/>
        <v>248</v>
      </c>
      <c r="K10" s="1" t="s">
        <v>673</v>
      </c>
      <c r="L10" s="1" t="s">
        <v>1953</v>
      </c>
      <c r="M10" s="1">
        <v>0</v>
      </c>
      <c r="N10" s="50" t="str">
        <f t="shared" si="1"/>
        <v>9|2|NO|Novara|0</v>
      </c>
      <c r="P10" s="63" t="s">
        <v>1225</v>
      </c>
    </row>
    <row r="11" spans="1:16">
      <c r="B11" s="6">
        <v>10</v>
      </c>
      <c r="C11" s="6">
        <v>248</v>
      </c>
      <c r="D11" t="s">
        <v>2013</v>
      </c>
      <c r="E11" s="50" t="str">
        <f t="shared" si="0"/>
        <v>10|248|Abruzzo</v>
      </c>
      <c r="G11" s="1">
        <v>10</v>
      </c>
      <c r="H11" s="1">
        <v>2</v>
      </c>
      <c r="I11" s="1" t="str">
        <f t="shared" si="2"/>
        <v>Piedmont (Piemonte)</v>
      </c>
      <c r="J11" s="1">
        <f t="shared" si="3"/>
        <v>248</v>
      </c>
      <c r="K11" s="1" t="s">
        <v>483</v>
      </c>
      <c r="L11" s="1" t="s">
        <v>1954</v>
      </c>
      <c r="M11" s="1">
        <v>0</v>
      </c>
      <c r="N11" s="50" t="str">
        <f t="shared" si="1"/>
        <v>10|2|TO|Torino|0</v>
      </c>
      <c r="P11" s="64" t="s">
        <v>3859</v>
      </c>
    </row>
    <row r="12" spans="1:16">
      <c r="B12" s="6">
        <v>11</v>
      </c>
      <c r="C12" s="6">
        <v>248</v>
      </c>
      <c r="D12" t="s">
        <v>2020</v>
      </c>
      <c r="E12" s="50" t="str">
        <f t="shared" si="0"/>
        <v>11|248|Marche</v>
      </c>
      <c r="G12" s="1">
        <v>11</v>
      </c>
      <c r="H12" s="1">
        <v>2</v>
      </c>
      <c r="I12" s="1" t="str">
        <f t="shared" si="2"/>
        <v>Piedmont (Piemonte)</v>
      </c>
      <c r="J12" s="1">
        <f t="shared" si="3"/>
        <v>248</v>
      </c>
      <c r="K12" s="1" t="s">
        <v>1319</v>
      </c>
      <c r="L12" s="1" t="s">
        <v>1955</v>
      </c>
      <c r="M12" s="1">
        <v>0</v>
      </c>
      <c r="N12" s="50" t="str">
        <f t="shared" si="1"/>
        <v>11|2|VB|Verbano Cusio Ossola|0</v>
      </c>
      <c r="P12" s="64" t="s">
        <v>3860</v>
      </c>
    </row>
    <row r="13" spans="1:16">
      <c r="B13" s="6">
        <v>12</v>
      </c>
      <c r="C13" s="6">
        <v>248</v>
      </c>
      <c r="D13" t="s">
        <v>2029</v>
      </c>
      <c r="E13" s="50" t="str">
        <f t="shared" si="0"/>
        <v>12|248|Basilicata</v>
      </c>
      <c r="G13" s="1">
        <v>12</v>
      </c>
      <c r="H13" s="1">
        <v>2</v>
      </c>
      <c r="I13" s="1" t="str">
        <f t="shared" si="2"/>
        <v>Piedmont (Piemonte)</v>
      </c>
      <c r="J13" s="1">
        <f t="shared" si="3"/>
        <v>248</v>
      </c>
      <c r="K13" s="1" t="s">
        <v>1956</v>
      </c>
      <c r="L13" s="1" t="s">
        <v>1957</v>
      </c>
      <c r="M13" s="1">
        <v>0</v>
      </c>
      <c r="N13" s="50" t="str">
        <f t="shared" si="1"/>
        <v>12|2|VC|Vercelli|0</v>
      </c>
      <c r="P13" s="64" t="s">
        <v>1940</v>
      </c>
    </row>
    <row r="14" spans="1:16">
      <c r="B14" s="6">
        <v>13</v>
      </c>
      <c r="C14" s="6">
        <v>248</v>
      </c>
      <c r="D14" t="s">
        <v>2033</v>
      </c>
      <c r="E14" s="50" t="str">
        <f t="shared" si="0"/>
        <v>13|248|Puglia</v>
      </c>
      <c r="G14" s="1">
        <v>13</v>
      </c>
      <c r="H14" s="1">
        <v>3</v>
      </c>
      <c r="I14" s="1" t="str">
        <f t="shared" si="2"/>
        <v>Aosta Valley (Valle D'Aosta)</v>
      </c>
      <c r="J14" s="1">
        <f t="shared" si="3"/>
        <v>248</v>
      </c>
      <c r="K14" s="1" t="s">
        <v>757</v>
      </c>
      <c r="L14" s="1" t="s">
        <v>1959</v>
      </c>
      <c r="M14" s="1">
        <v>0</v>
      </c>
      <c r="N14" s="50" t="str">
        <f t="shared" si="1"/>
        <v>13|3|AO|Aosta|0</v>
      </c>
      <c r="P14" s="64" t="s">
        <v>3355</v>
      </c>
    </row>
    <row r="15" spans="1:16">
      <c r="B15" s="6">
        <v>14</v>
      </c>
      <c r="C15" s="6">
        <v>248</v>
      </c>
      <c r="D15" t="s">
        <v>2042</v>
      </c>
      <c r="E15" s="50" t="str">
        <f t="shared" si="0"/>
        <v>14|248|Calabria</v>
      </c>
      <c r="G15" s="1">
        <v>14</v>
      </c>
      <c r="H15" s="1">
        <v>4</v>
      </c>
      <c r="I15" s="1" t="str">
        <f t="shared" si="2"/>
        <v>Lombardy (Lombardia)</v>
      </c>
      <c r="J15" s="1">
        <f t="shared" si="3"/>
        <v>248</v>
      </c>
      <c r="K15" s="1" t="s">
        <v>1961</v>
      </c>
      <c r="L15" s="1" t="s">
        <v>1962</v>
      </c>
      <c r="M15" s="1">
        <v>0</v>
      </c>
      <c r="N15" s="50" t="str">
        <f t="shared" si="1"/>
        <v>14|4|BG|Bergamo|0</v>
      </c>
      <c r="P15" s="64" t="s">
        <v>1796</v>
      </c>
    </row>
    <row r="16" spans="1:16">
      <c r="B16" s="6">
        <v>15</v>
      </c>
      <c r="C16" s="6">
        <v>248</v>
      </c>
      <c r="D16" t="s">
        <v>2051</v>
      </c>
      <c r="E16" s="50" t="str">
        <f t="shared" si="0"/>
        <v>15|248|Campania</v>
      </c>
      <c r="G16" s="1">
        <v>15</v>
      </c>
      <c r="H16" s="1">
        <v>4</v>
      </c>
      <c r="I16" s="1" t="str">
        <f t="shared" si="2"/>
        <v>Lombardy (Lombardia)</v>
      </c>
      <c r="J16" s="1">
        <f t="shared" si="3"/>
        <v>248</v>
      </c>
      <c r="K16" s="1" t="s">
        <v>1963</v>
      </c>
      <c r="L16" s="1" t="s">
        <v>1964</v>
      </c>
      <c r="M16" s="1">
        <v>0</v>
      </c>
      <c r="N16" s="50" t="str">
        <f t="shared" si="1"/>
        <v>15|4|BS|Brescia|0</v>
      </c>
      <c r="P16" s="64" t="s">
        <v>3861</v>
      </c>
    </row>
    <row r="17" spans="2:16">
      <c r="B17" s="6">
        <v>16</v>
      </c>
      <c r="C17" s="6">
        <v>248</v>
      </c>
      <c r="D17" t="s">
        <v>2059</v>
      </c>
      <c r="E17" s="50" t="str">
        <f t="shared" si="0"/>
        <v>16|248|Molise</v>
      </c>
      <c r="G17" s="1">
        <v>16</v>
      </c>
      <c r="H17" s="1">
        <v>4</v>
      </c>
      <c r="I17" s="1" t="str">
        <f t="shared" si="2"/>
        <v>Lombardy (Lombardia)</v>
      </c>
      <c r="J17" s="1">
        <f t="shared" si="3"/>
        <v>248</v>
      </c>
      <c r="K17" s="1" t="s">
        <v>801</v>
      </c>
      <c r="L17" s="1" t="s">
        <v>1965</v>
      </c>
      <c r="M17" s="1">
        <v>0</v>
      </c>
      <c r="N17" s="50" t="str">
        <f t="shared" si="1"/>
        <v>16|4|CO|Como|0</v>
      </c>
      <c r="P17" s="63" t="s">
        <v>1229</v>
      </c>
    </row>
    <row r="18" spans="2:16">
      <c r="B18" s="6">
        <v>17</v>
      </c>
      <c r="C18" s="6">
        <v>248</v>
      </c>
      <c r="D18" t="s">
        <v>2063</v>
      </c>
      <c r="E18" s="50" t="str">
        <f t="shared" si="0"/>
        <v>17|248|Latium (Lazio)</v>
      </c>
      <c r="G18" s="1">
        <v>17</v>
      </c>
      <c r="H18" s="1">
        <v>4</v>
      </c>
      <c r="I18" s="1" t="str">
        <f t="shared" si="2"/>
        <v>Lombardy (Lombardia)</v>
      </c>
      <c r="J18" s="1">
        <f t="shared" si="3"/>
        <v>248</v>
      </c>
      <c r="K18" s="1" t="s">
        <v>1966</v>
      </c>
      <c r="L18" s="1" t="s">
        <v>1967</v>
      </c>
      <c r="M18" s="1">
        <v>0</v>
      </c>
      <c r="N18" s="50" t="str">
        <f t="shared" si="1"/>
        <v>17|4|CR|Cremona|0</v>
      </c>
    </row>
    <row r="19" spans="2:16">
      <c r="B19" s="6">
        <v>18</v>
      </c>
      <c r="C19" s="6">
        <v>248</v>
      </c>
      <c r="D19" t="s">
        <v>2070</v>
      </c>
      <c r="E19" s="50" t="str">
        <f t="shared" si="0"/>
        <v>18|248|Umbria</v>
      </c>
      <c r="G19" s="1">
        <v>18</v>
      </c>
      <c r="H19" s="1">
        <v>4</v>
      </c>
      <c r="I19" s="1" t="str">
        <f t="shared" si="2"/>
        <v>Lombardy (Lombardia)</v>
      </c>
      <c r="J19" s="1">
        <f t="shared" si="3"/>
        <v>248</v>
      </c>
      <c r="K19" s="1" t="s">
        <v>1307</v>
      </c>
      <c r="L19" s="1" t="s">
        <v>1968</v>
      </c>
      <c r="M19" s="1">
        <v>0</v>
      </c>
      <c r="N19" s="50" t="str">
        <f t="shared" si="1"/>
        <v>18|4|LC|Lecco|0</v>
      </c>
    </row>
    <row r="20" spans="2:16">
      <c r="B20" s="6">
        <v>19</v>
      </c>
      <c r="C20" s="6">
        <v>248</v>
      </c>
      <c r="D20" t="s">
        <v>2074</v>
      </c>
      <c r="E20" s="50" t="str">
        <f t="shared" si="0"/>
        <v>19|248|Sicliy (Sicilia)</v>
      </c>
      <c r="G20" s="1">
        <v>19</v>
      </c>
      <c r="H20" s="1">
        <v>4</v>
      </c>
      <c r="I20" s="1" t="str">
        <f t="shared" si="2"/>
        <v>Lombardy (Lombardia)</v>
      </c>
      <c r="J20" s="1">
        <f t="shared" si="3"/>
        <v>248</v>
      </c>
      <c r="K20" s="1" t="s">
        <v>667</v>
      </c>
      <c r="L20" s="1" t="s">
        <v>1969</v>
      </c>
      <c r="M20" s="1">
        <v>0</v>
      </c>
      <c r="N20" s="50" t="str">
        <f t="shared" si="1"/>
        <v>19|4|LO|Lodi|0</v>
      </c>
    </row>
    <row r="21" spans="2:16">
      <c r="G21" s="1">
        <v>20</v>
      </c>
      <c r="H21" s="1">
        <v>4</v>
      </c>
      <c r="I21" s="1" t="str">
        <f t="shared" si="2"/>
        <v>Lombardy (Lombardia)</v>
      </c>
      <c r="J21" s="1">
        <f t="shared" si="3"/>
        <v>248</v>
      </c>
      <c r="K21" s="1" t="s">
        <v>999</v>
      </c>
      <c r="L21" s="1" t="s">
        <v>1970</v>
      </c>
      <c r="M21" s="1">
        <v>0</v>
      </c>
      <c r="N21" s="50" t="str">
        <f t="shared" si="1"/>
        <v>20|4|MB|Monza e Brianza|0</v>
      </c>
    </row>
    <row r="22" spans="2:16">
      <c r="E22" s="26" t="s">
        <v>3864</v>
      </c>
      <c r="G22" s="1">
        <v>21</v>
      </c>
      <c r="H22" s="1">
        <v>4</v>
      </c>
      <c r="I22" s="1" t="str">
        <f t="shared" si="2"/>
        <v>Lombardy (Lombardia)</v>
      </c>
      <c r="J22" s="1">
        <f t="shared" si="3"/>
        <v>248</v>
      </c>
      <c r="K22" s="1" t="s">
        <v>806</v>
      </c>
      <c r="L22" s="1" t="s">
        <v>1971</v>
      </c>
      <c r="M22" s="1">
        <v>0</v>
      </c>
      <c r="N22" s="50" t="str">
        <f t="shared" si="1"/>
        <v>21|4|MN|Mantova|0</v>
      </c>
    </row>
    <row r="23" spans="2:16">
      <c r="B23" s="77"/>
      <c r="C23" s="78"/>
      <c r="D23" s="78"/>
      <c r="E23" s="79" t="s">
        <v>1939</v>
      </c>
      <c r="G23" s="1">
        <v>22</v>
      </c>
      <c r="H23" s="1">
        <v>4</v>
      </c>
      <c r="I23" s="1" t="str">
        <f t="shared" si="2"/>
        <v>Lombardy (Lombardia)</v>
      </c>
      <c r="J23" s="1">
        <f t="shared" si="3"/>
        <v>248</v>
      </c>
      <c r="K23" s="1" t="s">
        <v>557</v>
      </c>
      <c r="L23" s="1" t="s">
        <v>1972</v>
      </c>
      <c r="M23" s="1">
        <v>0</v>
      </c>
      <c r="N23" s="50" t="str">
        <f t="shared" si="1"/>
        <v>22|4|MI|Milano|0</v>
      </c>
    </row>
    <row r="24" spans="2:16">
      <c r="B24" s="77"/>
      <c r="C24" s="78"/>
      <c r="D24" s="78"/>
      <c r="E24" s="80"/>
      <c r="G24" s="1">
        <v>23</v>
      </c>
      <c r="H24" s="1">
        <v>4</v>
      </c>
      <c r="I24" s="1" t="str">
        <f t="shared" si="2"/>
        <v>Lombardy (Lombardia)</v>
      </c>
      <c r="J24" s="1">
        <f t="shared" si="3"/>
        <v>248</v>
      </c>
      <c r="K24" s="1" t="s">
        <v>960</v>
      </c>
      <c r="L24" s="1" t="s">
        <v>1973</v>
      </c>
      <c r="M24" s="1">
        <v>0</v>
      </c>
      <c r="N24" s="50" t="str">
        <f t="shared" si="1"/>
        <v>23|4|PV|Pavia|0</v>
      </c>
    </row>
    <row r="25" spans="2:16">
      <c r="B25" s="77"/>
      <c r="C25" s="78"/>
      <c r="D25" s="78"/>
      <c r="E25" s="79"/>
      <c r="G25" s="1">
        <v>24</v>
      </c>
      <c r="H25" s="1">
        <v>4</v>
      </c>
      <c r="I25" s="1" t="str">
        <f t="shared" si="2"/>
        <v>Lombardy (Lombardia)</v>
      </c>
      <c r="J25" s="1">
        <f t="shared" si="3"/>
        <v>248</v>
      </c>
      <c r="K25" s="1" t="s">
        <v>749</v>
      </c>
      <c r="L25" s="1" t="s">
        <v>1974</v>
      </c>
      <c r="M25" s="1">
        <v>0</v>
      </c>
      <c r="N25" s="50" t="str">
        <f t="shared" si="1"/>
        <v>24|4|SO|Sondrio|0</v>
      </c>
    </row>
    <row r="26" spans="2:16">
      <c r="B26" s="77"/>
      <c r="C26" s="78"/>
      <c r="D26" s="78"/>
      <c r="E26" s="80"/>
      <c r="G26" s="1">
        <v>25</v>
      </c>
      <c r="H26" s="1">
        <v>4</v>
      </c>
      <c r="I26" s="1" t="str">
        <f t="shared" si="2"/>
        <v>Lombardy (Lombardia)</v>
      </c>
      <c r="J26" s="1">
        <f t="shared" si="3"/>
        <v>248</v>
      </c>
      <c r="K26" s="1" t="s">
        <v>1057</v>
      </c>
      <c r="L26" s="1" t="s">
        <v>1975</v>
      </c>
      <c r="M26" s="1">
        <v>0</v>
      </c>
      <c r="N26" s="50" t="str">
        <f t="shared" si="1"/>
        <v>25|4|VA|Varese|0</v>
      </c>
    </row>
    <row r="27" spans="2:16">
      <c r="B27" s="77"/>
      <c r="C27" s="78"/>
      <c r="D27" s="78"/>
      <c r="E27" s="80"/>
      <c r="G27" s="1">
        <v>26</v>
      </c>
      <c r="H27" s="1">
        <v>5</v>
      </c>
      <c r="I27" s="1" t="str">
        <f t="shared" si="2"/>
        <v>Veneto</v>
      </c>
      <c r="J27" s="1">
        <f t="shared" si="3"/>
        <v>248</v>
      </c>
      <c r="K27" s="1" t="s">
        <v>1378</v>
      </c>
      <c r="L27" s="1" t="s">
        <v>1978</v>
      </c>
      <c r="M27" s="1">
        <v>0</v>
      </c>
      <c r="N27" s="50" t="str">
        <f t="shared" si="1"/>
        <v>26|5|BZ|Bolzano|0</v>
      </c>
    </row>
    <row r="28" spans="2:16">
      <c r="B28" s="77"/>
      <c r="C28" s="78"/>
      <c r="D28" s="78"/>
      <c r="E28" s="80"/>
      <c r="G28" s="1">
        <v>27</v>
      </c>
      <c r="H28" s="1">
        <v>5</v>
      </c>
      <c r="I28" s="1" t="str">
        <f t="shared" si="2"/>
        <v>Veneto</v>
      </c>
      <c r="J28" s="1">
        <f t="shared" si="3"/>
        <v>248</v>
      </c>
      <c r="K28" s="1" t="s">
        <v>489</v>
      </c>
      <c r="L28" s="1" t="s">
        <v>1979</v>
      </c>
      <c r="M28" s="1">
        <v>0</v>
      </c>
      <c r="N28" s="50" t="str">
        <f t="shared" si="1"/>
        <v>27|5|TN|Trento|0</v>
      </c>
    </row>
    <row r="29" spans="2:16">
      <c r="B29" s="77"/>
      <c r="C29" s="78"/>
      <c r="D29" s="78"/>
      <c r="E29" s="80"/>
      <c r="G29" s="1">
        <v>30</v>
      </c>
      <c r="H29" s="1">
        <v>7</v>
      </c>
      <c r="I29" s="1" t="str">
        <f t="shared" si="2"/>
        <v>Friuli-Venezia Giulia</v>
      </c>
      <c r="J29" s="1">
        <f t="shared" si="3"/>
        <v>248</v>
      </c>
      <c r="K29" s="1" t="s">
        <v>882</v>
      </c>
      <c r="L29" s="1" t="s">
        <v>1981</v>
      </c>
      <c r="M29" s="1">
        <v>0</v>
      </c>
      <c r="N29" s="50" t="str">
        <f t="shared" si="1"/>
        <v>30|7|GO|Gorizia|0</v>
      </c>
    </row>
    <row r="30" spans="2:16">
      <c r="B30" s="77"/>
      <c r="C30" s="78"/>
      <c r="D30" s="78"/>
      <c r="E30" s="79"/>
      <c r="G30" s="1">
        <v>31</v>
      </c>
      <c r="H30" s="1">
        <v>7</v>
      </c>
      <c r="I30" s="1" t="str">
        <f t="shared" si="2"/>
        <v>Friuli-Venezia Giulia</v>
      </c>
      <c r="J30" s="1">
        <f t="shared" si="3"/>
        <v>248</v>
      </c>
      <c r="K30" s="1" t="s">
        <v>1982</v>
      </c>
      <c r="L30" s="1" t="s">
        <v>1983</v>
      </c>
      <c r="M30" s="1">
        <v>0</v>
      </c>
      <c r="N30" s="50" t="str">
        <f t="shared" si="1"/>
        <v>31|7|PN|Pordenone|0</v>
      </c>
    </row>
    <row r="31" spans="2:16">
      <c r="B31" s="77"/>
      <c r="C31" s="78"/>
      <c r="D31" s="78"/>
      <c r="E31" s="80"/>
      <c r="G31" s="1">
        <v>32</v>
      </c>
      <c r="H31" s="1">
        <v>7</v>
      </c>
      <c r="I31" s="1" t="str">
        <f t="shared" si="2"/>
        <v>Friuli-Venezia Giulia</v>
      </c>
      <c r="J31" s="1">
        <f t="shared" si="3"/>
        <v>248</v>
      </c>
      <c r="K31" s="1" t="s">
        <v>1984</v>
      </c>
      <c r="L31" s="1" t="s">
        <v>1985</v>
      </c>
      <c r="M31" s="1">
        <v>0</v>
      </c>
      <c r="N31" s="50" t="str">
        <f t="shared" si="1"/>
        <v>32|7|TS|Trieste|0</v>
      </c>
    </row>
    <row r="32" spans="2:16">
      <c r="B32" s="77"/>
      <c r="C32" s="78"/>
      <c r="D32" s="78"/>
      <c r="E32" s="80"/>
      <c r="G32" s="1">
        <v>33</v>
      </c>
      <c r="H32" s="1">
        <v>7</v>
      </c>
      <c r="I32" s="1" t="str">
        <f t="shared" si="2"/>
        <v>Friuli-Venezia Giulia</v>
      </c>
      <c r="J32" s="1">
        <f t="shared" si="3"/>
        <v>248</v>
      </c>
      <c r="K32" s="1" t="s">
        <v>737</v>
      </c>
      <c r="L32" s="1" t="s">
        <v>1986</v>
      </c>
      <c r="M32" s="1">
        <v>0</v>
      </c>
      <c r="N32" s="50" t="str">
        <f t="shared" si="1"/>
        <v>33|7|UD|Udine|0</v>
      </c>
    </row>
    <row r="33" spans="2:14">
      <c r="B33" s="77"/>
      <c r="C33" s="78"/>
      <c r="D33" s="78"/>
      <c r="E33" s="80"/>
      <c r="G33" s="1">
        <v>34</v>
      </c>
      <c r="H33" s="1">
        <v>8</v>
      </c>
      <c r="I33" s="1" t="str">
        <f t="shared" si="2"/>
        <v>Emilia Romagna</v>
      </c>
      <c r="J33" s="1">
        <f t="shared" si="3"/>
        <v>248</v>
      </c>
      <c r="K33" s="1" t="s">
        <v>717</v>
      </c>
      <c r="L33" s="1" t="s">
        <v>1988</v>
      </c>
      <c r="M33" s="1">
        <v>0</v>
      </c>
      <c r="N33" s="50" t="str">
        <f t="shared" si="1"/>
        <v>34|8|BO|Bologna|0</v>
      </c>
    </row>
    <row r="34" spans="2:14">
      <c r="B34" s="77"/>
      <c r="C34" s="78"/>
      <c r="D34" s="78"/>
      <c r="E34" s="80"/>
      <c r="G34" s="1">
        <v>35</v>
      </c>
      <c r="H34" s="1">
        <v>8</v>
      </c>
      <c r="I34" s="1" t="str">
        <f t="shared" si="2"/>
        <v>Emilia Romagna</v>
      </c>
      <c r="J34" s="1">
        <f t="shared" si="3"/>
        <v>248</v>
      </c>
      <c r="K34" s="1" t="s">
        <v>1363</v>
      </c>
      <c r="L34" s="1" t="s">
        <v>1989</v>
      </c>
      <c r="M34" s="1">
        <v>0</v>
      </c>
      <c r="N34" s="50" t="str">
        <f t="shared" si="1"/>
        <v>35|8|FE|Ferrara|0</v>
      </c>
    </row>
    <row r="35" spans="2:14">
      <c r="B35" s="77"/>
      <c r="C35" s="78"/>
      <c r="D35" s="78"/>
      <c r="E35" s="80"/>
      <c r="G35" s="1">
        <v>36</v>
      </c>
      <c r="H35" s="1">
        <v>8</v>
      </c>
      <c r="I35" s="1" t="str">
        <f t="shared" si="2"/>
        <v>Emilia Romagna</v>
      </c>
      <c r="J35" s="1">
        <f t="shared" si="3"/>
        <v>248</v>
      </c>
      <c r="K35" s="1" t="s">
        <v>1990</v>
      </c>
      <c r="L35" s="1" t="s">
        <v>2088</v>
      </c>
      <c r="M35" s="121">
        <v>1</v>
      </c>
      <c r="N35" s="50" t="str">
        <f t="shared" si="1"/>
        <v>36|8|FO|Forlì|1</v>
      </c>
    </row>
    <row r="36" spans="2:14">
      <c r="B36" s="77"/>
      <c r="C36" s="78"/>
      <c r="D36" s="78"/>
      <c r="E36" s="80"/>
      <c r="G36" s="1">
        <v>37</v>
      </c>
      <c r="H36" s="1">
        <v>8</v>
      </c>
      <c r="I36" s="1" t="str">
        <f t="shared" si="2"/>
        <v>Emilia Romagna</v>
      </c>
      <c r="J36" s="1">
        <f t="shared" si="3"/>
        <v>248</v>
      </c>
      <c r="K36" s="1" t="s">
        <v>1991</v>
      </c>
      <c r="L36" s="1" t="s">
        <v>1992</v>
      </c>
      <c r="M36" s="1">
        <v>0</v>
      </c>
      <c r="N36" s="50" t="str">
        <f t="shared" si="1"/>
        <v>37|8|FC|Forlì-Cesena|0</v>
      </c>
    </row>
    <row r="37" spans="2:14">
      <c r="B37" s="77"/>
      <c r="C37" s="78"/>
      <c r="D37" s="78"/>
      <c r="E37" s="80"/>
      <c r="G37" s="1">
        <v>38</v>
      </c>
      <c r="H37" s="1">
        <v>8</v>
      </c>
      <c r="I37" s="1" t="str">
        <f t="shared" si="2"/>
        <v>Emilia Romagna</v>
      </c>
      <c r="J37" s="1">
        <f t="shared" si="3"/>
        <v>248</v>
      </c>
      <c r="K37" s="1" t="s">
        <v>684</v>
      </c>
      <c r="L37" s="1" t="s">
        <v>1993</v>
      </c>
      <c r="M37" s="1">
        <v>0</v>
      </c>
      <c r="N37" s="50" t="str">
        <f t="shared" si="1"/>
        <v>38|8|MO|Modena|0</v>
      </c>
    </row>
    <row r="38" spans="2:14">
      <c r="B38" s="77"/>
      <c r="C38" s="78"/>
      <c r="D38" s="78"/>
      <c r="E38" s="80"/>
      <c r="G38" s="1">
        <v>39</v>
      </c>
      <c r="H38" s="1">
        <v>8</v>
      </c>
      <c r="I38" s="1" t="str">
        <f t="shared" si="2"/>
        <v>Emilia Romagna</v>
      </c>
      <c r="J38" s="1">
        <f t="shared" si="3"/>
        <v>248</v>
      </c>
      <c r="K38" s="1" t="s">
        <v>909</v>
      </c>
      <c r="L38" s="1" t="s">
        <v>1994</v>
      </c>
      <c r="M38" s="1">
        <v>0</v>
      </c>
      <c r="N38" s="50" t="str">
        <f t="shared" si="1"/>
        <v>39|8|PR|Parma|0</v>
      </c>
    </row>
    <row r="39" spans="2:14">
      <c r="B39" s="77"/>
      <c r="C39" s="78"/>
      <c r="D39" s="78"/>
      <c r="E39" s="80"/>
      <c r="G39" s="1">
        <v>40</v>
      </c>
      <c r="H39" s="1">
        <v>8</v>
      </c>
      <c r="I39" s="1" t="str">
        <f t="shared" si="2"/>
        <v>Emilia Romagna</v>
      </c>
      <c r="J39" s="1">
        <f t="shared" si="3"/>
        <v>248</v>
      </c>
      <c r="K39" s="1" t="s">
        <v>1264</v>
      </c>
      <c r="L39" s="1" t="s">
        <v>1995</v>
      </c>
      <c r="M39" s="1">
        <v>0</v>
      </c>
      <c r="N39" s="50" t="str">
        <f t="shared" si="1"/>
        <v>40|8|PC|Piacenza|0</v>
      </c>
    </row>
    <row r="40" spans="2:14">
      <c r="B40" s="77"/>
      <c r="C40" s="78"/>
      <c r="D40" s="78"/>
      <c r="E40" s="80"/>
      <c r="G40" s="1">
        <v>41</v>
      </c>
      <c r="H40" s="1">
        <v>8</v>
      </c>
      <c r="I40" s="1" t="str">
        <f t="shared" si="2"/>
        <v>Emilia Romagna</v>
      </c>
      <c r="J40" s="1">
        <f t="shared" si="3"/>
        <v>248</v>
      </c>
      <c r="K40" s="1" t="s">
        <v>704</v>
      </c>
      <c r="L40" s="1" t="s">
        <v>1996</v>
      </c>
      <c r="M40" s="1">
        <v>0</v>
      </c>
      <c r="N40" s="50" t="str">
        <f t="shared" si="1"/>
        <v>41|8|RA|Ravenna|0</v>
      </c>
    </row>
    <row r="41" spans="2:14">
      <c r="B41" s="77"/>
      <c r="C41" s="78"/>
      <c r="D41" s="78"/>
      <c r="E41" s="80"/>
      <c r="G41" s="1">
        <v>42</v>
      </c>
      <c r="H41" s="1">
        <v>8</v>
      </c>
      <c r="I41" s="1" t="str">
        <f t="shared" si="2"/>
        <v>Emilia Romagna</v>
      </c>
      <c r="J41" s="1">
        <f t="shared" si="3"/>
        <v>248</v>
      </c>
      <c r="K41" s="1" t="s">
        <v>1359</v>
      </c>
      <c r="L41" s="1" t="s">
        <v>1997</v>
      </c>
      <c r="M41" s="1">
        <v>0</v>
      </c>
      <c r="N41" s="50" t="str">
        <f t="shared" si="1"/>
        <v>42|8|RE|Reggio Emilia|0</v>
      </c>
    </row>
    <row r="42" spans="2:14">
      <c r="B42" s="77"/>
      <c r="C42" s="78"/>
      <c r="D42" s="78"/>
      <c r="E42" s="79"/>
      <c r="G42" s="1">
        <v>43</v>
      </c>
      <c r="H42" s="1">
        <v>8</v>
      </c>
      <c r="I42" s="1" t="str">
        <f t="shared" si="2"/>
        <v>Emilia Romagna</v>
      </c>
      <c r="J42" s="1">
        <f t="shared" si="3"/>
        <v>248</v>
      </c>
      <c r="K42" s="1" t="s">
        <v>893</v>
      </c>
      <c r="L42" s="1" t="s">
        <v>1998</v>
      </c>
      <c r="M42" s="1">
        <v>0</v>
      </c>
      <c r="N42" s="50" t="str">
        <f t="shared" si="1"/>
        <v>43|8|RN|Rimini|0</v>
      </c>
    </row>
    <row r="43" spans="2:14">
      <c r="B43" s="77"/>
      <c r="C43" s="78"/>
      <c r="D43" s="78"/>
      <c r="E43" s="80"/>
      <c r="G43" s="1">
        <v>44</v>
      </c>
      <c r="H43" s="1">
        <v>9</v>
      </c>
      <c r="I43" s="1" t="str">
        <f t="shared" si="2"/>
        <v>Tuscany (Toscana)</v>
      </c>
      <c r="J43" s="1">
        <f t="shared" si="3"/>
        <v>248</v>
      </c>
      <c r="K43" s="1" t="s">
        <v>671</v>
      </c>
      <c r="L43" s="1" t="s">
        <v>2000</v>
      </c>
      <c r="M43" s="1">
        <v>0</v>
      </c>
      <c r="N43" s="50" t="str">
        <f t="shared" si="1"/>
        <v>44|9|AR|Arezzo|0</v>
      </c>
    </row>
    <row r="44" spans="2:14">
      <c r="B44" s="77"/>
      <c r="C44" s="78"/>
      <c r="D44" s="78"/>
      <c r="E44" s="80"/>
      <c r="G44" s="1">
        <v>45</v>
      </c>
      <c r="H44" s="1">
        <v>9</v>
      </c>
      <c r="I44" s="1" t="str">
        <f t="shared" si="2"/>
        <v>Tuscany (Toscana)</v>
      </c>
      <c r="J44" s="1">
        <f t="shared" si="3"/>
        <v>248</v>
      </c>
      <c r="K44" s="1" t="s">
        <v>2001</v>
      </c>
      <c r="L44" s="1" t="s">
        <v>2002</v>
      </c>
      <c r="M44" s="1">
        <v>0</v>
      </c>
      <c r="N44" s="50" t="str">
        <f t="shared" si="1"/>
        <v>45|9|FI|Firenze|0</v>
      </c>
    </row>
    <row r="45" spans="2:14">
      <c r="B45" s="77"/>
      <c r="C45" s="78"/>
      <c r="D45" s="78"/>
      <c r="E45" s="80"/>
      <c r="G45" s="1">
        <v>46</v>
      </c>
      <c r="H45" s="1">
        <v>9</v>
      </c>
      <c r="I45" s="1" t="str">
        <f t="shared" si="2"/>
        <v>Tuscany (Toscana)</v>
      </c>
      <c r="J45" s="1">
        <f t="shared" si="3"/>
        <v>248</v>
      </c>
      <c r="K45" s="1" t="s">
        <v>803</v>
      </c>
      <c r="L45" s="1" t="s">
        <v>2003</v>
      </c>
      <c r="M45" s="1">
        <v>0</v>
      </c>
      <c r="N45" s="50" t="str">
        <f t="shared" si="1"/>
        <v>46|9|GR|Grosseto|0</v>
      </c>
    </row>
    <row r="46" spans="2:14">
      <c r="B46" s="77"/>
      <c r="C46" s="78"/>
      <c r="D46" s="78"/>
      <c r="E46" s="80"/>
      <c r="G46" s="1">
        <v>47</v>
      </c>
      <c r="H46" s="1">
        <v>9</v>
      </c>
      <c r="I46" s="1" t="str">
        <f t="shared" si="2"/>
        <v>Tuscany (Toscana)</v>
      </c>
      <c r="J46" s="1">
        <f t="shared" si="3"/>
        <v>248</v>
      </c>
      <c r="K46" s="1" t="s">
        <v>786</v>
      </c>
      <c r="L46" s="1" t="s">
        <v>2004</v>
      </c>
      <c r="M46" s="1">
        <v>0</v>
      </c>
      <c r="N46" s="50" t="str">
        <f t="shared" si="1"/>
        <v>47|9|LI|Livorno|0</v>
      </c>
    </row>
    <row r="47" spans="2:14">
      <c r="B47" s="77"/>
      <c r="C47" s="78"/>
      <c r="D47" s="78"/>
      <c r="E47" s="80"/>
      <c r="G47" s="1">
        <v>48</v>
      </c>
      <c r="H47" s="1">
        <v>9</v>
      </c>
      <c r="I47" s="1" t="str">
        <f t="shared" si="2"/>
        <v>Tuscany (Toscana)</v>
      </c>
      <c r="J47" s="1">
        <f t="shared" si="3"/>
        <v>248</v>
      </c>
      <c r="K47" s="1" t="s">
        <v>1405</v>
      </c>
      <c r="L47" s="1" t="s">
        <v>2005</v>
      </c>
      <c r="M47" s="1">
        <v>0</v>
      </c>
      <c r="N47" s="50" t="str">
        <f t="shared" si="1"/>
        <v>48|9|LU|Lucca|0</v>
      </c>
    </row>
    <row r="48" spans="2:14">
      <c r="B48" s="77"/>
      <c r="C48" s="78"/>
      <c r="D48" s="78"/>
      <c r="E48" s="80"/>
      <c r="G48" s="1">
        <v>49</v>
      </c>
      <c r="H48" s="1">
        <v>9</v>
      </c>
      <c r="I48" s="1" t="str">
        <f t="shared" si="2"/>
        <v>Tuscany (Toscana)</v>
      </c>
      <c r="J48" s="1">
        <f t="shared" si="3"/>
        <v>248</v>
      </c>
      <c r="K48" s="1" t="s">
        <v>807</v>
      </c>
      <c r="L48" s="1" t="s">
        <v>2006</v>
      </c>
      <c r="M48" s="1">
        <v>0</v>
      </c>
      <c r="N48" s="50" t="str">
        <f t="shared" si="1"/>
        <v>49|9|MS|Massa Carrara|0</v>
      </c>
    </row>
    <row r="49" spans="2:14">
      <c r="B49" s="77"/>
      <c r="C49" s="78"/>
      <c r="D49" s="78"/>
      <c r="E49" s="80"/>
      <c r="G49" s="1">
        <v>50</v>
      </c>
      <c r="H49" s="1">
        <v>9</v>
      </c>
      <c r="I49" s="1" t="str">
        <f t="shared" si="2"/>
        <v>Tuscany (Toscana)</v>
      </c>
      <c r="J49" s="1">
        <f t="shared" si="3"/>
        <v>248</v>
      </c>
      <c r="K49" s="1" t="s">
        <v>2007</v>
      </c>
      <c r="L49" s="1" t="s">
        <v>2008</v>
      </c>
      <c r="M49" s="1">
        <v>0</v>
      </c>
      <c r="N49" s="50" t="str">
        <f t="shared" si="1"/>
        <v>50|9|PT|Pistoia|0</v>
      </c>
    </row>
    <row r="50" spans="2:14">
      <c r="B50" s="77"/>
      <c r="C50" s="78"/>
      <c r="D50" s="78"/>
      <c r="E50" s="80"/>
      <c r="G50" s="1">
        <v>51</v>
      </c>
      <c r="H50" s="1">
        <v>9</v>
      </c>
      <c r="I50" s="1" t="str">
        <f t="shared" si="2"/>
        <v>Tuscany (Toscana)</v>
      </c>
      <c r="J50" s="1">
        <f t="shared" si="3"/>
        <v>248</v>
      </c>
      <c r="K50" s="1" t="s">
        <v>895</v>
      </c>
      <c r="L50" s="1" t="s">
        <v>2009</v>
      </c>
      <c r="M50" s="1">
        <v>0</v>
      </c>
      <c r="N50" s="50" t="str">
        <f t="shared" si="1"/>
        <v>51|9|PI|Pisa|0</v>
      </c>
    </row>
    <row r="51" spans="2:14">
      <c r="B51" s="77"/>
      <c r="C51" s="78"/>
      <c r="D51" s="78"/>
      <c r="E51" s="80"/>
      <c r="G51" s="1">
        <v>52</v>
      </c>
      <c r="H51" s="1">
        <v>9</v>
      </c>
      <c r="I51" s="1" t="str">
        <f t="shared" si="2"/>
        <v>Tuscany (Toscana)</v>
      </c>
      <c r="J51" s="1">
        <f t="shared" si="3"/>
        <v>248</v>
      </c>
      <c r="K51" s="1" t="s">
        <v>1051</v>
      </c>
      <c r="L51" s="1" t="s">
        <v>2010</v>
      </c>
      <c r="M51" s="1">
        <v>0</v>
      </c>
      <c r="N51" s="50" t="str">
        <f t="shared" si="1"/>
        <v>52|9|PO|Prato|0</v>
      </c>
    </row>
    <row r="52" spans="2:14">
      <c r="B52" s="77"/>
      <c r="C52" s="78"/>
      <c r="D52" s="78"/>
      <c r="E52" s="80"/>
      <c r="G52" s="1">
        <v>53</v>
      </c>
      <c r="H52" s="1">
        <v>9</v>
      </c>
      <c r="I52" s="1" t="str">
        <f t="shared" si="2"/>
        <v>Tuscany (Toscana)</v>
      </c>
      <c r="J52" s="1">
        <f t="shared" si="3"/>
        <v>248</v>
      </c>
      <c r="K52" s="1" t="s">
        <v>2011</v>
      </c>
      <c r="L52" s="1" t="s">
        <v>2012</v>
      </c>
      <c r="M52" s="1">
        <v>0</v>
      </c>
      <c r="N52" s="50" t="str">
        <f t="shared" si="1"/>
        <v>53|9|SI|Siena|0</v>
      </c>
    </row>
    <row r="53" spans="2:14">
      <c r="B53" s="77"/>
      <c r="C53" s="78"/>
      <c r="D53" s="78"/>
      <c r="E53" s="79"/>
      <c r="G53" s="1">
        <v>54</v>
      </c>
      <c r="H53" s="1">
        <v>10</v>
      </c>
      <c r="I53" s="1" t="str">
        <f t="shared" si="2"/>
        <v>Abruzzo</v>
      </c>
      <c r="J53" s="1">
        <f t="shared" si="3"/>
        <v>248</v>
      </c>
      <c r="K53" s="1" t="s">
        <v>785</v>
      </c>
      <c r="L53" s="1" t="s">
        <v>2014</v>
      </c>
      <c r="M53" s="1">
        <v>0</v>
      </c>
      <c r="N53" s="50" t="str">
        <f t="shared" si="1"/>
        <v>54|10|CH|Chieti|0</v>
      </c>
    </row>
    <row r="54" spans="2:14">
      <c r="B54" s="77"/>
      <c r="C54" s="78"/>
      <c r="D54" s="78"/>
      <c r="E54" s="80"/>
      <c r="G54" s="1">
        <v>55</v>
      </c>
      <c r="H54" s="1">
        <v>10</v>
      </c>
      <c r="I54" s="1" t="str">
        <f t="shared" si="2"/>
        <v>Abruzzo</v>
      </c>
      <c r="J54" s="1">
        <f t="shared" si="3"/>
        <v>248</v>
      </c>
      <c r="K54" s="1" t="s">
        <v>2015</v>
      </c>
      <c r="L54" s="1" t="s">
        <v>2016</v>
      </c>
      <c r="M54" s="1">
        <v>0</v>
      </c>
      <c r="N54" s="50" t="str">
        <f t="shared" si="1"/>
        <v>55|10|AQ|L'Aquila|0</v>
      </c>
    </row>
    <row r="55" spans="2:14">
      <c r="B55" s="77"/>
      <c r="C55" s="78"/>
      <c r="D55" s="78"/>
      <c r="E55" s="80"/>
      <c r="G55" s="1">
        <v>56</v>
      </c>
      <c r="H55" s="1">
        <v>10</v>
      </c>
      <c r="I55" s="1" t="str">
        <f t="shared" si="2"/>
        <v>Abruzzo</v>
      </c>
      <c r="J55" s="1">
        <f t="shared" si="3"/>
        <v>248</v>
      </c>
      <c r="K55" s="1" t="s">
        <v>723</v>
      </c>
      <c r="L55" s="1" t="s">
        <v>2017</v>
      </c>
      <c r="M55" s="1">
        <v>0</v>
      </c>
      <c r="N55" s="50" t="str">
        <f t="shared" si="1"/>
        <v>56|10|PE|Pescara|0</v>
      </c>
    </row>
    <row r="56" spans="2:14">
      <c r="B56" s="77"/>
      <c r="C56" s="78"/>
      <c r="D56" s="78"/>
      <c r="E56" s="80"/>
      <c r="G56" s="1">
        <v>57</v>
      </c>
      <c r="H56" s="1">
        <v>10</v>
      </c>
      <c r="I56" s="1" t="str">
        <f t="shared" si="2"/>
        <v>Abruzzo</v>
      </c>
      <c r="J56" s="1">
        <f t="shared" si="3"/>
        <v>248</v>
      </c>
      <c r="K56" s="1" t="s">
        <v>2018</v>
      </c>
      <c r="L56" s="1" t="s">
        <v>2019</v>
      </c>
      <c r="M56" s="1">
        <v>0</v>
      </c>
      <c r="N56" s="50" t="str">
        <f t="shared" si="1"/>
        <v>57|10|TE|Teramo|0</v>
      </c>
    </row>
    <row r="57" spans="2:14">
      <c r="B57" s="77"/>
      <c r="C57" s="78"/>
      <c r="D57" s="78"/>
      <c r="E57" s="80"/>
      <c r="G57" s="1">
        <v>58</v>
      </c>
      <c r="H57" s="1">
        <v>11</v>
      </c>
      <c r="I57" s="1" t="str">
        <f t="shared" si="2"/>
        <v>Marche</v>
      </c>
      <c r="J57" s="1">
        <f t="shared" si="3"/>
        <v>248</v>
      </c>
      <c r="K57" s="1" t="s">
        <v>811</v>
      </c>
      <c r="L57" s="1" t="s">
        <v>2021</v>
      </c>
      <c r="M57" s="1">
        <v>0</v>
      </c>
      <c r="N57" s="50" t="str">
        <f t="shared" si="1"/>
        <v>58|11|AN|Ancona|0</v>
      </c>
    </row>
    <row r="58" spans="2:14">
      <c r="B58" s="77"/>
      <c r="C58" s="78"/>
      <c r="D58" s="78"/>
      <c r="E58" s="80"/>
      <c r="G58" s="1">
        <v>59</v>
      </c>
      <c r="H58" s="1">
        <v>11</v>
      </c>
      <c r="I58" s="1" t="str">
        <f t="shared" si="2"/>
        <v>Marche</v>
      </c>
      <c r="J58" s="1">
        <f t="shared" si="3"/>
        <v>248</v>
      </c>
      <c r="K58" s="1" t="s">
        <v>890</v>
      </c>
      <c r="L58" s="1" t="s">
        <v>2022</v>
      </c>
      <c r="M58" s="1">
        <v>0</v>
      </c>
      <c r="N58" s="50" t="str">
        <f t="shared" si="1"/>
        <v>59|11|AP|Ascoli Piceno|0</v>
      </c>
    </row>
    <row r="59" spans="2:14">
      <c r="B59" s="77"/>
      <c r="C59" s="78"/>
      <c r="D59" s="78"/>
      <c r="E59" s="80"/>
      <c r="G59" s="1">
        <v>60</v>
      </c>
      <c r="H59" s="1">
        <v>11</v>
      </c>
      <c r="I59" s="1" t="str">
        <f t="shared" si="2"/>
        <v>Marche</v>
      </c>
      <c r="J59" s="1">
        <f t="shared" si="3"/>
        <v>248</v>
      </c>
      <c r="K59" s="1" t="s">
        <v>2023</v>
      </c>
      <c r="L59" s="1" t="s">
        <v>2024</v>
      </c>
      <c r="M59" s="1">
        <v>0</v>
      </c>
      <c r="N59" s="50" t="str">
        <f t="shared" si="1"/>
        <v>60|11|FM|Fermo|0</v>
      </c>
    </row>
    <row r="60" spans="2:14">
      <c r="B60" s="77"/>
      <c r="C60" s="78"/>
      <c r="D60" s="78"/>
      <c r="E60" s="80"/>
      <c r="G60" s="1">
        <v>61</v>
      </c>
      <c r="H60" s="1">
        <v>11</v>
      </c>
      <c r="I60" s="1" t="str">
        <f t="shared" si="2"/>
        <v>Marche</v>
      </c>
      <c r="J60" s="1">
        <f t="shared" si="3"/>
        <v>248</v>
      </c>
      <c r="K60" s="1" t="s">
        <v>2025</v>
      </c>
      <c r="L60" s="1" t="s">
        <v>2026</v>
      </c>
      <c r="M60" s="1">
        <v>0</v>
      </c>
      <c r="N60" s="50" t="str">
        <f t="shared" si="1"/>
        <v>61|11|MC|Macerata|0</v>
      </c>
    </row>
    <row r="61" spans="2:14">
      <c r="B61" s="77"/>
      <c r="C61" s="78"/>
      <c r="D61" s="78"/>
      <c r="E61" s="80"/>
      <c r="G61" s="1">
        <v>62</v>
      </c>
      <c r="H61" s="1">
        <v>11</v>
      </c>
      <c r="I61" s="1" t="str">
        <f t="shared" si="2"/>
        <v>Marche</v>
      </c>
      <c r="J61" s="1">
        <f t="shared" si="3"/>
        <v>248</v>
      </c>
      <c r="K61" s="1" t="s">
        <v>679</v>
      </c>
      <c r="L61" s="1" t="s">
        <v>2028</v>
      </c>
      <c r="M61" s="121">
        <v>0</v>
      </c>
      <c r="N61" s="50" t="str">
        <f t="shared" si="1"/>
        <v>62|11|PS|Pesaro e Urbino|0</v>
      </c>
    </row>
    <row r="62" spans="2:14">
      <c r="B62" s="77"/>
      <c r="C62" s="78"/>
      <c r="D62" s="78"/>
      <c r="E62" s="80"/>
      <c r="G62" s="1">
        <v>63</v>
      </c>
      <c r="H62" s="1">
        <v>11</v>
      </c>
      <c r="I62" s="1" t="str">
        <f t="shared" si="2"/>
        <v>Marche</v>
      </c>
      <c r="J62" s="1">
        <f t="shared" si="3"/>
        <v>248</v>
      </c>
      <c r="K62" s="1" t="s">
        <v>2027</v>
      </c>
      <c r="L62" s="1" t="s">
        <v>2028</v>
      </c>
      <c r="M62" s="1">
        <v>0</v>
      </c>
      <c r="N62" s="50" t="str">
        <f t="shared" si="1"/>
        <v>63|11|PU|Pesaro e Urbino|0</v>
      </c>
    </row>
    <row r="63" spans="2:14">
      <c r="B63" s="77"/>
      <c r="C63" s="78"/>
      <c r="D63" s="78"/>
      <c r="E63" s="80"/>
      <c r="G63" s="1">
        <v>64</v>
      </c>
      <c r="H63" s="1">
        <v>12</v>
      </c>
      <c r="I63" s="1" t="str">
        <f t="shared" si="2"/>
        <v>Basilicata</v>
      </c>
      <c r="J63" s="1">
        <f t="shared" si="3"/>
        <v>248</v>
      </c>
      <c r="K63" s="1" t="s">
        <v>808</v>
      </c>
      <c r="L63" s="1" t="s">
        <v>2030</v>
      </c>
      <c r="M63" s="1">
        <v>0</v>
      </c>
      <c r="N63" s="50" t="str">
        <f t="shared" si="1"/>
        <v>64|12|MT|Matera|0</v>
      </c>
    </row>
    <row r="64" spans="2:14">
      <c r="B64" s="77"/>
      <c r="C64" s="78"/>
      <c r="D64" s="78"/>
      <c r="E64" s="80"/>
      <c r="G64" s="1">
        <v>65</v>
      </c>
      <c r="H64" s="1">
        <v>12</v>
      </c>
      <c r="I64" s="1" t="str">
        <f t="shared" si="2"/>
        <v>Basilicata</v>
      </c>
      <c r="J64" s="1">
        <f t="shared" si="3"/>
        <v>248</v>
      </c>
      <c r="K64" s="1" t="s">
        <v>2031</v>
      </c>
      <c r="L64" s="1" t="s">
        <v>2032</v>
      </c>
      <c r="M64" s="1">
        <v>0</v>
      </c>
      <c r="N64" s="50" t="str">
        <f t="shared" ref="N64:N98" si="4">G64&amp;"|"&amp;H64&amp;"|"&amp;K64&amp;"|"&amp;L64&amp;"|"&amp;M64</f>
        <v>65|12|PZ|Potenza|0</v>
      </c>
    </row>
    <row r="65" spans="2:14">
      <c r="B65" s="77"/>
      <c r="C65" s="78"/>
      <c r="D65" s="78"/>
      <c r="E65" s="80"/>
      <c r="G65" s="1">
        <v>66</v>
      </c>
      <c r="H65" s="1">
        <v>13</v>
      </c>
      <c r="I65" s="1" t="str">
        <f t="shared" si="2"/>
        <v>Puglia</v>
      </c>
      <c r="J65" s="1">
        <f t="shared" ref="J65:J98" si="5">$C$2</f>
        <v>248</v>
      </c>
      <c r="K65" s="1" t="s">
        <v>501</v>
      </c>
      <c r="L65" s="1" t="s">
        <v>2034</v>
      </c>
      <c r="M65" s="1">
        <v>0</v>
      </c>
      <c r="N65" s="50" t="str">
        <f t="shared" si="4"/>
        <v>66|13|BA|Bari|0</v>
      </c>
    </row>
    <row r="66" spans="2:14">
      <c r="B66" s="77"/>
      <c r="C66" s="78"/>
      <c r="D66" s="78"/>
      <c r="E66" s="80"/>
      <c r="G66" s="1">
        <v>67</v>
      </c>
      <c r="H66" s="1">
        <v>13</v>
      </c>
      <c r="I66" s="1" t="str">
        <f t="shared" si="2"/>
        <v>Puglia</v>
      </c>
      <c r="J66" s="1">
        <f t="shared" si="5"/>
        <v>248</v>
      </c>
      <c r="K66" s="1" t="s">
        <v>2035</v>
      </c>
      <c r="L66" s="1" t="s">
        <v>2036</v>
      </c>
      <c r="M66" s="1">
        <v>0</v>
      </c>
      <c r="N66" s="50" t="str">
        <f t="shared" si="4"/>
        <v>67|13|BT|Barletta-Andria-Trani|0</v>
      </c>
    </row>
    <row r="67" spans="2:14">
      <c r="B67" s="77"/>
      <c r="C67" s="78"/>
      <c r="D67" s="78"/>
      <c r="E67" s="80"/>
      <c r="G67" s="1">
        <v>68</v>
      </c>
      <c r="H67" s="1">
        <v>13</v>
      </c>
      <c r="I67" s="1" t="str">
        <f t="shared" ref="I67:I98" si="6">VLOOKUP(H67,$B$2:$D$20,3,FALSE)</f>
        <v>Puglia</v>
      </c>
      <c r="J67" s="1">
        <f t="shared" si="5"/>
        <v>248</v>
      </c>
      <c r="K67" s="1" t="s">
        <v>559</v>
      </c>
      <c r="L67" s="1" t="s">
        <v>2037</v>
      </c>
      <c r="M67" s="1">
        <v>0</v>
      </c>
      <c r="N67" s="50" t="str">
        <f t="shared" si="4"/>
        <v>68|13|BR|Brindisi|0</v>
      </c>
    </row>
    <row r="68" spans="2:14">
      <c r="B68" s="77"/>
      <c r="C68" s="78"/>
      <c r="D68" s="78"/>
      <c r="E68" s="80"/>
      <c r="G68" s="1">
        <v>69</v>
      </c>
      <c r="H68" s="1">
        <v>13</v>
      </c>
      <c r="I68" s="1" t="str">
        <f t="shared" si="6"/>
        <v>Puglia</v>
      </c>
      <c r="J68" s="1">
        <f t="shared" si="5"/>
        <v>248</v>
      </c>
      <c r="K68" s="1" t="s">
        <v>2038</v>
      </c>
      <c r="L68" s="1" t="s">
        <v>2039</v>
      </c>
      <c r="M68" s="1">
        <v>0</v>
      </c>
      <c r="N68" s="50" t="str">
        <f t="shared" si="4"/>
        <v>69|13|FG|Foggia|0</v>
      </c>
    </row>
    <row r="69" spans="2:14">
      <c r="B69" s="77"/>
      <c r="C69" s="78"/>
      <c r="D69" s="78"/>
      <c r="E69" s="80"/>
      <c r="G69" s="1">
        <v>70</v>
      </c>
      <c r="H69" s="1">
        <v>13</v>
      </c>
      <c r="I69" s="1" t="str">
        <f t="shared" si="6"/>
        <v>Puglia</v>
      </c>
      <c r="J69" s="1">
        <f t="shared" si="5"/>
        <v>248</v>
      </c>
      <c r="K69" s="1" t="s">
        <v>805</v>
      </c>
      <c r="L69" s="1" t="s">
        <v>2040</v>
      </c>
      <c r="M69" s="1">
        <v>0</v>
      </c>
      <c r="N69" s="50" t="str">
        <f t="shared" si="4"/>
        <v>70|13|LE|Lecce|0</v>
      </c>
    </row>
    <row r="70" spans="2:14">
      <c r="B70" s="77"/>
      <c r="C70" s="78"/>
      <c r="D70" s="78"/>
      <c r="E70" s="80"/>
      <c r="G70" s="1">
        <v>71</v>
      </c>
      <c r="H70" s="1">
        <v>13</v>
      </c>
      <c r="I70" s="1" t="str">
        <f t="shared" si="6"/>
        <v>Puglia</v>
      </c>
      <c r="J70" s="1">
        <f t="shared" si="5"/>
        <v>248</v>
      </c>
      <c r="K70" s="1" t="s">
        <v>731</v>
      </c>
      <c r="L70" s="1" t="s">
        <v>2041</v>
      </c>
      <c r="M70" s="1">
        <v>0</v>
      </c>
      <c r="N70" s="50" t="str">
        <f t="shared" si="4"/>
        <v>71|13|TA|Taranto|0</v>
      </c>
    </row>
    <row r="71" spans="2:14">
      <c r="B71" s="77"/>
      <c r="C71" s="78"/>
      <c r="D71" s="78"/>
      <c r="E71" s="80"/>
      <c r="G71" s="1">
        <v>72</v>
      </c>
      <c r="H71" s="1">
        <v>14</v>
      </c>
      <c r="I71" s="1" t="str">
        <f t="shared" si="6"/>
        <v>Calabria</v>
      </c>
      <c r="J71" s="1">
        <f t="shared" si="5"/>
        <v>248</v>
      </c>
      <c r="K71" s="1" t="s">
        <v>2043</v>
      </c>
      <c r="L71" s="1" t="s">
        <v>2044</v>
      </c>
      <c r="M71" s="1">
        <v>0</v>
      </c>
      <c r="N71" s="50" t="str">
        <f t="shared" si="4"/>
        <v>72|14|CZ|Catanzaro|0</v>
      </c>
    </row>
    <row r="72" spans="2:14">
      <c r="B72" s="77"/>
      <c r="C72" s="78"/>
      <c r="D72" s="78"/>
      <c r="E72" s="80"/>
      <c r="G72" s="1">
        <v>73</v>
      </c>
      <c r="H72" s="1">
        <v>14</v>
      </c>
      <c r="I72" s="1" t="str">
        <f t="shared" si="6"/>
        <v>Calabria</v>
      </c>
      <c r="J72" s="1">
        <f t="shared" si="5"/>
        <v>248</v>
      </c>
      <c r="K72" s="1" t="s">
        <v>1914</v>
      </c>
      <c r="L72" s="1" t="s">
        <v>2045</v>
      </c>
      <c r="M72" s="1">
        <v>0</v>
      </c>
      <c r="N72" s="50" t="str">
        <f t="shared" si="4"/>
        <v>73|14|CS|Cosenza|0</v>
      </c>
    </row>
    <row r="73" spans="2:14">
      <c r="B73" s="77"/>
      <c r="C73" s="78"/>
      <c r="D73" s="78"/>
      <c r="E73" s="80"/>
      <c r="G73" s="1">
        <v>74</v>
      </c>
      <c r="H73" s="1">
        <v>14</v>
      </c>
      <c r="I73" s="1" t="str">
        <f t="shared" si="6"/>
        <v>Calabria</v>
      </c>
      <c r="J73" s="1">
        <f t="shared" si="5"/>
        <v>248</v>
      </c>
      <c r="K73" s="1" t="s">
        <v>741</v>
      </c>
      <c r="L73" s="1" t="s">
        <v>2046</v>
      </c>
      <c r="M73" s="1">
        <v>0</v>
      </c>
      <c r="N73" s="50" t="str">
        <f t="shared" si="4"/>
        <v>74|14|KR|Crotone|0</v>
      </c>
    </row>
    <row r="74" spans="2:14">
      <c r="B74" s="77"/>
      <c r="C74" s="78"/>
      <c r="D74" s="78"/>
      <c r="E74" s="80"/>
      <c r="G74" s="1">
        <v>75</v>
      </c>
      <c r="H74" s="1">
        <v>14</v>
      </c>
      <c r="I74" s="1" t="str">
        <f t="shared" si="6"/>
        <v>Calabria</v>
      </c>
      <c r="J74" s="1">
        <f t="shared" si="5"/>
        <v>248</v>
      </c>
      <c r="K74" s="1" t="s">
        <v>2047</v>
      </c>
      <c r="L74" s="1" t="s">
        <v>2048</v>
      </c>
      <c r="M74" s="1">
        <v>0</v>
      </c>
      <c r="N74" s="50" t="str">
        <f t="shared" si="4"/>
        <v>75|14|RC|Reggio Calabria|0</v>
      </c>
    </row>
    <row r="75" spans="2:14">
      <c r="B75" s="77"/>
      <c r="C75" s="78"/>
      <c r="D75" s="78"/>
      <c r="E75" s="80"/>
      <c r="G75" s="1">
        <v>76</v>
      </c>
      <c r="H75" s="1">
        <v>14</v>
      </c>
      <c r="I75" s="1" t="str">
        <f t="shared" si="6"/>
        <v>Calabria</v>
      </c>
      <c r="J75" s="1">
        <f t="shared" si="5"/>
        <v>248</v>
      </c>
      <c r="K75" s="1" t="s">
        <v>2049</v>
      </c>
      <c r="L75" s="1" t="s">
        <v>2050</v>
      </c>
      <c r="M75" s="1">
        <v>0</v>
      </c>
      <c r="N75" s="50" t="str">
        <f t="shared" si="4"/>
        <v>76|14|VV|Vibo Valentia|0</v>
      </c>
    </row>
    <row r="76" spans="2:14">
      <c r="B76" s="77"/>
      <c r="C76" s="78"/>
      <c r="D76" s="78"/>
      <c r="E76" s="80"/>
      <c r="G76" s="1">
        <v>77</v>
      </c>
      <c r="H76" s="1">
        <v>15</v>
      </c>
      <c r="I76" s="1" t="str">
        <f t="shared" si="6"/>
        <v>Campania</v>
      </c>
      <c r="J76" s="1">
        <f t="shared" si="5"/>
        <v>248</v>
      </c>
      <c r="K76" s="1" t="s">
        <v>2052</v>
      </c>
      <c r="L76" s="1" t="s">
        <v>2053</v>
      </c>
      <c r="M76" s="1">
        <v>0</v>
      </c>
      <c r="N76" s="50" t="str">
        <f t="shared" si="4"/>
        <v>77|15|AV|Avellino|0</v>
      </c>
    </row>
    <row r="77" spans="2:14">
      <c r="B77" s="77"/>
      <c r="C77" s="78"/>
      <c r="D77" s="78"/>
      <c r="E77" s="80"/>
      <c r="G77" s="1">
        <v>78</v>
      </c>
      <c r="H77" s="1">
        <v>15</v>
      </c>
      <c r="I77" s="1" t="str">
        <f t="shared" si="6"/>
        <v>Campania</v>
      </c>
      <c r="J77" s="1">
        <f t="shared" si="5"/>
        <v>248</v>
      </c>
      <c r="K77" s="1" t="s">
        <v>1248</v>
      </c>
      <c r="L77" s="1" t="s">
        <v>2054</v>
      </c>
      <c r="M77" s="1">
        <v>0</v>
      </c>
      <c r="N77" s="50" t="str">
        <f t="shared" si="4"/>
        <v>78|15|BN|Benevento|0</v>
      </c>
    </row>
    <row r="78" spans="2:14">
      <c r="B78" s="77"/>
      <c r="C78" s="78"/>
      <c r="D78" s="78"/>
      <c r="E78" s="80"/>
      <c r="G78" s="1">
        <v>79</v>
      </c>
      <c r="H78" s="1">
        <v>15</v>
      </c>
      <c r="I78" s="1" t="str">
        <f t="shared" si="6"/>
        <v>Campania</v>
      </c>
      <c r="J78" s="1">
        <f t="shared" si="5"/>
        <v>248</v>
      </c>
      <c r="K78" s="1" t="s">
        <v>590</v>
      </c>
      <c r="L78" s="1" t="s">
        <v>2055</v>
      </c>
      <c r="M78" s="1">
        <v>0</v>
      </c>
      <c r="N78" s="50" t="str">
        <f t="shared" si="4"/>
        <v>79|15|CE|Caserta|0</v>
      </c>
    </row>
    <row r="79" spans="2:14">
      <c r="B79" s="77"/>
      <c r="C79" s="78"/>
      <c r="D79" s="78"/>
      <c r="E79" s="80"/>
      <c r="G79" s="1">
        <v>80</v>
      </c>
      <c r="H79" s="1">
        <v>15</v>
      </c>
      <c r="I79" s="1" t="str">
        <f t="shared" si="6"/>
        <v>Campania</v>
      </c>
      <c r="J79" s="1">
        <f t="shared" si="5"/>
        <v>248</v>
      </c>
      <c r="K79" s="1" t="s">
        <v>2056</v>
      </c>
      <c r="L79" s="1" t="s">
        <v>2057</v>
      </c>
      <c r="M79" s="1">
        <v>0</v>
      </c>
      <c r="N79" s="50" t="str">
        <f t="shared" si="4"/>
        <v>80|15|NA|Napoli|0</v>
      </c>
    </row>
    <row r="80" spans="2:14">
      <c r="B80" s="77"/>
      <c r="C80" s="78"/>
      <c r="D80" s="78"/>
      <c r="E80" s="80"/>
      <c r="G80" s="1">
        <v>81</v>
      </c>
      <c r="H80" s="1">
        <v>15</v>
      </c>
      <c r="I80" s="1" t="str">
        <f t="shared" si="6"/>
        <v>Campania</v>
      </c>
      <c r="J80" s="1">
        <f t="shared" si="5"/>
        <v>248</v>
      </c>
      <c r="K80" s="1" t="s">
        <v>721</v>
      </c>
      <c r="L80" s="1" t="s">
        <v>2058</v>
      </c>
      <c r="M80" s="1">
        <v>0</v>
      </c>
      <c r="N80" s="50" t="str">
        <f t="shared" si="4"/>
        <v>81|15|SA|Salerno|0</v>
      </c>
    </row>
    <row r="81" spans="2:14">
      <c r="B81" s="77"/>
      <c r="C81" s="78"/>
      <c r="D81" s="78"/>
      <c r="E81" s="80"/>
      <c r="G81" s="1">
        <v>82</v>
      </c>
      <c r="H81" s="1">
        <v>16</v>
      </c>
      <c r="I81" s="1" t="str">
        <f t="shared" si="6"/>
        <v>Molise</v>
      </c>
      <c r="J81" s="1">
        <f t="shared" si="5"/>
        <v>248</v>
      </c>
      <c r="K81" s="1" t="s">
        <v>2060</v>
      </c>
      <c r="L81" s="1" t="s">
        <v>2061</v>
      </c>
      <c r="M81" s="1">
        <v>0</v>
      </c>
      <c r="N81" s="50" t="str">
        <f t="shared" si="4"/>
        <v>82|16|IS|Isernia|0</v>
      </c>
    </row>
    <row r="82" spans="2:14">
      <c r="B82" s="77"/>
      <c r="C82" s="78"/>
      <c r="D82" s="78"/>
      <c r="E82" s="80"/>
      <c r="G82" s="1">
        <v>83</v>
      </c>
      <c r="H82" s="1">
        <v>16</v>
      </c>
      <c r="I82" s="1" t="str">
        <f t="shared" si="6"/>
        <v>Molise</v>
      </c>
      <c r="J82" s="1">
        <f t="shared" si="5"/>
        <v>248</v>
      </c>
      <c r="K82" s="1" t="s">
        <v>477</v>
      </c>
      <c r="L82" s="1" t="s">
        <v>2062</v>
      </c>
      <c r="M82" s="1">
        <v>0</v>
      </c>
      <c r="N82" s="50" t="str">
        <f t="shared" si="4"/>
        <v>83|16|CB|Campobasso|0</v>
      </c>
    </row>
    <row r="83" spans="2:14">
      <c r="B83" s="77"/>
      <c r="C83" s="78"/>
      <c r="D83" s="78"/>
      <c r="E83" s="80"/>
      <c r="G83" s="1">
        <v>84</v>
      </c>
      <c r="H83" s="1">
        <v>17</v>
      </c>
      <c r="I83" s="1" t="str">
        <f t="shared" si="6"/>
        <v>Latium (Lazio)</v>
      </c>
      <c r="J83" s="1">
        <f t="shared" si="5"/>
        <v>248</v>
      </c>
      <c r="K83" s="1" t="s">
        <v>1301</v>
      </c>
      <c r="L83" s="1" t="s">
        <v>2064</v>
      </c>
      <c r="M83" s="1">
        <v>0</v>
      </c>
      <c r="N83" s="50" t="str">
        <f t="shared" si="4"/>
        <v>84|17|FR|Frosinone|0</v>
      </c>
    </row>
    <row r="84" spans="2:14">
      <c r="B84" s="77"/>
      <c r="C84" s="78"/>
      <c r="D84" s="78"/>
      <c r="E84" s="80"/>
      <c r="G84" s="1">
        <v>85</v>
      </c>
      <c r="H84" s="1">
        <v>17</v>
      </c>
      <c r="I84" s="1" t="str">
        <f t="shared" si="6"/>
        <v>Latium (Lazio)</v>
      </c>
      <c r="J84" s="1">
        <f t="shared" si="5"/>
        <v>248</v>
      </c>
      <c r="K84" s="1" t="s">
        <v>2065</v>
      </c>
      <c r="L84" s="1" t="s">
        <v>2066</v>
      </c>
      <c r="M84" s="1">
        <v>0</v>
      </c>
      <c r="N84" s="50" t="str">
        <f t="shared" si="4"/>
        <v>85|17|LT|Latina|0</v>
      </c>
    </row>
    <row r="85" spans="2:14">
      <c r="B85" s="77"/>
      <c r="C85" s="78"/>
      <c r="D85" s="78"/>
      <c r="E85" s="80"/>
      <c r="G85" s="1">
        <v>86</v>
      </c>
      <c r="H85" s="1">
        <v>17</v>
      </c>
      <c r="I85" s="1" t="str">
        <f t="shared" si="6"/>
        <v>Latium (Lazio)</v>
      </c>
      <c r="J85" s="1">
        <f t="shared" si="5"/>
        <v>248</v>
      </c>
      <c r="K85" s="1" t="s">
        <v>810</v>
      </c>
      <c r="L85" s="1" t="s">
        <v>2067</v>
      </c>
      <c r="M85" s="1">
        <v>0</v>
      </c>
      <c r="N85" s="50" t="str">
        <f t="shared" si="4"/>
        <v>86|17|RI|Rieti|0</v>
      </c>
    </row>
    <row r="86" spans="2:14">
      <c r="B86" s="77"/>
      <c r="C86" s="78"/>
      <c r="D86" s="78"/>
      <c r="E86" s="80"/>
      <c r="G86" s="1">
        <v>87</v>
      </c>
      <c r="H86" s="1">
        <v>17</v>
      </c>
      <c r="I86" s="1" t="str">
        <f t="shared" si="6"/>
        <v>Latium (Lazio)</v>
      </c>
      <c r="J86" s="1">
        <f t="shared" si="5"/>
        <v>248</v>
      </c>
      <c r="K86" s="1" t="s">
        <v>929</v>
      </c>
      <c r="L86" s="1" t="s">
        <v>2068</v>
      </c>
      <c r="M86" s="1">
        <v>0</v>
      </c>
      <c r="N86" s="50" t="str">
        <f t="shared" si="4"/>
        <v>87|17|RM|Roma|0</v>
      </c>
    </row>
    <row r="87" spans="2:14">
      <c r="B87" s="77"/>
      <c r="C87" s="78"/>
      <c r="D87" s="78"/>
      <c r="E87" s="80"/>
      <c r="G87" s="1">
        <v>88</v>
      </c>
      <c r="H87" s="1">
        <v>17</v>
      </c>
      <c r="I87" s="1" t="str">
        <f t="shared" si="6"/>
        <v>Latium (Lazio)</v>
      </c>
      <c r="J87" s="1">
        <f t="shared" si="5"/>
        <v>248</v>
      </c>
      <c r="K87" s="1" t="s">
        <v>1434</v>
      </c>
      <c r="L87" s="1" t="s">
        <v>2069</v>
      </c>
      <c r="M87" s="1">
        <v>0</v>
      </c>
      <c r="N87" s="50" t="str">
        <f t="shared" si="4"/>
        <v>88|17|VT|Viterbo|0</v>
      </c>
    </row>
    <row r="88" spans="2:14">
      <c r="B88" s="77"/>
      <c r="C88" s="78"/>
      <c r="D88" s="78"/>
      <c r="E88" s="80"/>
      <c r="G88" s="1">
        <v>89</v>
      </c>
      <c r="H88" s="1">
        <v>18</v>
      </c>
      <c r="I88" s="1" t="str">
        <f t="shared" si="6"/>
        <v>Umbria</v>
      </c>
      <c r="J88" s="1">
        <f t="shared" si="5"/>
        <v>248</v>
      </c>
      <c r="K88" s="1" t="s">
        <v>2071</v>
      </c>
      <c r="L88" s="1" t="s">
        <v>2072</v>
      </c>
      <c r="M88" s="1">
        <v>0</v>
      </c>
      <c r="N88" s="50" t="str">
        <f t="shared" si="4"/>
        <v>89|18|PG|Perugia|0</v>
      </c>
    </row>
    <row r="89" spans="2:14">
      <c r="B89" s="77"/>
      <c r="C89" s="78"/>
      <c r="D89" s="78"/>
      <c r="E89" s="80"/>
      <c r="G89" s="1">
        <v>90</v>
      </c>
      <c r="H89" s="1">
        <v>18</v>
      </c>
      <c r="I89" s="1" t="str">
        <f t="shared" si="6"/>
        <v>Umbria</v>
      </c>
      <c r="J89" s="1">
        <f t="shared" si="5"/>
        <v>248</v>
      </c>
      <c r="K89" s="1" t="s">
        <v>1055</v>
      </c>
      <c r="L89" s="1" t="s">
        <v>2073</v>
      </c>
      <c r="M89" s="1">
        <v>0</v>
      </c>
      <c r="N89" s="50" t="str">
        <f t="shared" si="4"/>
        <v>90|18|TR|Terni|0</v>
      </c>
    </row>
    <row r="90" spans="2:14">
      <c r="B90" s="77"/>
      <c r="C90" s="78"/>
      <c r="D90" s="78"/>
      <c r="E90" s="80"/>
      <c r="G90" s="1">
        <v>91</v>
      </c>
      <c r="H90" s="1">
        <v>19</v>
      </c>
      <c r="I90" s="1" t="str">
        <f t="shared" si="6"/>
        <v>Sicliy (Sicilia)</v>
      </c>
      <c r="J90" s="1">
        <f t="shared" si="5"/>
        <v>248</v>
      </c>
      <c r="K90" s="1" t="s">
        <v>2075</v>
      </c>
      <c r="L90" s="1" t="s">
        <v>2076</v>
      </c>
      <c r="M90" s="1">
        <v>0</v>
      </c>
      <c r="N90" s="50" t="str">
        <f t="shared" si="4"/>
        <v>91|19|AG|Agrigento|0</v>
      </c>
    </row>
    <row r="91" spans="2:14">
      <c r="B91" s="77"/>
      <c r="C91" s="78"/>
      <c r="D91" s="78"/>
      <c r="E91" s="80"/>
      <c r="G91" s="1">
        <v>92</v>
      </c>
      <c r="H91" s="1">
        <v>19</v>
      </c>
      <c r="I91" s="1" t="str">
        <f t="shared" si="6"/>
        <v>Sicliy (Sicilia)</v>
      </c>
      <c r="J91" s="1">
        <f t="shared" si="5"/>
        <v>248</v>
      </c>
      <c r="K91" s="1" t="s">
        <v>1029</v>
      </c>
      <c r="L91" s="1" t="s">
        <v>2077</v>
      </c>
      <c r="M91" s="1">
        <v>0</v>
      </c>
      <c r="N91" s="50" t="str">
        <f t="shared" si="4"/>
        <v>92|19|CL|Caltanissetta|0</v>
      </c>
    </row>
    <row r="92" spans="2:14">
      <c r="B92" s="77"/>
      <c r="C92" s="78"/>
      <c r="D92" s="78"/>
      <c r="E92" s="80"/>
      <c r="G92" s="1">
        <v>93</v>
      </c>
      <c r="H92" s="1">
        <v>19</v>
      </c>
      <c r="I92" s="1" t="str">
        <f t="shared" si="6"/>
        <v>Sicliy (Sicilia)</v>
      </c>
      <c r="J92" s="1">
        <f t="shared" si="5"/>
        <v>248</v>
      </c>
      <c r="K92" s="1" t="s">
        <v>533</v>
      </c>
      <c r="L92" s="1" t="s">
        <v>2078</v>
      </c>
      <c r="M92" s="1">
        <v>0</v>
      </c>
      <c r="N92" s="50" t="str">
        <f t="shared" si="4"/>
        <v>93|19|CT|Catania|0</v>
      </c>
    </row>
    <row r="93" spans="2:14">
      <c r="B93" s="77"/>
      <c r="C93" s="78"/>
      <c r="D93" s="78"/>
      <c r="E93" s="80"/>
      <c r="G93" s="1">
        <v>94</v>
      </c>
      <c r="H93" s="1">
        <v>19</v>
      </c>
      <c r="I93" s="1" t="str">
        <f t="shared" si="6"/>
        <v>Sicliy (Sicilia)</v>
      </c>
      <c r="J93" s="1">
        <f t="shared" si="5"/>
        <v>248</v>
      </c>
      <c r="K93" s="1" t="s">
        <v>2079</v>
      </c>
      <c r="L93" s="1" t="s">
        <v>2080</v>
      </c>
      <c r="M93" s="1">
        <v>0</v>
      </c>
      <c r="N93" s="50" t="str">
        <f t="shared" si="4"/>
        <v>94|19|EN|Enna|0</v>
      </c>
    </row>
    <row r="94" spans="2:14">
      <c r="B94" s="77"/>
      <c r="C94" s="78"/>
      <c r="D94" s="78"/>
      <c r="E94" s="80"/>
      <c r="G94" s="1">
        <v>95</v>
      </c>
      <c r="H94" s="1">
        <v>19</v>
      </c>
      <c r="I94" s="1" t="str">
        <f t="shared" si="6"/>
        <v>Sicliy (Sicilia)</v>
      </c>
      <c r="J94" s="1">
        <f t="shared" si="5"/>
        <v>248</v>
      </c>
      <c r="K94" s="1" t="s">
        <v>1046</v>
      </c>
      <c r="L94" s="1" t="s">
        <v>2081</v>
      </c>
      <c r="M94" s="1">
        <v>0</v>
      </c>
      <c r="N94" s="50" t="str">
        <f t="shared" si="4"/>
        <v>95|19|ME|Messina|0</v>
      </c>
    </row>
    <row r="95" spans="2:14">
      <c r="B95" s="77"/>
      <c r="C95" s="78"/>
      <c r="D95" s="78"/>
      <c r="E95" s="80"/>
      <c r="G95" s="1">
        <v>96</v>
      </c>
      <c r="H95" s="1">
        <v>19</v>
      </c>
      <c r="I95" s="1" t="str">
        <f t="shared" si="6"/>
        <v>Sicliy (Sicilia)</v>
      </c>
      <c r="J95" s="1">
        <f t="shared" si="5"/>
        <v>248</v>
      </c>
      <c r="K95" s="1" t="s">
        <v>787</v>
      </c>
      <c r="L95" s="1" t="s">
        <v>2082</v>
      </c>
      <c r="M95" s="1">
        <v>0</v>
      </c>
      <c r="N95" s="50" t="str">
        <f t="shared" si="4"/>
        <v>96|19|PA|Palermo|0</v>
      </c>
    </row>
    <row r="96" spans="2:14">
      <c r="B96" s="77"/>
      <c r="C96" s="78"/>
      <c r="D96" s="78"/>
      <c r="E96" s="80"/>
      <c r="G96" s="1">
        <v>97</v>
      </c>
      <c r="H96" s="1">
        <v>19</v>
      </c>
      <c r="I96" s="1" t="str">
        <f t="shared" si="6"/>
        <v>Sicliy (Sicilia)</v>
      </c>
      <c r="J96" s="1">
        <f t="shared" si="5"/>
        <v>248</v>
      </c>
      <c r="K96" s="1" t="s">
        <v>2083</v>
      </c>
      <c r="L96" s="1" t="s">
        <v>2084</v>
      </c>
      <c r="M96" s="1">
        <v>0</v>
      </c>
      <c r="N96" s="50" t="str">
        <f t="shared" si="4"/>
        <v>97|19|RG|Ragusa|0</v>
      </c>
    </row>
    <row r="97" spans="2:14">
      <c r="B97" s="77"/>
      <c r="C97" s="78"/>
      <c r="D97" s="78"/>
      <c r="E97" s="80"/>
      <c r="G97" s="1">
        <v>98</v>
      </c>
      <c r="H97" s="1">
        <v>19</v>
      </c>
      <c r="I97" s="1" t="str">
        <f t="shared" si="6"/>
        <v>Sicliy (Sicilia)</v>
      </c>
      <c r="J97" s="1">
        <f t="shared" si="5"/>
        <v>248</v>
      </c>
      <c r="K97" s="1" t="s">
        <v>725</v>
      </c>
      <c r="L97" s="1" t="s">
        <v>2085</v>
      </c>
      <c r="M97" s="1">
        <v>0</v>
      </c>
      <c r="N97" s="50" t="str">
        <f t="shared" si="4"/>
        <v>98|19|SR|Siracusa|0</v>
      </c>
    </row>
    <row r="98" spans="2:14">
      <c r="B98" s="77"/>
      <c r="C98" s="78"/>
      <c r="D98" s="78"/>
      <c r="E98" s="80"/>
      <c r="G98" s="1">
        <v>99</v>
      </c>
      <c r="H98" s="1">
        <v>19</v>
      </c>
      <c r="I98" s="1" t="str">
        <f t="shared" si="6"/>
        <v>Sicliy (Sicilia)</v>
      </c>
      <c r="J98" s="1">
        <f t="shared" si="5"/>
        <v>248</v>
      </c>
      <c r="K98" s="1" t="s">
        <v>2086</v>
      </c>
      <c r="L98" s="1" t="s">
        <v>2087</v>
      </c>
      <c r="M98" s="1">
        <v>0</v>
      </c>
      <c r="N98" s="50" t="str">
        <f t="shared" si="4"/>
        <v>99|19|TP|Trapani|0</v>
      </c>
    </row>
    <row r="99" spans="2:14">
      <c r="B99" s="77"/>
      <c r="C99" s="78"/>
      <c r="D99" s="78"/>
      <c r="E99" s="80"/>
    </row>
    <row r="100" spans="2:14">
      <c r="B100" s="77"/>
      <c r="C100" s="78"/>
      <c r="D100" s="78"/>
      <c r="E100" s="80"/>
      <c r="N100" s="26" t="s">
        <v>3865</v>
      </c>
    </row>
    <row r="101" spans="2:14">
      <c r="B101" s="77"/>
      <c r="C101" s="78"/>
      <c r="D101" s="78"/>
      <c r="E101" s="80"/>
      <c r="N101" s="26" t="s">
        <v>1939</v>
      </c>
    </row>
    <row r="102" spans="2:14">
      <c r="B102" s="77"/>
      <c r="C102" s="78"/>
      <c r="D102" s="78"/>
      <c r="E102" s="80"/>
    </row>
    <row r="103" spans="2:14">
      <c r="B103" s="77"/>
      <c r="C103" s="78"/>
      <c r="D103" s="78"/>
      <c r="E103" s="80"/>
    </row>
    <row r="104" spans="2:14">
      <c r="B104" s="77"/>
      <c r="C104" s="78"/>
      <c r="D104" s="78"/>
      <c r="E104" s="80"/>
    </row>
    <row r="105" spans="2:14">
      <c r="B105" s="77"/>
      <c r="C105" s="78"/>
      <c r="D105" s="78"/>
      <c r="E105" s="80"/>
    </row>
    <row r="106" spans="2:14">
      <c r="B106" s="77"/>
      <c r="C106" s="78"/>
      <c r="D106" s="78"/>
      <c r="E106" s="80"/>
    </row>
    <row r="107" spans="2:14">
      <c r="B107" s="77"/>
      <c r="C107" s="78"/>
      <c r="D107" s="78"/>
      <c r="E107" s="80"/>
    </row>
    <row r="108" spans="2:14">
      <c r="B108" s="77"/>
      <c r="C108" s="78"/>
      <c r="D108" s="78"/>
      <c r="E108" s="80"/>
    </row>
    <row r="109" spans="2:14">
      <c r="B109" s="77"/>
      <c r="C109" s="78"/>
      <c r="D109" s="78"/>
      <c r="E109" s="80"/>
    </row>
    <row r="110" spans="2:14">
      <c r="B110" s="77"/>
      <c r="C110" s="78"/>
      <c r="D110" s="78"/>
      <c r="E110" s="80"/>
    </row>
    <row r="111" spans="2:14">
      <c r="B111" s="77"/>
      <c r="C111" s="78"/>
      <c r="D111" s="78"/>
      <c r="E111" s="80"/>
    </row>
    <row r="112" spans="2:14">
      <c r="B112" s="77"/>
      <c r="C112" s="78"/>
      <c r="D112" s="78"/>
      <c r="E112" s="80"/>
    </row>
    <row r="113" spans="2:5">
      <c r="B113" s="77"/>
      <c r="C113" s="78"/>
      <c r="D113" s="78"/>
      <c r="E113" s="80"/>
    </row>
    <row r="114" spans="2:5">
      <c r="B114" s="77"/>
      <c r="C114" s="78"/>
      <c r="D114" s="78"/>
      <c r="E114" s="80"/>
    </row>
    <row r="115" spans="2:5">
      <c r="B115" s="77"/>
      <c r="C115" s="78"/>
      <c r="D115" s="78"/>
      <c r="E115" s="80"/>
    </row>
    <row r="116" spans="2:5">
      <c r="B116" s="77"/>
      <c r="C116" s="78"/>
      <c r="D116" s="78"/>
      <c r="E116" s="80"/>
    </row>
    <row r="117" spans="2:5">
      <c r="B117" s="77"/>
      <c r="C117" s="78"/>
      <c r="D117" s="78"/>
      <c r="E117" s="80"/>
    </row>
    <row r="118" spans="2:5">
      <c r="B118" s="77"/>
      <c r="C118" s="78"/>
      <c r="D118" s="78"/>
      <c r="E118" s="80"/>
    </row>
    <row r="119" spans="2:5">
      <c r="B119" s="77"/>
      <c r="C119" s="78"/>
      <c r="D119" s="78"/>
      <c r="E119" s="80"/>
    </row>
    <row r="120" spans="2:5">
      <c r="B120" s="77"/>
      <c r="C120" s="78"/>
      <c r="D120" s="78"/>
      <c r="E120" s="80"/>
    </row>
    <row r="121" spans="2:5">
      <c r="B121" s="77"/>
      <c r="C121" s="78"/>
      <c r="D121" s="78"/>
      <c r="E121" s="80"/>
    </row>
    <row r="122" spans="2:5">
      <c r="B122" s="77"/>
      <c r="C122" s="78"/>
      <c r="D122" s="78"/>
      <c r="E122" s="80"/>
    </row>
    <row r="123" spans="2:5">
      <c r="B123" s="77"/>
      <c r="C123" s="78"/>
      <c r="D123" s="78"/>
      <c r="E123" s="80"/>
    </row>
    <row r="124" spans="2:5">
      <c r="B124" s="77"/>
      <c r="C124" s="78"/>
      <c r="D124" s="78"/>
      <c r="E124" s="80"/>
    </row>
    <row r="125" spans="2:5">
      <c r="B125" s="77"/>
      <c r="C125" s="78"/>
      <c r="D125" s="78"/>
      <c r="E125" s="80"/>
    </row>
    <row r="126" spans="2:5">
      <c r="B126" s="77"/>
      <c r="C126" s="78"/>
      <c r="D126" s="78"/>
      <c r="E126" s="80"/>
    </row>
    <row r="127" spans="2:5">
      <c r="B127" s="77"/>
      <c r="C127" s="78"/>
      <c r="D127" s="78"/>
      <c r="E127" s="80"/>
    </row>
    <row r="128" spans="2:5">
      <c r="B128" s="77"/>
      <c r="C128" s="78"/>
      <c r="D128" s="78"/>
      <c r="E128" s="80"/>
    </row>
    <row r="129" spans="2:5">
      <c r="B129" s="77"/>
      <c r="C129" s="78"/>
      <c r="D129" s="78"/>
      <c r="E129" s="80"/>
    </row>
    <row r="130" spans="2:5">
      <c r="B130" s="77"/>
      <c r="C130" s="78"/>
      <c r="D130" s="78"/>
      <c r="E130" s="80"/>
    </row>
    <row r="131" spans="2:5">
      <c r="B131" s="77"/>
      <c r="C131" s="78"/>
      <c r="D131" s="78"/>
      <c r="E131" s="80"/>
    </row>
    <row r="132" spans="2:5">
      <c r="B132" s="77"/>
      <c r="C132" s="78"/>
      <c r="D132" s="78"/>
      <c r="E132" s="80"/>
    </row>
    <row r="133" spans="2:5">
      <c r="B133" s="77"/>
      <c r="C133" s="78"/>
      <c r="D133" s="78"/>
      <c r="E133" s="80"/>
    </row>
    <row r="134" spans="2:5">
      <c r="B134" s="77"/>
      <c r="C134" s="78"/>
      <c r="D134" s="78"/>
      <c r="E134" s="80"/>
    </row>
    <row r="135" spans="2:5">
      <c r="B135" s="77"/>
      <c r="C135" s="78"/>
      <c r="D135" s="78"/>
      <c r="E135" s="80"/>
    </row>
    <row r="136" spans="2:5">
      <c r="B136" s="77"/>
      <c r="C136" s="78"/>
      <c r="D136" s="78"/>
      <c r="E136" s="80"/>
    </row>
    <row r="137" spans="2:5">
      <c r="B137" s="77"/>
      <c r="C137" s="78"/>
      <c r="D137" s="78"/>
      <c r="E137" s="80"/>
    </row>
    <row r="138" spans="2:5">
      <c r="B138" s="77"/>
      <c r="C138" s="78"/>
      <c r="D138" s="78"/>
      <c r="E138" s="80"/>
    </row>
    <row r="139" spans="2:5">
      <c r="B139" s="77"/>
      <c r="C139" s="78"/>
      <c r="D139" s="78"/>
      <c r="E139" s="80"/>
    </row>
    <row r="140" spans="2:5">
      <c r="B140" s="77"/>
      <c r="C140" s="78"/>
      <c r="D140" s="78"/>
      <c r="E140" s="80"/>
    </row>
    <row r="141" spans="2:5">
      <c r="B141" s="77"/>
      <c r="C141" s="78"/>
      <c r="D141" s="78"/>
      <c r="E141" s="80"/>
    </row>
    <row r="142" spans="2:5">
      <c r="B142" s="77"/>
      <c r="C142" s="78"/>
      <c r="D142" s="78"/>
      <c r="E142" s="80"/>
    </row>
    <row r="143" spans="2:5">
      <c r="B143" s="77"/>
      <c r="C143" s="78"/>
      <c r="D143" s="78"/>
      <c r="E143" s="80"/>
    </row>
    <row r="144" spans="2:5">
      <c r="B144" s="77"/>
      <c r="C144" s="78"/>
      <c r="D144" s="78"/>
      <c r="E144" s="80"/>
    </row>
    <row r="145" spans="2:5">
      <c r="B145" s="77"/>
      <c r="C145" s="78"/>
      <c r="D145" s="78"/>
      <c r="E145" s="80"/>
    </row>
    <row r="146" spans="2:5">
      <c r="B146" s="77"/>
      <c r="C146" s="78"/>
      <c r="D146" s="78"/>
      <c r="E146" s="80"/>
    </row>
    <row r="147" spans="2:5">
      <c r="B147" s="77"/>
      <c r="C147" s="78"/>
      <c r="D147" s="78"/>
      <c r="E147" s="80"/>
    </row>
    <row r="148" spans="2:5">
      <c r="B148" s="77"/>
      <c r="C148" s="78"/>
      <c r="D148" s="78"/>
      <c r="E148" s="80"/>
    </row>
    <row r="149" spans="2:5">
      <c r="B149" s="77"/>
      <c r="C149" s="78"/>
      <c r="D149" s="78"/>
      <c r="E149" s="80"/>
    </row>
    <row r="150" spans="2:5">
      <c r="B150" s="77"/>
      <c r="C150" s="78"/>
      <c r="D150" s="78"/>
      <c r="E150" s="80"/>
    </row>
    <row r="151" spans="2:5">
      <c r="B151" s="77"/>
      <c r="C151" s="78"/>
      <c r="D151" s="78"/>
      <c r="E151" s="80"/>
    </row>
    <row r="152" spans="2:5">
      <c r="B152" s="77"/>
      <c r="C152" s="78"/>
      <c r="D152" s="78"/>
      <c r="E152" s="80"/>
    </row>
    <row r="153" spans="2:5">
      <c r="B153" s="77"/>
      <c r="C153" s="78"/>
      <c r="D153" s="78"/>
      <c r="E153" s="80"/>
    </row>
    <row r="154" spans="2:5">
      <c r="B154" s="77"/>
      <c r="C154" s="78"/>
      <c r="D154" s="78"/>
      <c r="E154" s="80"/>
    </row>
    <row r="155" spans="2:5">
      <c r="B155" s="77"/>
      <c r="C155" s="78"/>
      <c r="D155" s="78"/>
      <c r="E155" s="80"/>
    </row>
    <row r="156" spans="2:5">
      <c r="B156" s="77"/>
      <c r="C156" s="78"/>
      <c r="D156" s="78"/>
      <c r="E156" s="80"/>
    </row>
    <row r="157" spans="2:5">
      <c r="B157" s="77"/>
      <c r="C157" s="78"/>
      <c r="D157" s="78"/>
      <c r="E157" s="80"/>
    </row>
    <row r="158" spans="2:5">
      <c r="B158" s="77"/>
      <c r="C158" s="78"/>
      <c r="D158" s="78"/>
      <c r="E158" s="80"/>
    </row>
    <row r="159" spans="2:5">
      <c r="B159" s="77"/>
      <c r="C159" s="78"/>
      <c r="D159" s="78"/>
      <c r="E159" s="80"/>
    </row>
    <row r="160" spans="2:5">
      <c r="B160" s="77"/>
      <c r="C160" s="78"/>
      <c r="D160" s="78"/>
      <c r="E160" s="80"/>
    </row>
    <row r="161" spans="2:5">
      <c r="B161" s="77"/>
      <c r="C161" s="78"/>
      <c r="D161" s="78"/>
      <c r="E161" s="80"/>
    </row>
    <row r="162" spans="2:5">
      <c r="B162" s="77"/>
      <c r="C162" s="78"/>
      <c r="D162" s="78"/>
      <c r="E162" s="80"/>
    </row>
    <row r="163" spans="2:5">
      <c r="B163" s="77"/>
      <c r="C163" s="78"/>
      <c r="D163" s="78"/>
      <c r="E163" s="80"/>
    </row>
    <row r="164" spans="2:5">
      <c r="B164" s="77"/>
      <c r="C164" s="78"/>
      <c r="D164" s="78"/>
      <c r="E164" s="80"/>
    </row>
    <row r="165" spans="2:5">
      <c r="B165" s="77"/>
      <c r="C165" s="78"/>
      <c r="D165" s="78"/>
      <c r="E165" s="80"/>
    </row>
    <row r="166" spans="2:5">
      <c r="B166" s="77"/>
      <c r="C166" s="78"/>
      <c r="D166" s="78"/>
      <c r="E166" s="80"/>
    </row>
    <row r="167" spans="2:5">
      <c r="B167" s="77"/>
      <c r="C167" s="78"/>
      <c r="D167" s="78"/>
      <c r="E167" s="80"/>
    </row>
    <row r="168" spans="2:5">
      <c r="B168" s="77"/>
      <c r="C168" s="78"/>
      <c r="D168" s="78"/>
      <c r="E168" s="80"/>
    </row>
    <row r="169" spans="2:5">
      <c r="B169" s="77"/>
      <c r="C169" s="78"/>
      <c r="D169" s="78"/>
      <c r="E169" s="80"/>
    </row>
    <row r="170" spans="2:5">
      <c r="B170" s="77"/>
      <c r="C170" s="78"/>
      <c r="D170" s="78"/>
      <c r="E170" s="80"/>
    </row>
    <row r="171" spans="2:5">
      <c r="B171" s="77"/>
      <c r="C171" s="78"/>
      <c r="D171" s="78"/>
      <c r="E171" s="80"/>
    </row>
    <row r="172" spans="2:5">
      <c r="B172" s="77"/>
      <c r="C172" s="78"/>
      <c r="D172" s="78"/>
      <c r="E172" s="80"/>
    </row>
    <row r="173" spans="2:5">
      <c r="B173" s="77"/>
      <c r="C173" s="78"/>
      <c r="D173" s="78"/>
      <c r="E173" s="80"/>
    </row>
    <row r="174" spans="2:5">
      <c r="C174" s="76"/>
      <c r="D174" s="76"/>
    </row>
    <row r="175" spans="2:5">
      <c r="C175" s="76"/>
      <c r="D175" s="76"/>
    </row>
    <row r="176" spans="2:5">
      <c r="C176" s="76"/>
      <c r="D176" s="76"/>
    </row>
    <row r="177" spans="3:4">
      <c r="C177" s="76"/>
      <c r="D177" s="76"/>
    </row>
    <row r="178" spans="3:4">
      <c r="C178" s="76"/>
      <c r="D178" s="76"/>
    </row>
    <row r="179" spans="3:4">
      <c r="C179" s="76"/>
      <c r="D179" s="76"/>
    </row>
    <row r="180" spans="3:4">
      <c r="C180" s="76"/>
      <c r="D180" s="76"/>
    </row>
  </sheetData>
  <hyperlinks>
    <hyperlink ref="A1" location="'ENUM-LIST'!A1" display="Home" xr:uid="{78B6C164-2833-4E31-9F9B-04FC93AD8C9F}"/>
  </hyperlinks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76320-DC50-4D45-AC00-2E73415F8729}">
  <dimension ref="A1:H8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11.140625" hidden="1" customWidth="1"/>
    <col min="6" max="6" width="47.7109375" bestFit="1" customWidth="1"/>
    <col min="8" max="8" width="51.7109375" bestFit="1" customWidth="1"/>
  </cols>
  <sheetData>
    <row r="1" spans="1:8">
      <c r="A1" s="102" t="s">
        <v>3181</v>
      </c>
      <c r="B1" s="55" t="s">
        <v>3870</v>
      </c>
      <c r="C1" s="55" t="s">
        <v>3275</v>
      </c>
      <c r="D1" s="55" t="s">
        <v>404</v>
      </c>
      <c r="E1" s="55" t="s">
        <v>471</v>
      </c>
      <c r="F1" s="36" t="str">
        <f>B1&amp;"|"&amp;C1&amp;"|"&amp;D1&amp;"|"&amp;E1</f>
        <v>pas256_id|dxcc_code|code|subdivision</v>
      </c>
      <c r="H1" s="99" t="s">
        <v>3867</v>
      </c>
    </row>
    <row r="2" spans="1:8">
      <c r="B2" s="6">
        <v>1</v>
      </c>
      <c r="C2" s="6">
        <v>256</v>
      </c>
      <c r="D2" t="s">
        <v>735</v>
      </c>
      <c r="E2" t="s">
        <v>2090</v>
      </c>
      <c r="F2" s="50" t="str">
        <f>B2&amp;"|"&amp;C2&amp;"|"&amp;D2&amp;"|"&amp;E2</f>
        <v>1|256|MD|Madeira</v>
      </c>
      <c r="H2" s="99" t="s">
        <v>1225</v>
      </c>
    </row>
    <row r="3" spans="1:8">
      <c r="H3" s="100" t="s">
        <v>3868</v>
      </c>
    </row>
    <row r="4" spans="1:8">
      <c r="F4" s="26" t="s">
        <v>3871</v>
      </c>
      <c r="H4" s="100" t="s">
        <v>3277</v>
      </c>
    </row>
    <row r="5" spans="1:8">
      <c r="F5" s="26" t="s">
        <v>2089</v>
      </c>
      <c r="H5" s="100" t="s">
        <v>3167</v>
      </c>
    </row>
    <row r="6" spans="1:8">
      <c r="H6" s="100" t="s">
        <v>3355</v>
      </c>
    </row>
    <row r="7" spans="1:8">
      <c r="H7" s="100" t="s">
        <v>3869</v>
      </c>
    </row>
    <row r="8" spans="1:8">
      <c r="H8" s="99" t="s">
        <v>1229</v>
      </c>
    </row>
  </sheetData>
  <hyperlinks>
    <hyperlink ref="A1" location="'ENUM-LIST'!A1" display="Home" xr:uid="{6E84F60B-5179-4158-830B-EE1F94B57AEB}"/>
  </hyperlinks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FAA39-3052-4F11-A11C-A583A7D79A3C}">
  <dimension ref="A1:H16"/>
  <sheetViews>
    <sheetView workbookViewId="0"/>
  </sheetViews>
  <sheetFormatPr defaultRowHeight="15"/>
  <cols>
    <col min="2" max="2" width="9.7109375" style="1" hidden="1" customWidth="1"/>
    <col min="3" max="3" width="10.140625" style="1" hidden="1" customWidth="1"/>
    <col min="4" max="4" width="5.28515625" style="1" hidden="1" customWidth="1"/>
    <col min="5" max="5" width="14.28515625" style="1" hidden="1" customWidth="1"/>
    <col min="6" max="6" width="47.7109375" bestFit="1" customWidth="1"/>
    <col min="8" max="8" width="53" bestFit="1" customWidth="1"/>
  </cols>
  <sheetData>
    <row r="1" spans="1:8">
      <c r="A1" s="102" t="s">
        <v>3181</v>
      </c>
      <c r="B1" s="58" t="s">
        <v>3876</v>
      </c>
      <c r="C1" s="58" t="s">
        <v>3275</v>
      </c>
      <c r="D1" s="58" t="s">
        <v>404</v>
      </c>
      <c r="E1" s="58" t="s">
        <v>471</v>
      </c>
      <c r="F1" s="36" t="str">
        <f>B1&amp;"|"&amp;C1&amp;"|"&amp;D1&amp;"|"&amp;E1</f>
        <v>pas263_id|dxcc_code|code|subdivision</v>
      </c>
      <c r="H1" s="99" t="s">
        <v>3873</v>
      </c>
    </row>
    <row r="2" spans="1:8">
      <c r="B2" s="1">
        <v>1</v>
      </c>
      <c r="C2" s="1">
        <v>263</v>
      </c>
      <c r="D2" s="1" t="s">
        <v>2092</v>
      </c>
      <c r="E2" s="1" t="s">
        <v>2093</v>
      </c>
      <c r="F2" s="50" t="str">
        <f>B2&amp;"|"&amp;C2&amp;"|"&amp;D2&amp;"|"&amp;E2</f>
        <v>1|263|DR|Drenthe</v>
      </c>
      <c r="H2" s="99" t="s">
        <v>1225</v>
      </c>
    </row>
    <row r="3" spans="1:8">
      <c r="B3" s="1">
        <v>2</v>
      </c>
      <c r="C3" s="1">
        <v>263</v>
      </c>
      <c r="D3" s="1" t="s">
        <v>1301</v>
      </c>
      <c r="E3" s="1" t="s">
        <v>2094</v>
      </c>
      <c r="F3" s="50" t="str">
        <f t="shared" ref="F3:F13" si="0">B3&amp;"|"&amp;C3&amp;"|"&amp;D3&amp;"|"&amp;E3</f>
        <v>2|263|FR|Friesland</v>
      </c>
      <c r="H3" s="101" t="s">
        <v>3874</v>
      </c>
    </row>
    <row r="4" spans="1:8">
      <c r="B4" s="1">
        <v>3</v>
      </c>
      <c r="C4" s="1">
        <v>263</v>
      </c>
      <c r="D4" s="1" t="s">
        <v>803</v>
      </c>
      <c r="E4" s="1" t="s">
        <v>2095</v>
      </c>
      <c r="F4" s="50" t="str">
        <f t="shared" si="0"/>
        <v>3|263|GR|Groningen</v>
      </c>
      <c r="H4" s="101" t="s">
        <v>3277</v>
      </c>
    </row>
    <row r="5" spans="1:8">
      <c r="B5" s="1">
        <v>4</v>
      </c>
      <c r="C5" s="1">
        <v>263</v>
      </c>
      <c r="D5" s="1" t="s">
        <v>1002</v>
      </c>
      <c r="E5" s="1" t="s">
        <v>2096</v>
      </c>
      <c r="F5" s="50" t="str">
        <f t="shared" si="0"/>
        <v>4|263|NB|Noord-Brabant</v>
      </c>
      <c r="H5" s="101" t="s">
        <v>3168</v>
      </c>
    </row>
    <row r="6" spans="1:8">
      <c r="B6" s="1">
        <v>5</v>
      </c>
      <c r="C6" s="1">
        <v>263</v>
      </c>
      <c r="D6" s="1" t="s">
        <v>1407</v>
      </c>
      <c r="E6" s="1" t="s">
        <v>2097</v>
      </c>
      <c r="F6" s="50" t="str">
        <f t="shared" si="0"/>
        <v>5|263|OV|Overijssel</v>
      </c>
      <c r="H6" s="101" t="s">
        <v>3355</v>
      </c>
    </row>
    <row r="7" spans="1:8">
      <c r="B7" s="1">
        <v>6</v>
      </c>
      <c r="C7" s="1">
        <v>263</v>
      </c>
      <c r="D7" s="1" t="s">
        <v>2098</v>
      </c>
      <c r="E7" s="1" t="s">
        <v>2099</v>
      </c>
      <c r="F7" s="50" t="str">
        <f t="shared" si="0"/>
        <v>6|263|ZH|Zuid-Holland</v>
      </c>
      <c r="H7" s="101" t="s">
        <v>3875</v>
      </c>
    </row>
    <row r="8" spans="1:8">
      <c r="B8" s="1">
        <v>7</v>
      </c>
      <c r="C8" s="1">
        <v>263</v>
      </c>
      <c r="D8" s="1" t="s">
        <v>2100</v>
      </c>
      <c r="E8" s="1" t="s">
        <v>2101</v>
      </c>
      <c r="F8" s="50" t="str">
        <f t="shared" si="0"/>
        <v>7|263|FL|Flevoland</v>
      </c>
      <c r="H8" s="99" t="s">
        <v>1229</v>
      </c>
    </row>
    <row r="9" spans="1:8">
      <c r="B9" s="1">
        <v>8</v>
      </c>
      <c r="C9" s="1">
        <v>263</v>
      </c>
      <c r="D9" s="1" t="s">
        <v>1250</v>
      </c>
      <c r="E9" s="1" t="s">
        <v>2102</v>
      </c>
      <c r="F9" s="50" t="str">
        <f t="shared" si="0"/>
        <v>8|263|GD|Gelderland</v>
      </c>
    </row>
    <row r="10" spans="1:8">
      <c r="B10" s="1">
        <v>9</v>
      </c>
      <c r="C10" s="1">
        <v>263</v>
      </c>
      <c r="D10" s="1" t="s">
        <v>1337</v>
      </c>
      <c r="E10" s="1" t="s">
        <v>1400</v>
      </c>
      <c r="F10" s="50" t="str">
        <f t="shared" si="0"/>
        <v>9|263|LB|Limburg</v>
      </c>
    </row>
    <row r="11" spans="1:8">
      <c r="B11" s="1">
        <v>10</v>
      </c>
      <c r="C11" s="1">
        <v>263</v>
      </c>
      <c r="D11" s="1" t="s">
        <v>2103</v>
      </c>
      <c r="E11" s="1" t="s">
        <v>2104</v>
      </c>
      <c r="F11" s="50" t="str">
        <f t="shared" si="0"/>
        <v>10|263|NH|Noord-Holland</v>
      </c>
    </row>
    <row r="12" spans="1:8">
      <c r="B12" s="1">
        <v>11</v>
      </c>
      <c r="C12" s="1">
        <v>263</v>
      </c>
      <c r="D12" s="1" t="s">
        <v>2105</v>
      </c>
      <c r="E12" s="1" t="s">
        <v>2106</v>
      </c>
      <c r="F12" s="50" t="str">
        <f t="shared" si="0"/>
        <v>11|263|UT|Utrecht</v>
      </c>
    </row>
    <row r="13" spans="1:8">
      <c r="B13" s="1">
        <v>12</v>
      </c>
      <c r="C13" s="1">
        <v>263</v>
      </c>
      <c r="D13" s="1" t="s">
        <v>2107</v>
      </c>
      <c r="E13" s="1" t="s">
        <v>2108</v>
      </c>
      <c r="F13" s="50" t="str">
        <f t="shared" si="0"/>
        <v>12|263|ZL|Zeeland</v>
      </c>
    </row>
    <row r="15" spans="1:8">
      <c r="F15" s="26" t="s">
        <v>3877</v>
      </c>
    </row>
    <row r="16" spans="1:8">
      <c r="F16" s="26" t="s">
        <v>2091</v>
      </c>
    </row>
  </sheetData>
  <hyperlinks>
    <hyperlink ref="A1" location="'ENUM-LIST'!A1" display="Home" xr:uid="{D14B0496-AB5E-41B9-A16A-331291E08318}"/>
  </hyperlink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EC77A-4FD5-4681-AB99-A2D2C7550101}">
  <dimension ref="A1:H20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21" hidden="1" customWidth="1"/>
    <col min="6" max="6" width="47.7109375" bestFit="1" customWidth="1"/>
    <col min="8" max="8" width="53" bestFit="1" customWidth="1"/>
  </cols>
  <sheetData>
    <row r="1" spans="1:8">
      <c r="A1" s="102" t="s">
        <v>3181</v>
      </c>
      <c r="B1" s="39" t="s">
        <v>3879</v>
      </c>
      <c r="C1" s="39" t="s">
        <v>3275</v>
      </c>
      <c r="D1" s="39" t="s">
        <v>404</v>
      </c>
      <c r="E1" s="55" t="s">
        <v>471</v>
      </c>
      <c r="F1" s="36" t="str">
        <f>B1&amp;"|"&amp;C1&amp;"|"&amp;D1&amp;"|"&amp;E1</f>
        <v>pas269_id|dxcc_code|code|subdivision</v>
      </c>
      <c r="H1" s="99" t="s">
        <v>3880</v>
      </c>
    </row>
    <row r="2" spans="1:8">
      <c r="B2" s="6">
        <v>1</v>
      </c>
      <c r="C2" s="6">
        <v>269</v>
      </c>
      <c r="D2" s="6" t="s">
        <v>867</v>
      </c>
      <c r="E2" t="s">
        <v>2109</v>
      </c>
      <c r="F2" s="50" t="str">
        <f>B2&amp;"|"&amp;C2&amp;"|"&amp;D2&amp;"|"&amp;E2</f>
        <v>1|269|Z|Zachodnio-Pomorskie</v>
      </c>
      <c r="H2" s="99" t="s">
        <v>1225</v>
      </c>
    </row>
    <row r="3" spans="1:8">
      <c r="B3" s="6">
        <v>2</v>
      </c>
      <c r="C3" s="6">
        <v>269</v>
      </c>
      <c r="D3" s="6" t="s">
        <v>860</v>
      </c>
      <c r="E3" t="s">
        <v>2110</v>
      </c>
      <c r="F3" s="50" t="str">
        <f t="shared" ref="F3:F17" si="0">B3&amp;"|"&amp;C3&amp;"|"&amp;D3&amp;"|"&amp;E3</f>
        <v>2|269|F|Pomorskie</v>
      </c>
      <c r="H3" s="101" t="s">
        <v>3881</v>
      </c>
    </row>
    <row r="4" spans="1:8">
      <c r="B4" s="6">
        <v>3</v>
      </c>
      <c r="C4" s="6">
        <v>269</v>
      </c>
      <c r="D4" s="6" t="s">
        <v>837</v>
      </c>
      <c r="E4" t="s">
        <v>2111</v>
      </c>
      <c r="F4" s="50" t="str">
        <f t="shared" si="0"/>
        <v>3|269|P|Kujawsko-Pomorskie</v>
      </c>
      <c r="H4" s="101" t="s">
        <v>3277</v>
      </c>
    </row>
    <row r="5" spans="1:8">
      <c r="B5" s="6">
        <v>4</v>
      </c>
      <c r="C5" s="6">
        <v>269</v>
      </c>
      <c r="D5" s="6" t="s">
        <v>831</v>
      </c>
      <c r="E5" t="s">
        <v>2112</v>
      </c>
      <c r="F5" s="50" t="str">
        <f t="shared" si="0"/>
        <v>4|269|B|Lubuskie</v>
      </c>
      <c r="H5" s="101" t="s">
        <v>3169</v>
      </c>
    </row>
    <row r="6" spans="1:8">
      <c r="B6" s="6">
        <v>5</v>
      </c>
      <c r="C6" s="6">
        <v>269</v>
      </c>
      <c r="D6" s="6" t="s">
        <v>846</v>
      </c>
      <c r="E6" t="s">
        <v>2113</v>
      </c>
      <c r="F6" s="50" t="str">
        <f t="shared" si="0"/>
        <v>5|269|W|Wielkopolskie</v>
      </c>
      <c r="H6" s="101" t="s">
        <v>3355</v>
      </c>
    </row>
    <row r="7" spans="1:8">
      <c r="B7" s="6">
        <v>6</v>
      </c>
      <c r="C7" s="6">
        <v>269</v>
      </c>
      <c r="D7" s="6" t="s">
        <v>854</v>
      </c>
      <c r="E7" t="s">
        <v>2114</v>
      </c>
      <c r="F7" s="50" t="str">
        <f t="shared" si="0"/>
        <v>6|269|J|Warminsko-Mazurskie</v>
      </c>
      <c r="H7" s="101" t="s">
        <v>3882</v>
      </c>
    </row>
    <row r="8" spans="1:8">
      <c r="B8" s="6">
        <v>7</v>
      </c>
      <c r="C8" s="6">
        <v>269</v>
      </c>
      <c r="D8" s="6" t="s">
        <v>875</v>
      </c>
      <c r="E8" t="s">
        <v>2115</v>
      </c>
      <c r="F8" s="50" t="str">
        <f t="shared" si="0"/>
        <v>7|269|O|Podlaskie</v>
      </c>
      <c r="H8" s="99" t="s">
        <v>1229</v>
      </c>
    </row>
    <row r="9" spans="1:8">
      <c r="B9" s="6">
        <v>8</v>
      </c>
      <c r="C9" s="6">
        <v>269</v>
      </c>
      <c r="D9" s="6" t="s">
        <v>768</v>
      </c>
      <c r="E9" t="s">
        <v>2116</v>
      </c>
      <c r="F9" s="50" t="str">
        <f t="shared" si="0"/>
        <v>8|269|R|Mazowieckie</v>
      </c>
    </row>
    <row r="10" spans="1:8">
      <c r="B10" s="6">
        <v>9</v>
      </c>
      <c r="C10" s="6">
        <v>269</v>
      </c>
      <c r="D10" s="6" t="s">
        <v>856</v>
      </c>
      <c r="E10" t="s">
        <v>2117</v>
      </c>
      <c r="F10" s="50" t="str">
        <f t="shared" si="0"/>
        <v>9|269|D|Dolnoslaskie</v>
      </c>
    </row>
    <row r="11" spans="1:8">
      <c r="B11" s="6">
        <v>10</v>
      </c>
      <c r="C11" s="6">
        <v>269</v>
      </c>
      <c r="D11" s="6" t="s">
        <v>865</v>
      </c>
      <c r="E11" t="s">
        <v>2118</v>
      </c>
      <c r="F11" s="50" t="str">
        <f t="shared" si="0"/>
        <v>10|269|U|Opolskie</v>
      </c>
    </row>
    <row r="12" spans="1:8">
      <c r="B12" s="6">
        <v>11</v>
      </c>
      <c r="C12" s="6">
        <v>269</v>
      </c>
      <c r="D12" s="6" t="s">
        <v>829</v>
      </c>
      <c r="E12" t="s">
        <v>2119</v>
      </c>
      <c r="F12" s="50" t="str">
        <f t="shared" si="0"/>
        <v>11|269|C|Lodzkie</v>
      </c>
    </row>
    <row r="13" spans="1:8">
      <c r="B13" s="6">
        <v>12</v>
      </c>
      <c r="C13" s="6">
        <v>269</v>
      </c>
      <c r="D13" s="6" t="s">
        <v>833</v>
      </c>
      <c r="E13" t="s">
        <v>2120</v>
      </c>
      <c r="F13" s="50" t="str">
        <f t="shared" si="0"/>
        <v>12|269|S|Swietokrzyskie</v>
      </c>
    </row>
    <row r="14" spans="1:8">
      <c r="B14" s="6">
        <v>13</v>
      </c>
      <c r="C14" s="6">
        <v>269</v>
      </c>
      <c r="D14" s="6" t="s">
        <v>858</v>
      </c>
      <c r="E14" t="s">
        <v>2121</v>
      </c>
      <c r="F14" s="50" t="str">
        <f t="shared" si="0"/>
        <v>13|269|K|Podkarpackie</v>
      </c>
    </row>
    <row r="15" spans="1:8">
      <c r="B15" s="6">
        <v>14</v>
      </c>
      <c r="C15" s="6">
        <v>269</v>
      </c>
      <c r="D15" s="6" t="s">
        <v>863</v>
      </c>
      <c r="E15" t="s">
        <v>2122</v>
      </c>
      <c r="F15" s="50" t="str">
        <f t="shared" si="0"/>
        <v>14|269|L|Lubelskie</v>
      </c>
    </row>
    <row r="16" spans="1:8">
      <c r="B16" s="6">
        <v>15</v>
      </c>
      <c r="C16" s="6">
        <v>269</v>
      </c>
      <c r="D16" s="6" t="s">
        <v>850</v>
      </c>
      <c r="E16" t="s">
        <v>2123</v>
      </c>
      <c r="F16" s="50" t="str">
        <f t="shared" si="0"/>
        <v>15|269|G|Slaskie</v>
      </c>
    </row>
    <row r="17" spans="2:6">
      <c r="B17" s="6">
        <v>16</v>
      </c>
      <c r="C17" s="6">
        <v>269</v>
      </c>
      <c r="D17" s="6" t="s">
        <v>848</v>
      </c>
      <c r="E17" t="s">
        <v>2124</v>
      </c>
      <c r="F17" s="50" t="str">
        <f t="shared" si="0"/>
        <v>16|269|M|Malopolskie</v>
      </c>
    </row>
    <row r="19" spans="2:6">
      <c r="F19" s="26" t="s">
        <v>3883</v>
      </c>
    </row>
    <row r="20" spans="2:6">
      <c r="F20" s="26" t="s">
        <v>3884</v>
      </c>
    </row>
  </sheetData>
  <hyperlinks>
    <hyperlink ref="A1" location="'ENUM-LIST'!A1" display="Home" xr:uid="{00F1F5C0-49F2-4A7B-BB73-7EA24264C122}"/>
  </hyperlink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F0043-7F07-40CE-ADA1-67E85AE9C604}">
  <dimension ref="A1:H22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15.85546875" hidden="1" customWidth="1"/>
    <col min="6" max="6" width="47.7109375" bestFit="1" customWidth="1"/>
    <col min="8" max="8" width="53" bestFit="1" customWidth="1"/>
  </cols>
  <sheetData>
    <row r="1" spans="1:8">
      <c r="A1" s="102" t="s">
        <v>3181</v>
      </c>
      <c r="B1" s="39" t="s">
        <v>3886</v>
      </c>
      <c r="C1" s="39" t="s">
        <v>3275</v>
      </c>
      <c r="D1" s="39" t="s">
        <v>404</v>
      </c>
      <c r="E1" s="55" t="s">
        <v>471</v>
      </c>
      <c r="F1" s="36" t="str">
        <f>B1&amp;"|"&amp;C1&amp;"|"&amp;D1&amp;"|"&amp;E1</f>
        <v>pas272_id|dxcc_code|code|subdivision</v>
      </c>
      <c r="H1" s="99" t="s">
        <v>3888</v>
      </c>
    </row>
    <row r="2" spans="1:8">
      <c r="B2" s="6">
        <v>1</v>
      </c>
      <c r="C2" s="6">
        <v>272</v>
      </c>
      <c r="D2" s="6" t="s">
        <v>2052</v>
      </c>
      <c r="E2" t="s">
        <v>2125</v>
      </c>
      <c r="F2" s="50" t="str">
        <f>B2&amp;"|"&amp;C2&amp;"|"&amp;D2&amp;"|"&amp;E2</f>
        <v>1|272|AV|Aveiro</v>
      </c>
      <c r="H2" s="99" t="s">
        <v>1225</v>
      </c>
    </row>
    <row r="3" spans="1:8">
      <c r="B3" s="6">
        <v>2</v>
      </c>
      <c r="C3" s="6">
        <v>272</v>
      </c>
      <c r="D3" s="6" t="s">
        <v>2126</v>
      </c>
      <c r="E3" t="s">
        <v>2127</v>
      </c>
      <c r="F3" s="50" t="str">
        <f t="shared" ref="F3:F19" si="0">B3&amp;"|"&amp;C3&amp;"|"&amp;D3&amp;"|"&amp;E3</f>
        <v>2|272|BJ|Beja</v>
      </c>
      <c r="H3" s="101" t="s">
        <v>3889</v>
      </c>
    </row>
    <row r="4" spans="1:8">
      <c r="B4" s="6">
        <v>3</v>
      </c>
      <c r="C4" s="6">
        <v>272</v>
      </c>
      <c r="D4" s="6" t="s">
        <v>559</v>
      </c>
      <c r="E4" t="s">
        <v>2128</v>
      </c>
      <c r="F4" s="50" t="str">
        <f t="shared" si="0"/>
        <v>3|272|BR|Braga</v>
      </c>
      <c r="H4" s="101" t="s">
        <v>3277</v>
      </c>
    </row>
    <row r="5" spans="1:8">
      <c r="B5" s="6">
        <v>4</v>
      </c>
      <c r="C5" s="6">
        <v>272</v>
      </c>
      <c r="D5" s="6" t="s">
        <v>1961</v>
      </c>
      <c r="E5" t="s">
        <v>2129</v>
      </c>
      <c r="F5" s="50" t="str">
        <f t="shared" si="0"/>
        <v>4|272|BG|Bragança</v>
      </c>
      <c r="H5" s="101" t="s">
        <v>3170</v>
      </c>
    </row>
    <row r="6" spans="1:8">
      <c r="B6" s="6">
        <v>5</v>
      </c>
      <c r="C6" s="6">
        <v>272</v>
      </c>
      <c r="D6" s="6" t="s">
        <v>477</v>
      </c>
      <c r="E6" t="s">
        <v>2130</v>
      </c>
      <c r="F6" s="50" t="str">
        <f t="shared" si="0"/>
        <v>5|272|CB|Castelo Branco</v>
      </c>
      <c r="H6" s="101" t="s">
        <v>3355</v>
      </c>
    </row>
    <row r="7" spans="1:8">
      <c r="B7" s="6">
        <v>6</v>
      </c>
      <c r="C7" s="6">
        <v>272</v>
      </c>
      <c r="D7" s="6" t="s">
        <v>801</v>
      </c>
      <c r="E7" t="s">
        <v>2131</v>
      </c>
      <c r="F7" s="50" t="str">
        <f t="shared" si="0"/>
        <v>6|272|CO|Coimbra</v>
      </c>
      <c r="H7" s="101" t="s">
        <v>3890</v>
      </c>
    </row>
    <row r="8" spans="1:8">
      <c r="B8" s="6">
        <v>7</v>
      </c>
      <c r="C8" s="6">
        <v>272</v>
      </c>
      <c r="D8" s="6" t="s">
        <v>518</v>
      </c>
      <c r="E8" t="s">
        <v>2132</v>
      </c>
      <c r="F8" s="50" t="str">
        <f t="shared" si="0"/>
        <v>7|272|EV|Evora</v>
      </c>
      <c r="H8" s="99" t="s">
        <v>1229</v>
      </c>
    </row>
    <row r="9" spans="1:8">
      <c r="B9" s="6">
        <v>8</v>
      </c>
      <c r="C9" s="6">
        <v>272</v>
      </c>
      <c r="D9" s="6" t="s">
        <v>1301</v>
      </c>
      <c r="E9" t="s">
        <v>2133</v>
      </c>
      <c r="F9" s="50" t="str">
        <f t="shared" si="0"/>
        <v>8|272|FR|Faro</v>
      </c>
    </row>
    <row r="10" spans="1:8">
      <c r="B10" s="6">
        <v>9</v>
      </c>
      <c r="C10" s="6">
        <v>272</v>
      </c>
      <c r="D10" s="6" t="s">
        <v>1250</v>
      </c>
      <c r="E10" t="s">
        <v>2134</v>
      </c>
      <c r="F10" s="50" t="str">
        <f t="shared" si="0"/>
        <v>9|272|GD|Guarda</v>
      </c>
    </row>
    <row r="11" spans="1:8">
      <c r="B11" s="6">
        <v>10</v>
      </c>
      <c r="C11" s="6">
        <v>272</v>
      </c>
      <c r="D11" s="6" t="s">
        <v>2135</v>
      </c>
      <c r="E11" t="s">
        <v>2136</v>
      </c>
      <c r="F11" s="50" t="str">
        <f t="shared" si="0"/>
        <v>10|272|LR|Leiria</v>
      </c>
    </row>
    <row r="12" spans="1:8">
      <c r="B12" s="6">
        <v>11</v>
      </c>
      <c r="C12" s="6">
        <v>272</v>
      </c>
      <c r="D12" s="6" t="s">
        <v>2137</v>
      </c>
      <c r="E12" t="s">
        <v>2138</v>
      </c>
      <c r="F12" s="50" t="str">
        <f t="shared" si="0"/>
        <v>11|272|LX|Lisboa</v>
      </c>
    </row>
    <row r="13" spans="1:8">
      <c r="B13" s="6">
        <v>12</v>
      </c>
      <c r="C13" s="6">
        <v>272</v>
      </c>
      <c r="D13" s="6" t="s">
        <v>2071</v>
      </c>
      <c r="E13" t="s">
        <v>2139</v>
      </c>
      <c r="F13" s="50" t="str">
        <f t="shared" si="0"/>
        <v>12|272|PG|Portalegre</v>
      </c>
    </row>
    <row r="14" spans="1:8">
      <c r="B14" s="6">
        <v>13</v>
      </c>
      <c r="C14" s="6">
        <v>272</v>
      </c>
      <c r="D14" s="6" t="s">
        <v>2007</v>
      </c>
      <c r="E14" t="s">
        <v>2140</v>
      </c>
      <c r="F14" s="50" t="str">
        <f t="shared" si="0"/>
        <v>13|272|PT|Porto</v>
      </c>
    </row>
    <row r="15" spans="1:8">
      <c r="B15" s="6">
        <v>14</v>
      </c>
      <c r="C15" s="6">
        <v>272</v>
      </c>
      <c r="D15" s="6" t="s">
        <v>725</v>
      </c>
      <c r="E15" t="s">
        <v>2141</v>
      </c>
      <c r="F15" s="50" t="str">
        <f t="shared" si="0"/>
        <v>14|272|SR|Santarem</v>
      </c>
    </row>
    <row r="16" spans="1:8">
      <c r="B16" s="6">
        <v>15</v>
      </c>
      <c r="C16" s="6">
        <v>272</v>
      </c>
      <c r="D16" s="6" t="s">
        <v>745</v>
      </c>
      <c r="E16" t="s">
        <v>2142</v>
      </c>
      <c r="F16" s="50" t="str">
        <f t="shared" si="0"/>
        <v>15|272|ST|Setubal</v>
      </c>
    </row>
    <row r="17" spans="2:6">
      <c r="B17" s="6">
        <v>16</v>
      </c>
      <c r="C17" s="6">
        <v>272</v>
      </c>
      <c r="D17" s="6" t="s">
        <v>1956</v>
      </c>
      <c r="E17" t="s">
        <v>2143</v>
      </c>
      <c r="F17" s="50" t="str">
        <f t="shared" si="0"/>
        <v>16|272|VC|Viana do Castelo</v>
      </c>
    </row>
    <row r="18" spans="2:6">
      <c r="B18" s="6">
        <v>17</v>
      </c>
      <c r="C18" s="6">
        <v>272</v>
      </c>
      <c r="D18" s="6" t="s">
        <v>700</v>
      </c>
      <c r="E18" t="s">
        <v>2144</v>
      </c>
      <c r="F18" s="50" t="str">
        <f t="shared" si="0"/>
        <v>17|272|VR|Vila Real</v>
      </c>
    </row>
    <row r="19" spans="2:6">
      <c r="B19" s="6">
        <v>18</v>
      </c>
      <c r="C19" s="6">
        <v>272</v>
      </c>
      <c r="D19" s="6" t="s">
        <v>1792</v>
      </c>
      <c r="E19" t="s">
        <v>2145</v>
      </c>
      <c r="F19" s="50" t="str">
        <f t="shared" si="0"/>
        <v>18|272|VS|Viseu</v>
      </c>
    </row>
    <row r="21" spans="2:6">
      <c r="F21" s="26" t="s">
        <v>3887</v>
      </c>
    </row>
    <row r="22" spans="2:6">
      <c r="F22" s="26" t="s">
        <v>2146</v>
      </c>
    </row>
  </sheetData>
  <hyperlinks>
    <hyperlink ref="A1" location="'ENUM-LIST'!A1" display="Home" xr:uid="{D8DCD0DA-9450-43C5-A447-E6A9C3C3E119}"/>
  </hyperlinks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F4D31-3A7B-4B14-9816-1C2387AB27AF}">
  <dimension ref="A1:H46"/>
  <sheetViews>
    <sheetView zoomScale="115" zoomScaleNormal="115" workbookViewId="0"/>
  </sheetViews>
  <sheetFormatPr defaultRowHeight="15"/>
  <cols>
    <col min="2" max="2" width="7" style="6" hidden="1" customWidth="1"/>
    <col min="3" max="3" width="7.5703125" style="6" hidden="1" customWidth="1"/>
    <col min="4" max="4" width="5.28515625" style="6" hidden="1" customWidth="1"/>
    <col min="5" max="5" width="23.28515625" hidden="1" customWidth="1"/>
    <col min="6" max="6" width="47.7109375" bestFit="1" customWidth="1"/>
    <col min="8" max="8" width="53" bestFit="1" customWidth="1"/>
  </cols>
  <sheetData>
    <row r="1" spans="1:8">
      <c r="A1" s="102" t="s">
        <v>3181</v>
      </c>
      <c r="B1" s="39" t="s">
        <v>3892</v>
      </c>
      <c r="C1" s="39" t="s">
        <v>3275</v>
      </c>
      <c r="D1" s="39" t="s">
        <v>404</v>
      </c>
      <c r="E1" s="55" t="s">
        <v>471</v>
      </c>
      <c r="F1" s="36" t="str">
        <f>B1&amp;"|"&amp;C1&amp;"|"&amp;D1&amp;"|"&amp;E1</f>
        <v>pas275_id|dxcc_code|code|subdivision</v>
      </c>
      <c r="H1" s="99" t="s">
        <v>3893</v>
      </c>
    </row>
    <row r="2" spans="1:8">
      <c r="B2" s="6">
        <v>1</v>
      </c>
      <c r="C2" s="6">
        <v>275</v>
      </c>
      <c r="D2" s="6" t="s">
        <v>671</v>
      </c>
      <c r="E2" t="s">
        <v>2147</v>
      </c>
      <c r="F2" s="50" t="str">
        <f>B2&amp;"|"&amp;C2&amp;"|"&amp;D2&amp;"|"&amp;E2</f>
        <v>1|275|AR|Arad</v>
      </c>
      <c r="H2" s="99" t="s">
        <v>1225</v>
      </c>
    </row>
    <row r="3" spans="1:8">
      <c r="B3" s="6">
        <v>2</v>
      </c>
      <c r="C3" s="6">
        <v>275</v>
      </c>
      <c r="D3" s="6" t="s">
        <v>3897</v>
      </c>
      <c r="E3" t="s">
        <v>3898</v>
      </c>
      <c r="F3" s="50" t="str">
        <f t="shared" ref="F3:F43" si="0">B3&amp;"|"&amp;C3&amp;"|"&amp;D3&amp;"|"&amp;E3</f>
        <v>2|275|Cs|Cara'-severin</v>
      </c>
      <c r="H3" s="101" t="s">
        <v>3894</v>
      </c>
    </row>
    <row r="4" spans="1:8">
      <c r="B4" s="6">
        <v>3</v>
      </c>
      <c r="C4" s="6">
        <v>275</v>
      </c>
      <c r="D4" s="6" t="s">
        <v>2148</v>
      </c>
      <c r="E4" t="s">
        <v>2149</v>
      </c>
      <c r="F4" s="50" t="str">
        <f t="shared" si="0"/>
        <v>3|275|HD|Hunedoara</v>
      </c>
      <c r="H4" s="101" t="s">
        <v>3277</v>
      </c>
    </row>
    <row r="5" spans="1:8">
      <c r="B5" s="6">
        <v>4</v>
      </c>
      <c r="C5" s="6">
        <v>275</v>
      </c>
      <c r="D5" s="6" t="s">
        <v>511</v>
      </c>
      <c r="E5" t="s">
        <v>3912</v>
      </c>
      <c r="F5" s="50" t="str">
        <f t="shared" si="0"/>
        <v>4|275|TM|Timis (Timis)</v>
      </c>
      <c r="H5" s="101" t="s">
        <v>3171</v>
      </c>
    </row>
    <row r="6" spans="1:8">
      <c r="B6" s="6">
        <v>5</v>
      </c>
      <c r="C6" s="6">
        <v>275</v>
      </c>
      <c r="D6" s="6" t="s">
        <v>527</v>
      </c>
      <c r="E6" t="s">
        <v>3913</v>
      </c>
      <c r="F6" s="50" t="str">
        <f t="shared" si="0"/>
        <v>5|275|BU|Bucuresti (Bucure'ti)</v>
      </c>
      <c r="H6" s="101" t="s">
        <v>3355</v>
      </c>
    </row>
    <row r="7" spans="1:8">
      <c r="B7" s="6">
        <v>6</v>
      </c>
      <c r="C7" s="6">
        <v>275</v>
      </c>
      <c r="D7" s="6" t="s">
        <v>2150</v>
      </c>
      <c r="E7" t="s">
        <v>2151</v>
      </c>
      <c r="F7" s="50" t="str">
        <f t="shared" si="0"/>
        <v>6|275|IF|Ilfov</v>
      </c>
      <c r="H7" s="101" t="s">
        <v>3895</v>
      </c>
    </row>
    <row r="8" spans="1:8">
      <c r="B8" s="6">
        <v>7</v>
      </c>
      <c r="C8" s="6">
        <v>275</v>
      </c>
      <c r="D8" s="6" t="s">
        <v>559</v>
      </c>
      <c r="E8" t="s">
        <v>3909</v>
      </c>
      <c r="F8" s="50" t="str">
        <f t="shared" si="0"/>
        <v>7|275|BR|Braila (Braila)</v>
      </c>
      <c r="H8" s="99" t="s">
        <v>1229</v>
      </c>
    </row>
    <row r="9" spans="1:8">
      <c r="B9" s="6">
        <v>8</v>
      </c>
      <c r="C9" s="6">
        <v>275</v>
      </c>
      <c r="D9" s="6" t="s">
        <v>533</v>
      </c>
      <c r="E9" t="s">
        <v>2152</v>
      </c>
      <c r="F9" s="50" t="str">
        <f t="shared" si="0"/>
        <v>8|275|CT|Conatarta</v>
      </c>
    </row>
    <row r="10" spans="1:8">
      <c r="B10" s="6">
        <v>9</v>
      </c>
      <c r="C10" s="6">
        <v>275</v>
      </c>
      <c r="D10" s="6" t="s">
        <v>2153</v>
      </c>
      <c r="E10" t="s">
        <v>2154</v>
      </c>
      <c r="F10" s="50" t="str">
        <f t="shared" si="0"/>
        <v>9|275|GL|Galati</v>
      </c>
    </row>
    <row r="11" spans="1:8">
      <c r="B11" s="6">
        <v>10</v>
      </c>
      <c r="C11" s="6">
        <v>275</v>
      </c>
      <c r="D11" s="6" t="s">
        <v>698</v>
      </c>
      <c r="E11" t="s">
        <v>2155</v>
      </c>
      <c r="F11" s="50" t="str">
        <f t="shared" si="0"/>
        <v>10|275|TL|Tulcea</v>
      </c>
    </row>
    <row r="12" spans="1:8">
      <c r="B12" s="6">
        <v>11</v>
      </c>
      <c r="C12" s="6">
        <v>275</v>
      </c>
      <c r="D12" s="6" t="s">
        <v>1445</v>
      </c>
      <c r="E12" t="s">
        <v>2156</v>
      </c>
      <c r="F12" s="50" t="str">
        <f t="shared" si="0"/>
        <v>11|275|VN|Vrancea</v>
      </c>
    </row>
    <row r="13" spans="1:8">
      <c r="B13" s="6">
        <v>12</v>
      </c>
      <c r="C13" s="6">
        <v>275</v>
      </c>
      <c r="D13" s="6" t="s">
        <v>476</v>
      </c>
      <c r="E13" t="s">
        <v>2157</v>
      </c>
      <c r="F13" s="50" t="str">
        <f t="shared" si="0"/>
        <v>12|275|AB|Alba</v>
      </c>
    </row>
    <row r="14" spans="1:8">
      <c r="B14" s="6">
        <v>13</v>
      </c>
      <c r="C14" s="6">
        <v>275</v>
      </c>
      <c r="D14" s="6" t="s">
        <v>2158</v>
      </c>
      <c r="E14" t="s">
        <v>2159</v>
      </c>
      <c r="F14" s="50" t="str">
        <f t="shared" si="0"/>
        <v>13|275|BH|Bihor</v>
      </c>
    </row>
    <row r="15" spans="1:8">
      <c r="B15" s="6">
        <v>14</v>
      </c>
      <c r="C15" s="6">
        <v>275</v>
      </c>
      <c r="D15" s="6" t="s">
        <v>1248</v>
      </c>
      <c r="E15" t="s">
        <v>2160</v>
      </c>
      <c r="F15" s="50" t="str">
        <f t="shared" si="0"/>
        <v>14|275|BN|Bistrita-Nasaud</v>
      </c>
    </row>
    <row r="16" spans="1:8">
      <c r="B16" s="6">
        <v>15</v>
      </c>
      <c r="C16" s="6">
        <v>275</v>
      </c>
      <c r="D16" s="6" t="s">
        <v>2161</v>
      </c>
      <c r="E16" t="s">
        <v>2162</v>
      </c>
      <c r="F16" s="50" t="str">
        <f t="shared" si="0"/>
        <v>15|275|CJ|Cluj</v>
      </c>
    </row>
    <row r="17" spans="2:6">
      <c r="B17" s="6">
        <v>16</v>
      </c>
      <c r="C17" s="6">
        <v>275</v>
      </c>
      <c r="D17" s="6" t="s">
        <v>2163</v>
      </c>
      <c r="E17" t="s">
        <v>3914</v>
      </c>
      <c r="F17" s="50" t="str">
        <f t="shared" si="0"/>
        <v>16|275|MM|Maramures (Maramures)</v>
      </c>
    </row>
    <row r="18" spans="2:6">
      <c r="B18" s="6">
        <v>17</v>
      </c>
      <c r="C18" s="6">
        <v>275</v>
      </c>
      <c r="D18" s="6" t="s">
        <v>3899</v>
      </c>
      <c r="E18" t="s">
        <v>3910</v>
      </c>
      <c r="F18" s="50" t="str">
        <f t="shared" si="0"/>
        <v>17|275|sJ|salaj (salaj)</v>
      </c>
    </row>
    <row r="19" spans="2:6">
      <c r="B19" s="6">
        <v>18</v>
      </c>
      <c r="C19" s="6">
        <v>275</v>
      </c>
      <c r="D19" s="6" t="s">
        <v>3900</v>
      </c>
      <c r="E19" t="s">
        <v>3901</v>
      </c>
      <c r="F19" s="50" t="str">
        <f t="shared" si="0"/>
        <v>18|275|sM|satu Mare</v>
      </c>
    </row>
    <row r="20" spans="2:6">
      <c r="B20" s="6">
        <v>19</v>
      </c>
      <c r="C20" s="6">
        <v>275</v>
      </c>
      <c r="D20" s="6" t="s">
        <v>2164</v>
      </c>
      <c r="E20" t="s">
        <v>3915</v>
      </c>
      <c r="F20" s="50" t="str">
        <f t="shared" si="0"/>
        <v>19|275|BV|Brasov (Bra'ov)</v>
      </c>
    </row>
    <row r="21" spans="2:6">
      <c r="B21" s="6">
        <v>20</v>
      </c>
      <c r="C21" s="6">
        <v>275</v>
      </c>
      <c r="D21" s="6" t="s">
        <v>2165</v>
      </c>
      <c r="E21" t="s">
        <v>2166</v>
      </c>
      <c r="F21" s="50" t="str">
        <f t="shared" si="0"/>
        <v>20|275|CV|Covasna</v>
      </c>
    </row>
    <row r="22" spans="2:6">
      <c r="B22" s="6">
        <v>21</v>
      </c>
      <c r="C22" s="6">
        <v>275</v>
      </c>
      <c r="D22" s="6" t="s">
        <v>561</v>
      </c>
      <c r="E22" t="s">
        <v>2167</v>
      </c>
      <c r="F22" s="50" t="str">
        <f t="shared" si="0"/>
        <v>21|275|HR|Harghita</v>
      </c>
    </row>
    <row r="23" spans="2:6">
      <c r="B23" s="6">
        <v>22</v>
      </c>
      <c r="C23" s="6">
        <v>275</v>
      </c>
      <c r="D23" s="6" t="s">
        <v>3902</v>
      </c>
      <c r="E23" t="s">
        <v>3916</v>
      </c>
      <c r="F23" s="50" t="str">
        <f t="shared" si="0"/>
        <v>22|275|Ms|Mures (Mures)</v>
      </c>
    </row>
    <row r="24" spans="2:6">
      <c r="B24" s="6">
        <v>23</v>
      </c>
      <c r="C24" s="6">
        <v>275</v>
      </c>
      <c r="D24" s="6" t="s">
        <v>3903</v>
      </c>
      <c r="E24" t="s">
        <v>3904</v>
      </c>
      <c r="F24" s="50" t="str">
        <f t="shared" si="0"/>
        <v>23|275|sB|sibiu</v>
      </c>
    </row>
    <row r="25" spans="2:6">
      <c r="B25" s="6">
        <v>24</v>
      </c>
      <c r="C25" s="6">
        <v>275</v>
      </c>
      <c r="D25" s="6" t="s">
        <v>2075</v>
      </c>
      <c r="E25" t="s">
        <v>2168</v>
      </c>
      <c r="F25" s="50" t="str">
        <f t="shared" si="0"/>
        <v>24|275|AG|Arge'</v>
      </c>
    </row>
    <row r="26" spans="2:6">
      <c r="B26" s="6">
        <v>25</v>
      </c>
      <c r="C26" s="6">
        <v>275</v>
      </c>
      <c r="D26" s="6" t="s">
        <v>2169</v>
      </c>
      <c r="E26" t="s">
        <v>2170</v>
      </c>
      <c r="F26" s="50" t="str">
        <f t="shared" si="0"/>
        <v>25|275|DJ|Dolj</v>
      </c>
    </row>
    <row r="27" spans="2:6">
      <c r="B27" s="6">
        <v>26</v>
      </c>
      <c r="C27" s="6">
        <v>275</v>
      </c>
      <c r="D27" s="6" t="s">
        <v>2171</v>
      </c>
      <c r="E27" t="s">
        <v>2172</v>
      </c>
      <c r="F27" s="50" t="str">
        <f t="shared" si="0"/>
        <v>26|275|GJ|Gorj</v>
      </c>
    </row>
    <row r="28" spans="2:6">
      <c r="B28" s="6">
        <v>27</v>
      </c>
      <c r="C28" s="6">
        <v>275</v>
      </c>
      <c r="D28" s="6" t="s">
        <v>1931</v>
      </c>
      <c r="E28" t="s">
        <v>3920</v>
      </c>
      <c r="F28" s="50" t="str">
        <f t="shared" si="0"/>
        <v>27|275|MH|Mehedinti (Mehedinti)</v>
      </c>
    </row>
    <row r="29" spans="2:6">
      <c r="B29" s="6">
        <v>28</v>
      </c>
      <c r="C29" s="6">
        <v>275</v>
      </c>
      <c r="D29" s="6" t="s">
        <v>1789</v>
      </c>
      <c r="E29" t="s">
        <v>2173</v>
      </c>
      <c r="F29" s="50" t="str">
        <f t="shared" si="0"/>
        <v>28|275|OT|Olt</v>
      </c>
    </row>
    <row r="30" spans="2:6">
      <c r="B30" s="6">
        <v>29</v>
      </c>
      <c r="C30" s="6">
        <v>275</v>
      </c>
      <c r="D30" s="6" t="s">
        <v>710</v>
      </c>
      <c r="E30" t="s">
        <v>3919</v>
      </c>
      <c r="F30" s="50" t="str">
        <f t="shared" si="0"/>
        <v>29|275|VL|Valcea</v>
      </c>
    </row>
    <row r="31" spans="2:6">
      <c r="B31" s="6">
        <v>30</v>
      </c>
      <c r="C31" s="6">
        <v>275</v>
      </c>
      <c r="D31" s="6" t="s">
        <v>620</v>
      </c>
      <c r="E31" t="s">
        <v>2174</v>
      </c>
      <c r="F31" s="50" t="str">
        <f t="shared" si="0"/>
        <v>30|275|BC|Bacau</v>
      </c>
    </row>
    <row r="32" spans="2:6">
      <c r="B32" s="6">
        <v>31</v>
      </c>
      <c r="C32" s="6">
        <v>275</v>
      </c>
      <c r="D32" s="6" t="s">
        <v>2035</v>
      </c>
      <c r="E32" t="s">
        <v>2175</v>
      </c>
      <c r="F32" s="50" t="str">
        <f t="shared" si="0"/>
        <v>31|275|BT|Boto'ani</v>
      </c>
    </row>
    <row r="33" spans="2:6">
      <c r="B33" s="6">
        <v>32</v>
      </c>
      <c r="C33" s="6">
        <v>275</v>
      </c>
      <c r="D33" s="6" t="s">
        <v>3905</v>
      </c>
      <c r="E33" t="s">
        <v>3917</v>
      </c>
      <c r="F33" s="50" t="str">
        <f t="shared" si="0"/>
        <v>32|275|Is|Iasi (Iasi)</v>
      </c>
    </row>
    <row r="34" spans="2:6">
      <c r="B34" s="6">
        <v>33</v>
      </c>
      <c r="C34" s="6">
        <v>275</v>
      </c>
      <c r="D34" s="6" t="s">
        <v>1001</v>
      </c>
      <c r="E34" t="s">
        <v>3921</v>
      </c>
      <c r="F34" s="50" t="str">
        <f t="shared" si="0"/>
        <v>33|275|NT|Neamt (Neamt)</v>
      </c>
    </row>
    <row r="35" spans="2:6">
      <c r="B35" s="6">
        <v>34</v>
      </c>
      <c r="C35" s="6">
        <v>275</v>
      </c>
      <c r="D35" s="6" t="s">
        <v>3906</v>
      </c>
      <c r="E35" t="s">
        <v>3907</v>
      </c>
      <c r="F35" s="50" t="str">
        <f t="shared" si="0"/>
        <v>34|275|sV|suceava</v>
      </c>
    </row>
    <row r="36" spans="2:6">
      <c r="B36" s="6">
        <v>35</v>
      </c>
      <c r="C36" s="6">
        <v>275</v>
      </c>
      <c r="D36" s="6" t="s">
        <v>3908</v>
      </c>
      <c r="E36" t="s">
        <v>2176</v>
      </c>
      <c r="F36" s="50" t="str">
        <f t="shared" si="0"/>
        <v>35|275|Vs|Vaslui</v>
      </c>
    </row>
    <row r="37" spans="2:6">
      <c r="B37" s="6">
        <v>36</v>
      </c>
      <c r="C37" s="6">
        <v>275</v>
      </c>
      <c r="D37" s="6" t="s">
        <v>1378</v>
      </c>
      <c r="E37" t="s">
        <v>3911</v>
      </c>
      <c r="F37" s="50" t="str">
        <f t="shared" si="0"/>
        <v>36|275|BZ|Buzau (Buzau)</v>
      </c>
    </row>
    <row r="38" spans="2:6">
      <c r="B38" s="6">
        <v>37</v>
      </c>
      <c r="C38" s="6">
        <v>275</v>
      </c>
      <c r="D38" s="6" t="s">
        <v>1029</v>
      </c>
      <c r="E38" t="s">
        <v>3918</v>
      </c>
      <c r="F38" s="50" t="str">
        <f t="shared" si="0"/>
        <v>37|275|CL|Calarasi (Calarasi)</v>
      </c>
    </row>
    <row r="39" spans="2:6">
      <c r="B39" s="6">
        <v>38</v>
      </c>
      <c r="C39" s="6">
        <v>275</v>
      </c>
      <c r="D39" s="6" t="s">
        <v>2177</v>
      </c>
      <c r="E39" t="s">
        <v>3922</v>
      </c>
      <c r="F39" s="50" t="str">
        <f t="shared" si="0"/>
        <v>38|275|DB|Dambovita (Dambovita)</v>
      </c>
    </row>
    <row r="40" spans="2:6">
      <c r="B40" s="6">
        <v>39</v>
      </c>
      <c r="C40" s="6">
        <v>275</v>
      </c>
      <c r="D40" s="6" t="s">
        <v>803</v>
      </c>
      <c r="E40" t="s">
        <v>2178</v>
      </c>
      <c r="F40" s="50" t="str">
        <f t="shared" si="0"/>
        <v>39|275|GR|Giurqiu</v>
      </c>
    </row>
    <row r="41" spans="2:6">
      <c r="B41" s="6">
        <v>40</v>
      </c>
      <c r="C41" s="6">
        <v>275</v>
      </c>
      <c r="D41" s="6" t="s">
        <v>1351</v>
      </c>
      <c r="E41" t="s">
        <v>2179</v>
      </c>
      <c r="F41" s="50" t="str">
        <f t="shared" si="0"/>
        <v>40|275|IL|Ialomita</v>
      </c>
    </row>
    <row r="42" spans="2:6">
      <c r="B42" s="6">
        <v>41</v>
      </c>
      <c r="C42" s="6">
        <v>275</v>
      </c>
      <c r="D42" s="6" t="s">
        <v>2180</v>
      </c>
      <c r="E42" t="s">
        <v>2181</v>
      </c>
      <c r="F42" s="50" t="str">
        <f t="shared" si="0"/>
        <v>41|275|PH|Prahova</v>
      </c>
    </row>
    <row r="43" spans="2:6">
      <c r="B43" s="6">
        <v>42</v>
      </c>
      <c r="C43" s="6">
        <v>275</v>
      </c>
      <c r="D43" s="6" t="s">
        <v>1055</v>
      </c>
      <c r="E43" t="s">
        <v>2182</v>
      </c>
      <c r="F43" s="50" t="str">
        <f t="shared" si="0"/>
        <v>42|275|TR|Teleorman</v>
      </c>
    </row>
    <row r="45" spans="2:6">
      <c r="F45" s="26" t="s">
        <v>3896</v>
      </c>
    </row>
    <row r="46" spans="2:6">
      <c r="F46" s="26" t="s">
        <v>2183</v>
      </c>
    </row>
  </sheetData>
  <hyperlinks>
    <hyperlink ref="A1" location="'ENUM-LIST'!A1" display="Home" xr:uid="{57C01284-CCFB-4F32-8123-AAECFB78D39F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6FCF9E-88D0-4190-A2F7-F0642BE1327B}">
  <dimension ref="A1:R24"/>
  <sheetViews>
    <sheetView workbookViewId="0">
      <selection activeCell="M2" sqref="M2:O20"/>
    </sheetView>
  </sheetViews>
  <sheetFormatPr defaultRowHeight="15"/>
  <cols>
    <col min="1" max="1" width="9.140625" customWidth="1"/>
    <col min="2" max="2" width="7.7109375" style="6" hidden="1" customWidth="1"/>
    <col min="3" max="3" width="10.140625" style="6" hidden="1" customWidth="1"/>
    <col min="4" max="4" width="5.28515625" hidden="1" customWidth="1"/>
    <col min="5" max="5" width="27.140625" hidden="1" customWidth="1"/>
    <col min="6" max="6" width="34.140625" bestFit="1" customWidth="1"/>
    <col min="8" max="8" width="14.140625" style="1" hidden="1" customWidth="1"/>
    <col min="9" max="9" width="10.7109375" style="1" hidden="1" customWidth="1"/>
    <col min="10" max="10" width="11" style="1" hidden="1" customWidth="1"/>
    <col min="11" max="11" width="32.42578125" bestFit="1" customWidth="1"/>
    <col min="13" max="13" width="15.5703125" style="1" customWidth="1"/>
    <col min="14" max="14" width="10.7109375" style="1" customWidth="1"/>
    <col min="15" max="15" width="11.42578125" style="1" customWidth="1"/>
    <col min="16" max="16" width="34.42578125" bestFit="1" customWidth="1"/>
    <col min="18" max="18" width="49.85546875" bestFit="1" customWidth="1"/>
  </cols>
  <sheetData>
    <row r="1" spans="1:18">
      <c r="A1" s="102" t="s">
        <v>3181</v>
      </c>
      <c r="B1" s="39" t="s">
        <v>3280</v>
      </c>
      <c r="C1" s="39" t="s">
        <v>3275</v>
      </c>
      <c r="D1" s="55" t="s">
        <v>404</v>
      </c>
      <c r="E1" s="55" t="s">
        <v>471</v>
      </c>
      <c r="F1" s="36" t="str">
        <f>B1&amp;"|"&amp;C1&amp;"|"&amp;D1&amp;"|"&amp;E1</f>
        <v>pas1_id|dxcc_code|code|subdivision</v>
      </c>
      <c r="H1" s="111" t="s">
        <v>3289</v>
      </c>
      <c r="I1" s="111" t="s">
        <v>3280</v>
      </c>
      <c r="J1" s="111" t="s">
        <v>3290</v>
      </c>
      <c r="K1" s="52" t="str">
        <f>H1&amp;"|"&amp;I1&amp;"|"&amp;J1</f>
        <v>pas_cqzone_id|pas1_id|cqzone_id</v>
      </c>
      <c r="M1" s="35" t="s">
        <v>3297</v>
      </c>
      <c r="N1" s="35" t="s">
        <v>3280</v>
      </c>
      <c r="O1" s="35" t="s">
        <v>3298</v>
      </c>
      <c r="P1" s="36" t="str">
        <f>M1&amp;"|"&amp;N1&amp;"|"&amp;O1</f>
        <v>pas1_ituzone_id|pas1_id|ituzone_id</v>
      </c>
      <c r="R1" s="106" t="s">
        <v>3282</v>
      </c>
    </row>
    <row r="2" spans="1:18">
      <c r="B2" s="6">
        <v>1</v>
      </c>
      <c r="C2" s="6">
        <v>1</v>
      </c>
      <c r="D2" t="s">
        <v>493</v>
      </c>
      <c r="E2" t="s">
        <v>448</v>
      </c>
      <c r="F2" s="50" t="str">
        <f t="shared" ref="F2:F14" si="0">B2&amp;"|"&amp;C2&amp;"|"&amp;D2&amp;"|"&amp;E2</f>
        <v xml:space="preserve">1|1|NS|Nova Scotia </v>
      </c>
      <c r="H2" s="45">
        <v>1</v>
      </c>
      <c r="I2" s="45">
        <v>1</v>
      </c>
      <c r="J2" s="45">
        <v>5</v>
      </c>
      <c r="K2" s="51" t="str">
        <f t="shared" ref="K2:K18" si="1">H2&amp;"|"&amp;I2&amp;"|"&amp;J2</f>
        <v>1|1|5</v>
      </c>
      <c r="M2" s="1">
        <v>1</v>
      </c>
      <c r="N2" s="1">
        <v>1</v>
      </c>
      <c r="O2" s="1">
        <v>9</v>
      </c>
      <c r="P2" s="50" t="str">
        <f t="shared" ref="P2:P20" si="2">M2&amp;"|"&amp;N2&amp;"|"&amp;O2</f>
        <v>1|1|9</v>
      </c>
      <c r="R2" s="106" t="s">
        <v>1225</v>
      </c>
    </row>
    <row r="3" spans="1:18">
      <c r="B3" s="6">
        <v>2</v>
      </c>
      <c r="C3" s="6">
        <v>1</v>
      </c>
      <c r="D3" t="s">
        <v>998</v>
      </c>
      <c r="E3" t="s">
        <v>3273</v>
      </c>
      <c r="F3" s="50" t="str">
        <f t="shared" si="0"/>
        <v>2|1|QC|Quebec</v>
      </c>
      <c r="H3" s="45">
        <v>2</v>
      </c>
      <c r="I3" s="45">
        <v>2</v>
      </c>
      <c r="J3" s="45">
        <v>2</v>
      </c>
      <c r="K3" s="51" t="str">
        <f t="shared" si="1"/>
        <v>2|2|2</v>
      </c>
      <c r="M3" s="1">
        <v>2</v>
      </c>
      <c r="N3" s="1">
        <v>2</v>
      </c>
      <c r="O3" s="1">
        <v>4</v>
      </c>
      <c r="P3" s="50" t="str">
        <f t="shared" si="2"/>
        <v>2|2|4</v>
      </c>
      <c r="R3" s="107" t="s">
        <v>3281</v>
      </c>
    </row>
    <row r="4" spans="1:18">
      <c r="B4" s="6">
        <v>3</v>
      </c>
      <c r="C4" s="6">
        <v>1</v>
      </c>
      <c r="D4" t="s">
        <v>963</v>
      </c>
      <c r="E4" t="s">
        <v>449</v>
      </c>
      <c r="F4" s="50" t="str">
        <f t="shared" si="0"/>
        <v xml:space="preserve">3|1|ON|Ontario </v>
      </c>
      <c r="H4" s="45">
        <v>3</v>
      </c>
      <c r="I4" s="45">
        <v>2</v>
      </c>
      <c r="J4" s="45">
        <v>5</v>
      </c>
      <c r="K4" s="51" t="str">
        <f t="shared" si="1"/>
        <v>3|2|5</v>
      </c>
      <c r="M4" s="1">
        <v>3</v>
      </c>
      <c r="N4" s="1">
        <v>2</v>
      </c>
      <c r="O4" s="1">
        <v>9</v>
      </c>
      <c r="P4" s="50" t="str">
        <f t="shared" si="2"/>
        <v>3|2|9</v>
      </c>
      <c r="R4" s="107" t="s">
        <v>3277</v>
      </c>
    </row>
    <row r="5" spans="1:18">
      <c r="B5" s="6">
        <v>4</v>
      </c>
      <c r="C5" s="6">
        <v>1</v>
      </c>
      <c r="D5" t="s">
        <v>999</v>
      </c>
      <c r="E5" t="s">
        <v>450</v>
      </c>
      <c r="F5" s="50" t="str">
        <f t="shared" si="0"/>
        <v xml:space="preserve">4|1|MB|Manitoba </v>
      </c>
      <c r="H5" s="45">
        <v>4</v>
      </c>
      <c r="I5" s="45">
        <v>3</v>
      </c>
      <c r="J5" s="45">
        <v>4</v>
      </c>
      <c r="K5" s="51" t="str">
        <f t="shared" si="1"/>
        <v>4|3|4</v>
      </c>
      <c r="M5" s="1">
        <v>4</v>
      </c>
      <c r="N5" s="1">
        <v>3</v>
      </c>
      <c r="O5" s="1">
        <v>3</v>
      </c>
      <c r="P5" s="50" t="str">
        <f t="shared" si="2"/>
        <v>4|3|3</v>
      </c>
      <c r="R5" s="107" t="s">
        <v>3117</v>
      </c>
    </row>
    <row r="6" spans="1:18">
      <c r="B6" s="6">
        <v>5</v>
      </c>
      <c r="C6" s="6">
        <v>1</v>
      </c>
      <c r="D6" t="s">
        <v>1000</v>
      </c>
      <c r="E6" t="s">
        <v>451</v>
      </c>
      <c r="F6" s="50" t="str">
        <f t="shared" si="0"/>
        <v xml:space="preserve">5|1|SK|Saskatchewan </v>
      </c>
      <c r="H6" s="45">
        <v>5</v>
      </c>
      <c r="I6" s="45">
        <v>4</v>
      </c>
      <c r="J6" s="45">
        <v>4</v>
      </c>
      <c r="K6" s="51" t="str">
        <f t="shared" si="1"/>
        <v>5|4|4</v>
      </c>
      <c r="M6" s="1">
        <v>5</v>
      </c>
      <c r="N6" s="1">
        <v>3</v>
      </c>
      <c r="O6" s="1">
        <v>4</v>
      </c>
      <c r="P6" s="50" t="str">
        <f t="shared" si="2"/>
        <v>5|3|4</v>
      </c>
      <c r="R6" s="107" t="s">
        <v>3355</v>
      </c>
    </row>
    <row r="7" spans="1:18">
      <c r="B7" s="6">
        <v>6</v>
      </c>
      <c r="C7" s="6">
        <v>1</v>
      </c>
      <c r="D7" t="s">
        <v>476</v>
      </c>
      <c r="E7" t="s">
        <v>452</v>
      </c>
      <c r="F7" s="50" t="str">
        <f t="shared" si="0"/>
        <v xml:space="preserve">6|1|AB|Alberta </v>
      </c>
      <c r="H7" s="45">
        <v>6</v>
      </c>
      <c r="I7" s="45">
        <v>5</v>
      </c>
      <c r="J7" s="45">
        <v>4</v>
      </c>
      <c r="K7" s="51" t="str">
        <f t="shared" si="1"/>
        <v>6|5|4</v>
      </c>
      <c r="M7" s="1">
        <v>6</v>
      </c>
      <c r="N7" s="1">
        <v>4</v>
      </c>
      <c r="O7" s="1">
        <v>3</v>
      </c>
      <c r="P7" s="50" t="str">
        <f t="shared" si="2"/>
        <v>6|4|3</v>
      </c>
      <c r="R7" s="107" t="s">
        <v>3291</v>
      </c>
    </row>
    <row r="8" spans="1:18">
      <c r="B8" s="6">
        <v>7</v>
      </c>
      <c r="C8" s="6">
        <v>1</v>
      </c>
      <c r="D8" t="s">
        <v>620</v>
      </c>
      <c r="E8" t="s">
        <v>453</v>
      </c>
      <c r="F8" s="50" t="str">
        <f t="shared" si="0"/>
        <v xml:space="preserve">7|1|BC|British Columbia </v>
      </c>
      <c r="H8" s="45">
        <v>7</v>
      </c>
      <c r="I8" s="45">
        <v>6</v>
      </c>
      <c r="J8" s="45">
        <v>4</v>
      </c>
      <c r="K8" s="51" t="str">
        <f t="shared" si="1"/>
        <v>7|6|4</v>
      </c>
      <c r="M8" s="1">
        <v>7</v>
      </c>
      <c r="N8" s="1">
        <v>4</v>
      </c>
      <c r="O8" s="1">
        <v>4</v>
      </c>
      <c r="P8" s="50" t="str">
        <f t="shared" si="2"/>
        <v>7|4|4</v>
      </c>
      <c r="R8" s="106" t="s">
        <v>1229</v>
      </c>
    </row>
    <row r="9" spans="1:18">
      <c r="B9" s="6">
        <v>8</v>
      </c>
      <c r="C9" s="6">
        <v>1</v>
      </c>
      <c r="D9" t="s">
        <v>1001</v>
      </c>
      <c r="E9" t="s">
        <v>454</v>
      </c>
      <c r="F9" s="50" t="str">
        <f t="shared" si="0"/>
        <v xml:space="preserve">8|1|NT|Northwest Territories </v>
      </c>
      <c r="H9" s="45">
        <v>8</v>
      </c>
      <c r="I9" s="45">
        <v>7</v>
      </c>
      <c r="J9" s="45">
        <v>3</v>
      </c>
      <c r="K9" s="51" t="str">
        <f t="shared" si="1"/>
        <v>8|7|3</v>
      </c>
      <c r="M9" s="1">
        <v>8</v>
      </c>
      <c r="N9" s="1">
        <v>5</v>
      </c>
      <c r="O9" s="1">
        <v>3</v>
      </c>
      <c r="P9" s="50" t="str">
        <f t="shared" si="2"/>
        <v>8|5|3</v>
      </c>
      <c r="R9" s="106"/>
    </row>
    <row r="10" spans="1:18">
      <c r="B10" s="6">
        <v>9</v>
      </c>
      <c r="C10" s="6">
        <v>1</v>
      </c>
      <c r="D10" t="s">
        <v>1002</v>
      </c>
      <c r="E10" t="s">
        <v>455</v>
      </c>
      <c r="F10" s="50" t="str">
        <f t="shared" si="0"/>
        <v xml:space="preserve">9|1|NB|New Brunswick </v>
      </c>
      <c r="H10" s="45">
        <v>9</v>
      </c>
      <c r="I10" s="45">
        <v>8</v>
      </c>
      <c r="J10" s="45">
        <v>1</v>
      </c>
      <c r="K10" s="51" t="str">
        <f t="shared" si="1"/>
        <v>9|8|1</v>
      </c>
      <c r="M10" s="1">
        <v>9</v>
      </c>
      <c r="N10" s="1">
        <v>6</v>
      </c>
      <c r="O10" s="1">
        <v>2</v>
      </c>
      <c r="P10" s="50" t="str">
        <f t="shared" si="2"/>
        <v>9|6|2</v>
      </c>
      <c r="R10" s="106" t="s">
        <v>3292</v>
      </c>
    </row>
    <row r="11" spans="1:18">
      <c r="B11" s="6">
        <v>10</v>
      </c>
      <c r="C11" s="6">
        <v>1</v>
      </c>
      <c r="D11" t="s">
        <v>630</v>
      </c>
      <c r="E11" t="s">
        <v>456</v>
      </c>
      <c r="F11" s="50" t="str">
        <f t="shared" si="0"/>
        <v xml:space="preserve">10|1|NL|Newfoundland and Labrador </v>
      </c>
      <c r="H11" s="45">
        <v>10</v>
      </c>
      <c r="I11" s="45">
        <v>8</v>
      </c>
      <c r="J11" s="45">
        <v>2</v>
      </c>
      <c r="K11" s="51" t="str">
        <f t="shared" si="1"/>
        <v>10|8|2</v>
      </c>
      <c r="M11" s="1">
        <v>10</v>
      </c>
      <c r="N11" s="1">
        <v>7</v>
      </c>
      <c r="O11" s="1">
        <v>2</v>
      </c>
      <c r="P11" s="50" t="str">
        <f t="shared" si="2"/>
        <v>10|7|2</v>
      </c>
      <c r="R11" s="106" t="s">
        <v>3283</v>
      </c>
    </row>
    <row r="12" spans="1:18">
      <c r="B12" s="6">
        <v>11</v>
      </c>
      <c r="C12" s="6">
        <v>1</v>
      </c>
      <c r="D12" t="s">
        <v>1003</v>
      </c>
      <c r="E12" t="s">
        <v>457</v>
      </c>
      <c r="F12" s="50" t="str">
        <f t="shared" si="0"/>
        <v xml:space="preserve">11|1|YT|Yukon </v>
      </c>
      <c r="H12" s="45">
        <v>11</v>
      </c>
      <c r="I12" s="45">
        <v>8</v>
      </c>
      <c r="J12" s="45">
        <v>4</v>
      </c>
      <c r="K12" s="51" t="str">
        <f t="shared" si="1"/>
        <v>11|8|4</v>
      </c>
      <c r="M12" s="1">
        <v>11</v>
      </c>
      <c r="N12" s="1">
        <v>8</v>
      </c>
      <c r="O12" s="1">
        <v>3</v>
      </c>
      <c r="P12" s="50" t="str">
        <f t="shared" si="2"/>
        <v>11|8|3</v>
      </c>
      <c r="R12" s="106" t="s">
        <v>1225</v>
      </c>
    </row>
    <row r="13" spans="1:18">
      <c r="B13" s="6">
        <v>12</v>
      </c>
      <c r="C13" s="6">
        <v>1</v>
      </c>
      <c r="D13" t="s">
        <v>723</v>
      </c>
      <c r="E13" t="s">
        <v>458</v>
      </c>
      <c r="F13" s="50" t="str">
        <f t="shared" si="0"/>
        <v xml:space="preserve">12|1|PE|Prince Edward Island </v>
      </c>
      <c r="H13" s="45">
        <v>12</v>
      </c>
      <c r="I13" s="45">
        <v>9</v>
      </c>
      <c r="J13" s="45">
        <v>5</v>
      </c>
      <c r="K13" s="51" t="str">
        <f t="shared" si="1"/>
        <v>12|9|5</v>
      </c>
      <c r="M13" s="1">
        <v>12</v>
      </c>
      <c r="N13" s="1">
        <v>8</v>
      </c>
      <c r="O13" s="1">
        <v>4</v>
      </c>
      <c r="P13" s="50" t="str">
        <f t="shared" si="2"/>
        <v>12|8|4</v>
      </c>
      <c r="R13" s="107" t="s">
        <v>3285</v>
      </c>
    </row>
    <row r="14" spans="1:18">
      <c r="B14" s="6">
        <v>13</v>
      </c>
      <c r="C14" s="6">
        <v>1</v>
      </c>
      <c r="D14" t="s">
        <v>1004</v>
      </c>
      <c r="E14" t="s">
        <v>459</v>
      </c>
      <c r="F14" s="50" t="str">
        <f t="shared" si="0"/>
        <v xml:space="preserve">13|1|NU|Nunavut </v>
      </c>
      <c r="H14" s="45">
        <v>13</v>
      </c>
      <c r="I14" s="45">
        <v>10</v>
      </c>
      <c r="J14" s="45">
        <v>2</v>
      </c>
      <c r="K14" s="51" t="str">
        <f t="shared" si="1"/>
        <v>13|10|2</v>
      </c>
      <c r="M14" s="1">
        <v>13</v>
      </c>
      <c r="N14" s="1">
        <v>8</v>
      </c>
      <c r="O14" s="1">
        <v>75</v>
      </c>
      <c r="P14" s="50" t="str">
        <f t="shared" si="2"/>
        <v>13|8|75</v>
      </c>
      <c r="R14" s="107" t="s">
        <v>3287</v>
      </c>
    </row>
    <row r="15" spans="1:18">
      <c r="H15" s="45">
        <v>14</v>
      </c>
      <c r="I15" s="45">
        <v>10</v>
      </c>
      <c r="J15" s="45">
        <v>5</v>
      </c>
      <c r="K15" s="51" t="str">
        <f t="shared" si="1"/>
        <v>14|10|5</v>
      </c>
      <c r="M15" s="1">
        <v>14</v>
      </c>
      <c r="N15" s="1">
        <v>9</v>
      </c>
      <c r="O15" s="1">
        <v>9</v>
      </c>
      <c r="P15" s="50" t="str">
        <f t="shared" si="2"/>
        <v>14|9|9</v>
      </c>
      <c r="R15" s="107" t="s">
        <v>3293</v>
      </c>
    </row>
    <row r="16" spans="1:18">
      <c r="F16" s="53" t="s">
        <v>579</v>
      </c>
      <c r="H16" s="45">
        <v>15</v>
      </c>
      <c r="I16" s="45">
        <v>11</v>
      </c>
      <c r="J16" s="45">
        <v>1</v>
      </c>
      <c r="K16" s="51" t="str">
        <f t="shared" si="1"/>
        <v>15|11|1</v>
      </c>
      <c r="M16" s="1">
        <v>15</v>
      </c>
      <c r="N16" s="1">
        <v>10</v>
      </c>
      <c r="O16" s="1">
        <v>9</v>
      </c>
      <c r="P16" s="50" t="str">
        <f t="shared" si="2"/>
        <v>15|10|9</v>
      </c>
      <c r="R16" s="106" t="s">
        <v>1229</v>
      </c>
    </row>
    <row r="17" spans="1:18">
      <c r="F17" s="53" t="s">
        <v>576</v>
      </c>
      <c r="H17" s="45">
        <v>16</v>
      </c>
      <c r="I17" s="45">
        <v>12</v>
      </c>
      <c r="J17" s="45">
        <v>5</v>
      </c>
      <c r="K17" s="51" t="str">
        <f t="shared" si="1"/>
        <v>16|12|5</v>
      </c>
      <c r="M17" s="1">
        <v>16</v>
      </c>
      <c r="N17" s="1">
        <v>11</v>
      </c>
      <c r="O17" s="1">
        <v>2</v>
      </c>
      <c r="P17" s="50" t="str">
        <f t="shared" si="2"/>
        <v>16|11|2</v>
      </c>
      <c r="R17" s="106"/>
    </row>
    <row r="18" spans="1:18">
      <c r="H18" s="45">
        <v>17</v>
      </c>
      <c r="I18" s="45">
        <v>13</v>
      </c>
      <c r="J18" s="45">
        <v>2</v>
      </c>
      <c r="K18" s="51" t="str">
        <f t="shared" si="1"/>
        <v>17|13|2</v>
      </c>
      <c r="M18" s="1">
        <v>17</v>
      </c>
      <c r="N18" s="1">
        <v>12</v>
      </c>
      <c r="O18" s="1">
        <v>9</v>
      </c>
      <c r="P18" s="50" t="str">
        <f t="shared" si="2"/>
        <v>17|12|9</v>
      </c>
      <c r="R18" s="106" t="s">
        <v>3294</v>
      </c>
    </row>
    <row r="19" spans="1:18">
      <c r="M19" s="1">
        <v>18</v>
      </c>
      <c r="N19" s="1">
        <v>13</v>
      </c>
      <c r="O19" s="1">
        <v>4</v>
      </c>
      <c r="P19" s="50" t="str">
        <f t="shared" si="2"/>
        <v>18|13|4</v>
      </c>
      <c r="R19" s="106" t="s">
        <v>3284</v>
      </c>
    </row>
    <row r="20" spans="1:18">
      <c r="K20" s="53" t="s">
        <v>3288</v>
      </c>
      <c r="M20" s="1">
        <v>19</v>
      </c>
      <c r="N20" s="1">
        <v>13</v>
      </c>
      <c r="O20" s="1">
        <v>9</v>
      </c>
      <c r="P20" s="50" t="str">
        <f t="shared" si="2"/>
        <v>19|13|9</v>
      </c>
      <c r="R20" s="106" t="s">
        <v>1225</v>
      </c>
    </row>
    <row r="21" spans="1:18">
      <c r="F21" s="46"/>
      <c r="G21" s="46"/>
      <c r="H21" s="45"/>
      <c r="I21" s="45"/>
      <c r="J21" s="45"/>
      <c r="K21" s="46"/>
      <c r="L21" s="46"/>
      <c r="M21" s="45"/>
      <c r="N21" s="45"/>
      <c r="O21" s="45"/>
      <c r="P21" s="46"/>
      <c r="R21" s="107" t="s">
        <v>3286</v>
      </c>
    </row>
    <row r="22" spans="1:18">
      <c r="A22" s="59"/>
      <c r="D22" s="59"/>
      <c r="G22" s="26"/>
      <c r="H22" s="53"/>
      <c r="I22" s="53"/>
      <c r="J22" s="53"/>
      <c r="L22" s="26"/>
      <c r="M22" s="53"/>
      <c r="N22" s="53"/>
      <c r="O22" s="53"/>
      <c r="P22" s="27" t="s">
        <v>3296</v>
      </c>
      <c r="R22" s="107" t="s">
        <v>3287</v>
      </c>
    </row>
    <row r="23" spans="1:18">
      <c r="R23" s="107" t="s">
        <v>3295</v>
      </c>
    </row>
    <row r="24" spans="1:18">
      <c r="R24" s="106" t="s">
        <v>1229</v>
      </c>
    </row>
  </sheetData>
  <hyperlinks>
    <hyperlink ref="A1" location="'ENUM-LIST'!A1" display="Home" xr:uid="{55CF3931-8CC4-4464-B161-B2C444F8601E}"/>
  </hyperlinks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B6CEA5-EC57-4626-A98C-DB35D9DB00C7}">
  <dimension ref="A1:H51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11.42578125" hidden="1" customWidth="1"/>
    <col min="6" max="6" width="47.7109375" bestFit="1" customWidth="1"/>
    <col min="8" max="8" width="51.7109375" bestFit="1" customWidth="1"/>
  </cols>
  <sheetData>
    <row r="1" spans="1:8">
      <c r="A1" s="102" t="s">
        <v>3181</v>
      </c>
      <c r="B1" s="39" t="s">
        <v>3924</v>
      </c>
      <c r="C1" s="39" t="s">
        <v>3275</v>
      </c>
      <c r="D1" s="39" t="s">
        <v>404</v>
      </c>
      <c r="E1" s="55" t="s">
        <v>471</v>
      </c>
      <c r="F1" s="36" t="str">
        <f>B1&amp;"|"&amp;C1&amp;"|"&amp;D1&amp;"|"&amp;E1</f>
        <v>pas281_id|dxcc_code|code|subdivision</v>
      </c>
      <c r="H1" s="99" t="s">
        <v>3925</v>
      </c>
    </row>
    <row r="2" spans="1:8">
      <c r="B2" s="6">
        <v>1</v>
      </c>
      <c r="C2" s="6">
        <v>281</v>
      </c>
      <c r="D2" s="6" t="s">
        <v>2052</v>
      </c>
      <c r="E2" t="s">
        <v>2186</v>
      </c>
      <c r="F2" s="50" t="str">
        <f>B2&amp;"|"&amp;C2&amp;"|"&amp;D2&amp;"|"&amp;E2</f>
        <v>1|281|AV|Avila</v>
      </c>
      <c r="H2" s="99" t="s">
        <v>1225</v>
      </c>
    </row>
    <row r="3" spans="1:8">
      <c r="B3" s="6">
        <v>2</v>
      </c>
      <c r="C3" s="6">
        <v>281</v>
      </c>
      <c r="D3" s="6" t="s">
        <v>527</v>
      </c>
      <c r="E3" t="s">
        <v>2187</v>
      </c>
      <c r="F3" s="50" t="str">
        <f t="shared" ref="F3:F48" si="0">B3&amp;"|"&amp;C3&amp;"|"&amp;D3&amp;"|"&amp;E3</f>
        <v>2|281|BU|Burgos</v>
      </c>
      <c r="H3" s="100" t="s">
        <v>3926</v>
      </c>
    </row>
    <row r="4" spans="1:8">
      <c r="B4" s="6">
        <v>3</v>
      </c>
      <c r="C4" s="6">
        <v>281</v>
      </c>
      <c r="D4" s="6" t="s">
        <v>829</v>
      </c>
      <c r="E4" t="s">
        <v>2188</v>
      </c>
      <c r="F4" s="50" t="str">
        <f t="shared" si="0"/>
        <v>3|281|C|A Coruña</v>
      </c>
      <c r="H4" s="100" t="s">
        <v>3277</v>
      </c>
    </row>
    <row r="5" spans="1:8">
      <c r="B5" s="6">
        <v>4</v>
      </c>
      <c r="C5" s="6">
        <v>281</v>
      </c>
      <c r="D5" s="6" t="s">
        <v>805</v>
      </c>
      <c r="E5" t="s">
        <v>822</v>
      </c>
      <c r="F5" s="50" t="str">
        <f t="shared" si="0"/>
        <v>4|281|LE|Leon</v>
      </c>
      <c r="H5" s="100" t="s">
        <v>3172</v>
      </c>
    </row>
    <row r="6" spans="1:8">
      <c r="B6" s="6">
        <v>5</v>
      </c>
      <c r="C6" s="6">
        <v>281</v>
      </c>
      <c r="D6" s="6" t="s">
        <v>667</v>
      </c>
      <c r="E6" t="s">
        <v>861</v>
      </c>
      <c r="F6" s="50" t="str">
        <f t="shared" si="0"/>
        <v>5|281|LO|La Rioja</v>
      </c>
      <c r="H6" s="100" t="s">
        <v>3355</v>
      </c>
    </row>
    <row r="7" spans="1:8">
      <c r="B7" s="6">
        <v>6</v>
      </c>
      <c r="C7" s="6">
        <v>281</v>
      </c>
      <c r="D7" s="6" t="s">
        <v>1405</v>
      </c>
      <c r="E7" t="s">
        <v>2189</v>
      </c>
      <c r="F7" s="50" t="str">
        <f t="shared" si="0"/>
        <v>6|281|LU|Lugo</v>
      </c>
      <c r="H7" s="100" t="s">
        <v>3927</v>
      </c>
    </row>
    <row r="8" spans="1:8">
      <c r="B8" s="6">
        <v>7</v>
      </c>
      <c r="C8" s="6">
        <v>281</v>
      </c>
      <c r="D8" s="6" t="s">
        <v>875</v>
      </c>
      <c r="E8" t="s">
        <v>2190</v>
      </c>
      <c r="F8" s="50" t="str">
        <f t="shared" si="0"/>
        <v>7|281|O|Asturias</v>
      </c>
      <c r="H8" s="99" t="s">
        <v>1229</v>
      </c>
    </row>
    <row r="9" spans="1:8">
      <c r="B9" s="6">
        <v>8</v>
      </c>
      <c r="C9" s="6">
        <v>281</v>
      </c>
      <c r="D9" s="6" t="s">
        <v>2191</v>
      </c>
      <c r="E9" t="s">
        <v>2192</v>
      </c>
      <c r="F9" s="50" t="str">
        <f t="shared" si="0"/>
        <v>8|281|OU|Ourense</v>
      </c>
    </row>
    <row r="10" spans="1:8">
      <c r="B10" s="6">
        <v>9</v>
      </c>
      <c r="C10" s="6">
        <v>281</v>
      </c>
      <c r="D10" s="6" t="s">
        <v>837</v>
      </c>
      <c r="E10" t="s">
        <v>2193</v>
      </c>
      <c r="F10" s="50" t="str">
        <f t="shared" si="0"/>
        <v>9|281|P|Palencia</v>
      </c>
    </row>
    <row r="11" spans="1:8">
      <c r="B11" s="6">
        <v>10</v>
      </c>
      <c r="C11" s="6">
        <v>281</v>
      </c>
      <c r="D11" s="6" t="s">
        <v>1051</v>
      </c>
      <c r="E11" t="s">
        <v>2194</v>
      </c>
      <c r="F11" s="50" t="str">
        <f t="shared" si="0"/>
        <v>10|281|PO|Pontevedra</v>
      </c>
    </row>
    <row r="12" spans="1:8">
      <c r="B12" s="6">
        <v>11</v>
      </c>
      <c r="C12" s="6">
        <v>281</v>
      </c>
      <c r="D12" s="6" t="s">
        <v>833</v>
      </c>
      <c r="E12" t="s">
        <v>2195</v>
      </c>
      <c r="F12" s="50" t="str">
        <f t="shared" si="0"/>
        <v>11|281|S|Cantabria</v>
      </c>
    </row>
    <row r="13" spans="1:8">
      <c r="B13" s="6">
        <v>12</v>
      </c>
      <c r="C13" s="6">
        <v>281</v>
      </c>
      <c r="D13" s="6" t="s">
        <v>721</v>
      </c>
      <c r="E13" t="s">
        <v>2196</v>
      </c>
      <c r="F13" s="50" t="str">
        <f t="shared" si="0"/>
        <v>12|281|SA|Salamanca</v>
      </c>
    </row>
    <row r="14" spans="1:8">
      <c r="B14" s="6">
        <v>13</v>
      </c>
      <c r="C14" s="6">
        <v>281</v>
      </c>
      <c r="D14" s="6" t="s">
        <v>950</v>
      </c>
      <c r="E14" t="s">
        <v>2197</v>
      </c>
      <c r="F14" s="50" t="str">
        <f t="shared" si="0"/>
        <v>13|281|SG|Segovia</v>
      </c>
    </row>
    <row r="15" spans="1:8">
      <c r="B15" s="6">
        <v>14</v>
      </c>
      <c r="C15" s="6">
        <v>281</v>
      </c>
      <c r="D15" s="6" t="s">
        <v>749</v>
      </c>
      <c r="E15" t="s">
        <v>2198</v>
      </c>
      <c r="F15" s="50" t="str">
        <f t="shared" si="0"/>
        <v>14|281|SO|Soria</v>
      </c>
    </row>
    <row r="16" spans="1:8">
      <c r="B16" s="6">
        <v>15</v>
      </c>
      <c r="C16" s="6">
        <v>281</v>
      </c>
      <c r="D16" s="6" t="s">
        <v>1057</v>
      </c>
      <c r="E16" t="s">
        <v>2199</v>
      </c>
      <c r="F16" s="50" t="str">
        <f t="shared" si="0"/>
        <v>15|281|VA|Valladolid</v>
      </c>
    </row>
    <row r="17" spans="2:6">
      <c r="B17" s="6">
        <v>16</v>
      </c>
      <c r="C17" s="6">
        <v>281</v>
      </c>
      <c r="D17" s="6" t="s">
        <v>1903</v>
      </c>
      <c r="E17" t="s">
        <v>2200</v>
      </c>
      <c r="F17" s="50" t="str">
        <f t="shared" si="0"/>
        <v>16|281|ZA|Zamora</v>
      </c>
    </row>
    <row r="18" spans="2:6">
      <c r="B18" s="6">
        <v>17</v>
      </c>
      <c r="C18" s="6">
        <v>281</v>
      </c>
      <c r="D18" s="6" t="s">
        <v>1950</v>
      </c>
      <c r="E18" t="s">
        <v>2201</v>
      </c>
      <c r="F18" s="50" t="str">
        <f t="shared" si="0"/>
        <v>17|281|BI|Vizcaya</v>
      </c>
    </row>
    <row r="19" spans="2:6">
      <c r="B19" s="6">
        <v>18</v>
      </c>
      <c r="C19" s="6">
        <v>281</v>
      </c>
      <c r="D19" s="6" t="s">
        <v>2202</v>
      </c>
      <c r="E19" t="s">
        <v>2203</v>
      </c>
      <c r="F19" s="50" t="str">
        <f t="shared" si="0"/>
        <v>18|281|HU|Huesca</v>
      </c>
    </row>
    <row r="20" spans="2:6">
      <c r="B20" s="6">
        <v>19</v>
      </c>
      <c r="C20" s="6">
        <v>281</v>
      </c>
      <c r="D20" s="6" t="s">
        <v>2056</v>
      </c>
      <c r="E20" t="s">
        <v>2204</v>
      </c>
      <c r="F20" s="50" t="str">
        <f t="shared" si="0"/>
        <v>19|281|NA|Navarra</v>
      </c>
    </row>
    <row r="21" spans="2:6">
      <c r="B21" s="6">
        <v>20</v>
      </c>
      <c r="C21" s="6">
        <v>281</v>
      </c>
      <c r="D21" s="6" t="s">
        <v>789</v>
      </c>
      <c r="E21" t="s">
        <v>2205</v>
      </c>
      <c r="F21" s="50" t="str">
        <f t="shared" si="0"/>
        <v>20|281|SS|Guipuzcoa</v>
      </c>
    </row>
    <row r="22" spans="2:6">
      <c r="B22" s="6">
        <v>21</v>
      </c>
      <c r="C22" s="6">
        <v>281</v>
      </c>
      <c r="D22" s="6" t="s">
        <v>2018</v>
      </c>
      <c r="E22" t="s">
        <v>2206</v>
      </c>
      <c r="F22" s="50" t="str">
        <f t="shared" si="0"/>
        <v>21|281|TE|Teruel</v>
      </c>
    </row>
    <row r="23" spans="2:6">
      <c r="B23" s="6">
        <v>22</v>
      </c>
      <c r="C23" s="6">
        <v>281</v>
      </c>
      <c r="D23" s="6" t="s">
        <v>563</v>
      </c>
      <c r="E23" t="s">
        <v>2207</v>
      </c>
      <c r="F23" s="50" t="str">
        <f t="shared" si="0"/>
        <v>22|281|VI|Alava</v>
      </c>
    </row>
    <row r="24" spans="2:6">
      <c r="B24" s="6">
        <v>23</v>
      </c>
      <c r="C24" s="6">
        <v>281</v>
      </c>
      <c r="D24" s="6" t="s">
        <v>867</v>
      </c>
      <c r="E24" t="s">
        <v>2208</v>
      </c>
      <c r="F24" s="50" t="str">
        <f t="shared" si="0"/>
        <v>23|281|Z|Zaragoza</v>
      </c>
    </row>
    <row r="25" spans="2:6">
      <c r="B25" s="6">
        <v>24</v>
      </c>
      <c r="C25" s="6">
        <v>281</v>
      </c>
      <c r="D25" s="6" t="s">
        <v>831</v>
      </c>
      <c r="E25" t="s">
        <v>2209</v>
      </c>
      <c r="F25" s="50" t="str">
        <f t="shared" si="0"/>
        <v>24|281|B|Barcelona</v>
      </c>
    </row>
    <row r="26" spans="2:6">
      <c r="B26" s="6">
        <v>25</v>
      </c>
      <c r="C26" s="6">
        <v>281</v>
      </c>
      <c r="D26" s="6" t="s">
        <v>2210</v>
      </c>
      <c r="E26" t="s">
        <v>2211</v>
      </c>
      <c r="F26" s="50" t="str">
        <f t="shared" si="0"/>
        <v>25|281|GI|Girona</v>
      </c>
    </row>
    <row r="27" spans="2:6">
      <c r="B27" s="6">
        <v>26</v>
      </c>
      <c r="C27" s="6">
        <v>281</v>
      </c>
      <c r="D27" s="6" t="s">
        <v>863</v>
      </c>
      <c r="E27" t="s">
        <v>2212</v>
      </c>
      <c r="F27" s="50" t="str">
        <f t="shared" si="0"/>
        <v>26|281|L|Lleida</v>
      </c>
    </row>
    <row r="28" spans="2:6">
      <c r="B28" s="6">
        <v>27</v>
      </c>
      <c r="C28" s="6">
        <v>281</v>
      </c>
      <c r="D28" s="6" t="s">
        <v>845</v>
      </c>
      <c r="E28" t="s">
        <v>2213</v>
      </c>
      <c r="F28" s="50" t="str">
        <f t="shared" si="0"/>
        <v>27|281|T|Tarragona</v>
      </c>
    </row>
    <row r="29" spans="2:6">
      <c r="B29" s="6">
        <v>28</v>
      </c>
      <c r="C29" s="6">
        <v>281</v>
      </c>
      <c r="D29" s="6" t="s">
        <v>501</v>
      </c>
      <c r="E29" t="s">
        <v>2214</v>
      </c>
      <c r="F29" s="50" t="str">
        <f t="shared" si="0"/>
        <v>28|281|BA|Badajoz</v>
      </c>
    </row>
    <row r="30" spans="2:6">
      <c r="B30" s="6">
        <v>29</v>
      </c>
      <c r="C30" s="6">
        <v>281</v>
      </c>
      <c r="D30" s="6" t="s">
        <v>2215</v>
      </c>
      <c r="E30" t="s">
        <v>2216</v>
      </c>
      <c r="F30" s="50" t="str">
        <f t="shared" si="0"/>
        <v>29|281|CC|Caceres</v>
      </c>
    </row>
    <row r="31" spans="2:6">
      <c r="B31" s="6">
        <v>30</v>
      </c>
      <c r="C31" s="6">
        <v>281</v>
      </c>
      <c r="D31" s="6" t="s">
        <v>1966</v>
      </c>
      <c r="E31" t="s">
        <v>2217</v>
      </c>
      <c r="F31" s="50" t="str">
        <f t="shared" si="0"/>
        <v>30|281|CR|Ciudad Real</v>
      </c>
    </row>
    <row r="32" spans="2:6">
      <c r="B32" s="6">
        <v>31</v>
      </c>
      <c r="C32" s="6">
        <v>281</v>
      </c>
      <c r="D32" s="6" t="s">
        <v>739</v>
      </c>
      <c r="E32" t="s">
        <v>2218</v>
      </c>
      <c r="F32" s="50" t="str">
        <f t="shared" si="0"/>
        <v>31|281|CU|Cuenca</v>
      </c>
    </row>
    <row r="33" spans="2:6">
      <c r="B33" s="6">
        <v>32</v>
      </c>
      <c r="C33" s="6">
        <v>281</v>
      </c>
      <c r="D33" s="6" t="s">
        <v>1044</v>
      </c>
      <c r="E33" t="s">
        <v>2219</v>
      </c>
      <c r="F33" s="50" t="str">
        <f t="shared" si="0"/>
        <v>32|281|GU|Guadalajara</v>
      </c>
    </row>
    <row r="34" spans="2:6">
      <c r="B34" s="6">
        <v>33</v>
      </c>
      <c r="C34" s="6">
        <v>281</v>
      </c>
      <c r="D34" s="6" t="s">
        <v>848</v>
      </c>
      <c r="E34" t="s">
        <v>2220</v>
      </c>
      <c r="F34" s="50" t="str">
        <f t="shared" si="0"/>
        <v>33|281|M|Madrid</v>
      </c>
    </row>
    <row r="35" spans="2:6">
      <c r="B35" s="6">
        <v>34</v>
      </c>
      <c r="C35" s="6">
        <v>281</v>
      </c>
      <c r="D35" s="6" t="s">
        <v>483</v>
      </c>
      <c r="E35" t="s">
        <v>2221</v>
      </c>
      <c r="F35" s="50" t="str">
        <f t="shared" si="0"/>
        <v>34|281|TO|Toledo</v>
      </c>
    </row>
    <row r="36" spans="2:6">
      <c r="B36" s="6">
        <v>35</v>
      </c>
      <c r="C36" s="6">
        <v>281</v>
      </c>
      <c r="D36" s="6" t="s">
        <v>852</v>
      </c>
      <c r="E36" t="s">
        <v>2222</v>
      </c>
      <c r="F36" s="50" t="str">
        <f t="shared" si="0"/>
        <v>35|281|A|Alicante</v>
      </c>
    </row>
    <row r="37" spans="2:6">
      <c r="B37" s="6">
        <v>36</v>
      </c>
      <c r="C37" s="6">
        <v>281</v>
      </c>
      <c r="D37" s="6" t="s">
        <v>476</v>
      </c>
      <c r="E37" t="s">
        <v>2223</v>
      </c>
      <c r="F37" s="50" t="str">
        <f t="shared" si="0"/>
        <v>36|281|AB|Albacete</v>
      </c>
    </row>
    <row r="38" spans="2:6">
      <c r="B38" s="6">
        <v>37</v>
      </c>
      <c r="C38" s="6">
        <v>281</v>
      </c>
      <c r="D38" s="6" t="s">
        <v>1914</v>
      </c>
      <c r="E38" t="s">
        <v>2224</v>
      </c>
      <c r="F38" s="50" t="str">
        <f t="shared" si="0"/>
        <v>37|281|CS|Castellon</v>
      </c>
    </row>
    <row r="39" spans="2:6">
      <c r="B39" s="6">
        <v>38</v>
      </c>
      <c r="C39" s="6">
        <v>281</v>
      </c>
      <c r="D39" s="6" t="s">
        <v>681</v>
      </c>
      <c r="E39" t="s">
        <v>2225</v>
      </c>
      <c r="F39" s="50" t="str">
        <f t="shared" si="0"/>
        <v>38|281|MU|Murcia</v>
      </c>
    </row>
    <row r="40" spans="2:6">
      <c r="B40" s="6">
        <v>39</v>
      </c>
      <c r="C40" s="6">
        <v>281</v>
      </c>
      <c r="D40" s="6" t="s">
        <v>869</v>
      </c>
      <c r="E40" t="s">
        <v>2226</v>
      </c>
      <c r="F40" s="50" t="str">
        <f t="shared" si="0"/>
        <v>39|281|V|Valencia</v>
      </c>
    </row>
    <row r="41" spans="2:6">
      <c r="B41" s="6">
        <v>40</v>
      </c>
      <c r="C41" s="6">
        <v>281</v>
      </c>
      <c r="D41" s="6" t="s">
        <v>505</v>
      </c>
      <c r="E41" t="s">
        <v>2227</v>
      </c>
      <c r="F41" s="50" t="str">
        <f t="shared" si="0"/>
        <v>40|281|AL|Almeria</v>
      </c>
    </row>
    <row r="42" spans="2:6">
      <c r="B42" s="6">
        <v>41</v>
      </c>
      <c r="C42" s="6">
        <v>281</v>
      </c>
      <c r="D42" s="6" t="s">
        <v>784</v>
      </c>
      <c r="E42" t="s">
        <v>2228</v>
      </c>
      <c r="F42" s="50" t="str">
        <f t="shared" si="0"/>
        <v>41|281|CA|Cadiz</v>
      </c>
    </row>
    <row r="43" spans="2:6">
      <c r="B43" s="6">
        <v>42</v>
      </c>
      <c r="C43" s="6">
        <v>281</v>
      </c>
      <c r="D43" s="6" t="s">
        <v>801</v>
      </c>
      <c r="E43" t="s">
        <v>840</v>
      </c>
      <c r="F43" s="50" t="str">
        <f t="shared" si="0"/>
        <v>42|281|CO|Cordoba</v>
      </c>
    </row>
    <row r="44" spans="2:6">
      <c r="B44" s="6">
        <v>43</v>
      </c>
      <c r="C44" s="6">
        <v>281</v>
      </c>
      <c r="D44" s="6" t="s">
        <v>803</v>
      </c>
      <c r="E44" t="s">
        <v>820</v>
      </c>
      <c r="F44" s="50" t="str">
        <f t="shared" si="0"/>
        <v>43|281|GR|Granada</v>
      </c>
    </row>
    <row r="45" spans="2:6">
      <c r="B45" s="6">
        <v>44</v>
      </c>
      <c r="C45" s="6">
        <v>281</v>
      </c>
      <c r="D45" s="6" t="s">
        <v>835</v>
      </c>
      <c r="E45" t="s">
        <v>2229</v>
      </c>
      <c r="F45" s="50" t="str">
        <f t="shared" si="0"/>
        <v>44|281|H|Huelva</v>
      </c>
    </row>
    <row r="46" spans="2:6">
      <c r="B46" s="6">
        <v>45</v>
      </c>
      <c r="C46" s="6">
        <v>281</v>
      </c>
      <c r="D46" s="6" t="s">
        <v>854</v>
      </c>
      <c r="E46" t="s">
        <v>2230</v>
      </c>
      <c r="F46" s="50" t="str">
        <f t="shared" si="0"/>
        <v>45|281|J|Jaen</v>
      </c>
    </row>
    <row r="47" spans="2:6">
      <c r="B47" s="6">
        <v>46</v>
      </c>
      <c r="C47" s="6">
        <v>281</v>
      </c>
      <c r="D47" s="6" t="s">
        <v>565</v>
      </c>
      <c r="E47" t="s">
        <v>2231</v>
      </c>
      <c r="F47" s="50" t="str">
        <f t="shared" si="0"/>
        <v>46|281|MA|Malaga</v>
      </c>
    </row>
    <row r="48" spans="2:6">
      <c r="B48" s="6">
        <v>47</v>
      </c>
      <c r="C48" s="6">
        <v>281</v>
      </c>
      <c r="D48" s="6" t="s">
        <v>885</v>
      </c>
      <c r="E48" t="s">
        <v>2232</v>
      </c>
      <c r="F48" s="50" t="str">
        <f t="shared" si="0"/>
        <v>47|281|SE|Sevilla</v>
      </c>
    </row>
    <row r="50" spans="6:6">
      <c r="F50" s="26" t="s">
        <v>2185</v>
      </c>
    </row>
    <row r="51" spans="6:6">
      <c r="F51" s="26" t="s">
        <v>2184</v>
      </c>
    </row>
  </sheetData>
  <hyperlinks>
    <hyperlink ref="A1" location="'ENUM-LIST'!A1" display="Home" xr:uid="{19E9EB3D-4817-416E-9681-F2CDFDB75E0B}"/>
  </hyperlinks>
  <pageMargins left="0.7" right="0.7" top="0.75" bottom="0.75" header="0.3" footer="0.3"/>
  <pageSetup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0F3ED-B98D-4C4D-B21E-57F69626EB9D}">
  <dimension ref="A1:H25"/>
  <sheetViews>
    <sheetView zoomScale="115" zoomScaleNormal="115" workbookViewId="0"/>
  </sheetViews>
  <sheetFormatPr defaultRowHeight="15"/>
  <cols>
    <col min="1" max="1" width="12.85546875" customWidth="1"/>
    <col min="2" max="4" width="12.85546875" style="6" hidden="1" customWidth="1"/>
    <col min="5" max="5" width="19.42578125" hidden="1" customWidth="1"/>
    <col min="6" max="6" width="37.140625" bestFit="1" customWidth="1"/>
    <col min="8" max="8" width="51.7109375" bestFit="1" customWidth="1"/>
  </cols>
  <sheetData>
    <row r="1" spans="1:8">
      <c r="A1" s="102" t="s">
        <v>3181</v>
      </c>
      <c r="B1" s="39" t="s">
        <v>3932</v>
      </c>
      <c r="C1" s="39" t="s">
        <v>3275</v>
      </c>
      <c r="D1" s="39" t="s">
        <v>404</v>
      </c>
      <c r="E1" s="55" t="s">
        <v>471</v>
      </c>
      <c r="F1" s="36" t="str">
        <f>B1&amp;"|"&amp;C1&amp;"|"&amp;D1&amp;"|"&amp;E1</f>
        <v>pas284_id|dxcc_code|code|subdivision</v>
      </c>
      <c r="H1" s="99" t="s">
        <v>3929</v>
      </c>
    </row>
    <row r="2" spans="1:8">
      <c r="B2" s="6">
        <v>1</v>
      </c>
      <c r="C2" s="6">
        <v>284</v>
      </c>
      <c r="D2" s="6" t="s">
        <v>476</v>
      </c>
      <c r="E2" t="s">
        <v>3213</v>
      </c>
      <c r="F2" s="50" t="str">
        <f>B2&amp;"|"&amp;C2&amp;"|"&amp;D2&amp;"|"&amp;E2</f>
        <v>1|284|AB|Stockholm lan</v>
      </c>
      <c r="H2" s="99" t="s">
        <v>1225</v>
      </c>
    </row>
    <row r="3" spans="1:8">
      <c r="B3" s="6">
        <v>2</v>
      </c>
      <c r="C3" s="6">
        <v>284</v>
      </c>
      <c r="D3" s="6" t="s">
        <v>925</v>
      </c>
      <c r="E3" t="s">
        <v>3214</v>
      </c>
      <c r="F3" s="50" t="str">
        <f t="shared" ref="F3:F22" si="0">B3&amp;"|"&amp;C3&amp;"|"&amp;D3&amp;"|"&amp;E3</f>
        <v>2|284|I|Gotlands lan</v>
      </c>
      <c r="H3" s="100" t="s">
        <v>3930</v>
      </c>
    </row>
    <row r="4" spans="1:8">
      <c r="B4" s="6">
        <v>3</v>
      </c>
      <c r="C4" s="6">
        <v>284</v>
      </c>
      <c r="D4" s="6" t="s">
        <v>2234</v>
      </c>
      <c r="E4" t="s">
        <v>3215</v>
      </c>
      <c r="F4" s="50" t="str">
        <f t="shared" si="0"/>
        <v>3|284|BD|Norrbottens lan</v>
      </c>
      <c r="H4" s="100" t="s">
        <v>3277</v>
      </c>
    </row>
    <row r="5" spans="1:8">
      <c r="B5" s="6">
        <v>4</v>
      </c>
      <c r="C5" s="6">
        <v>284</v>
      </c>
      <c r="D5" s="6" t="s">
        <v>898</v>
      </c>
      <c r="E5" t="s">
        <v>3216</v>
      </c>
      <c r="F5" s="50" t="str">
        <f t="shared" si="0"/>
        <v>4|284|AC|Vasterbottens lan</v>
      </c>
      <c r="H5" s="100" t="s">
        <v>3173</v>
      </c>
    </row>
    <row r="6" spans="1:8">
      <c r="B6" s="6">
        <v>5</v>
      </c>
      <c r="C6" s="6">
        <v>284</v>
      </c>
      <c r="D6" s="6" t="s">
        <v>839</v>
      </c>
      <c r="E6" t="s">
        <v>3217</v>
      </c>
      <c r="F6" s="50" t="str">
        <f t="shared" si="0"/>
        <v>5|284|X|Gavleborgs lan</v>
      </c>
      <c r="H6" s="100" t="s">
        <v>3355</v>
      </c>
    </row>
    <row r="7" spans="1:8">
      <c r="B7" s="6">
        <v>6</v>
      </c>
      <c r="C7" s="6">
        <v>284</v>
      </c>
      <c r="D7" s="6" t="s">
        <v>867</v>
      </c>
      <c r="E7" t="s">
        <v>3218</v>
      </c>
      <c r="F7" s="50" t="str">
        <f t="shared" si="0"/>
        <v>6|284|Z|Jamtlands lan</v>
      </c>
      <c r="H7" s="100" t="s">
        <v>3931</v>
      </c>
    </row>
    <row r="8" spans="1:8">
      <c r="B8" s="6">
        <v>7</v>
      </c>
      <c r="C8" s="6">
        <v>284</v>
      </c>
      <c r="D8" s="6" t="s">
        <v>406</v>
      </c>
      <c r="E8" t="s">
        <v>3219</v>
      </c>
      <c r="F8" s="50" t="str">
        <f t="shared" si="0"/>
        <v>7|284|Y|Vasternorrlands lan</v>
      </c>
      <c r="H8" s="99" t="s">
        <v>1229</v>
      </c>
    </row>
    <row r="9" spans="1:8">
      <c r="B9" s="6">
        <v>8</v>
      </c>
      <c r="C9" s="6">
        <v>284</v>
      </c>
      <c r="D9" s="6" t="s">
        <v>846</v>
      </c>
      <c r="E9" t="s">
        <v>3220</v>
      </c>
      <c r="F9" s="50" t="str">
        <f t="shared" si="0"/>
        <v>8|284|W|Dalarna lan</v>
      </c>
    </row>
    <row r="10" spans="1:8">
      <c r="B10" s="6">
        <v>9</v>
      </c>
      <c r="C10" s="6">
        <v>284</v>
      </c>
      <c r="D10" s="6" t="s">
        <v>833</v>
      </c>
      <c r="E10" t="s">
        <v>3221</v>
      </c>
      <c r="F10" s="50" t="str">
        <f t="shared" si="0"/>
        <v>9|284|S|Varmlands lan</v>
      </c>
    </row>
    <row r="11" spans="1:8">
      <c r="B11" s="6">
        <v>10</v>
      </c>
      <c r="C11" s="6">
        <v>284</v>
      </c>
      <c r="D11" s="6" t="s">
        <v>875</v>
      </c>
      <c r="E11" t="s">
        <v>3222</v>
      </c>
      <c r="F11" s="50" t="str">
        <f t="shared" si="0"/>
        <v>10|284|O|Vastra Gotalands lan</v>
      </c>
    </row>
    <row r="12" spans="1:8">
      <c r="B12" s="6">
        <v>11</v>
      </c>
      <c r="C12" s="6">
        <v>284</v>
      </c>
      <c r="D12" s="6" t="s">
        <v>845</v>
      </c>
      <c r="E12" t="s">
        <v>3223</v>
      </c>
      <c r="F12" s="50" t="str">
        <f t="shared" si="0"/>
        <v>11|284|T|Orebro lan</v>
      </c>
    </row>
    <row r="13" spans="1:8">
      <c r="B13" s="6">
        <v>12</v>
      </c>
      <c r="C13" s="6">
        <v>284</v>
      </c>
      <c r="D13" s="6" t="s">
        <v>843</v>
      </c>
      <c r="E13" t="s">
        <v>3224</v>
      </c>
      <c r="F13" s="50" t="str">
        <f t="shared" si="0"/>
        <v>12|284|E|Ostergotlands lan</v>
      </c>
    </row>
    <row r="14" spans="1:8">
      <c r="B14" s="6">
        <v>13</v>
      </c>
      <c r="C14" s="6">
        <v>284</v>
      </c>
      <c r="D14" s="6" t="s">
        <v>856</v>
      </c>
      <c r="E14" t="s">
        <v>3225</v>
      </c>
      <c r="F14" s="50" t="str">
        <f t="shared" si="0"/>
        <v>13|284|D|Sodermanlands lan</v>
      </c>
    </row>
    <row r="15" spans="1:8">
      <c r="B15" s="6">
        <v>14</v>
      </c>
      <c r="C15" s="6">
        <v>284</v>
      </c>
      <c r="D15" s="6" t="s">
        <v>829</v>
      </c>
      <c r="E15" t="s">
        <v>3226</v>
      </c>
      <c r="F15" s="50" t="str">
        <f t="shared" si="0"/>
        <v>14|284|C|Uppsala lan</v>
      </c>
    </row>
    <row r="16" spans="1:8">
      <c r="B16" s="6">
        <v>15</v>
      </c>
      <c r="C16" s="6">
        <v>284</v>
      </c>
      <c r="D16" s="6" t="s">
        <v>865</v>
      </c>
      <c r="E16" t="s">
        <v>3227</v>
      </c>
      <c r="F16" s="50" t="str">
        <f t="shared" si="0"/>
        <v>15|284|U|Vastmanlands lan</v>
      </c>
    </row>
    <row r="17" spans="2:6">
      <c r="B17" s="6">
        <v>16</v>
      </c>
      <c r="C17" s="6">
        <v>284</v>
      </c>
      <c r="D17" s="6" t="s">
        <v>841</v>
      </c>
      <c r="E17" t="s">
        <v>3228</v>
      </c>
      <c r="F17" s="50" t="str">
        <f t="shared" si="0"/>
        <v>16|284|N|Hallands lan</v>
      </c>
    </row>
    <row r="18" spans="2:6">
      <c r="B18" s="6">
        <v>17</v>
      </c>
      <c r="C18" s="6">
        <v>284</v>
      </c>
      <c r="D18" s="6" t="s">
        <v>858</v>
      </c>
      <c r="E18" t="s">
        <v>3229</v>
      </c>
      <c r="F18" s="50" t="str">
        <f t="shared" si="0"/>
        <v>17|284|K|Blekinge lan</v>
      </c>
    </row>
    <row r="19" spans="2:6">
      <c r="B19" s="6">
        <v>18</v>
      </c>
      <c r="C19" s="6">
        <v>284</v>
      </c>
      <c r="D19" s="6" t="s">
        <v>860</v>
      </c>
      <c r="E19" t="s">
        <v>3230</v>
      </c>
      <c r="F19" s="50" t="str">
        <f t="shared" si="0"/>
        <v>18|284|F|Jonkopings lan</v>
      </c>
    </row>
    <row r="20" spans="2:6">
      <c r="B20" s="6">
        <v>19</v>
      </c>
      <c r="C20" s="6">
        <v>284</v>
      </c>
      <c r="D20" s="6" t="s">
        <v>835</v>
      </c>
      <c r="E20" t="s">
        <v>3231</v>
      </c>
      <c r="F20" s="50" t="str">
        <f t="shared" si="0"/>
        <v>19|284|H|Kalmar lan</v>
      </c>
    </row>
    <row r="21" spans="2:6">
      <c r="B21" s="6">
        <v>20</v>
      </c>
      <c r="C21" s="6">
        <v>284</v>
      </c>
      <c r="D21" s="6" t="s">
        <v>850</v>
      </c>
      <c r="E21" t="s">
        <v>3232</v>
      </c>
      <c r="F21" s="50" t="str">
        <f t="shared" si="0"/>
        <v>20|284|G|Kronobergs lan</v>
      </c>
    </row>
    <row r="22" spans="2:6">
      <c r="B22" s="6">
        <v>21</v>
      </c>
      <c r="C22" s="6">
        <v>284</v>
      </c>
      <c r="D22" s="6" t="s">
        <v>863</v>
      </c>
      <c r="E22" t="s">
        <v>3233</v>
      </c>
      <c r="F22" s="50" t="str">
        <f t="shared" si="0"/>
        <v>21|284|L|Skane lan</v>
      </c>
    </row>
    <row r="24" spans="2:6">
      <c r="F24" s="26" t="s">
        <v>3928</v>
      </c>
    </row>
    <row r="25" spans="2:6">
      <c r="F25" s="26" t="s">
        <v>2233</v>
      </c>
    </row>
  </sheetData>
  <hyperlinks>
    <hyperlink ref="A1" location="'ENUM-LIST'!A1" display="Home" xr:uid="{D218390C-2346-40BA-A5A0-672F78A97DAB}"/>
  </hyperlink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5AFA5-60ED-4E38-8CCF-032DFA881EE6}">
  <dimension ref="A1:H30"/>
  <sheetViews>
    <sheetView workbookViewId="0"/>
  </sheetViews>
  <sheetFormatPr defaultRowHeight="15"/>
  <cols>
    <col min="1" max="1" width="6.28515625" bestFit="1" customWidth="1"/>
    <col min="2" max="4" width="16" style="6" hidden="1" customWidth="1"/>
    <col min="5" max="5" width="16" hidden="1" customWidth="1"/>
    <col min="6" max="6" width="37.140625" bestFit="1" customWidth="1"/>
    <col min="8" max="8" width="53" bestFit="1" customWidth="1"/>
  </cols>
  <sheetData>
    <row r="1" spans="1:8">
      <c r="A1" s="102" t="s">
        <v>3181</v>
      </c>
      <c r="B1" s="39" t="s">
        <v>3938</v>
      </c>
      <c r="C1" s="39" t="s">
        <v>3275</v>
      </c>
      <c r="D1" s="39" t="s">
        <v>404</v>
      </c>
      <c r="E1" s="55" t="s">
        <v>471</v>
      </c>
      <c r="F1" s="36" t="str">
        <f>B1&amp;"|"&amp;C1&amp;"|"&amp;D1&amp;"|"&amp;E1</f>
        <v>pas297_id|dxcc_code|code|subdivision</v>
      </c>
      <c r="H1" s="99" t="s">
        <v>3934</v>
      </c>
    </row>
    <row r="2" spans="1:8">
      <c r="B2" s="6">
        <v>1</v>
      </c>
      <c r="C2" s="6">
        <v>287</v>
      </c>
      <c r="D2" s="6" t="s">
        <v>2075</v>
      </c>
      <c r="E2" t="s">
        <v>2236</v>
      </c>
      <c r="F2" s="50" t="str">
        <f>B2&amp;"|"&amp;C2&amp;"|"&amp;D2&amp;"|"&amp;E2</f>
        <v>1|287|AG|Aargau</v>
      </c>
      <c r="H2" s="99" t="s">
        <v>1225</v>
      </c>
    </row>
    <row r="3" spans="1:8">
      <c r="B3" s="6">
        <v>2</v>
      </c>
      <c r="C3" s="6">
        <v>287</v>
      </c>
      <c r="D3" s="6" t="s">
        <v>671</v>
      </c>
      <c r="E3" t="s">
        <v>2237</v>
      </c>
      <c r="F3" s="50" t="str">
        <f t="shared" ref="F3:F27" si="0">B3&amp;"|"&amp;C3&amp;"|"&amp;D3&amp;"|"&amp;E3</f>
        <v>2|287|AR|Appenzell Ausserrhoden</v>
      </c>
      <c r="H3" s="101" t="s">
        <v>3935</v>
      </c>
    </row>
    <row r="4" spans="1:8">
      <c r="B4" s="6">
        <v>3</v>
      </c>
      <c r="C4" s="6">
        <v>287</v>
      </c>
      <c r="D4" s="6" t="s">
        <v>2238</v>
      </c>
      <c r="E4" t="s">
        <v>2239</v>
      </c>
      <c r="F4" s="50" t="str">
        <f t="shared" si="0"/>
        <v>3|287|AI|Appenzell Innerrhoden</v>
      </c>
      <c r="H4" s="101" t="s">
        <v>3277</v>
      </c>
    </row>
    <row r="5" spans="1:8">
      <c r="B5" s="6">
        <v>4</v>
      </c>
      <c r="C5" s="6">
        <v>287</v>
      </c>
      <c r="D5" s="6" t="s">
        <v>1246</v>
      </c>
      <c r="E5" t="s">
        <v>2240</v>
      </c>
      <c r="F5" s="50" t="str">
        <f t="shared" si="0"/>
        <v>4|287|BL|Basel Landschaft</v>
      </c>
      <c r="H5" s="101" t="s">
        <v>3174</v>
      </c>
    </row>
    <row r="6" spans="1:8">
      <c r="B6" s="6">
        <v>5</v>
      </c>
      <c r="C6" s="6">
        <v>287</v>
      </c>
      <c r="D6" s="6" t="s">
        <v>1963</v>
      </c>
      <c r="E6" t="s">
        <v>2241</v>
      </c>
      <c r="F6" s="50" t="str">
        <f t="shared" si="0"/>
        <v>5|287|BS|Basel Stadt</v>
      </c>
      <c r="H6" s="101" t="s">
        <v>3355</v>
      </c>
    </row>
    <row r="7" spans="1:8">
      <c r="B7" s="6">
        <v>6</v>
      </c>
      <c r="C7" s="6">
        <v>287</v>
      </c>
      <c r="D7" s="6" t="s">
        <v>1878</v>
      </c>
      <c r="E7" t="s">
        <v>2242</v>
      </c>
      <c r="F7" s="50" t="str">
        <f t="shared" si="0"/>
        <v>6|287|BE|Bern</v>
      </c>
      <c r="H7" s="101" t="s">
        <v>3936</v>
      </c>
    </row>
    <row r="8" spans="1:8">
      <c r="B8" s="6">
        <v>7</v>
      </c>
      <c r="C8" s="6">
        <v>287</v>
      </c>
      <c r="D8" s="6" t="s">
        <v>1301</v>
      </c>
      <c r="E8" t="s">
        <v>2243</v>
      </c>
      <c r="F8" s="50" t="str">
        <f t="shared" si="0"/>
        <v>7|287|FR|Freiburg / Fribourg</v>
      </c>
      <c r="H8" s="99" t="s">
        <v>1229</v>
      </c>
    </row>
    <row r="9" spans="1:8">
      <c r="B9" s="6">
        <v>8</v>
      </c>
      <c r="C9" s="6">
        <v>287</v>
      </c>
      <c r="D9" s="6" t="s">
        <v>1942</v>
      </c>
      <c r="E9" t="s">
        <v>2244</v>
      </c>
      <c r="F9" s="50" t="str">
        <f t="shared" si="0"/>
        <v>8|287|GE|Genf / Genève</v>
      </c>
    </row>
    <row r="10" spans="1:8">
      <c r="B10" s="6">
        <v>9</v>
      </c>
      <c r="C10" s="6">
        <v>287</v>
      </c>
      <c r="D10" s="6" t="s">
        <v>2153</v>
      </c>
      <c r="E10" t="s">
        <v>2245</v>
      </c>
      <c r="F10" s="50" t="str">
        <f t="shared" si="0"/>
        <v>9|287|GL|Glarus</v>
      </c>
    </row>
    <row r="11" spans="1:8">
      <c r="B11" s="6">
        <v>10</v>
      </c>
      <c r="C11" s="6">
        <v>287</v>
      </c>
      <c r="D11" s="6" t="s">
        <v>803</v>
      </c>
      <c r="E11" t="s">
        <v>2246</v>
      </c>
      <c r="F11" s="50" t="str">
        <f t="shared" si="0"/>
        <v>10|287|GR|Graubuenden / Grisons</v>
      </c>
    </row>
    <row r="12" spans="1:8">
      <c r="B12" s="6">
        <v>11</v>
      </c>
      <c r="C12" s="6">
        <v>287</v>
      </c>
      <c r="D12" s="6" t="s">
        <v>1335</v>
      </c>
      <c r="E12" t="s">
        <v>1828</v>
      </c>
      <c r="F12" s="50" t="str">
        <f t="shared" si="0"/>
        <v>11|287|JU|Jura</v>
      </c>
    </row>
    <row r="13" spans="1:8">
      <c r="B13" s="6">
        <v>12</v>
      </c>
      <c r="C13" s="6">
        <v>287</v>
      </c>
      <c r="D13" s="6" t="s">
        <v>1405</v>
      </c>
      <c r="E13" t="s">
        <v>2247</v>
      </c>
      <c r="F13" s="50" t="str">
        <f t="shared" si="0"/>
        <v>12|287|LU|Luzern</v>
      </c>
    </row>
    <row r="14" spans="1:8">
      <c r="B14" s="6">
        <v>13</v>
      </c>
      <c r="C14" s="6">
        <v>287</v>
      </c>
      <c r="D14" s="6" t="s">
        <v>1049</v>
      </c>
      <c r="E14" t="s">
        <v>2248</v>
      </c>
      <c r="F14" s="50" t="str">
        <f t="shared" si="0"/>
        <v>13|287|NE|Neuenburg / Neuchâtel</v>
      </c>
    </row>
    <row r="15" spans="1:8">
      <c r="B15" s="6">
        <v>14</v>
      </c>
      <c r="C15" s="6">
        <v>287</v>
      </c>
      <c r="D15" s="6" t="s">
        <v>1889</v>
      </c>
      <c r="E15" t="s">
        <v>2249</v>
      </c>
      <c r="F15" s="50" t="str">
        <f t="shared" si="0"/>
        <v>14|287|NW|Nidwalden</v>
      </c>
    </row>
    <row r="16" spans="1:8">
      <c r="B16" s="6">
        <v>15</v>
      </c>
      <c r="C16" s="6">
        <v>287</v>
      </c>
      <c r="D16" s="6" t="s">
        <v>1296</v>
      </c>
      <c r="E16" t="s">
        <v>2250</v>
      </c>
      <c r="F16" s="50" t="str">
        <f t="shared" si="0"/>
        <v>15|287|OW|Obwalden</v>
      </c>
    </row>
    <row r="17" spans="2:6">
      <c r="B17" s="6">
        <v>16</v>
      </c>
      <c r="C17" s="6">
        <v>287</v>
      </c>
      <c r="D17" s="6" t="s">
        <v>1894</v>
      </c>
      <c r="E17" t="s">
        <v>2251</v>
      </c>
      <c r="F17" s="50" t="str">
        <f t="shared" si="0"/>
        <v>16|287|SH|Schaffhausen</v>
      </c>
    </row>
    <row r="18" spans="2:6">
      <c r="B18" s="6">
        <v>17</v>
      </c>
      <c r="C18" s="6">
        <v>287</v>
      </c>
      <c r="D18" s="6" t="s">
        <v>1361</v>
      </c>
      <c r="E18" t="s">
        <v>2252</v>
      </c>
      <c r="F18" s="50" t="str">
        <f t="shared" si="0"/>
        <v>17|287|SZ|Schwyz</v>
      </c>
    </row>
    <row r="19" spans="2:6">
      <c r="B19" s="6">
        <v>18</v>
      </c>
      <c r="C19" s="6">
        <v>287</v>
      </c>
      <c r="D19" s="6" t="s">
        <v>749</v>
      </c>
      <c r="E19" t="s">
        <v>2253</v>
      </c>
      <c r="F19" s="50" t="str">
        <f t="shared" si="0"/>
        <v>18|287|SO|Solothurn</v>
      </c>
    </row>
    <row r="20" spans="2:6">
      <c r="B20" s="6">
        <v>19</v>
      </c>
      <c r="C20" s="6">
        <v>287</v>
      </c>
      <c r="D20" s="6" t="s">
        <v>950</v>
      </c>
      <c r="E20" t="s">
        <v>2254</v>
      </c>
      <c r="F20" s="50" t="str">
        <f t="shared" si="0"/>
        <v>19|287|SG|St. Gallen</v>
      </c>
    </row>
    <row r="21" spans="2:6">
      <c r="B21" s="6">
        <v>20</v>
      </c>
      <c r="C21" s="6">
        <v>287</v>
      </c>
      <c r="D21" s="6" t="s">
        <v>1217</v>
      </c>
      <c r="E21" t="s">
        <v>2255</v>
      </c>
      <c r="F21" s="50" t="str">
        <f t="shared" si="0"/>
        <v>20|287|TI|Tessin / Ticino</v>
      </c>
    </row>
    <row r="22" spans="2:6">
      <c r="B22" s="6">
        <v>21</v>
      </c>
      <c r="C22" s="6">
        <v>287</v>
      </c>
      <c r="D22" s="6" t="s">
        <v>2256</v>
      </c>
      <c r="E22" t="s">
        <v>2257</v>
      </c>
      <c r="F22" s="50" t="str">
        <f t="shared" si="0"/>
        <v>21|287|TG|Thurgau</v>
      </c>
    </row>
    <row r="23" spans="2:6">
      <c r="B23" s="6">
        <v>22</v>
      </c>
      <c r="C23" s="6">
        <v>287</v>
      </c>
      <c r="D23" s="6" t="s">
        <v>2258</v>
      </c>
      <c r="E23" t="s">
        <v>2259</v>
      </c>
      <c r="F23" s="50" t="str">
        <f t="shared" si="0"/>
        <v>22|287|UR|Uri</v>
      </c>
    </row>
    <row r="24" spans="2:6">
      <c r="B24" s="6">
        <v>23</v>
      </c>
      <c r="C24" s="6">
        <v>287</v>
      </c>
      <c r="D24" s="6" t="s">
        <v>1437</v>
      </c>
      <c r="E24" t="s">
        <v>2260</v>
      </c>
      <c r="F24" s="50" t="str">
        <f t="shared" si="0"/>
        <v>23|287|VD|Waadt / Vaud</v>
      </c>
    </row>
    <row r="25" spans="2:6">
      <c r="B25" s="6">
        <v>24</v>
      </c>
      <c r="C25" s="6">
        <v>287</v>
      </c>
      <c r="D25" s="6" t="s">
        <v>1792</v>
      </c>
      <c r="E25" t="s">
        <v>2261</v>
      </c>
      <c r="F25" s="50" t="str">
        <f t="shared" si="0"/>
        <v>24|287|VS|Wallis / Valais</v>
      </c>
    </row>
    <row r="26" spans="2:6">
      <c r="B26" s="6">
        <v>25</v>
      </c>
      <c r="C26" s="6">
        <v>287</v>
      </c>
      <c r="D26" s="6" t="s">
        <v>2098</v>
      </c>
      <c r="E26" t="s">
        <v>2262</v>
      </c>
      <c r="F26" s="50" t="str">
        <f t="shared" si="0"/>
        <v>25|287|ZH|Zuerich</v>
      </c>
    </row>
    <row r="27" spans="2:6">
      <c r="B27" s="6">
        <v>26</v>
      </c>
      <c r="C27" s="6">
        <v>287</v>
      </c>
      <c r="D27" s="6" t="s">
        <v>2263</v>
      </c>
      <c r="E27" t="s">
        <v>2264</v>
      </c>
      <c r="F27" s="50" t="str">
        <f t="shared" si="0"/>
        <v>26|287|ZG|Zug</v>
      </c>
    </row>
    <row r="29" spans="2:6">
      <c r="F29" s="26" t="s">
        <v>3937</v>
      </c>
    </row>
    <row r="30" spans="2:6">
      <c r="F30" s="26" t="s">
        <v>2235</v>
      </c>
    </row>
  </sheetData>
  <hyperlinks>
    <hyperlink ref="A1" location="'ENUM-LIST'!A1" display="Home" xr:uid="{28A7BF76-40D4-4930-962D-E797C856B188}"/>
  </hyperlink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0ABE3-5839-423E-A405-96B797C175C3}">
  <dimension ref="A1:H30"/>
  <sheetViews>
    <sheetView workbookViewId="0"/>
  </sheetViews>
  <sheetFormatPr defaultRowHeight="15"/>
  <cols>
    <col min="2" max="2" width="9.7109375" style="6" hidden="1" customWidth="1"/>
    <col min="3" max="3" width="10.140625" style="6" hidden="1" customWidth="1"/>
    <col min="4" max="4" width="5.28515625" style="6" hidden="1" customWidth="1"/>
    <col min="5" max="5" width="23.28515625" hidden="1" customWidth="1"/>
    <col min="6" max="6" width="47.7109375" bestFit="1" customWidth="1"/>
    <col min="8" max="8" width="53" bestFit="1" customWidth="1"/>
  </cols>
  <sheetData>
    <row r="1" spans="1:8">
      <c r="A1" s="102" t="s">
        <v>3181</v>
      </c>
      <c r="B1" s="39" t="s">
        <v>3940</v>
      </c>
      <c r="C1" s="39" t="s">
        <v>3275</v>
      </c>
      <c r="D1" s="39" t="s">
        <v>404</v>
      </c>
      <c r="E1" s="55" t="s">
        <v>471</v>
      </c>
      <c r="F1" s="36" t="str">
        <f>B1&amp;"|"&amp;C1&amp;"|"&amp;D1&amp;"|"&amp;E1</f>
        <v>pas288_id|dxcc_code|code|subdivision</v>
      </c>
      <c r="H1" s="99" t="s">
        <v>3175</v>
      </c>
    </row>
    <row r="2" spans="1:8">
      <c r="B2" s="6">
        <v>1</v>
      </c>
      <c r="C2" s="6">
        <v>288</v>
      </c>
      <c r="D2" s="6" t="s">
        <v>1053</v>
      </c>
      <c r="E2" t="s">
        <v>2266</v>
      </c>
      <c r="F2" s="50" t="str">
        <f>B2&amp;"|"&amp;C2&amp;"|"&amp;D2&amp;"|"&amp;E2</f>
        <v>1|288|SU|Sums'ka Oblast'</v>
      </c>
      <c r="H2" s="99" t="s">
        <v>1225</v>
      </c>
    </row>
    <row r="3" spans="1:8">
      <c r="B3" s="6">
        <v>2</v>
      </c>
      <c r="C3" s="6">
        <v>288</v>
      </c>
      <c r="D3" s="6" t="s">
        <v>2018</v>
      </c>
      <c r="E3" t="s">
        <v>2267</v>
      </c>
      <c r="F3" s="50" t="str">
        <f t="shared" ref="F3:F27" si="0">B3&amp;"|"&amp;C3&amp;"|"&amp;D3&amp;"|"&amp;E3</f>
        <v>2|288|TE|Ternopil's'ka Oblast'</v>
      </c>
      <c r="H3" s="101" t="s">
        <v>3942</v>
      </c>
    </row>
    <row r="4" spans="1:8">
      <c r="B4" s="6">
        <v>3</v>
      </c>
      <c r="C4" s="6">
        <v>288</v>
      </c>
      <c r="D4" s="6" t="s">
        <v>785</v>
      </c>
      <c r="E4" t="s">
        <v>2268</v>
      </c>
      <c r="F4" s="50" t="str">
        <f t="shared" si="0"/>
        <v>3|288|CH|Cherkas'ka Oblast'</v>
      </c>
      <c r="H4" s="101" t="s">
        <v>3277</v>
      </c>
    </row>
    <row r="5" spans="1:8">
      <c r="B5" s="6">
        <v>4</v>
      </c>
      <c r="C5" s="6">
        <v>288</v>
      </c>
      <c r="D5" s="6" t="s">
        <v>1903</v>
      </c>
      <c r="E5" t="s">
        <v>2269</v>
      </c>
      <c r="F5" s="50" t="str">
        <f t="shared" si="0"/>
        <v>4|288|ZA|Zakarpats'ka Oblast'</v>
      </c>
      <c r="H5" s="101" t="s">
        <v>3176</v>
      </c>
    </row>
    <row r="6" spans="1:8">
      <c r="B6" s="6">
        <v>5</v>
      </c>
      <c r="C6" s="6">
        <v>288</v>
      </c>
      <c r="D6" s="6" t="s">
        <v>2270</v>
      </c>
      <c r="E6" t="s">
        <v>2271</v>
      </c>
      <c r="F6" s="50" t="str">
        <f t="shared" si="0"/>
        <v>5|288|DN|Dnipropetrovs'ka Oblast'</v>
      </c>
      <c r="H6" s="101" t="s">
        <v>3355</v>
      </c>
    </row>
    <row r="7" spans="1:8">
      <c r="B7" s="6">
        <v>6</v>
      </c>
      <c r="C7" s="6">
        <v>288</v>
      </c>
      <c r="D7" s="6" t="s">
        <v>2272</v>
      </c>
      <c r="E7" t="s">
        <v>2273</v>
      </c>
      <c r="F7" s="50" t="str">
        <f t="shared" si="0"/>
        <v>6|288|OD|Odes'ka Oblast'</v>
      </c>
      <c r="H7" s="101" t="s">
        <v>3943</v>
      </c>
    </row>
    <row r="8" spans="1:8">
      <c r="B8" s="6">
        <v>7</v>
      </c>
      <c r="C8" s="6">
        <v>288</v>
      </c>
      <c r="D8" s="6" t="s">
        <v>1365</v>
      </c>
      <c r="E8" t="s">
        <v>2274</v>
      </c>
      <c r="F8" s="50" t="str">
        <f t="shared" si="0"/>
        <v>7|288|HE|Khersons'ka Oblast'</v>
      </c>
      <c r="H8" s="99" t="s">
        <v>1229</v>
      </c>
    </row>
    <row r="9" spans="1:8">
      <c r="B9" s="6">
        <v>8</v>
      </c>
      <c r="C9" s="6">
        <v>288</v>
      </c>
      <c r="D9" s="6" t="s">
        <v>1051</v>
      </c>
      <c r="E9" t="s">
        <v>2275</v>
      </c>
      <c r="F9" s="50" t="str">
        <f t="shared" si="0"/>
        <v>8|288|PO|Poltavs'ka Oblast'</v>
      </c>
    </row>
    <row r="10" spans="1:8">
      <c r="B10" s="6">
        <v>9</v>
      </c>
      <c r="C10" s="6">
        <v>288</v>
      </c>
      <c r="D10" s="6" t="s">
        <v>1380</v>
      </c>
      <c r="E10" t="s">
        <v>2276</v>
      </c>
      <c r="F10" s="50" t="str">
        <f t="shared" si="0"/>
        <v>9|288|DO|Donets'ka Oblast'</v>
      </c>
    </row>
    <row r="11" spans="1:8">
      <c r="B11" s="6">
        <v>10</v>
      </c>
      <c r="C11" s="6">
        <v>288</v>
      </c>
      <c r="D11" s="6" t="s">
        <v>810</v>
      </c>
      <c r="E11" t="s">
        <v>2277</v>
      </c>
      <c r="F11" s="50" t="str">
        <f t="shared" si="0"/>
        <v>10|288|RI|Rivnens'ka Oblast'</v>
      </c>
    </row>
    <row r="12" spans="1:8">
      <c r="B12" s="6">
        <v>11</v>
      </c>
      <c r="C12" s="6">
        <v>288</v>
      </c>
      <c r="D12" s="6" t="s">
        <v>534</v>
      </c>
      <c r="E12" t="s">
        <v>2278</v>
      </c>
      <c r="F12" s="50" t="str">
        <f t="shared" si="0"/>
        <v>11|288|HA|Kharkivs'ka Oblast'</v>
      </c>
    </row>
    <row r="13" spans="1:8">
      <c r="B13" s="6">
        <v>12</v>
      </c>
      <c r="C13" s="6">
        <v>288</v>
      </c>
      <c r="D13" s="6" t="s">
        <v>1405</v>
      </c>
      <c r="E13" t="s">
        <v>2279</v>
      </c>
      <c r="F13" s="50" t="str">
        <f t="shared" si="0"/>
        <v>12|288|LU|Luhans'ka Oblast'</v>
      </c>
    </row>
    <row r="14" spans="1:8">
      <c r="B14" s="6">
        <v>13</v>
      </c>
      <c r="C14" s="6">
        <v>288</v>
      </c>
      <c r="D14" s="6" t="s">
        <v>563</v>
      </c>
      <c r="E14" t="s">
        <v>2280</v>
      </c>
      <c r="F14" s="50" t="str">
        <f t="shared" si="0"/>
        <v>13|288|VI|Vinnyts'ka Oblast'</v>
      </c>
    </row>
    <row r="15" spans="1:8">
      <c r="B15" s="6">
        <v>14</v>
      </c>
      <c r="C15" s="6">
        <v>288</v>
      </c>
      <c r="D15" s="6" t="s">
        <v>675</v>
      </c>
      <c r="E15" t="s">
        <v>2281</v>
      </c>
      <c r="F15" s="50" t="str">
        <f t="shared" si="0"/>
        <v>14|288|VO|Volyos'ka Oblast'</v>
      </c>
    </row>
    <row r="16" spans="1:8">
      <c r="B16" s="6">
        <v>15</v>
      </c>
      <c r="C16" s="6">
        <v>288</v>
      </c>
      <c r="D16" s="6" t="s">
        <v>2282</v>
      </c>
      <c r="E16" t="s">
        <v>2283</v>
      </c>
      <c r="F16" s="50" t="str">
        <f t="shared" si="0"/>
        <v>15|288|ZP|Zaporiz'ka Oblast'</v>
      </c>
    </row>
    <row r="17" spans="2:6">
      <c r="B17" s="6">
        <v>16</v>
      </c>
      <c r="C17" s="6">
        <v>288</v>
      </c>
      <c r="D17" s="6" t="s">
        <v>1966</v>
      </c>
      <c r="E17" t="s">
        <v>2284</v>
      </c>
      <c r="F17" s="50" t="str">
        <f t="shared" si="0"/>
        <v>16|288|CR|Chernihivs'ka Oblast'</v>
      </c>
    </row>
    <row r="18" spans="2:6">
      <c r="B18" s="6">
        <v>17</v>
      </c>
      <c r="C18" s="6">
        <v>288</v>
      </c>
      <c r="D18" s="6" t="s">
        <v>2150</v>
      </c>
      <c r="E18" t="s">
        <v>2285</v>
      </c>
      <c r="F18" s="50" t="str">
        <f t="shared" si="0"/>
        <v>17|288|IF|Ivano-Frankivs'ka Oblast'</v>
      </c>
    </row>
    <row r="19" spans="2:6">
      <c r="B19" s="6">
        <v>18</v>
      </c>
      <c r="C19" s="6">
        <v>288</v>
      </c>
      <c r="D19" s="6" t="s">
        <v>485</v>
      </c>
      <c r="E19" t="s">
        <v>2286</v>
      </c>
      <c r="F19" s="50" t="str">
        <f t="shared" si="0"/>
        <v>18|288|HM|Khmel'nyts'ka Oblast'</v>
      </c>
    </row>
    <row r="20" spans="2:6">
      <c r="B20" s="6">
        <v>19</v>
      </c>
      <c r="C20" s="6">
        <v>288</v>
      </c>
      <c r="D20" s="6" t="s">
        <v>2287</v>
      </c>
      <c r="E20" t="s">
        <v>2288</v>
      </c>
      <c r="F20" s="50" t="str">
        <f t="shared" si="0"/>
        <v>19|288|KV|Kyïv</v>
      </c>
    </row>
    <row r="21" spans="2:6">
      <c r="B21" s="6">
        <v>20</v>
      </c>
      <c r="C21" s="6">
        <v>288</v>
      </c>
      <c r="D21" s="6" t="s">
        <v>503</v>
      </c>
      <c r="E21" t="s">
        <v>2289</v>
      </c>
      <c r="F21" s="50" t="str">
        <f t="shared" si="0"/>
        <v>20|288|KO|Kyivs'ka Oblast'</v>
      </c>
    </row>
    <row r="22" spans="2:6">
      <c r="B22" s="6">
        <v>21</v>
      </c>
      <c r="C22" s="6">
        <v>288</v>
      </c>
      <c r="D22" s="6" t="s">
        <v>729</v>
      </c>
      <c r="E22" t="s">
        <v>2290</v>
      </c>
      <c r="F22" s="50" t="str">
        <f t="shared" si="0"/>
        <v>21|288|KI|Kirovohrads'ka Oblast'</v>
      </c>
    </row>
    <row r="23" spans="2:6">
      <c r="B23" s="6">
        <v>22</v>
      </c>
      <c r="C23" s="6">
        <v>288</v>
      </c>
      <c r="D23" s="6" t="s">
        <v>1432</v>
      </c>
      <c r="E23" t="s">
        <v>2291</v>
      </c>
      <c r="F23" s="50" t="str">
        <f t="shared" si="0"/>
        <v>22|288|LV|L'vivs'ka Oblast'</v>
      </c>
    </row>
    <row r="24" spans="2:6">
      <c r="B24" s="6">
        <v>23</v>
      </c>
      <c r="C24" s="6">
        <v>288</v>
      </c>
      <c r="D24" s="6" t="s">
        <v>2098</v>
      </c>
      <c r="E24" t="s">
        <v>2292</v>
      </c>
      <c r="F24" s="50" t="str">
        <f t="shared" si="0"/>
        <v>23|288|ZH|Zhytomyrs'ka Oblast'</v>
      </c>
    </row>
    <row r="25" spans="2:6">
      <c r="B25" s="6">
        <v>24</v>
      </c>
      <c r="C25" s="6">
        <v>288</v>
      </c>
      <c r="D25" s="6" t="s">
        <v>753</v>
      </c>
      <c r="E25" t="s">
        <v>2293</v>
      </c>
      <c r="F25" s="50" t="str">
        <f t="shared" si="0"/>
        <v>24|288|CN|Chernivets'ka Oblast'</v>
      </c>
    </row>
    <row r="26" spans="2:6">
      <c r="B26" s="6">
        <v>25</v>
      </c>
      <c r="C26" s="6">
        <v>288</v>
      </c>
      <c r="D26" s="6" t="s">
        <v>1887</v>
      </c>
      <c r="E26" t="s">
        <v>2294</v>
      </c>
      <c r="F26" s="50" t="str">
        <f t="shared" si="0"/>
        <v>25|288|NI|Mykolaivs'ka Oblast'</v>
      </c>
    </row>
    <row r="27" spans="2:6">
      <c r="B27" s="6">
        <v>26</v>
      </c>
      <c r="C27" s="6">
        <v>288</v>
      </c>
      <c r="D27" s="6" t="s">
        <v>741</v>
      </c>
      <c r="E27" t="s">
        <v>2295</v>
      </c>
      <c r="F27" s="50" t="str">
        <f t="shared" si="0"/>
        <v>26|288|KR|Respublika Krym</v>
      </c>
    </row>
    <row r="28" spans="2:6">
      <c r="B28" s="6">
        <v>27</v>
      </c>
      <c r="C28" s="6">
        <v>288</v>
      </c>
      <c r="D28" s="6" t="s">
        <v>516</v>
      </c>
      <c r="E28" t="s">
        <v>2296</v>
      </c>
    </row>
    <row r="29" spans="2:6">
      <c r="F29" s="26" t="s">
        <v>3941</v>
      </c>
    </row>
    <row r="30" spans="2:6">
      <c r="F30" s="26" t="s">
        <v>2265</v>
      </c>
    </row>
  </sheetData>
  <hyperlinks>
    <hyperlink ref="A1" location="'ENUM-LIST'!A1" display="Home" xr:uid="{0749E65D-1A69-4FA5-980D-E3EC6DF4D626}"/>
  </hyperlink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68904-6D58-43A6-BA7A-D3D8CBC004BE}">
  <dimension ref="A1:R109"/>
  <sheetViews>
    <sheetView workbookViewId="0"/>
  </sheetViews>
  <sheetFormatPr defaultRowHeight="15"/>
  <cols>
    <col min="2" max="2" width="9.7109375" style="6" hidden="1" customWidth="1"/>
    <col min="3" max="3" width="7.5703125" style="6" hidden="1" customWidth="1"/>
    <col min="4" max="4" width="5.28515625" style="6" hidden="1" customWidth="1"/>
    <col min="5" max="5" width="18.7109375" style="1" hidden="1" customWidth="1"/>
    <col min="6" max="6" width="37.140625" bestFit="1" customWidth="1"/>
    <col min="8" max="8" width="10" style="1" hidden="1" customWidth="1"/>
    <col min="9" max="9" width="9.7109375" style="1" hidden="1" customWidth="1"/>
    <col min="10" max="10" width="10" style="1" hidden="1" customWidth="1"/>
    <col min="11" max="11" width="37.5703125" bestFit="1" customWidth="1"/>
    <col min="12" max="12" width="6.28515625" style="43" customWidth="1"/>
    <col min="13" max="13" width="17.7109375" style="18" hidden="1" customWidth="1"/>
    <col min="14" max="14" width="9.7109375" style="18" hidden="1" customWidth="1"/>
    <col min="15" max="15" width="10.42578125" style="6" hidden="1" customWidth="1"/>
    <col min="16" max="16" width="38.5703125" bestFit="1" customWidth="1"/>
    <col min="18" max="18" width="63.28515625" bestFit="1" customWidth="1"/>
  </cols>
  <sheetData>
    <row r="1" spans="1:18">
      <c r="A1" s="102" t="s">
        <v>3181</v>
      </c>
      <c r="B1" s="39" t="s">
        <v>3945</v>
      </c>
      <c r="C1" s="39" t="s">
        <v>3275</v>
      </c>
      <c r="D1" s="40" t="s">
        <v>404</v>
      </c>
      <c r="E1" s="41" t="s">
        <v>471</v>
      </c>
      <c r="F1" s="52" t="str">
        <f>B1&amp;"|"&amp;C1&amp;"|"&amp;D1&amp;"|"&amp;E1</f>
        <v>pas291_id|dxcc_code|code|subdivision</v>
      </c>
      <c r="G1" s="46"/>
      <c r="H1" s="111" t="s">
        <v>3953</v>
      </c>
      <c r="I1" s="111" t="s">
        <v>3945</v>
      </c>
      <c r="J1" s="111" t="s">
        <v>3290</v>
      </c>
      <c r="K1" s="52" t="str">
        <f>H1&amp;"|"&amp;I1&amp;"|"&amp;J1</f>
        <v>pas291_cqzone_id|pas291_id|cqzone_id</v>
      </c>
      <c r="L1" s="89"/>
      <c r="M1" s="23" t="s">
        <v>3954</v>
      </c>
      <c r="N1" s="23" t="s">
        <v>3945</v>
      </c>
      <c r="O1" s="23" t="s">
        <v>3298</v>
      </c>
      <c r="P1" s="52" t="str">
        <f>M1&amp;"|"&amp;N1&amp;"|"&amp;O1</f>
        <v>pas291_ituzone_id|pas291_id|ituzone_id</v>
      </c>
      <c r="R1" s="122" t="s">
        <v>3946</v>
      </c>
    </row>
    <row r="2" spans="1:18">
      <c r="B2" s="6">
        <v>1</v>
      </c>
      <c r="C2" s="6">
        <v>291</v>
      </c>
      <c r="D2" s="33" t="s">
        <v>533</v>
      </c>
      <c r="E2" s="34" t="s">
        <v>2298</v>
      </c>
      <c r="F2" s="50" t="str">
        <f>B2&amp;"|"&amp;C2&amp;"|"&amp;D2&amp;"|"&amp;E2</f>
        <v>1|291|CT|Connecticut</v>
      </c>
      <c r="H2" s="1">
        <f>B2</f>
        <v>1</v>
      </c>
      <c r="I2" s="1">
        <f>B2</f>
        <v>1</v>
      </c>
      <c r="J2" s="1">
        <v>5</v>
      </c>
      <c r="K2" s="50" t="str">
        <f t="shared" ref="K2:K50" si="0">H2&amp;"|"&amp;I2&amp;"|"&amp;J2</f>
        <v>1|1|5</v>
      </c>
      <c r="L2" s="42"/>
      <c r="M2" s="44">
        <v>1</v>
      </c>
      <c r="N2" s="44">
        <f>B2</f>
        <v>1</v>
      </c>
      <c r="O2" s="6">
        <v>8</v>
      </c>
      <c r="P2" s="50" t="str">
        <f t="shared" ref="P2:P61" si="1">M2&amp;"|"&amp;N2&amp;"|"&amp;O2</f>
        <v>1|1|8</v>
      </c>
      <c r="R2" s="122" t="s">
        <v>1225</v>
      </c>
    </row>
    <row r="3" spans="1:18">
      <c r="B3" s="6">
        <v>2</v>
      </c>
      <c r="C3" s="6">
        <v>291</v>
      </c>
      <c r="D3" s="33" t="s">
        <v>1046</v>
      </c>
      <c r="E3" s="34" t="s">
        <v>2299</v>
      </c>
      <c r="F3" s="50" t="str">
        <f t="shared" ref="F3:F50" si="2">B3&amp;"|"&amp;C3&amp;"|"&amp;D3&amp;"|"&amp;E3</f>
        <v>2|291|ME|Maine</v>
      </c>
      <c r="H3" s="1">
        <f t="shared" ref="H3:H50" si="3">B3</f>
        <v>2</v>
      </c>
      <c r="I3" s="1">
        <f t="shared" ref="I3:I50" si="4">B3</f>
        <v>2</v>
      </c>
      <c r="J3" s="1">
        <v>5</v>
      </c>
      <c r="K3" s="50" t="str">
        <f t="shared" si="0"/>
        <v>2|2|5</v>
      </c>
      <c r="L3" s="42"/>
      <c r="M3" s="44">
        <v>2</v>
      </c>
      <c r="N3" s="44">
        <f t="shared" ref="N3:N19" si="5">B3</f>
        <v>2</v>
      </c>
      <c r="O3" s="6">
        <v>8</v>
      </c>
      <c r="P3" s="50" t="str">
        <f t="shared" si="1"/>
        <v>2|2|8</v>
      </c>
      <c r="R3" s="123" t="s">
        <v>3947</v>
      </c>
    </row>
    <row r="4" spans="1:18">
      <c r="B4" s="6">
        <v>3</v>
      </c>
      <c r="C4" s="6">
        <v>291</v>
      </c>
      <c r="D4" s="33" t="s">
        <v>565</v>
      </c>
      <c r="E4" s="34" t="s">
        <v>2300</v>
      </c>
      <c r="F4" s="50" t="str">
        <f t="shared" si="2"/>
        <v>3|291|MA|Massachusetts</v>
      </c>
      <c r="H4" s="1">
        <f t="shared" si="3"/>
        <v>3</v>
      </c>
      <c r="I4" s="1">
        <f t="shared" si="4"/>
        <v>3</v>
      </c>
      <c r="J4" s="1">
        <v>5</v>
      </c>
      <c r="K4" s="50" t="str">
        <f t="shared" si="0"/>
        <v>3|3|5</v>
      </c>
      <c r="L4" s="42"/>
      <c r="M4" s="44">
        <v>3</v>
      </c>
      <c r="N4" s="44">
        <f t="shared" si="5"/>
        <v>3</v>
      </c>
      <c r="O4" s="6">
        <v>8</v>
      </c>
      <c r="P4" s="50" t="str">
        <f t="shared" si="1"/>
        <v>3|3|8</v>
      </c>
      <c r="R4" s="123" t="s">
        <v>3277</v>
      </c>
    </row>
    <row r="5" spans="1:18">
      <c r="B5" s="6">
        <v>4</v>
      </c>
      <c r="C5" s="6">
        <v>291</v>
      </c>
      <c r="D5" s="33" t="s">
        <v>2103</v>
      </c>
      <c r="E5" s="34" t="s">
        <v>2301</v>
      </c>
      <c r="F5" s="50" t="str">
        <f t="shared" si="2"/>
        <v>4|291|NH|New Hampshire</v>
      </c>
      <c r="H5" s="1">
        <f t="shared" si="3"/>
        <v>4</v>
      </c>
      <c r="I5" s="1">
        <f t="shared" si="4"/>
        <v>4</v>
      </c>
      <c r="J5" s="1">
        <v>5</v>
      </c>
      <c r="K5" s="50" t="str">
        <f t="shared" si="0"/>
        <v>4|4|5</v>
      </c>
      <c r="L5" s="42"/>
      <c r="M5" s="44">
        <v>4</v>
      </c>
      <c r="N5" s="44">
        <f t="shared" si="5"/>
        <v>4</v>
      </c>
      <c r="O5" s="6">
        <v>8</v>
      </c>
      <c r="P5" s="50" t="str">
        <f t="shared" si="1"/>
        <v>4|4|8</v>
      </c>
      <c r="R5" s="123" t="s">
        <v>2297</v>
      </c>
    </row>
    <row r="6" spans="1:18">
      <c r="B6" s="6">
        <v>5</v>
      </c>
      <c r="C6" s="6">
        <v>291</v>
      </c>
      <c r="D6" s="33" t="s">
        <v>810</v>
      </c>
      <c r="E6" s="34" t="s">
        <v>2302</v>
      </c>
      <c r="F6" s="50" t="str">
        <f t="shared" si="2"/>
        <v>5|291|RI|Rhode Island</v>
      </c>
      <c r="H6" s="1">
        <f t="shared" si="3"/>
        <v>5</v>
      </c>
      <c r="I6" s="1">
        <f t="shared" si="4"/>
        <v>5</v>
      </c>
      <c r="J6" s="1">
        <v>5</v>
      </c>
      <c r="K6" s="50" t="str">
        <f t="shared" si="0"/>
        <v>5|5|5</v>
      </c>
      <c r="L6" s="42"/>
      <c r="M6" s="44">
        <v>5</v>
      </c>
      <c r="N6" s="44">
        <f t="shared" si="5"/>
        <v>5</v>
      </c>
      <c r="O6" s="6">
        <v>8</v>
      </c>
      <c r="P6" s="50" t="str">
        <f t="shared" si="1"/>
        <v>5|5|8</v>
      </c>
      <c r="R6" s="123" t="s">
        <v>3948</v>
      </c>
    </row>
    <row r="7" spans="1:18">
      <c r="B7" s="6">
        <v>6</v>
      </c>
      <c r="C7" s="6">
        <v>291</v>
      </c>
      <c r="D7" s="33" t="s">
        <v>1434</v>
      </c>
      <c r="E7" s="34" t="s">
        <v>2303</v>
      </c>
      <c r="F7" s="50" t="str">
        <f t="shared" si="2"/>
        <v>6|291|VT|Vermont</v>
      </c>
      <c r="H7" s="1">
        <f t="shared" si="3"/>
        <v>6</v>
      </c>
      <c r="I7" s="1">
        <f t="shared" si="4"/>
        <v>6</v>
      </c>
      <c r="J7" s="1">
        <v>5</v>
      </c>
      <c r="K7" s="50" t="str">
        <f t="shared" si="0"/>
        <v>6|6|5</v>
      </c>
      <c r="L7" s="42"/>
      <c r="M7" s="44">
        <v>6</v>
      </c>
      <c r="N7" s="44">
        <f t="shared" si="5"/>
        <v>6</v>
      </c>
      <c r="O7" s="6">
        <v>8</v>
      </c>
      <c r="P7" s="50" t="str">
        <f t="shared" si="1"/>
        <v>6|6|8</v>
      </c>
      <c r="R7" s="122" t="s">
        <v>3949</v>
      </c>
    </row>
    <row r="8" spans="1:18">
      <c r="B8" s="6">
        <v>7</v>
      </c>
      <c r="C8" s="6">
        <v>291</v>
      </c>
      <c r="D8" s="33" t="s">
        <v>2304</v>
      </c>
      <c r="E8" s="34" t="s">
        <v>2305</v>
      </c>
      <c r="F8" s="50" t="str">
        <f t="shared" si="2"/>
        <v>7|291|NJ|New Jersey</v>
      </c>
      <c r="H8" s="1">
        <f t="shared" si="3"/>
        <v>7</v>
      </c>
      <c r="I8" s="1">
        <f t="shared" si="4"/>
        <v>7</v>
      </c>
      <c r="J8" s="1">
        <v>5</v>
      </c>
      <c r="K8" s="50" t="str">
        <f t="shared" si="0"/>
        <v>7|7|5</v>
      </c>
      <c r="L8" s="42"/>
      <c r="M8" s="44">
        <v>7</v>
      </c>
      <c r="N8" s="44">
        <f t="shared" si="5"/>
        <v>7</v>
      </c>
      <c r="O8" s="6">
        <v>8</v>
      </c>
      <c r="P8" s="50" t="str">
        <f t="shared" si="1"/>
        <v>7|7|8</v>
      </c>
      <c r="R8" s="122" t="s">
        <v>1229</v>
      </c>
    </row>
    <row r="9" spans="1:18">
      <c r="B9" s="6">
        <v>8</v>
      </c>
      <c r="C9" s="6">
        <v>291</v>
      </c>
      <c r="D9" s="33" t="s">
        <v>2306</v>
      </c>
      <c r="E9" s="34" t="s">
        <v>2307</v>
      </c>
      <c r="F9" s="50" t="str">
        <f t="shared" si="2"/>
        <v>8|291|NY|New York</v>
      </c>
      <c r="H9" s="1">
        <f t="shared" si="3"/>
        <v>8</v>
      </c>
      <c r="I9" s="1">
        <f t="shared" si="4"/>
        <v>8</v>
      </c>
      <c r="J9" s="1">
        <v>5</v>
      </c>
      <c r="K9" s="50" t="str">
        <f t="shared" si="0"/>
        <v>8|8|5</v>
      </c>
      <c r="L9" s="42"/>
      <c r="M9" s="44">
        <v>8</v>
      </c>
      <c r="N9" s="44">
        <f t="shared" si="5"/>
        <v>8</v>
      </c>
      <c r="O9" s="6">
        <v>8</v>
      </c>
      <c r="P9" s="50" t="str">
        <f t="shared" si="1"/>
        <v>8|8|8</v>
      </c>
      <c r="R9" s="26"/>
    </row>
    <row r="10" spans="1:18">
      <c r="B10" s="6">
        <v>9</v>
      </c>
      <c r="C10" s="6">
        <v>291</v>
      </c>
      <c r="D10" s="33" t="s">
        <v>2308</v>
      </c>
      <c r="E10" s="34" t="s">
        <v>2309</v>
      </c>
      <c r="F10" s="50" t="str">
        <f t="shared" si="2"/>
        <v>9|291|DE|Delaware</v>
      </c>
      <c r="H10" s="1">
        <f t="shared" si="3"/>
        <v>9</v>
      </c>
      <c r="I10" s="1">
        <f t="shared" si="4"/>
        <v>9</v>
      </c>
      <c r="J10" s="1">
        <v>5</v>
      </c>
      <c r="K10" s="50" t="str">
        <f t="shared" si="0"/>
        <v>9|9|5</v>
      </c>
      <c r="L10" s="42"/>
      <c r="M10" s="44">
        <v>9</v>
      </c>
      <c r="N10" s="44">
        <f t="shared" si="5"/>
        <v>9</v>
      </c>
      <c r="O10" s="6">
        <v>8</v>
      </c>
      <c r="P10" s="50" t="str">
        <f t="shared" si="1"/>
        <v>9|9|8</v>
      </c>
      <c r="R10" s="99" t="s">
        <v>3950</v>
      </c>
    </row>
    <row r="11" spans="1:18">
      <c r="B11" s="6">
        <v>10</v>
      </c>
      <c r="C11" s="6">
        <v>291</v>
      </c>
      <c r="D11" s="33" t="s">
        <v>1041</v>
      </c>
      <c r="E11" s="34" t="s">
        <v>2310</v>
      </c>
      <c r="F11" s="50" t="str">
        <f t="shared" si="2"/>
        <v>10|291|DC|District of Columbia</v>
      </c>
      <c r="H11" s="1">
        <f t="shared" si="3"/>
        <v>10</v>
      </c>
      <c r="I11" s="1">
        <f t="shared" si="4"/>
        <v>10</v>
      </c>
      <c r="J11" s="1">
        <v>5</v>
      </c>
      <c r="K11" s="50" t="str">
        <f t="shared" si="0"/>
        <v>10|10|5</v>
      </c>
      <c r="L11" s="42"/>
      <c r="M11" s="44">
        <v>10</v>
      </c>
      <c r="N11" s="44">
        <f t="shared" si="5"/>
        <v>10</v>
      </c>
      <c r="O11" s="6">
        <v>8</v>
      </c>
      <c r="P11" s="50" t="str">
        <f t="shared" si="1"/>
        <v>10|10|8</v>
      </c>
      <c r="R11" s="99" t="s">
        <v>1225</v>
      </c>
    </row>
    <row r="12" spans="1:18">
      <c r="B12" s="6">
        <v>11</v>
      </c>
      <c r="C12" s="6">
        <v>291</v>
      </c>
      <c r="D12" s="33" t="s">
        <v>735</v>
      </c>
      <c r="E12" s="34" t="s">
        <v>2311</v>
      </c>
      <c r="F12" s="50" t="str">
        <f t="shared" si="2"/>
        <v>11|291|MD|Maryland</v>
      </c>
      <c r="H12" s="1">
        <f t="shared" si="3"/>
        <v>11</v>
      </c>
      <c r="I12" s="1">
        <f t="shared" si="4"/>
        <v>11</v>
      </c>
      <c r="J12" s="1">
        <v>5</v>
      </c>
      <c r="K12" s="50" t="str">
        <f t="shared" si="0"/>
        <v>11|11|5</v>
      </c>
      <c r="L12" s="42"/>
      <c r="M12" s="44">
        <v>11</v>
      </c>
      <c r="N12" s="44">
        <f t="shared" si="5"/>
        <v>11</v>
      </c>
      <c r="O12" s="6">
        <v>8</v>
      </c>
      <c r="P12" s="50" t="str">
        <f t="shared" si="1"/>
        <v>11|11|8</v>
      </c>
      <c r="R12" s="100" t="s">
        <v>3955</v>
      </c>
    </row>
    <row r="13" spans="1:18">
      <c r="B13" s="6">
        <v>12</v>
      </c>
      <c r="C13" s="6">
        <v>291</v>
      </c>
      <c r="D13" s="33" t="s">
        <v>787</v>
      </c>
      <c r="E13" s="34" t="s">
        <v>2312</v>
      </c>
      <c r="F13" s="50" t="str">
        <f t="shared" si="2"/>
        <v>12|291|PA|Pennsylvania</v>
      </c>
      <c r="H13" s="1">
        <f t="shared" si="3"/>
        <v>12</v>
      </c>
      <c r="I13" s="1">
        <f t="shared" si="4"/>
        <v>12</v>
      </c>
      <c r="J13" s="1">
        <v>5</v>
      </c>
      <c r="K13" s="50" t="str">
        <f t="shared" si="0"/>
        <v>12|12|5</v>
      </c>
      <c r="L13" s="42"/>
      <c r="M13" s="44">
        <v>12</v>
      </c>
      <c r="N13" s="44">
        <f t="shared" si="5"/>
        <v>12</v>
      </c>
      <c r="O13" s="6">
        <v>8</v>
      </c>
      <c r="P13" s="50" t="str">
        <f t="shared" si="1"/>
        <v>12|12|8</v>
      </c>
      <c r="R13" s="100" t="s">
        <v>3951</v>
      </c>
    </row>
    <row r="14" spans="1:18">
      <c r="B14" s="6">
        <v>13</v>
      </c>
      <c r="C14" s="6">
        <v>291</v>
      </c>
      <c r="D14" s="33" t="s">
        <v>505</v>
      </c>
      <c r="E14" s="34" t="s">
        <v>2313</v>
      </c>
      <c r="F14" s="50" t="str">
        <f t="shared" si="2"/>
        <v>13|291|AL|Alabama</v>
      </c>
      <c r="H14" s="1">
        <f t="shared" si="3"/>
        <v>13</v>
      </c>
      <c r="I14" s="1">
        <f t="shared" si="4"/>
        <v>13</v>
      </c>
      <c r="J14" s="1">
        <v>4</v>
      </c>
      <c r="K14" s="50" t="str">
        <f t="shared" si="0"/>
        <v>13|13|4</v>
      </c>
      <c r="L14" s="42"/>
      <c r="M14" s="44">
        <v>13</v>
      </c>
      <c r="N14" s="44">
        <f t="shared" si="5"/>
        <v>13</v>
      </c>
      <c r="O14" s="6">
        <v>8</v>
      </c>
      <c r="P14" s="50" t="str">
        <f t="shared" si="1"/>
        <v>13|13|8</v>
      </c>
      <c r="R14" s="100" t="s">
        <v>3293</v>
      </c>
    </row>
    <row r="15" spans="1:18">
      <c r="B15" s="6">
        <v>14</v>
      </c>
      <c r="C15" s="6">
        <v>291</v>
      </c>
      <c r="D15" s="33" t="s">
        <v>2100</v>
      </c>
      <c r="E15" s="34" t="s">
        <v>1015</v>
      </c>
      <c r="F15" s="50" t="str">
        <f t="shared" si="2"/>
        <v>14|291|FL|Florida</v>
      </c>
      <c r="H15" s="1">
        <f t="shared" si="3"/>
        <v>14</v>
      </c>
      <c r="I15" s="1">
        <f t="shared" si="4"/>
        <v>14</v>
      </c>
      <c r="J15" s="1">
        <v>5</v>
      </c>
      <c r="K15" s="50" t="str">
        <f t="shared" si="0"/>
        <v>14|14|5</v>
      </c>
      <c r="L15" s="42"/>
      <c r="M15" s="44">
        <v>14</v>
      </c>
      <c r="N15" s="44">
        <f t="shared" si="5"/>
        <v>14</v>
      </c>
      <c r="O15" s="6">
        <v>8</v>
      </c>
      <c r="P15" s="50" t="str">
        <f t="shared" si="1"/>
        <v>14|14|8</v>
      </c>
      <c r="R15" s="99" t="s">
        <v>1229</v>
      </c>
    </row>
    <row r="16" spans="1:18">
      <c r="B16" s="6">
        <v>15</v>
      </c>
      <c r="C16" s="6">
        <v>291</v>
      </c>
      <c r="D16" s="33" t="s">
        <v>507</v>
      </c>
      <c r="E16" s="34" t="s">
        <v>2314</v>
      </c>
      <c r="F16" s="50" t="str">
        <f t="shared" si="2"/>
        <v>15|291|GA|Georgia</v>
      </c>
      <c r="H16" s="1">
        <f t="shared" si="3"/>
        <v>15</v>
      </c>
      <c r="I16" s="1">
        <f t="shared" si="4"/>
        <v>15</v>
      </c>
      <c r="J16" s="117">
        <v>5</v>
      </c>
      <c r="K16" s="50" t="str">
        <f t="shared" si="0"/>
        <v>15|15|5</v>
      </c>
      <c r="L16" s="42"/>
      <c r="M16" s="44">
        <v>15</v>
      </c>
      <c r="N16" s="44">
        <f t="shared" si="5"/>
        <v>15</v>
      </c>
      <c r="O16" s="6">
        <v>8</v>
      </c>
      <c r="P16" s="50" t="str">
        <f t="shared" si="1"/>
        <v>15|15|8</v>
      </c>
      <c r="R16" s="26"/>
    </row>
    <row r="17" spans="2:18">
      <c r="B17" s="6">
        <v>16</v>
      </c>
      <c r="C17" s="6">
        <v>291</v>
      </c>
      <c r="D17" s="33" t="s">
        <v>536</v>
      </c>
      <c r="E17" s="34" t="s">
        <v>2315</v>
      </c>
      <c r="F17" s="50" t="str">
        <f t="shared" si="2"/>
        <v>16|291|KY|Kentucky</v>
      </c>
      <c r="H17" s="1">
        <f t="shared" si="3"/>
        <v>16</v>
      </c>
      <c r="I17" s="1">
        <f t="shared" si="4"/>
        <v>16</v>
      </c>
      <c r="J17" s="117">
        <v>4</v>
      </c>
      <c r="K17" s="50" t="str">
        <f t="shared" si="0"/>
        <v>16|16|4</v>
      </c>
      <c r="L17" s="42"/>
      <c r="M17" s="44">
        <v>16</v>
      </c>
      <c r="N17" s="44">
        <f t="shared" si="5"/>
        <v>16</v>
      </c>
      <c r="O17" s="6">
        <v>8</v>
      </c>
      <c r="P17" s="50" t="str">
        <f t="shared" si="1"/>
        <v>16|16|8</v>
      </c>
      <c r="R17" s="99" t="s">
        <v>3952</v>
      </c>
    </row>
    <row r="18" spans="2:18">
      <c r="B18" s="6">
        <v>17</v>
      </c>
      <c r="C18" s="6">
        <v>291</v>
      </c>
      <c r="D18" s="33" t="s">
        <v>2316</v>
      </c>
      <c r="E18" s="34" t="s">
        <v>2317</v>
      </c>
      <c r="F18" s="50" t="str">
        <f t="shared" si="2"/>
        <v>17|291|NC|North Carolina</v>
      </c>
      <c r="H18" s="1">
        <f t="shared" si="3"/>
        <v>17</v>
      </c>
      <c r="I18" s="1">
        <f t="shared" si="4"/>
        <v>17</v>
      </c>
      <c r="J18" s="1">
        <v>4</v>
      </c>
      <c r="K18" s="50" t="str">
        <f t="shared" si="0"/>
        <v>17|17|4</v>
      </c>
      <c r="L18" s="42"/>
      <c r="M18" s="44">
        <v>17</v>
      </c>
      <c r="N18" s="44">
        <f t="shared" si="5"/>
        <v>17</v>
      </c>
      <c r="O18" s="6">
        <v>8</v>
      </c>
      <c r="P18" s="50" t="str">
        <f t="shared" si="1"/>
        <v>17|17|8</v>
      </c>
      <c r="R18" s="99" t="s">
        <v>1225</v>
      </c>
    </row>
    <row r="19" spans="2:18">
      <c r="B19" s="6">
        <v>18</v>
      </c>
      <c r="C19" s="6">
        <v>291</v>
      </c>
      <c r="D19" s="33" t="s">
        <v>883</v>
      </c>
      <c r="E19" s="34" t="s">
        <v>2318</v>
      </c>
      <c r="F19" s="50" t="str">
        <f t="shared" si="2"/>
        <v>18|291|SC|South Carolina</v>
      </c>
      <c r="H19" s="1">
        <f t="shared" si="3"/>
        <v>18</v>
      </c>
      <c r="I19" s="1">
        <f t="shared" si="4"/>
        <v>18</v>
      </c>
      <c r="J19" s="1">
        <v>5</v>
      </c>
      <c r="K19" s="50" t="str">
        <f t="shared" si="0"/>
        <v>18|18|5</v>
      </c>
      <c r="L19" s="42"/>
      <c r="M19" s="44">
        <v>18</v>
      </c>
      <c r="N19" s="44">
        <f t="shared" si="5"/>
        <v>18</v>
      </c>
      <c r="O19" s="6">
        <v>8</v>
      </c>
      <c r="P19" s="50" t="str">
        <f t="shared" si="1"/>
        <v>18|18|8</v>
      </c>
      <c r="R19" s="101" t="s">
        <v>3956</v>
      </c>
    </row>
    <row r="20" spans="2:18">
      <c r="B20" s="6">
        <v>19</v>
      </c>
      <c r="C20" s="6">
        <v>291</v>
      </c>
      <c r="D20" s="33" t="s">
        <v>489</v>
      </c>
      <c r="E20" s="34" t="s">
        <v>2319</v>
      </c>
      <c r="F20" s="50" t="str">
        <f t="shared" si="2"/>
        <v>19|291|TN|Tennessee</v>
      </c>
      <c r="H20" s="1">
        <f t="shared" si="3"/>
        <v>19</v>
      </c>
      <c r="I20" s="1">
        <f t="shared" si="4"/>
        <v>19</v>
      </c>
      <c r="J20" s="1">
        <v>4</v>
      </c>
      <c r="K20" s="50" t="str">
        <f t="shared" si="0"/>
        <v>19|19|4</v>
      </c>
      <c r="L20" s="42"/>
      <c r="M20" s="44">
        <v>19</v>
      </c>
      <c r="N20" s="44">
        <v>19</v>
      </c>
      <c r="O20" s="6">
        <v>7</v>
      </c>
      <c r="P20" s="50" t="str">
        <f t="shared" si="1"/>
        <v>19|19|7</v>
      </c>
      <c r="R20" s="101" t="s">
        <v>3951</v>
      </c>
    </row>
    <row r="21" spans="2:18">
      <c r="B21" s="6">
        <v>20</v>
      </c>
      <c r="C21" s="6">
        <v>291</v>
      </c>
      <c r="D21" s="33" t="s">
        <v>1057</v>
      </c>
      <c r="E21" s="34" t="s">
        <v>2320</v>
      </c>
      <c r="F21" s="50" t="str">
        <f t="shared" si="2"/>
        <v>20|291|VA|Virginia</v>
      </c>
      <c r="H21" s="1">
        <f t="shared" si="3"/>
        <v>20</v>
      </c>
      <c r="I21" s="1">
        <f t="shared" si="4"/>
        <v>20</v>
      </c>
      <c r="J21" s="1">
        <v>5</v>
      </c>
      <c r="K21" s="50" t="str">
        <f t="shared" si="0"/>
        <v>20|20|5</v>
      </c>
      <c r="L21" s="42"/>
      <c r="M21" s="44">
        <v>20</v>
      </c>
      <c r="N21" s="44">
        <v>19</v>
      </c>
      <c r="O21" s="6">
        <v>8</v>
      </c>
      <c r="P21" s="50" t="str">
        <f t="shared" si="1"/>
        <v>20|19|8</v>
      </c>
      <c r="R21" s="101" t="s">
        <v>3295</v>
      </c>
    </row>
    <row r="22" spans="2:18">
      <c r="B22" s="6">
        <v>21</v>
      </c>
      <c r="C22" s="6">
        <v>291</v>
      </c>
      <c r="D22" s="33" t="s">
        <v>671</v>
      </c>
      <c r="E22" s="34" t="s">
        <v>2321</v>
      </c>
      <c r="F22" s="50" t="str">
        <f t="shared" si="2"/>
        <v>21|291|AR|Arkansas</v>
      </c>
      <c r="H22" s="1">
        <f t="shared" si="3"/>
        <v>21</v>
      </c>
      <c r="I22" s="1">
        <f t="shared" si="4"/>
        <v>21</v>
      </c>
      <c r="J22" s="1">
        <v>4</v>
      </c>
      <c r="K22" s="50" t="str">
        <f t="shared" si="0"/>
        <v>21|21|4</v>
      </c>
      <c r="L22" s="42"/>
      <c r="M22" s="44">
        <v>21</v>
      </c>
      <c r="N22" s="44">
        <v>20</v>
      </c>
      <c r="O22" s="6">
        <v>8</v>
      </c>
      <c r="P22" s="50" t="str">
        <f t="shared" si="1"/>
        <v>21|20|8</v>
      </c>
      <c r="R22" s="99" t="s">
        <v>1229</v>
      </c>
    </row>
    <row r="23" spans="2:18">
      <c r="B23" s="6">
        <v>22</v>
      </c>
      <c r="C23" s="6">
        <v>291</v>
      </c>
      <c r="D23" s="33" t="s">
        <v>1024</v>
      </c>
      <c r="E23" s="34" t="s">
        <v>2322</v>
      </c>
      <c r="F23" s="50" t="str">
        <f t="shared" si="2"/>
        <v>22|291|LA|Louisiana</v>
      </c>
      <c r="H23" s="1">
        <f t="shared" si="3"/>
        <v>22</v>
      </c>
      <c r="I23" s="1">
        <f t="shared" si="4"/>
        <v>22</v>
      </c>
      <c r="J23" s="1">
        <v>4</v>
      </c>
      <c r="K23" s="50" t="str">
        <f t="shared" si="0"/>
        <v>22|22|4</v>
      </c>
      <c r="L23" s="42"/>
      <c r="M23" s="44">
        <v>22</v>
      </c>
      <c r="N23" s="44">
        <v>21</v>
      </c>
      <c r="O23" s="6">
        <v>7</v>
      </c>
      <c r="P23" s="50" t="str">
        <f t="shared" si="1"/>
        <v>22|21|7</v>
      </c>
    </row>
    <row r="24" spans="2:18">
      <c r="B24" s="6">
        <v>23</v>
      </c>
      <c r="C24" s="6">
        <v>291</v>
      </c>
      <c r="D24" s="33" t="s">
        <v>807</v>
      </c>
      <c r="E24" s="34" t="s">
        <v>2323</v>
      </c>
      <c r="F24" s="50" t="str">
        <f t="shared" si="2"/>
        <v>23|291|MS|Mississippi</v>
      </c>
      <c r="H24" s="1">
        <f t="shared" si="3"/>
        <v>23</v>
      </c>
      <c r="I24" s="1">
        <f t="shared" si="4"/>
        <v>23</v>
      </c>
      <c r="J24" s="1">
        <v>4</v>
      </c>
      <c r="K24" s="50" t="str">
        <f t="shared" si="0"/>
        <v>23|23|4</v>
      </c>
      <c r="L24" s="42"/>
      <c r="M24" s="44">
        <v>23</v>
      </c>
      <c r="N24" s="44">
        <v>21</v>
      </c>
      <c r="O24" s="6">
        <v>8</v>
      </c>
      <c r="P24" s="50" t="str">
        <f t="shared" si="1"/>
        <v>23|21|8</v>
      </c>
    </row>
    <row r="25" spans="2:18">
      <c r="B25" s="6">
        <v>24</v>
      </c>
      <c r="C25" s="6">
        <v>291</v>
      </c>
      <c r="D25" s="33" t="s">
        <v>1403</v>
      </c>
      <c r="E25" s="34" t="s">
        <v>2324</v>
      </c>
      <c r="F25" s="50" t="str">
        <f t="shared" si="2"/>
        <v>24|291|NM|New Mexico</v>
      </c>
      <c r="H25" s="1">
        <f t="shared" si="3"/>
        <v>24</v>
      </c>
      <c r="I25" s="1">
        <f t="shared" si="4"/>
        <v>24</v>
      </c>
      <c r="J25" s="1">
        <v>4</v>
      </c>
      <c r="K25" s="50" t="str">
        <f t="shared" si="0"/>
        <v>24|24|4</v>
      </c>
      <c r="L25" s="42"/>
      <c r="M25" s="44">
        <v>24</v>
      </c>
      <c r="N25" s="44">
        <v>22</v>
      </c>
      <c r="O25" s="6">
        <v>7</v>
      </c>
      <c r="P25" s="50" t="str">
        <f t="shared" si="1"/>
        <v>24|22|7</v>
      </c>
    </row>
    <row r="26" spans="2:18">
      <c r="B26" s="6">
        <v>25</v>
      </c>
      <c r="C26" s="6">
        <v>291</v>
      </c>
      <c r="D26" s="33" t="s">
        <v>2325</v>
      </c>
      <c r="E26" s="34" t="s">
        <v>2326</v>
      </c>
      <c r="F26" s="50" t="str">
        <f t="shared" si="2"/>
        <v>25|291|OK|Oklahoma</v>
      </c>
      <c r="H26" s="1">
        <f t="shared" si="3"/>
        <v>25</v>
      </c>
      <c r="I26" s="1">
        <f t="shared" si="4"/>
        <v>25</v>
      </c>
      <c r="J26" s="1">
        <v>4</v>
      </c>
      <c r="K26" s="50" t="str">
        <f t="shared" si="0"/>
        <v>25|25|4</v>
      </c>
      <c r="L26" s="42"/>
      <c r="M26" s="44">
        <v>25</v>
      </c>
      <c r="N26" s="44">
        <v>22</v>
      </c>
      <c r="O26" s="6">
        <v>8</v>
      </c>
      <c r="P26" s="50" t="str">
        <f t="shared" si="1"/>
        <v>25|22|8</v>
      </c>
    </row>
    <row r="27" spans="2:18">
      <c r="B27" s="6">
        <v>26</v>
      </c>
      <c r="C27" s="6">
        <v>291</v>
      </c>
      <c r="D27" s="33" t="s">
        <v>2327</v>
      </c>
      <c r="E27" s="34" t="s">
        <v>2328</v>
      </c>
      <c r="F27" s="50" t="str">
        <f t="shared" si="2"/>
        <v>26|291|TX|Texas</v>
      </c>
      <c r="H27" s="1">
        <f t="shared" si="3"/>
        <v>26</v>
      </c>
      <c r="I27" s="1">
        <f t="shared" si="4"/>
        <v>26</v>
      </c>
      <c r="J27" s="1">
        <v>4</v>
      </c>
      <c r="K27" s="50" t="str">
        <f t="shared" si="0"/>
        <v>26|26|4</v>
      </c>
      <c r="L27" s="42"/>
      <c r="M27" s="44">
        <v>26</v>
      </c>
      <c r="N27" s="44">
        <v>23</v>
      </c>
      <c r="O27" s="6">
        <v>7</v>
      </c>
      <c r="P27" s="50" t="str">
        <f t="shared" si="1"/>
        <v>26|23|7</v>
      </c>
    </row>
    <row r="28" spans="2:18">
      <c r="B28" s="6">
        <v>27</v>
      </c>
      <c r="C28" s="6">
        <v>291</v>
      </c>
      <c r="D28" s="33" t="s">
        <v>784</v>
      </c>
      <c r="E28" s="34" t="s">
        <v>2329</v>
      </c>
      <c r="F28" s="50" t="str">
        <f t="shared" si="2"/>
        <v>27|291|CA|California</v>
      </c>
      <c r="H28" s="1">
        <f t="shared" si="3"/>
        <v>27</v>
      </c>
      <c r="I28" s="1">
        <f t="shared" si="4"/>
        <v>27</v>
      </c>
      <c r="J28" s="1">
        <v>3</v>
      </c>
      <c r="K28" s="50" t="str">
        <f t="shared" si="0"/>
        <v>27|27|3</v>
      </c>
      <c r="L28" s="42"/>
      <c r="M28" s="44">
        <v>27</v>
      </c>
      <c r="N28" s="44">
        <v>23</v>
      </c>
      <c r="O28" s="6">
        <v>8</v>
      </c>
      <c r="P28" s="50" t="str">
        <f t="shared" si="1"/>
        <v>27|23|8</v>
      </c>
    </row>
    <row r="29" spans="2:18">
      <c r="B29" s="6">
        <v>28</v>
      </c>
      <c r="C29" s="6">
        <v>291</v>
      </c>
      <c r="D29" s="33" t="s">
        <v>2330</v>
      </c>
      <c r="E29" s="34" t="s">
        <v>2331</v>
      </c>
      <c r="F29" s="50" t="str">
        <f t="shared" si="2"/>
        <v>28|291|AZ|Arizona</v>
      </c>
      <c r="H29" s="1">
        <f t="shared" si="3"/>
        <v>28</v>
      </c>
      <c r="I29" s="1">
        <f t="shared" si="4"/>
        <v>28</v>
      </c>
      <c r="J29" s="1">
        <v>3</v>
      </c>
      <c r="K29" s="50" t="str">
        <f t="shared" si="0"/>
        <v>28|28|3</v>
      </c>
      <c r="L29" s="42"/>
      <c r="M29" s="44">
        <v>28</v>
      </c>
      <c r="N29" s="44">
        <v>24</v>
      </c>
      <c r="O29" s="6">
        <v>7</v>
      </c>
      <c r="P29" s="50" t="str">
        <f t="shared" si="1"/>
        <v>28|24|7</v>
      </c>
    </row>
    <row r="30" spans="2:18">
      <c r="B30" s="6">
        <v>29</v>
      </c>
      <c r="C30" s="6">
        <v>291</v>
      </c>
      <c r="D30" s="33" t="s">
        <v>2332</v>
      </c>
      <c r="E30" s="34" t="s">
        <v>2333</v>
      </c>
      <c r="F30" s="50" t="str">
        <f t="shared" si="2"/>
        <v>29|291|ID|Idaho</v>
      </c>
      <c r="H30" s="1">
        <f t="shared" si="3"/>
        <v>29</v>
      </c>
      <c r="I30" s="1">
        <f t="shared" si="4"/>
        <v>29</v>
      </c>
      <c r="J30" s="1">
        <v>3</v>
      </c>
      <c r="K30" s="50" t="str">
        <f t="shared" si="0"/>
        <v>29|29|3</v>
      </c>
      <c r="L30" s="42"/>
      <c r="M30" s="44">
        <v>29</v>
      </c>
      <c r="N30" s="44">
        <v>25</v>
      </c>
      <c r="O30" s="6">
        <v>7</v>
      </c>
      <c r="P30" s="50" t="str">
        <f t="shared" si="1"/>
        <v>29|25|7</v>
      </c>
    </row>
    <row r="31" spans="2:18">
      <c r="B31" s="6">
        <v>30</v>
      </c>
      <c r="C31" s="6">
        <v>291</v>
      </c>
      <c r="D31" s="33" t="s">
        <v>808</v>
      </c>
      <c r="E31" s="34" t="s">
        <v>1436</v>
      </c>
      <c r="F31" s="50" t="str">
        <f t="shared" si="2"/>
        <v>30|291|MT|Montana</v>
      </c>
      <c r="H31" s="1">
        <f t="shared" si="3"/>
        <v>30</v>
      </c>
      <c r="I31" s="1">
        <f t="shared" si="4"/>
        <v>30</v>
      </c>
      <c r="J31" s="1">
        <v>4</v>
      </c>
      <c r="K31" s="50" t="str">
        <f t="shared" si="0"/>
        <v>30|30|4</v>
      </c>
      <c r="L31" s="42"/>
      <c r="M31" s="44">
        <v>30</v>
      </c>
      <c r="N31" s="44">
        <v>26</v>
      </c>
      <c r="O31" s="6">
        <v>7</v>
      </c>
      <c r="P31" s="50" t="str">
        <f t="shared" si="1"/>
        <v>30|26|7</v>
      </c>
    </row>
    <row r="32" spans="2:18">
      <c r="B32" s="6">
        <v>31</v>
      </c>
      <c r="C32" s="6">
        <v>291</v>
      </c>
      <c r="D32" s="33" t="s">
        <v>677</v>
      </c>
      <c r="E32" s="34" t="s">
        <v>2334</v>
      </c>
      <c r="F32" s="50" t="str">
        <f t="shared" si="2"/>
        <v>31|291|NV|Nevada</v>
      </c>
      <c r="H32" s="1">
        <f t="shared" si="3"/>
        <v>31</v>
      </c>
      <c r="I32" s="1">
        <f t="shared" si="4"/>
        <v>31</v>
      </c>
      <c r="J32" s="1">
        <v>3</v>
      </c>
      <c r="K32" s="50" t="str">
        <f t="shared" si="0"/>
        <v>31|31|3</v>
      </c>
      <c r="L32" s="42"/>
      <c r="M32" s="44">
        <v>31</v>
      </c>
      <c r="N32" s="44">
        <v>27</v>
      </c>
      <c r="O32" s="6">
        <v>6</v>
      </c>
      <c r="P32" s="50" t="str">
        <f t="shared" si="1"/>
        <v>31|27|6</v>
      </c>
    </row>
    <row r="33" spans="2:16">
      <c r="B33" s="6">
        <v>32</v>
      </c>
      <c r="C33" s="6">
        <v>291</v>
      </c>
      <c r="D33" s="33" t="s">
        <v>686</v>
      </c>
      <c r="E33" s="34" t="s">
        <v>2335</v>
      </c>
      <c r="F33" s="50" t="str">
        <f t="shared" si="2"/>
        <v>32|291|OR|Oregon</v>
      </c>
      <c r="H33" s="1">
        <f t="shared" si="3"/>
        <v>32</v>
      </c>
      <c r="I33" s="1">
        <f t="shared" si="4"/>
        <v>32</v>
      </c>
      <c r="J33" s="1">
        <v>3</v>
      </c>
      <c r="K33" s="50" t="str">
        <f t="shared" si="0"/>
        <v>32|32|3</v>
      </c>
      <c r="L33" s="42"/>
      <c r="M33" s="44">
        <v>32</v>
      </c>
      <c r="N33" s="44">
        <v>28</v>
      </c>
      <c r="O33" s="6">
        <v>6</v>
      </c>
      <c r="P33" s="50" t="str">
        <f t="shared" si="1"/>
        <v>32|28|6</v>
      </c>
    </row>
    <row r="34" spans="2:16">
      <c r="B34" s="6">
        <v>33</v>
      </c>
      <c r="C34" s="6">
        <v>291</v>
      </c>
      <c r="D34" s="33" t="s">
        <v>2105</v>
      </c>
      <c r="E34" s="34" t="s">
        <v>2336</v>
      </c>
      <c r="F34" s="50" t="str">
        <f t="shared" si="2"/>
        <v>33|291|UT|Utah</v>
      </c>
      <c r="H34" s="1">
        <f t="shared" si="3"/>
        <v>33</v>
      </c>
      <c r="I34" s="1">
        <f t="shared" si="4"/>
        <v>33</v>
      </c>
      <c r="J34" s="1">
        <v>3</v>
      </c>
      <c r="K34" s="50" t="str">
        <f t="shared" si="0"/>
        <v>33|33|3</v>
      </c>
      <c r="L34" s="42"/>
      <c r="M34" s="44">
        <v>33</v>
      </c>
      <c r="N34" s="44">
        <v>28</v>
      </c>
      <c r="O34" s="6">
        <v>7</v>
      </c>
      <c r="P34" s="50" t="str">
        <f t="shared" si="1"/>
        <v>33|28|7</v>
      </c>
    </row>
    <row r="35" spans="2:16">
      <c r="B35" s="6">
        <v>34</v>
      </c>
      <c r="C35" s="6">
        <v>291</v>
      </c>
      <c r="D35" s="33" t="s">
        <v>1072</v>
      </c>
      <c r="E35" s="34" t="s">
        <v>2337</v>
      </c>
      <c r="F35" s="50" t="str">
        <f t="shared" si="2"/>
        <v>34|291|WA|Washington</v>
      </c>
      <c r="H35" s="1">
        <f t="shared" si="3"/>
        <v>34</v>
      </c>
      <c r="I35" s="1">
        <f t="shared" si="4"/>
        <v>34</v>
      </c>
      <c r="J35" s="1">
        <v>3</v>
      </c>
      <c r="K35" s="50" t="str">
        <f t="shared" si="0"/>
        <v>34|34|3</v>
      </c>
      <c r="L35" s="42"/>
      <c r="M35" s="44">
        <v>34</v>
      </c>
      <c r="N35" s="44">
        <v>29</v>
      </c>
      <c r="O35" s="6">
        <v>6</v>
      </c>
      <c r="P35" s="50" t="str">
        <f t="shared" si="1"/>
        <v>34|29|6</v>
      </c>
    </row>
    <row r="36" spans="2:16">
      <c r="B36" s="6">
        <v>35</v>
      </c>
      <c r="C36" s="6">
        <v>291</v>
      </c>
      <c r="D36" s="33" t="s">
        <v>1279</v>
      </c>
      <c r="E36" s="34" t="s">
        <v>2338</v>
      </c>
      <c r="F36" s="50" t="str">
        <f t="shared" si="2"/>
        <v>35|291|WY|Wyoming</v>
      </c>
      <c r="H36" s="1">
        <f t="shared" si="3"/>
        <v>35</v>
      </c>
      <c r="I36" s="1">
        <f t="shared" si="4"/>
        <v>35</v>
      </c>
      <c r="J36" s="1">
        <v>4</v>
      </c>
      <c r="K36" s="50" t="str">
        <f t="shared" si="0"/>
        <v>35|35|4</v>
      </c>
      <c r="L36" s="42"/>
      <c r="M36" s="44">
        <v>35</v>
      </c>
      <c r="N36" s="44">
        <v>30</v>
      </c>
      <c r="O36" s="6">
        <v>6</v>
      </c>
      <c r="P36" s="50" t="str">
        <f t="shared" si="1"/>
        <v>35|30|6</v>
      </c>
    </row>
    <row r="37" spans="2:16">
      <c r="B37" s="6">
        <v>36</v>
      </c>
      <c r="C37" s="6">
        <v>291</v>
      </c>
      <c r="D37" s="33" t="s">
        <v>557</v>
      </c>
      <c r="E37" s="34" t="s">
        <v>2339</v>
      </c>
      <c r="F37" s="50" t="str">
        <f t="shared" si="2"/>
        <v>36|291|MI|Michigan</v>
      </c>
      <c r="H37" s="1">
        <f t="shared" si="3"/>
        <v>36</v>
      </c>
      <c r="I37" s="1">
        <f t="shared" si="4"/>
        <v>36</v>
      </c>
      <c r="J37" s="1">
        <v>4</v>
      </c>
      <c r="K37" s="50" t="str">
        <f t="shared" si="0"/>
        <v>36|36|4</v>
      </c>
      <c r="L37" s="42"/>
      <c r="M37" s="44">
        <v>36</v>
      </c>
      <c r="N37" s="44">
        <v>30</v>
      </c>
      <c r="O37" s="6">
        <v>7</v>
      </c>
      <c r="P37" s="50" t="str">
        <f t="shared" si="1"/>
        <v>36|30|7</v>
      </c>
    </row>
    <row r="38" spans="2:16">
      <c r="B38" s="6">
        <v>37</v>
      </c>
      <c r="C38" s="6">
        <v>291</v>
      </c>
      <c r="D38" s="33" t="s">
        <v>2340</v>
      </c>
      <c r="E38" s="34" t="s">
        <v>2341</v>
      </c>
      <c r="F38" s="50" t="str">
        <f t="shared" si="2"/>
        <v>37|291|OH|Ohio</v>
      </c>
      <c r="H38" s="1">
        <f t="shared" si="3"/>
        <v>37</v>
      </c>
      <c r="I38" s="1">
        <f t="shared" si="4"/>
        <v>37</v>
      </c>
      <c r="J38" s="1">
        <v>4</v>
      </c>
      <c r="K38" s="50" t="str">
        <f t="shared" si="0"/>
        <v>37|37|4</v>
      </c>
      <c r="L38" s="42"/>
      <c r="M38" s="44">
        <v>37</v>
      </c>
      <c r="N38" s="44">
        <v>31</v>
      </c>
      <c r="O38" s="6">
        <v>6</v>
      </c>
      <c r="P38" s="50" t="str">
        <f t="shared" si="1"/>
        <v>37|31|6</v>
      </c>
    </row>
    <row r="39" spans="2:16">
      <c r="B39" s="6">
        <v>38</v>
      </c>
      <c r="C39" s="6">
        <v>291</v>
      </c>
      <c r="D39" s="33" t="s">
        <v>1410</v>
      </c>
      <c r="E39" s="34" t="s">
        <v>2342</v>
      </c>
      <c r="F39" s="50" t="str">
        <f t="shared" si="2"/>
        <v>38|291|WV|West Virginia</v>
      </c>
      <c r="H39" s="1">
        <f t="shared" si="3"/>
        <v>38</v>
      </c>
      <c r="I39" s="1">
        <f t="shared" si="4"/>
        <v>38</v>
      </c>
      <c r="J39" s="1">
        <v>5</v>
      </c>
      <c r="K39" s="50" t="str">
        <f t="shared" si="0"/>
        <v>38|38|5</v>
      </c>
      <c r="L39" s="42"/>
      <c r="M39" s="44">
        <v>38</v>
      </c>
      <c r="N39" s="44">
        <v>32</v>
      </c>
      <c r="O39" s="6">
        <v>6</v>
      </c>
      <c r="P39" s="50" t="str">
        <f t="shared" si="1"/>
        <v>38|32|6</v>
      </c>
    </row>
    <row r="40" spans="2:16" s="80" customFormat="1">
      <c r="B40" s="6">
        <v>39</v>
      </c>
      <c r="C40" s="6">
        <v>291</v>
      </c>
      <c r="D40" s="83" t="s">
        <v>1351</v>
      </c>
      <c r="E40" s="84" t="s">
        <v>2343</v>
      </c>
      <c r="F40" s="50" t="str">
        <f t="shared" si="2"/>
        <v>39|291|IL|Illinois</v>
      </c>
      <c r="H40" s="1">
        <f t="shared" si="3"/>
        <v>39</v>
      </c>
      <c r="I40" s="1">
        <f t="shared" si="4"/>
        <v>39</v>
      </c>
      <c r="J40" s="78">
        <v>4</v>
      </c>
      <c r="K40" s="50" t="str">
        <f t="shared" si="0"/>
        <v>39|39|4</v>
      </c>
      <c r="L40" s="85"/>
      <c r="M40" s="44">
        <v>39</v>
      </c>
      <c r="N40" s="86">
        <v>33</v>
      </c>
      <c r="O40" s="77">
        <v>6</v>
      </c>
      <c r="P40" s="50" t="str">
        <f t="shared" si="1"/>
        <v>39|33|6</v>
      </c>
    </row>
    <row r="41" spans="2:16" s="80" customFormat="1">
      <c r="B41" s="6">
        <v>40</v>
      </c>
      <c r="C41" s="6">
        <v>291</v>
      </c>
      <c r="D41" s="83" t="s">
        <v>755</v>
      </c>
      <c r="E41" s="84" t="s">
        <v>2344</v>
      </c>
      <c r="F41" s="50" t="str">
        <f t="shared" si="2"/>
        <v>40|291|IN|Indiana</v>
      </c>
      <c r="H41" s="1">
        <f t="shared" si="3"/>
        <v>40</v>
      </c>
      <c r="I41" s="1">
        <f t="shared" si="4"/>
        <v>40</v>
      </c>
      <c r="J41" s="78">
        <v>4</v>
      </c>
      <c r="K41" s="50" t="str">
        <f t="shared" si="0"/>
        <v>40|40|4</v>
      </c>
      <c r="L41" s="85"/>
      <c r="M41" s="44">
        <v>40</v>
      </c>
      <c r="N41" s="86">
        <v>33</v>
      </c>
      <c r="O41" s="77">
        <v>7</v>
      </c>
      <c r="P41" s="50" t="str">
        <f t="shared" si="1"/>
        <v>40|33|7</v>
      </c>
    </row>
    <row r="42" spans="2:16" s="80" customFormat="1">
      <c r="B42" s="6">
        <v>41</v>
      </c>
      <c r="C42" s="6">
        <v>291</v>
      </c>
      <c r="D42" s="83" t="s">
        <v>2345</v>
      </c>
      <c r="E42" s="84" t="s">
        <v>2346</v>
      </c>
      <c r="F42" s="50" t="str">
        <f t="shared" si="2"/>
        <v>41|291|WI|Wisconsin</v>
      </c>
      <c r="H42" s="1">
        <f t="shared" si="3"/>
        <v>41</v>
      </c>
      <c r="I42" s="1">
        <f t="shared" si="4"/>
        <v>41</v>
      </c>
      <c r="J42" s="78">
        <v>4</v>
      </c>
      <c r="K42" s="50" t="str">
        <f t="shared" si="0"/>
        <v>41|41|4</v>
      </c>
      <c r="L42" s="85"/>
      <c r="M42" s="44">
        <v>41</v>
      </c>
      <c r="N42" s="86">
        <v>34</v>
      </c>
      <c r="O42" s="77">
        <v>6</v>
      </c>
      <c r="P42" s="50" t="str">
        <f t="shared" si="1"/>
        <v>41|34|6</v>
      </c>
    </row>
    <row r="43" spans="2:16" s="80" customFormat="1">
      <c r="B43" s="6">
        <v>42</v>
      </c>
      <c r="C43" s="6">
        <v>291</v>
      </c>
      <c r="D43" s="83" t="s">
        <v>801</v>
      </c>
      <c r="E43" s="84" t="s">
        <v>2347</v>
      </c>
      <c r="F43" s="50" t="str">
        <f t="shared" si="2"/>
        <v>42|291|CO|Colorado</v>
      </c>
      <c r="H43" s="1">
        <f t="shared" si="3"/>
        <v>42</v>
      </c>
      <c r="I43" s="1">
        <f t="shared" si="4"/>
        <v>42</v>
      </c>
      <c r="J43" s="78">
        <v>4</v>
      </c>
      <c r="K43" s="50" t="str">
        <f t="shared" si="0"/>
        <v>42|42|4</v>
      </c>
      <c r="L43" s="85"/>
      <c r="M43" s="44">
        <v>42</v>
      </c>
      <c r="N43" s="86">
        <v>35</v>
      </c>
      <c r="O43" s="77">
        <v>7</v>
      </c>
      <c r="P43" s="50" t="str">
        <f t="shared" si="1"/>
        <v>42|35|7</v>
      </c>
    </row>
    <row r="44" spans="2:16" s="80" customFormat="1">
      <c r="B44" s="6">
        <v>43</v>
      </c>
      <c r="C44" s="6">
        <v>291</v>
      </c>
      <c r="D44" s="83" t="s">
        <v>2348</v>
      </c>
      <c r="E44" s="84" t="s">
        <v>2349</v>
      </c>
      <c r="F44" s="50" t="str">
        <f t="shared" si="2"/>
        <v>43|291|IA|Iowa</v>
      </c>
      <c r="H44" s="1">
        <f t="shared" si="3"/>
        <v>43</v>
      </c>
      <c r="I44" s="1">
        <f t="shared" si="4"/>
        <v>43</v>
      </c>
      <c r="J44" s="78">
        <v>4</v>
      </c>
      <c r="K44" s="50" t="str">
        <f t="shared" si="0"/>
        <v>43|43|4</v>
      </c>
      <c r="L44" s="85"/>
      <c r="M44" s="44">
        <v>43</v>
      </c>
      <c r="N44" s="86">
        <v>36</v>
      </c>
      <c r="O44" s="77">
        <v>7</v>
      </c>
      <c r="P44" s="50" t="str">
        <f t="shared" si="1"/>
        <v>43|36|7</v>
      </c>
    </row>
    <row r="45" spans="2:16" s="80" customFormat="1">
      <c r="B45" s="6">
        <v>44</v>
      </c>
      <c r="C45" s="6">
        <v>291</v>
      </c>
      <c r="D45" s="83" t="s">
        <v>696</v>
      </c>
      <c r="E45" s="84" t="s">
        <v>2350</v>
      </c>
      <c r="F45" s="50" t="str">
        <f t="shared" si="2"/>
        <v>44|291|KS|Kansas</v>
      </c>
      <c r="H45" s="1">
        <f t="shared" si="3"/>
        <v>44</v>
      </c>
      <c r="I45" s="1">
        <f t="shared" si="4"/>
        <v>44</v>
      </c>
      <c r="J45" s="78">
        <v>4</v>
      </c>
      <c r="K45" s="50" t="str">
        <f t="shared" si="0"/>
        <v>44|44|4</v>
      </c>
      <c r="L45" s="85"/>
      <c r="M45" s="44">
        <v>44</v>
      </c>
      <c r="N45" s="86">
        <v>36</v>
      </c>
      <c r="O45" s="77">
        <v>8</v>
      </c>
      <c r="P45" s="50" t="str">
        <f t="shared" si="1"/>
        <v>44|36|8</v>
      </c>
    </row>
    <row r="46" spans="2:16" s="80" customFormat="1">
      <c r="B46" s="6">
        <v>45</v>
      </c>
      <c r="C46" s="6">
        <v>291</v>
      </c>
      <c r="D46" s="83" t="s">
        <v>806</v>
      </c>
      <c r="E46" s="84" t="s">
        <v>2351</v>
      </c>
      <c r="F46" s="50" t="str">
        <f t="shared" si="2"/>
        <v>45|291|MN|Minnesota</v>
      </c>
      <c r="H46" s="1">
        <f t="shared" si="3"/>
        <v>45</v>
      </c>
      <c r="I46" s="1">
        <f t="shared" si="4"/>
        <v>45</v>
      </c>
      <c r="J46" s="78">
        <v>4</v>
      </c>
      <c r="K46" s="50" t="str">
        <f t="shared" si="0"/>
        <v>45|45|4</v>
      </c>
      <c r="L46" s="85"/>
      <c r="M46" s="44">
        <v>45</v>
      </c>
      <c r="N46" s="86">
        <v>37</v>
      </c>
      <c r="O46" s="77">
        <v>8</v>
      </c>
      <c r="P46" s="50" t="str">
        <f t="shared" si="1"/>
        <v>45|37|8</v>
      </c>
    </row>
    <row r="47" spans="2:16" s="80" customFormat="1">
      <c r="B47" s="6">
        <v>46</v>
      </c>
      <c r="C47" s="6">
        <v>291</v>
      </c>
      <c r="D47" s="29" t="s">
        <v>684</v>
      </c>
      <c r="E47" s="61" t="s">
        <v>2352</v>
      </c>
      <c r="F47" s="50" t="str">
        <f t="shared" si="2"/>
        <v>46|291|MO|Missouri</v>
      </c>
      <c r="H47" s="1">
        <f t="shared" si="3"/>
        <v>46</v>
      </c>
      <c r="I47" s="1">
        <f t="shared" si="4"/>
        <v>46</v>
      </c>
      <c r="J47" s="78">
        <v>4</v>
      </c>
      <c r="K47" s="50" t="str">
        <f t="shared" si="0"/>
        <v>46|46|4</v>
      </c>
      <c r="L47" s="85"/>
      <c r="M47" s="44">
        <v>46</v>
      </c>
      <c r="N47" s="86">
        <v>38</v>
      </c>
      <c r="O47" s="77">
        <v>8</v>
      </c>
      <c r="P47" s="50" t="str">
        <f t="shared" si="1"/>
        <v>46|38|8</v>
      </c>
    </row>
    <row r="48" spans="2:16" s="80" customFormat="1">
      <c r="B48" s="6">
        <v>47</v>
      </c>
      <c r="C48" s="6">
        <v>291</v>
      </c>
      <c r="D48" s="29" t="s">
        <v>1049</v>
      </c>
      <c r="E48" s="61" t="s">
        <v>2353</v>
      </c>
      <c r="F48" s="50" t="str">
        <f t="shared" si="2"/>
        <v>47|291|NE|Nebraska</v>
      </c>
      <c r="H48" s="1">
        <f t="shared" si="3"/>
        <v>47</v>
      </c>
      <c r="I48" s="1">
        <f t="shared" si="4"/>
        <v>47</v>
      </c>
      <c r="J48" s="78">
        <v>4</v>
      </c>
      <c r="K48" s="50" t="str">
        <f t="shared" si="0"/>
        <v>47|47|4</v>
      </c>
      <c r="L48" s="85"/>
      <c r="M48" s="44">
        <v>47</v>
      </c>
      <c r="N48" s="86">
        <v>39</v>
      </c>
      <c r="O48" s="77">
        <v>7</v>
      </c>
      <c r="P48" s="50" t="str">
        <f t="shared" si="1"/>
        <v>47|39|7</v>
      </c>
    </row>
    <row r="49" spans="2:16" s="80" customFormat="1">
      <c r="B49" s="6">
        <v>48</v>
      </c>
      <c r="C49" s="6">
        <v>291</v>
      </c>
      <c r="D49" s="29" t="s">
        <v>1292</v>
      </c>
      <c r="E49" s="61" t="s">
        <v>2354</v>
      </c>
      <c r="F49" s="50" t="str">
        <f t="shared" si="2"/>
        <v>48|291|ND|North Dakota</v>
      </c>
      <c r="H49" s="1">
        <f t="shared" si="3"/>
        <v>48</v>
      </c>
      <c r="I49" s="1">
        <f t="shared" si="4"/>
        <v>48</v>
      </c>
      <c r="J49" s="78">
        <v>4</v>
      </c>
      <c r="K49" s="50" t="str">
        <f t="shared" si="0"/>
        <v>48|48|4</v>
      </c>
      <c r="L49" s="85"/>
      <c r="M49" s="44">
        <v>48</v>
      </c>
      <c r="N49" s="86">
        <v>39</v>
      </c>
      <c r="O49" s="77">
        <v>8</v>
      </c>
      <c r="P49" s="50" t="str">
        <f t="shared" si="1"/>
        <v>48|39|8</v>
      </c>
    </row>
    <row r="50" spans="2:16" s="80" customFormat="1">
      <c r="B50" s="6">
        <v>49</v>
      </c>
      <c r="C50" s="6">
        <v>291</v>
      </c>
      <c r="D50" s="29" t="s">
        <v>1314</v>
      </c>
      <c r="E50" s="61" t="s">
        <v>2355</v>
      </c>
      <c r="F50" s="50" t="str">
        <f t="shared" si="2"/>
        <v>49|291|SD|South Dakota</v>
      </c>
      <c r="H50" s="1">
        <f t="shared" si="3"/>
        <v>49</v>
      </c>
      <c r="I50" s="1">
        <f t="shared" si="4"/>
        <v>49</v>
      </c>
      <c r="J50" s="78">
        <v>4</v>
      </c>
      <c r="K50" s="50" t="str">
        <f t="shared" si="0"/>
        <v>49|49|4</v>
      </c>
      <c r="L50" s="85"/>
      <c r="M50" s="44">
        <v>49</v>
      </c>
      <c r="N50" s="86">
        <v>40</v>
      </c>
      <c r="O50" s="77">
        <v>8</v>
      </c>
      <c r="P50" s="50" t="str">
        <f t="shared" si="1"/>
        <v>49|40|8</v>
      </c>
    </row>
    <row r="51" spans="2:16" s="80" customFormat="1">
      <c r="B51" s="29"/>
      <c r="C51" s="29"/>
      <c r="D51" s="29"/>
      <c r="E51" s="61"/>
      <c r="F51" s="28"/>
      <c r="H51" s="78"/>
      <c r="I51" s="78"/>
      <c r="J51" s="78"/>
      <c r="K51" s="85"/>
      <c r="L51" s="85"/>
      <c r="M51" s="44">
        <v>50</v>
      </c>
      <c r="N51" s="86">
        <v>41</v>
      </c>
      <c r="O51" s="77">
        <v>7</v>
      </c>
      <c r="P51" s="50" t="str">
        <f t="shared" si="1"/>
        <v>50|41|7</v>
      </c>
    </row>
    <row r="52" spans="2:16" s="80" customFormat="1">
      <c r="B52" s="29"/>
      <c r="C52" s="29"/>
      <c r="D52" s="29"/>
      <c r="E52" s="61"/>
      <c r="F52" s="91" t="s">
        <v>3957</v>
      </c>
      <c r="H52" s="78"/>
      <c r="I52" s="78"/>
      <c r="J52" s="78"/>
      <c r="K52" s="90" t="s">
        <v>3958</v>
      </c>
      <c r="L52" s="85"/>
      <c r="M52" s="44">
        <v>51</v>
      </c>
      <c r="N52" s="86">
        <v>41</v>
      </c>
      <c r="O52" s="77">
        <v>8</v>
      </c>
      <c r="P52" s="50" t="str">
        <f t="shared" si="1"/>
        <v>51|41|8</v>
      </c>
    </row>
    <row r="53" spans="2:16">
      <c r="F53" s="26" t="s">
        <v>2356</v>
      </c>
      <c r="M53" s="44">
        <v>52</v>
      </c>
      <c r="N53" s="18">
        <v>42</v>
      </c>
      <c r="O53" s="6">
        <v>7</v>
      </c>
      <c r="P53" s="50" t="str">
        <f t="shared" si="1"/>
        <v>52|42|7</v>
      </c>
    </row>
    <row r="54" spans="2:16">
      <c r="F54" s="53"/>
      <c r="G54" s="46"/>
      <c r="H54" s="45"/>
      <c r="I54" s="45"/>
      <c r="J54" s="45"/>
      <c r="K54" s="53"/>
      <c r="L54" s="54"/>
      <c r="M54" s="44">
        <v>53</v>
      </c>
      <c r="N54" s="81">
        <v>43</v>
      </c>
      <c r="O54" s="24">
        <v>7</v>
      </c>
      <c r="P54" s="50" t="str">
        <f t="shared" si="1"/>
        <v>53|43|7</v>
      </c>
    </row>
    <row r="55" spans="2:16">
      <c r="F55" s="53"/>
      <c r="M55" s="44">
        <v>54</v>
      </c>
      <c r="N55" s="18">
        <v>44</v>
      </c>
      <c r="O55" s="6">
        <v>7</v>
      </c>
      <c r="P55" s="50" t="str">
        <f t="shared" si="1"/>
        <v>54|44|7</v>
      </c>
    </row>
    <row r="56" spans="2:16">
      <c r="K56" s="27"/>
      <c r="M56" s="44">
        <v>55</v>
      </c>
      <c r="N56" s="18">
        <v>45</v>
      </c>
      <c r="O56" s="6">
        <v>7</v>
      </c>
      <c r="P56" s="50" t="str">
        <f t="shared" si="1"/>
        <v>55|45|7</v>
      </c>
    </row>
    <row r="57" spans="2:16">
      <c r="K57" s="6"/>
      <c r="L57" s="18"/>
      <c r="M57" s="44">
        <v>56</v>
      </c>
      <c r="N57" s="18">
        <v>46</v>
      </c>
      <c r="O57" s="6">
        <v>7</v>
      </c>
      <c r="P57" s="50" t="str">
        <f t="shared" si="1"/>
        <v>56|46|7</v>
      </c>
    </row>
    <row r="58" spans="2:16">
      <c r="K58" s="6"/>
      <c r="L58" s="6"/>
      <c r="M58" s="44">
        <v>57</v>
      </c>
      <c r="N58" s="18">
        <v>46</v>
      </c>
      <c r="O58" s="6">
        <v>8</v>
      </c>
      <c r="P58" s="50" t="str">
        <f t="shared" si="1"/>
        <v>57|46|8</v>
      </c>
    </row>
    <row r="59" spans="2:16">
      <c r="K59" s="6"/>
      <c r="L59" s="6"/>
      <c r="M59" s="44">
        <v>58</v>
      </c>
      <c r="N59" s="18">
        <v>47</v>
      </c>
      <c r="O59" s="6">
        <v>7</v>
      </c>
      <c r="P59" s="50" t="str">
        <f t="shared" si="1"/>
        <v>58|47|7</v>
      </c>
    </row>
    <row r="60" spans="2:16">
      <c r="K60" s="6"/>
      <c r="L60" s="6"/>
      <c r="M60" s="44">
        <v>59</v>
      </c>
      <c r="N60" s="18">
        <v>48</v>
      </c>
      <c r="O60" s="6">
        <v>7</v>
      </c>
      <c r="P60" s="50" t="str">
        <f t="shared" si="1"/>
        <v>59|48|7</v>
      </c>
    </row>
    <row r="61" spans="2:16">
      <c r="E61" s="87"/>
      <c r="K61" s="6"/>
      <c r="L61" s="6"/>
      <c r="M61" s="44">
        <v>60</v>
      </c>
      <c r="N61" s="18">
        <v>49</v>
      </c>
      <c r="O61" s="6">
        <v>7</v>
      </c>
      <c r="P61" s="50" t="str">
        <f t="shared" si="1"/>
        <v>60|49|7</v>
      </c>
    </row>
    <row r="62" spans="2:16">
      <c r="E62" s="87"/>
      <c r="K62" s="6"/>
      <c r="L62" s="6"/>
      <c r="M62" s="6"/>
    </row>
    <row r="63" spans="2:16">
      <c r="E63" s="87"/>
      <c r="K63" s="6"/>
      <c r="L63" s="6"/>
      <c r="M63" s="6"/>
      <c r="P63" s="26" t="s">
        <v>3959</v>
      </c>
    </row>
    <row r="64" spans="2:16">
      <c r="E64" s="87"/>
      <c r="K64" s="6"/>
      <c r="L64" s="6"/>
      <c r="M64" s="6"/>
    </row>
    <row r="65" spans="5:13">
      <c r="E65" s="87"/>
      <c r="K65" s="6"/>
      <c r="L65" s="6"/>
      <c r="M65" s="6"/>
    </row>
    <row r="66" spans="5:13">
      <c r="E66" s="87"/>
      <c r="K66" s="6"/>
      <c r="L66" s="6"/>
      <c r="M66" s="6"/>
    </row>
    <row r="67" spans="5:13">
      <c r="E67" s="87"/>
      <c r="K67" s="6"/>
      <c r="L67" s="6"/>
      <c r="M67" s="6"/>
    </row>
    <row r="68" spans="5:13">
      <c r="E68" s="87"/>
      <c r="K68" s="6"/>
      <c r="L68" s="6"/>
      <c r="M68" s="6"/>
    </row>
    <row r="69" spans="5:13">
      <c r="E69" s="87"/>
      <c r="K69" s="6"/>
      <c r="L69" s="6"/>
      <c r="M69" s="6"/>
    </row>
    <row r="70" spans="5:13">
      <c r="E70" s="87"/>
      <c r="K70" s="6"/>
      <c r="L70" s="6"/>
      <c r="M70" s="6"/>
    </row>
    <row r="71" spans="5:13">
      <c r="E71" s="87"/>
      <c r="K71" s="6"/>
      <c r="L71" s="6"/>
      <c r="M71" s="6"/>
    </row>
    <row r="72" spans="5:13">
      <c r="E72" s="87"/>
      <c r="K72" s="6"/>
      <c r="L72" s="6"/>
      <c r="M72" s="6"/>
    </row>
    <row r="73" spans="5:13">
      <c r="E73" s="87"/>
      <c r="K73" s="6"/>
      <c r="L73" s="6"/>
      <c r="M73" s="6"/>
    </row>
    <row r="74" spans="5:13">
      <c r="E74" s="87"/>
      <c r="K74" s="6"/>
      <c r="L74" s="6"/>
      <c r="M74" s="6"/>
    </row>
    <row r="75" spans="5:13">
      <c r="E75" s="87"/>
      <c r="K75" s="6"/>
      <c r="L75" s="88"/>
      <c r="M75" s="6"/>
    </row>
    <row r="76" spans="5:13">
      <c r="E76" s="87"/>
      <c r="K76" s="6"/>
      <c r="L76" s="6"/>
      <c r="M76" s="6"/>
    </row>
    <row r="77" spans="5:13">
      <c r="E77" s="87"/>
      <c r="K77" s="6"/>
      <c r="L77" s="88"/>
      <c r="M77" s="6"/>
    </row>
    <row r="78" spans="5:13">
      <c r="E78" s="87"/>
      <c r="K78" s="6"/>
      <c r="L78" s="88"/>
      <c r="M78" s="6"/>
    </row>
    <row r="79" spans="5:13">
      <c r="E79" s="87"/>
      <c r="K79" s="6"/>
      <c r="L79" s="88"/>
      <c r="M79" s="6"/>
    </row>
    <row r="80" spans="5:13">
      <c r="E80" s="87"/>
      <c r="K80" s="6"/>
      <c r="L80" s="6"/>
      <c r="M80" s="6"/>
    </row>
    <row r="81" spans="5:13">
      <c r="E81" s="87"/>
      <c r="K81" s="6"/>
      <c r="L81" s="6"/>
      <c r="M81" s="6"/>
    </row>
    <row r="82" spans="5:13">
      <c r="E82" s="87"/>
      <c r="K82" s="6"/>
      <c r="L82" s="6"/>
      <c r="M82" s="6"/>
    </row>
    <row r="83" spans="5:13">
      <c r="E83" s="87"/>
      <c r="K83" s="6"/>
      <c r="L83" s="6"/>
      <c r="M83" s="6"/>
    </row>
    <row r="84" spans="5:13">
      <c r="E84" s="87"/>
      <c r="K84" s="6"/>
      <c r="L84" s="88"/>
      <c r="M84" s="6"/>
    </row>
    <row r="85" spans="5:13">
      <c r="E85" s="87"/>
      <c r="K85" s="6"/>
      <c r="L85" s="6"/>
      <c r="M85" s="6"/>
    </row>
    <row r="86" spans="5:13">
      <c r="E86" s="87"/>
      <c r="K86" s="6"/>
      <c r="L86" s="88"/>
      <c r="M86" s="6"/>
    </row>
    <row r="87" spans="5:13">
      <c r="E87" s="87"/>
      <c r="K87" s="6"/>
      <c r="L87" s="6"/>
      <c r="M87" s="6"/>
    </row>
    <row r="88" spans="5:13">
      <c r="E88" s="87"/>
      <c r="K88" s="6"/>
      <c r="L88" s="6"/>
      <c r="M88" s="6"/>
    </row>
    <row r="89" spans="5:13">
      <c r="E89" s="87"/>
      <c r="K89" s="6"/>
      <c r="L89" s="88"/>
      <c r="M89" s="6"/>
    </row>
    <row r="90" spans="5:13">
      <c r="E90" s="87"/>
      <c r="K90" s="6"/>
      <c r="L90" s="6"/>
      <c r="M90" s="6"/>
    </row>
    <row r="91" spans="5:13">
      <c r="E91" s="87"/>
      <c r="K91" s="6"/>
      <c r="L91" s="6"/>
      <c r="M91" s="6"/>
    </row>
    <row r="92" spans="5:13">
      <c r="E92" s="87"/>
      <c r="K92" s="6"/>
      <c r="L92" s="88"/>
      <c r="M92" s="6"/>
    </row>
    <row r="93" spans="5:13">
      <c r="E93" s="87"/>
      <c r="K93" s="6"/>
      <c r="L93" s="6"/>
      <c r="M93" s="6"/>
    </row>
    <row r="94" spans="5:13">
      <c r="E94" s="87"/>
      <c r="K94" s="6"/>
      <c r="L94" s="6"/>
      <c r="M94" s="6"/>
    </row>
    <row r="95" spans="5:13">
      <c r="E95" s="87"/>
      <c r="K95" s="6"/>
      <c r="L95" s="88"/>
      <c r="M95" s="6"/>
    </row>
    <row r="96" spans="5:13">
      <c r="E96" s="87"/>
      <c r="K96" s="6"/>
      <c r="L96" s="6"/>
      <c r="M96" s="6"/>
    </row>
    <row r="97" spans="5:13">
      <c r="E97" s="87"/>
      <c r="K97" s="6"/>
      <c r="L97" s="88"/>
      <c r="M97" s="6"/>
    </row>
    <row r="98" spans="5:13">
      <c r="E98" s="87"/>
      <c r="K98" s="6"/>
      <c r="L98" s="6"/>
      <c r="M98" s="6"/>
    </row>
    <row r="99" spans="5:13">
      <c r="E99" s="87"/>
      <c r="K99" s="6"/>
      <c r="L99" s="6"/>
      <c r="M99" s="6"/>
    </row>
    <row r="100" spans="5:13">
      <c r="E100" s="87"/>
      <c r="K100" s="6"/>
      <c r="L100" s="6"/>
      <c r="M100" s="6"/>
    </row>
    <row r="101" spans="5:13">
      <c r="E101" s="87"/>
      <c r="K101" s="6"/>
      <c r="L101" s="6"/>
      <c r="M101" s="6"/>
    </row>
    <row r="102" spans="5:13">
      <c r="E102" s="87"/>
      <c r="K102" s="6"/>
      <c r="L102" s="88"/>
      <c r="M102" s="6"/>
    </row>
    <row r="103" spans="5:13">
      <c r="E103" s="87"/>
      <c r="K103" s="6"/>
      <c r="L103" s="6"/>
      <c r="M103" s="6"/>
    </row>
    <row r="104" spans="5:13">
      <c r="E104" s="87"/>
      <c r="K104" s="6"/>
      <c r="L104" s="6"/>
      <c r="M104" s="6"/>
    </row>
    <row r="105" spans="5:13">
      <c r="E105" s="87"/>
      <c r="K105" s="6"/>
      <c r="L105" s="6"/>
      <c r="M105" s="6"/>
    </row>
    <row r="106" spans="5:13">
      <c r="E106" s="87"/>
      <c r="K106" s="6"/>
      <c r="L106" s="6"/>
      <c r="M106" s="6"/>
    </row>
    <row r="107" spans="5:13">
      <c r="E107" s="87"/>
    </row>
    <row r="108" spans="5:13">
      <c r="E108" s="87"/>
    </row>
    <row r="109" spans="5:13">
      <c r="E109" s="87"/>
    </row>
  </sheetData>
  <hyperlinks>
    <hyperlink ref="A1" location="'ENUM-LIST'!A1" display="Home" xr:uid="{278943C6-9B56-4DD0-A5C5-BF4591A74D42}"/>
  </hyperlinks>
  <pageMargins left="0.7" right="0.7" top="0.75" bottom="0.75" header="0.3" footer="0.3"/>
  <pageSetup orientation="portrait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4B2FD-977A-4861-902E-D42096578EFD}">
  <dimension ref="A1:H32"/>
  <sheetViews>
    <sheetView workbookViewId="0"/>
  </sheetViews>
  <sheetFormatPr defaultRowHeight="15"/>
  <cols>
    <col min="1" max="1" width="10.28515625" bestFit="1" customWidth="1"/>
    <col min="2" max="2" width="3" style="6" hidden="1" customWidth="1"/>
    <col min="3" max="3" width="7.5703125" style="6" hidden="1" customWidth="1"/>
    <col min="4" max="4" width="5.28515625" style="6" hidden="1" customWidth="1"/>
    <col min="5" max="5" width="12.140625" hidden="1" customWidth="1"/>
    <col min="6" max="6" width="47.7109375" bestFit="1" customWidth="1"/>
    <col min="8" max="8" width="53" bestFit="1" customWidth="1"/>
  </cols>
  <sheetData>
    <row r="1" spans="1:8">
      <c r="A1" s="102" t="s">
        <v>3181</v>
      </c>
      <c r="B1" s="39" t="s">
        <v>3960</v>
      </c>
      <c r="C1" s="39" t="s">
        <v>3275</v>
      </c>
      <c r="D1" s="39" t="s">
        <v>404</v>
      </c>
      <c r="E1" s="55" t="s">
        <v>471</v>
      </c>
      <c r="F1" s="36" t="str">
        <f>B1&amp;"|"&amp;C1&amp;"|"&amp;D1&amp;"|"&amp;E1</f>
        <v>pas318|dxcc_code|code|subdivision</v>
      </c>
      <c r="H1" s="99" t="s">
        <v>3961</v>
      </c>
    </row>
    <row r="2" spans="1:8">
      <c r="A2" s="26" t="s">
        <v>3964</v>
      </c>
      <c r="B2" s="6">
        <v>1</v>
      </c>
      <c r="C2" s="6">
        <v>318</v>
      </c>
      <c r="D2" s="6" t="s">
        <v>783</v>
      </c>
      <c r="E2" t="s">
        <v>2359</v>
      </c>
      <c r="F2" s="50" t="str">
        <f>B2&amp;"|"&amp;C2&amp;"|"&amp;D2&amp;"|"&amp;E2</f>
        <v>1|318|AH|Anhui</v>
      </c>
      <c r="H2" s="99" t="s">
        <v>1225</v>
      </c>
    </row>
    <row r="3" spans="1:8">
      <c r="A3" s="26" t="s">
        <v>2358</v>
      </c>
      <c r="B3" s="6">
        <v>2</v>
      </c>
      <c r="C3" s="6">
        <v>318</v>
      </c>
      <c r="D3" s="6" t="s">
        <v>2126</v>
      </c>
      <c r="E3" t="s">
        <v>2360</v>
      </c>
      <c r="F3" s="50" t="str">
        <f t="shared" ref="F3:F32" si="0">B3&amp;"|"&amp;C3&amp;"|"&amp;D3&amp;"|"&amp;E3</f>
        <v>2|318|BJ|Beijing</v>
      </c>
      <c r="H3" s="101" t="s">
        <v>3962</v>
      </c>
    </row>
    <row r="4" spans="1:8">
      <c r="B4" s="6">
        <v>3</v>
      </c>
      <c r="C4" s="6">
        <v>318</v>
      </c>
      <c r="D4" s="6" t="s">
        <v>2361</v>
      </c>
      <c r="E4" t="s">
        <v>2362</v>
      </c>
      <c r="F4" s="50" t="str">
        <f t="shared" si="0"/>
        <v>3|318|CQ|Chongqing</v>
      </c>
      <c r="H4" s="101" t="s">
        <v>3277</v>
      </c>
    </row>
    <row r="5" spans="1:8">
      <c r="B5" s="6">
        <v>4</v>
      </c>
      <c r="C5" s="6">
        <v>318</v>
      </c>
      <c r="D5" s="6" t="s">
        <v>2363</v>
      </c>
      <c r="E5" t="s">
        <v>2364</v>
      </c>
      <c r="F5" s="50" t="str">
        <f t="shared" si="0"/>
        <v>4|318|FJ|Fujian</v>
      </c>
      <c r="H5" s="101" t="s">
        <v>3177</v>
      </c>
    </row>
    <row r="6" spans="1:8">
      <c r="B6" s="6">
        <v>5</v>
      </c>
      <c r="C6" s="6">
        <v>318</v>
      </c>
      <c r="D6" s="6" t="s">
        <v>1250</v>
      </c>
      <c r="E6" t="s">
        <v>2365</v>
      </c>
      <c r="F6" s="50" t="str">
        <f t="shared" si="0"/>
        <v>5|318|GD|Guangdong</v>
      </c>
      <c r="H6" s="101" t="s">
        <v>3355</v>
      </c>
    </row>
    <row r="7" spans="1:8">
      <c r="B7" s="6">
        <v>6</v>
      </c>
      <c r="C7" s="6">
        <v>318</v>
      </c>
      <c r="D7" s="6" t="s">
        <v>1288</v>
      </c>
      <c r="E7" t="s">
        <v>2366</v>
      </c>
      <c r="F7" s="50" t="str">
        <f t="shared" si="0"/>
        <v>6|318|GS|Gansu</v>
      </c>
      <c r="H7" s="101" t="s">
        <v>3963</v>
      </c>
    </row>
    <row r="8" spans="1:8">
      <c r="B8" s="6">
        <v>7</v>
      </c>
      <c r="C8" s="6">
        <v>318</v>
      </c>
      <c r="D8" s="6" t="s">
        <v>2367</v>
      </c>
      <c r="E8" t="s">
        <v>2368</v>
      </c>
      <c r="F8" s="50" t="str">
        <f t="shared" si="0"/>
        <v>7|318|GX|Guangxi</v>
      </c>
      <c r="H8" s="99" t="s">
        <v>1229</v>
      </c>
    </row>
    <row r="9" spans="1:8">
      <c r="B9" s="6">
        <v>8</v>
      </c>
      <c r="C9" s="6">
        <v>318</v>
      </c>
      <c r="D9" s="6" t="s">
        <v>2369</v>
      </c>
      <c r="E9" t="s">
        <v>2370</v>
      </c>
      <c r="F9" s="50" t="str">
        <f t="shared" si="0"/>
        <v>8|318|GZ|Guizhou</v>
      </c>
    </row>
    <row r="10" spans="1:8">
      <c r="B10" s="6">
        <v>9</v>
      </c>
      <c r="C10" s="6">
        <v>318</v>
      </c>
      <c r="D10" s="6" t="s">
        <v>534</v>
      </c>
      <c r="E10" t="s">
        <v>2371</v>
      </c>
      <c r="F10" s="50" t="str">
        <f t="shared" si="0"/>
        <v>9|318|HA|Henan</v>
      </c>
    </row>
    <row r="11" spans="1:8">
      <c r="B11" s="6">
        <v>10</v>
      </c>
      <c r="C11" s="6">
        <v>318</v>
      </c>
      <c r="D11" s="6" t="s">
        <v>1333</v>
      </c>
      <c r="E11" t="s">
        <v>2372</v>
      </c>
      <c r="F11" s="50" t="str">
        <f t="shared" si="0"/>
        <v>10|318|HB|Hubei</v>
      </c>
    </row>
    <row r="12" spans="1:8">
      <c r="B12" s="6">
        <v>11</v>
      </c>
      <c r="C12" s="6">
        <v>318</v>
      </c>
      <c r="D12" s="6" t="s">
        <v>1365</v>
      </c>
      <c r="E12" t="s">
        <v>2373</v>
      </c>
      <c r="F12" s="50" t="str">
        <f t="shared" si="0"/>
        <v>11|318|HE|Hebei</v>
      </c>
    </row>
    <row r="13" spans="1:8">
      <c r="B13" s="6">
        <v>12</v>
      </c>
      <c r="C13" s="6">
        <v>318</v>
      </c>
      <c r="D13" s="6" t="s">
        <v>914</v>
      </c>
      <c r="E13" t="s">
        <v>2374</v>
      </c>
      <c r="F13" s="50" t="str">
        <f t="shared" si="0"/>
        <v>12|318|HI|Hainan</v>
      </c>
    </row>
    <row r="14" spans="1:8">
      <c r="B14" s="6">
        <v>13</v>
      </c>
      <c r="C14" s="6">
        <v>318</v>
      </c>
      <c r="D14" s="6" t="s">
        <v>1252</v>
      </c>
      <c r="E14" t="s">
        <v>2375</v>
      </c>
      <c r="F14" s="50" t="str">
        <f t="shared" si="0"/>
        <v>13|318|HL|Heilongjiang</v>
      </c>
    </row>
    <row r="15" spans="1:8">
      <c r="B15" s="6">
        <v>14</v>
      </c>
      <c r="C15" s="6">
        <v>318</v>
      </c>
      <c r="D15" s="6" t="s">
        <v>2376</v>
      </c>
      <c r="E15" t="s">
        <v>2377</v>
      </c>
      <c r="F15" s="50" t="str">
        <f t="shared" si="0"/>
        <v>14|318|HN|Hunan</v>
      </c>
    </row>
    <row r="16" spans="1:8">
      <c r="B16" s="6">
        <v>15</v>
      </c>
      <c r="C16" s="6">
        <v>318</v>
      </c>
      <c r="D16" s="6" t="s">
        <v>2378</v>
      </c>
      <c r="E16" t="s">
        <v>2379</v>
      </c>
      <c r="F16" s="50" t="str">
        <f t="shared" si="0"/>
        <v>15|318|JL|Jilin</v>
      </c>
    </row>
    <row r="17" spans="2:6">
      <c r="B17" s="6">
        <v>16</v>
      </c>
      <c r="C17" s="6">
        <v>318</v>
      </c>
      <c r="D17" s="6" t="s">
        <v>2380</v>
      </c>
      <c r="E17" t="s">
        <v>2381</v>
      </c>
      <c r="F17" s="50" t="str">
        <f t="shared" si="0"/>
        <v>16|318|JS|Jiangsu</v>
      </c>
    </row>
    <row r="18" spans="2:6">
      <c r="B18" s="6">
        <v>17</v>
      </c>
      <c r="C18" s="6">
        <v>318</v>
      </c>
      <c r="D18" s="6" t="s">
        <v>2382</v>
      </c>
      <c r="E18" t="s">
        <v>2383</v>
      </c>
      <c r="F18" s="50" t="str">
        <f t="shared" si="0"/>
        <v>17|318|JX|Jiangxi</v>
      </c>
    </row>
    <row r="19" spans="2:6">
      <c r="B19" s="6">
        <v>18</v>
      </c>
      <c r="C19" s="6">
        <v>318</v>
      </c>
      <c r="D19" s="6" t="s">
        <v>1341</v>
      </c>
      <c r="E19" t="s">
        <v>2384</v>
      </c>
      <c r="F19" s="50" t="str">
        <f t="shared" si="0"/>
        <v>18|318|LN|Liaoning</v>
      </c>
    </row>
    <row r="20" spans="2:6">
      <c r="B20" s="6">
        <v>19</v>
      </c>
      <c r="C20" s="6">
        <v>318</v>
      </c>
      <c r="D20" s="6" t="s">
        <v>1403</v>
      </c>
      <c r="E20" t="s">
        <v>2385</v>
      </c>
      <c r="F20" s="50" t="str">
        <f t="shared" si="0"/>
        <v>19|318|NM|Neimenggu</v>
      </c>
    </row>
    <row r="21" spans="2:6">
      <c r="B21" s="6">
        <v>20</v>
      </c>
      <c r="C21" s="6">
        <v>318</v>
      </c>
      <c r="D21" s="6" t="s">
        <v>2386</v>
      </c>
      <c r="E21" t="s">
        <v>2387</v>
      </c>
      <c r="F21" s="50" t="str">
        <f t="shared" si="0"/>
        <v>20|318|NX|Ningxia</v>
      </c>
    </row>
    <row r="22" spans="2:6">
      <c r="B22" s="6">
        <v>21</v>
      </c>
      <c r="C22" s="6">
        <v>318</v>
      </c>
      <c r="D22" s="6" t="s">
        <v>2388</v>
      </c>
      <c r="E22" t="s">
        <v>2389</v>
      </c>
      <c r="F22" s="50" t="str">
        <f t="shared" si="0"/>
        <v>21|318|QH|Qinghai</v>
      </c>
    </row>
    <row r="23" spans="2:6">
      <c r="B23" s="6">
        <v>22</v>
      </c>
      <c r="C23" s="6">
        <v>318</v>
      </c>
      <c r="D23" s="6" t="s">
        <v>883</v>
      </c>
      <c r="E23" t="s">
        <v>2390</v>
      </c>
      <c r="F23" s="50" t="str">
        <f t="shared" si="0"/>
        <v>22|318|SC|Sichuan</v>
      </c>
    </row>
    <row r="24" spans="2:6">
      <c r="B24" s="6">
        <v>23</v>
      </c>
      <c r="C24" s="6">
        <v>318</v>
      </c>
      <c r="D24" s="6" t="s">
        <v>1314</v>
      </c>
      <c r="E24" t="s">
        <v>2391</v>
      </c>
      <c r="F24" s="50" t="str">
        <f t="shared" si="0"/>
        <v>23|318|SD|Shandong</v>
      </c>
    </row>
    <row r="25" spans="2:6">
      <c r="B25" s="6">
        <v>24</v>
      </c>
      <c r="C25" s="6">
        <v>318</v>
      </c>
      <c r="D25" s="6" t="s">
        <v>1894</v>
      </c>
      <c r="E25" t="s">
        <v>2392</v>
      </c>
      <c r="F25" s="50" t="str">
        <f t="shared" si="0"/>
        <v>24|318|SH|Shanghai</v>
      </c>
    </row>
    <row r="26" spans="2:6">
      <c r="B26" s="6">
        <v>25</v>
      </c>
      <c r="C26" s="6">
        <v>318</v>
      </c>
      <c r="D26" s="6" t="s">
        <v>1219</v>
      </c>
      <c r="E26" t="s">
        <v>2393</v>
      </c>
      <c r="F26" s="50" t="str">
        <f t="shared" si="0"/>
        <v>25|318|SN|Shaanxi</v>
      </c>
    </row>
    <row r="27" spans="2:6">
      <c r="B27" s="6">
        <v>26</v>
      </c>
      <c r="C27" s="6">
        <v>318</v>
      </c>
      <c r="D27" s="6" t="s">
        <v>2394</v>
      </c>
      <c r="E27" t="s">
        <v>2395</v>
      </c>
      <c r="F27" s="50" t="str">
        <f t="shared" si="0"/>
        <v>26|318|SX|Shanxi</v>
      </c>
    </row>
    <row r="28" spans="2:6">
      <c r="B28" s="6">
        <v>27</v>
      </c>
      <c r="C28" s="6">
        <v>318</v>
      </c>
      <c r="D28" s="6" t="s">
        <v>2396</v>
      </c>
      <c r="E28" t="s">
        <v>2397</v>
      </c>
      <c r="F28" s="50" t="str">
        <f t="shared" si="0"/>
        <v>27|318|TJ|Tianjin</v>
      </c>
    </row>
    <row r="29" spans="2:6">
      <c r="B29" s="6">
        <v>28</v>
      </c>
      <c r="C29" s="6">
        <v>318</v>
      </c>
      <c r="D29" s="6" t="s">
        <v>2398</v>
      </c>
      <c r="E29" t="s">
        <v>2399</v>
      </c>
      <c r="F29" s="50" t="str">
        <f t="shared" si="0"/>
        <v>28|318|XJ|Xinjiang</v>
      </c>
    </row>
    <row r="30" spans="2:6">
      <c r="B30" s="6">
        <v>29</v>
      </c>
      <c r="C30" s="6">
        <v>318</v>
      </c>
      <c r="D30" s="6" t="s">
        <v>2400</v>
      </c>
      <c r="E30" t="s">
        <v>2401</v>
      </c>
      <c r="F30" s="50" t="str">
        <f t="shared" si="0"/>
        <v>29|318|XZ|Xizang</v>
      </c>
    </row>
    <row r="31" spans="2:6">
      <c r="B31" s="6">
        <v>30</v>
      </c>
      <c r="C31" s="6">
        <v>318</v>
      </c>
      <c r="D31" s="6" t="s">
        <v>487</v>
      </c>
      <c r="E31" t="s">
        <v>2402</v>
      </c>
      <c r="F31" s="50" t="str">
        <f t="shared" si="0"/>
        <v>30|318|YN|Yunnan</v>
      </c>
    </row>
    <row r="32" spans="2:6">
      <c r="B32" s="6">
        <v>31</v>
      </c>
      <c r="C32" s="6">
        <v>318</v>
      </c>
      <c r="D32" s="6" t="s">
        <v>2403</v>
      </c>
      <c r="E32" t="s">
        <v>2404</v>
      </c>
      <c r="F32" s="50" t="str">
        <f t="shared" si="0"/>
        <v>31|318|ZJ|Zhejiang</v>
      </c>
    </row>
  </sheetData>
  <hyperlinks>
    <hyperlink ref="A1" location="'ENUM-LIST'!A1" display="Home" xr:uid="{51614F4C-E98D-4605-BADD-BA35826E1333}"/>
  </hyperlinks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CDC22-5504-4142-95DB-48ED14504564}">
  <dimension ref="A1:H33"/>
  <sheetViews>
    <sheetView workbookViewId="0"/>
  </sheetViews>
  <sheetFormatPr defaultRowHeight="15"/>
  <cols>
    <col min="1" max="1" width="15.28515625" customWidth="1"/>
    <col min="2" max="2" width="9.7109375" style="6" hidden="1" customWidth="1"/>
    <col min="3" max="3" width="10.140625" style="6" hidden="1" customWidth="1"/>
    <col min="4" max="4" width="5.28515625" style="6" hidden="1" customWidth="1"/>
    <col min="5" max="5" width="40.5703125" hidden="1" customWidth="1"/>
    <col min="6" max="6" width="51.5703125" bestFit="1" customWidth="1"/>
    <col min="8" max="8" width="53" bestFit="1" customWidth="1"/>
  </cols>
  <sheetData>
    <row r="1" spans="1:8">
      <c r="A1" s="102" t="s">
        <v>3181</v>
      </c>
      <c r="B1" s="39" t="s">
        <v>3966</v>
      </c>
      <c r="C1" s="39" t="s">
        <v>3275</v>
      </c>
      <c r="D1" s="39" t="s">
        <v>404</v>
      </c>
      <c r="E1" s="55" t="s">
        <v>471</v>
      </c>
      <c r="F1" s="36" t="str">
        <f>B1&amp;"|"&amp;C1&amp;"|"&amp;D1&amp;"|"&amp;E1</f>
        <v>pas327_id|dxcc_code|code|subdivision</v>
      </c>
      <c r="H1" s="99" t="s">
        <v>3967</v>
      </c>
    </row>
    <row r="2" spans="1:8">
      <c r="A2" s="26" t="s">
        <v>2405</v>
      </c>
      <c r="B2" s="6">
        <v>1</v>
      </c>
      <c r="C2" s="6">
        <v>327</v>
      </c>
      <c r="D2" s="6" t="s">
        <v>501</v>
      </c>
      <c r="E2" t="s">
        <v>2407</v>
      </c>
      <c r="F2" s="50" t="str">
        <f>B2&amp;"|"&amp;C2&amp;"|"&amp;D2&amp;"|"&amp;E2</f>
        <v>1|327|BA|Bali</v>
      </c>
      <c r="H2" s="99" t="s">
        <v>1225</v>
      </c>
    </row>
    <row r="3" spans="1:8">
      <c r="A3" s="26" t="s">
        <v>2406</v>
      </c>
      <c r="B3" s="6">
        <v>2</v>
      </c>
      <c r="C3" s="6">
        <v>327</v>
      </c>
      <c r="D3" s="6" t="s">
        <v>1876</v>
      </c>
      <c r="E3" t="s">
        <v>2408</v>
      </c>
      <c r="F3" s="50" t="str">
        <f t="shared" ref="F3:F33" si="0">B3&amp;"|"&amp;C3&amp;"|"&amp;D3&amp;"|"&amp;E3</f>
        <v>2|327|BB|Bangka Belitung</v>
      </c>
      <c r="H3" s="101" t="s">
        <v>3968</v>
      </c>
    </row>
    <row r="4" spans="1:8">
      <c r="B4" s="6">
        <v>3</v>
      </c>
      <c r="C4" s="6">
        <v>327</v>
      </c>
      <c r="D4" s="6" t="s">
        <v>2035</v>
      </c>
      <c r="E4" t="s">
        <v>2409</v>
      </c>
      <c r="F4" s="50" t="str">
        <f t="shared" si="0"/>
        <v>3|327|BT|Banten</v>
      </c>
      <c r="H4" s="101" t="s">
        <v>3277</v>
      </c>
    </row>
    <row r="5" spans="1:8">
      <c r="B5" s="6">
        <v>4</v>
      </c>
      <c r="C5" s="6">
        <v>327</v>
      </c>
      <c r="D5" s="6" t="s">
        <v>1878</v>
      </c>
      <c r="E5" t="s">
        <v>2410</v>
      </c>
      <c r="F5" s="50" t="str">
        <f t="shared" si="0"/>
        <v>4|327|BE|Bengkulu</v>
      </c>
      <c r="H5" s="101" t="s">
        <v>3178</v>
      </c>
    </row>
    <row r="6" spans="1:8">
      <c r="B6" s="6">
        <v>5</v>
      </c>
      <c r="C6" s="6">
        <v>327</v>
      </c>
      <c r="D6" s="6" t="s">
        <v>2411</v>
      </c>
      <c r="E6" t="s">
        <v>2412</v>
      </c>
      <c r="F6" s="50" t="str">
        <f t="shared" si="0"/>
        <v>5|327|YO|DI Yogyakarta</v>
      </c>
      <c r="H6" s="101" t="s">
        <v>3355</v>
      </c>
    </row>
    <row r="7" spans="1:8">
      <c r="B7" s="6">
        <v>6</v>
      </c>
      <c r="C7" s="6">
        <v>327</v>
      </c>
      <c r="D7" s="6" t="s">
        <v>2413</v>
      </c>
      <c r="E7" t="s">
        <v>2414</v>
      </c>
      <c r="F7" s="50" t="str">
        <f t="shared" si="0"/>
        <v>6|327|JK|DKI Jakarta (Jakarta)</v>
      </c>
      <c r="H7" s="101" t="s">
        <v>3969</v>
      </c>
    </row>
    <row r="8" spans="1:8">
      <c r="B8" s="6">
        <v>7</v>
      </c>
      <c r="C8" s="6">
        <v>327</v>
      </c>
      <c r="D8" s="6" t="s">
        <v>882</v>
      </c>
      <c r="E8" t="s">
        <v>2415</v>
      </c>
      <c r="F8" s="50" t="str">
        <f t="shared" si="0"/>
        <v>7|327|GO|Gorontalo</v>
      </c>
      <c r="H8" s="99" t="s">
        <v>1229</v>
      </c>
    </row>
    <row r="9" spans="1:8">
      <c r="B9" s="6">
        <v>8</v>
      </c>
      <c r="C9" s="6">
        <v>327</v>
      </c>
      <c r="D9" s="6" t="s">
        <v>2416</v>
      </c>
      <c r="E9" t="s">
        <v>2417</v>
      </c>
      <c r="F9" s="50" t="str">
        <f t="shared" si="0"/>
        <v>8|327|JA|Jambi</v>
      </c>
    </row>
    <row r="10" spans="1:8">
      <c r="B10" s="6">
        <v>9</v>
      </c>
      <c r="C10" s="6">
        <v>327</v>
      </c>
      <c r="D10" s="6" t="s">
        <v>2418</v>
      </c>
      <c r="E10" t="s">
        <v>2419</v>
      </c>
      <c r="F10" s="50" t="str">
        <f t="shared" si="0"/>
        <v>9|327|JB|Jawa Barat (West Java)</v>
      </c>
    </row>
    <row r="11" spans="1:8">
      <c r="B11" s="6">
        <v>10</v>
      </c>
      <c r="C11" s="6">
        <v>327</v>
      </c>
      <c r="D11" s="6" t="s">
        <v>2420</v>
      </c>
      <c r="E11" t="s">
        <v>2421</v>
      </c>
      <c r="F11" s="50" t="str">
        <f t="shared" si="0"/>
        <v>10|327|JT|Jawa Tengah (Central Java)</v>
      </c>
    </row>
    <row r="12" spans="1:8">
      <c r="B12" s="6">
        <v>11</v>
      </c>
      <c r="C12" s="6">
        <v>327</v>
      </c>
      <c r="D12" s="6" t="s">
        <v>804</v>
      </c>
      <c r="E12" t="s">
        <v>2422</v>
      </c>
      <c r="F12" s="50" t="str">
        <f t="shared" si="0"/>
        <v>11|327|JI|Jawa Timur (East Java)</v>
      </c>
    </row>
    <row r="13" spans="1:8">
      <c r="B13" s="6">
        <v>12</v>
      </c>
      <c r="C13" s="6">
        <v>327</v>
      </c>
      <c r="D13" s="6" t="s">
        <v>761</v>
      </c>
      <c r="E13" t="s">
        <v>2423</v>
      </c>
      <c r="F13" s="50" t="str">
        <f t="shared" si="0"/>
        <v>12|327|KB|Kalimantan Barat (West Borneo)</v>
      </c>
    </row>
    <row r="14" spans="1:8">
      <c r="B14" s="6">
        <v>13</v>
      </c>
      <c r="C14" s="6">
        <v>327</v>
      </c>
      <c r="D14" s="6" t="s">
        <v>696</v>
      </c>
      <c r="E14" t="s">
        <v>2424</v>
      </c>
      <c r="F14" s="50" t="str">
        <f t="shared" si="0"/>
        <v>13|327|KS|Kalimantan Selatan (South Borneo)</v>
      </c>
    </row>
    <row r="15" spans="1:8">
      <c r="B15" s="6">
        <v>14</v>
      </c>
      <c r="C15" s="6">
        <v>327</v>
      </c>
      <c r="D15" s="6" t="s">
        <v>539</v>
      </c>
      <c r="E15" t="s">
        <v>2425</v>
      </c>
      <c r="F15" s="50" t="str">
        <f t="shared" si="0"/>
        <v>14|327|KT|Kalimantan Tengah (Central Borneo)</v>
      </c>
    </row>
    <row r="16" spans="1:8">
      <c r="B16" s="6">
        <v>15</v>
      </c>
      <c r="C16" s="6">
        <v>327</v>
      </c>
      <c r="D16" s="6" t="s">
        <v>729</v>
      </c>
      <c r="E16" t="s">
        <v>2426</v>
      </c>
      <c r="F16" s="50" t="str">
        <f t="shared" si="0"/>
        <v>15|327|KI|Kalimantan Timur (East Borneo)</v>
      </c>
    </row>
    <row r="17" spans="2:6">
      <c r="B17" s="6">
        <v>16</v>
      </c>
      <c r="C17" s="6">
        <v>327</v>
      </c>
      <c r="D17" s="6" t="s">
        <v>741</v>
      </c>
      <c r="E17" t="s">
        <v>2427</v>
      </c>
      <c r="F17" s="50" t="str">
        <f t="shared" si="0"/>
        <v>16|327|KR|Kepulauan Riau</v>
      </c>
    </row>
    <row r="18" spans="2:6">
      <c r="B18" s="6">
        <v>17</v>
      </c>
      <c r="C18" s="6">
        <v>327</v>
      </c>
      <c r="D18" s="6" t="s">
        <v>1024</v>
      </c>
      <c r="E18" t="s">
        <v>2428</v>
      </c>
      <c r="F18" s="50" t="str">
        <f t="shared" si="0"/>
        <v>17|327|LA|Lampung</v>
      </c>
    </row>
    <row r="19" spans="2:6">
      <c r="B19" s="6">
        <v>18</v>
      </c>
      <c r="C19" s="6">
        <v>327</v>
      </c>
      <c r="D19" s="6" t="s">
        <v>565</v>
      </c>
      <c r="E19" t="s">
        <v>2429</v>
      </c>
      <c r="F19" s="50" t="str">
        <f t="shared" si="0"/>
        <v>18|327|MA|Maluku (Moluccas)</v>
      </c>
    </row>
    <row r="20" spans="2:6">
      <c r="B20" s="6">
        <v>19</v>
      </c>
      <c r="C20" s="6">
        <v>327</v>
      </c>
      <c r="D20" s="6" t="s">
        <v>681</v>
      </c>
      <c r="E20" t="s">
        <v>2430</v>
      </c>
      <c r="F20" s="50" t="str">
        <f t="shared" si="0"/>
        <v>19|327|MU|Maluku Utara (North Moluccas)</v>
      </c>
    </row>
    <row r="21" spans="2:6">
      <c r="B21" s="6">
        <v>20</v>
      </c>
      <c r="C21" s="6">
        <v>327</v>
      </c>
      <c r="D21" s="6" t="s">
        <v>898</v>
      </c>
      <c r="E21" t="s">
        <v>2431</v>
      </c>
      <c r="F21" s="50" t="str">
        <f t="shared" si="0"/>
        <v>20|327|AC|Nanggroe Aceh Darussalam (Aceh)</v>
      </c>
    </row>
    <row r="22" spans="2:6">
      <c r="B22" s="6">
        <v>21</v>
      </c>
      <c r="C22" s="6">
        <v>327</v>
      </c>
      <c r="D22" s="6" t="s">
        <v>1002</v>
      </c>
      <c r="E22" t="s">
        <v>2432</v>
      </c>
      <c r="F22" s="50" t="str">
        <f t="shared" si="0"/>
        <v>21|327|NB|Nusa Tenggara Barat (West Lesser Sunda Isl)</v>
      </c>
    </row>
    <row r="23" spans="2:6">
      <c r="B23" s="6">
        <v>22</v>
      </c>
      <c r="C23" s="6">
        <v>327</v>
      </c>
      <c r="D23" s="6" t="s">
        <v>1001</v>
      </c>
      <c r="E23" t="s">
        <v>2433</v>
      </c>
      <c r="F23" s="50" t="str">
        <f t="shared" si="0"/>
        <v>22|327|NT|Nusa Tenggara Timur (East Lesser Suna Isl)</v>
      </c>
    </row>
    <row r="24" spans="2:6">
      <c r="B24" s="6">
        <v>23</v>
      </c>
      <c r="C24" s="6">
        <v>327</v>
      </c>
      <c r="D24" s="6" t="s">
        <v>2434</v>
      </c>
      <c r="E24" t="s">
        <v>2435</v>
      </c>
      <c r="F24" s="50" t="str">
        <f t="shared" si="0"/>
        <v>23|327|IJ|Papua (Irian Jaya)</v>
      </c>
    </row>
    <row r="25" spans="2:6">
      <c r="B25" s="6">
        <v>24</v>
      </c>
      <c r="C25" s="6">
        <v>327</v>
      </c>
      <c r="D25" s="6" t="s">
        <v>810</v>
      </c>
      <c r="E25" t="s">
        <v>2436</v>
      </c>
      <c r="F25" s="50" t="str">
        <f t="shared" si="0"/>
        <v>24|327|RI|Riau</v>
      </c>
    </row>
    <row r="26" spans="2:6">
      <c r="B26" s="6">
        <v>25</v>
      </c>
      <c r="C26" s="6">
        <v>327</v>
      </c>
      <c r="D26" s="6" t="s">
        <v>725</v>
      </c>
      <c r="E26" t="s">
        <v>2437</v>
      </c>
      <c r="F26" s="50" t="str">
        <f t="shared" si="0"/>
        <v>25|327|SR|Sulawesi Barat (West Celebes)</v>
      </c>
    </row>
    <row r="27" spans="2:6">
      <c r="B27" s="6">
        <v>26</v>
      </c>
      <c r="C27" s="6">
        <v>327</v>
      </c>
      <c r="D27" s="6" t="s">
        <v>1219</v>
      </c>
      <c r="E27" t="s">
        <v>2438</v>
      </c>
      <c r="F27" s="50" t="str">
        <f t="shared" si="0"/>
        <v>26|327|SN|Sulawesi Selatan (South Celebes)</v>
      </c>
    </row>
    <row r="28" spans="2:6">
      <c r="B28" s="6">
        <v>27</v>
      </c>
      <c r="C28" s="6">
        <v>327</v>
      </c>
      <c r="D28" s="6" t="s">
        <v>745</v>
      </c>
      <c r="E28" t="s">
        <v>2439</v>
      </c>
      <c r="F28" s="50" t="str">
        <f t="shared" si="0"/>
        <v>27|327|ST|Sulawesi Tengah (Central Celebes)</v>
      </c>
    </row>
    <row r="29" spans="2:6">
      <c r="B29" s="6">
        <v>28</v>
      </c>
      <c r="C29" s="6">
        <v>327</v>
      </c>
      <c r="D29" s="6" t="s">
        <v>950</v>
      </c>
      <c r="E29" t="s">
        <v>2440</v>
      </c>
      <c r="F29" s="50" t="str">
        <f t="shared" si="0"/>
        <v>28|327|SG|Sulawesi Tenggara (Southeast Celebes)</v>
      </c>
    </row>
    <row r="30" spans="2:6">
      <c r="B30" s="6">
        <v>29</v>
      </c>
      <c r="C30" s="6">
        <v>327</v>
      </c>
      <c r="D30" s="6" t="s">
        <v>721</v>
      </c>
      <c r="E30" t="s">
        <v>2441</v>
      </c>
      <c r="F30" s="50" t="str">
        <f t="shared" si="0"/>
        <v>29|327|SA|Sulawesi Utara (North Celebes)</v>
      </c>
    </row>
    <row r="31" spans="2:6">
      <c r="B31" s="6">
        <v>30</v>
      </c>
      <c r="C31" s="6">
        <v>327</v>
      </c>
      <c r="D31" s="6" t="s">
        <v>1266</v>
      </c>
      <c r="E31" t="s">
        <v>2442</v>
      </c>
      <c r="F31" s="50" t="str">
        <f t="shared" si="0"/>
        <v>30|327|SB|Sumatera Barat (West Sumatra)</v>
      </c>
    </row>
    <row r="32" spans="2:6">
      <c r="B32" s="6">
        <v>31</v>
      </c>
      <c r="C32" s="6">
        <v>327</v>
      </c>
      <c r="D32" s="6" t="s">
        <v>789</v>
      </c>
      <c r="E32" t="s">
        <v>2443</v>
      </c>
      <c r="F32" s="50" t="str">
        <f t="shared" si="0"/>
        <v>31|327|SS|Sumatera Selatan (South Sumatra)</v>
      </c>
    </row>
    <row r="33" spans="2:6">
      <c r="B33" s="6">
        <v>32</v>
      </c>
      <c r="C33" s="6">
        <v>327</v>
      </c>
      <c r="D33" s="6" t="s">
        <v>1053</v>
      </c>
      <c r="E33" t="s">
        <v>2444</v>
      </c>
      <c r="F33" s="50" t="str">
        <f t="shared" si="0"/>
        <v>32|327|SU|Sumatera Utara (North Sumatra)</v>
      </c>
    </row>
  </sheetData>
  <hyperlinks>
    <hyperlink ref="A1" location="'ENUM-LIST'!A1" display="Home" xr:uid="{75A5829E-6306-4AB1-A04D-F3D118496854}"/>
  </hyperlinks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45161-2D02-4C30-B5FE-D80287262F89}">
  <dimension ref="A1:O51"/>
  <sheetViews>
    <sheetView zoomScaleNormal="100" workbookViewId="0"/>
  </sheetViews>
  <sheetFormatPr defaultRowHeight="15"/>
  <cols>
    <col min="1" max="1" width="10.28515625" bestFit="1" customWidth="1"/>
    <col min="2" max="2" width="16.5703125" style="1" customWidth="1"/>
    <col min="3" max="3" width="7.5703125" style="1" customWidth="1"/>
    <col min="4" max="4" width="10.7109375" style="1" customWidth="1"/>
    <col min="5" max="5" width="45.85546875" bestFit="1" customWidth="1"/>
    <col min="6" max="6" width="8" customWidth="1"/>
    <col min="7" max="7" width="21.140625" style="1" customWidth="1"/>
    <col min="8" max="10" width="16.5703125" style="1" customWidth="1"/>
    <col min="11" max="11" width="5.28515625" style="1" customWidth="1"/>
    <col min="12" max="12" width="11.140625" style="1" customWidth="1"/>
    <col min="13" max="13" width="55.28515625" bestFit="1" customWidth="1"/>
    <col min="15" max="15" width="63.28515625" bestFit="1" customWidth="1"/>
    <col min="19" max="19" width="63" bestFit="1" customWidth="1"/>
  </cols>
  <sheetData>
    <row r="1" spans="1:15">
      <c r="A1" s="102" t="s">
        <v>3181</v>
      </c>
      <c r="B1" s="95" t="s">
        <v>3975</v>
      </c>
      <c r="C1" s="95" t="s">
        <v>3275</v>
      </c>
      <c r="D1" s="95" t="s">
        <v>1232</v>
      </c>
      <c r="E1" s="36" t="str">
        <f>B1&amp;"|"&amp;C1&amp;"|"&amp;D1</f>
        <v>pas339_region_id|dxcc_code|region</v>
      </c>
      <c r="G1" s="118" t="s">
        <v>3980</v>
      </c>
      <c r="H1" s="118" t="s">
        <v>3975</v>
      </c>
      <c r="I1" s="118"/>
      <c r="J1" s="118"/>
      <c r="K1" s="118" t="s">
        <v>404</v>
      </c>
      <c r="L1" s="118" t="s">
        <v>471</v>
      </c>
      <c r="M1" s="36" t="str">
        <f>G1&amp;"|"&amp;H1&amp;"|"&amp;K1&amp;"|"&amp;L1</f>
        <v>pas339_subdivision_id|pas339_region_id|code|subdivision</v>
      </c>
      <c r="O1" s="63" t="s">
        <v>3974</v>
      </c>
    </row>
    <row r="2" spans="1:15">
      <c r="A2" s="26" t="s">
        <v>3971</v>
      </c>
      <c r="B2" s="1">
        <v>1</v>
      </c>
      <c r="C2" s="1">
        <v>339</v>
      </c>
      <c r="D2" s="1" t="s">
        <v>2445</v>
      </c>
      <c r="E2" s="50" t="str">
        <f t="shared" ref="E2:E11" si="0">B2&amp;"|"&amp;C2&amp;"|"&amp;D2</f>
        <v>1|339|Kanto</v>
      </c>
      <c r="G2" s="1">
        <v>1</v>
      </c>
      <c r="H2" s="1">
        <v>1</v>
      </c>
      <c r="I2" s="1" t="str">
        <f>VLOOKUP(H2,$B$2:$D$11,3,FALSE)</f>
        <v>Kanto</v>
      </c>
      <c r="J2" s="1">
        <f>$C$2</f>
        <v>339</v>
      </c>
      <c r="K2" s="1">
        <v>12</v>
      </c>
      <c r="L2" s="1" t="s">
        <v>2446</v>
      </c>
      <c r="M2" s="50" t="str">
        <f>G2&amp;"|"&amp;H2&amp;"|"&amp;K2&amp;"|"&amp;L2</f>
        <v>1|1|12|Chiba</v>
      </c>
      <c r="O2" s="63" t="s">
        <v>1225</v>
      </c>
    </row>
    <row r="3" spans="1:15">
      <c r="A3" s="94" t="s">
        <v>2357</v>
      </c>
      <c r="B3" s="1">
        <v>2</v>
      </c>
      <c r="C3" s="1">
        <v>339</v>
      </c>
      <c r="D3" s="1" t="s">
        <v>2454</v>
      </c>
      <c r="E3" s="50" t="str">
        <f t="shared" si="0"/>
        <v>2|339|Tokai</v>
      </c>
      <c r="G3" s="1">
        <v>2</v>
      </c>
      <c r="H3" s="1">
        <v>1</v>
      </c>
      <c r="I3" s="1" t="str">
        <f t="shared" ref="I3:I48" si="1">VLOOKUP(H3,$B$2:$D$11,3,FALSE)</f>
        <v>Kanto</v>
      </c>
      <c r="J3" s="1">
        <f t="shared" ref="J3:J48" si="2">$C$2</f>
        <v>339</v>
      </c>
      <c r="K3" s="1">
        <v>16</v>
      </c>
      <c r="L3" s="1" t="s">
        <v>2447</v>
      </c>
      <c r="M3" s="50" t="str">
        <f t="shared" ref="M3:M48" si="3">G3&amp;"|"&amp;H3&amp;"|"&amp;K3&amp;"|"&amp;L3</f>
        <v>2|1|16|Gunma</v>
      </c>
      <c r="O3" s="64" t="s">
        <v>3972</v>
      </c>
    </row>
    <row r="4" spans="1:15">
      <c r="B4" s="1">
        <v>3</v>
      </c>
      <c r="C4" s="1">
        <v>339</v>
      </c>
      <c r="D4" s="1" t="s">
        <v>2459</v>
      </c>
      <c r="E4" s="50" t="str">
        <f t="shared" si="0"/>
        <v>3|339|Kansai</v>
      </c>
      <c r="G4" s="1">
        <v>3</v>
      </c>
      <c r="H4" s="1">
        <v>1</v>
      </c>
      <c r="I4" s="1" t="str">
        <f t="shared" si="1"/>
        <v>Kanto</v>
      </c>
      <c r="J4" s="1">
        <f t="shared" si="2"/>
        <v>339</v>
      </c>
      <c r="K4" s="1">
        <v>14</v>
      </c>
      <c r="L4" s="1" t="s">
        <v>2448</v>
      </c>
      <c r="M4" s="50" t="str">
        <f t="shared" si="3"/>
        <v>3|1|14|Ibaraki</v>
      </c>
      <c r="O4" s="64" t="s">
        <v>3277</v>
      </c>
    </row>
    <row r="5" spans="1:15">
      <c r="B5" s="1">
        <v>4</v>
      </c>
      <c r="C5" s="1">
        <v>339</v>
      </c>
      <c r="D5" s="1" t="s">
        <v>2466</v>
      </c>
      <c r="E5" s="50" t="str">
        <f t="shared" si="0"/>
        <v>4|339|Chugoku</v>
      </c>
      <c r="G5" s="1">
        <v>4</v>
      </c>
      <c r="H5" s="1">
        <v>1</v>
      </c>
      <c r="I5" s="1" t="str">
        <f t="shared" si="1"/>
        <v>Kanto</v>
      </c>
      <c r="J5" s="1">
        <f t="shared" si="2"/>
        <v>339</v>
      </c>
      <c r="K5" s="1">
        <v>11</v>
      </c>
      <c r="L5" s="1" t="s">
        <v>2449</v>
      </c>
      <c r="M5" s="50" t="str">
        <f t="shared" si="3"/>
        <v>4|1|11|Kanagawa</v>
      </c>
      <c r="O5" s="64" t="s">
        <v>2502</v>
      </c>
    </row>
    <row r="6" spans="1:15">
      <c r="B6" s="1">
        <v>5</v>
      </c>
      <c r="C6" s="1">
        <v>339</v>
      </c>
      <c r="D6" s="1" t="s">
        <v>2472</v>
      </c>
      <c r="E6" s="50" t="str">
        <f t="shared" si="0"/>
        <v>5|339|Shikoku</v>
      </c>
      <c r="G6" s="1">
        <v>5</v>
      </c>
      <c r="H6" s="1">
        <v>1</v>
      </c>
      <c r="I6" s="1" t="str">
        <f t="shared" si="1"/>
        <v>Kanto</v>
      </c>
      <c r="J6" s="1">
        <f t="shared" si="2"/>
        <v>339</v>
      </c>
      <c r="K6" s="1">
        <v>13</v>
      </c>
      <c r="L6" s="1" t="s">
        <v>2450</v>
      </c>
      <c r="M6" s="50" t="str">
        <f t="shared" si="3"/>
        <v>5|1|13|Saitama</v>
      </c>
      <c r="O6" s="64" t="s">
        <v>3973</v>
      </c>
    </row>
    <row r="7" spans="1:15">
      <c r="B7" s="1">
        <v>6</v>
      </c>
      <c r="C7" s="1">
        <v>339</v>
      </c>
      <c r="D7" s="1" t="s">
        <v>2477</v>
      </c>
      <c r="E7" s="50" t="str">
        <f t="shared" si="0"/>
        <v>6|339|Kyushu</v>
      </c>
      <c r="G7" s="1">
        <v>6</v>
      </c>
      <c r="H7" s="1">
        <v>1</v>
      </c>
      <c r="I7" s="1" t="str">
        <f t="shared" si="1"/>
        <v>Kanto</v>
      </c>
      <c r="J7" s="1">
        <f t="shared" si="2"/>
        <v>339</v>
      </c>
      <c r="K7" s="1">
        <v>15</v>
      </c>
      <c r="L7" s="1" t="s">
        <v>2451</v>
      </c>
      <c r="M7" s="50" t="str">
        <f t="shared" si="3"/>
        <v>6|1|15|Tochigi</v>
      </c>
      <c r="O7" s="63" t="s">
        <v>1229</v>
      </c>
    </row>
    <row r="8" spans="1:15">
      <c r="B8" s="1">
        <v>7</v>
      </c>
      <c r="C8" s="1">
        <v>339</v>
      </c>
      <c r="D8" s="1" t="s">
        <v>2486</v>
      </c>
      <c r="E8" s="50" t="str">
        <f t="shared" si="0"/>
        <v>7|339|Tohoku</v>
      </c>
      <c r="G8" s="1">
        <v>7</v>
      </c>
      <c r="H8" s="1">
        <v>1</v>
      </c>
      <c r="I8" s="1" t="str">
        <f t="shared" si="1"/>
        <v>Kanto</v>
      </c>
      <c r="J8" s="1">
        <f t="shared" si="2"/>
        <v>339</v>
      </c>
      <c r="K8" s="1">
        <v>10</v>
      </c>
      <c r="L8" s="1" t="s">
        <v>2452</v>
      </c>
      <c r="M8" s="50" t="str">
        <f t="shared" si="3"/>
        <v>7|1|10|Tokyo</v>
      </c>
    </row>
    <row r="9" spans="1:15">
      <c r="B9" s="1">
        <v>8</v>
      </c>
      <c r="C9" s="1">
        <v>339</v>
      </c>
      <c r="D9" s="1" t="s">
        <v>2493</v>
      </c>
      <c r="E9" s="50" t="str">
        <f t="shared" si="0"/>
        <v>8|339|Hokkaido</v>
      </c>
      <c r="G9" s="1">
        <v>8</v>
      </c>
      <c r="H9" s="1">
        <v>1</v>
      </c>
      <c r="I9" s="1" t="str">
        <f t="shared" si="1"/>
        <v>Kanto</v>
      </c>
      <c r="J9" s="1">
        <f t="shared" si="2"/>
        <v>339</v>
      </c>
      <c r="K9" s="1">
        <v>17</v>
      </c>
      <c r="L9" s="1" t="s">
        <v>2453</v>
      </c>
      <c r="M9" s="50" t="str">
        <f t="shared" si="3"/>
        <v>8|1|17|Yamanashi</v>
      </c>
      <c r="O9" s="63" t="s">
        <v>3976</v>
      </c>
    </row>
    <row r="10" spans="1:15">
      <c r="B10" s="1">
        <v>9</v>
      </c>
      <c r="C10" s="1">
        <v>339</v>
      </c>
      <c r="D10" s="1" t="s">
        <v>2494</v>
      </c>
      <c r="E10" s="50" t="str">
        <f t="shared" si="0"/>
        <v>9|339|Hokuriku</v>
      </c>
      <c r="G10" s="1">
        <v>9</v>
      </c>
      <c r="H10" s="1">
        <v>2</v>
      </c>
      <c r="I10" s="1" t="str">
        <f t="shared" si="1"/>
        <v>Tokai</v>
      </c>
      <c r="J10" s="1">
        <f t="shared" si="2"/>
        <v>339</v>
      </c>
      <c r="K10" s="1">
        <v>20</v>
      </c>
      <c r="L10" s="1" t="s">
        <v>2455</v>
      </c>
      <c r="M10" s="50" t="str">
        <f t="shared" si="3"/>
        <v>9|2|20|Aichi</v>
      </c>
      <c r="O10" s="63" t="s">
        <v>1225</v>
      </c>
    </row>
    <row r="11" spans="1:15">
      <c r="B11" s="1">
        <v>10</v>
      </c>
      <c r="C11" s="1">
        <v>339</v>
      </c>
      <c r="D11" s="1" t="s">
        <v>2498</v>
      </c>
      <c r="E11" s="50" t="str">
        <f t="shared" si="0"/>
        <v>10|339|Shin'estu</v>
      </c>
      <c r="G11" s="1">
        <v>10</v>
      </c>
      <c r="H11" s="1">
        <v>2</v>
      </c>
      <c r="I11" s="1" t="str">
        <f t="shared" si="1"/>
        <v>Tokai</v>
      </c>
      <c r="J11" s="1">
        <f t="shared" si="2"/>
        <v>339</v>
      </c>
      <c r="K11" s="1">
        <v>19</v>
      </c>
      <c r="L11" s="1" t="s">
        <v>2456</v>
      </c>
      <c r="M11" s="50" t="str">
        <f t="shared" si="3"/>
        <v>10|2|19|Gifu</v>
      </c>
      <c r="O11" s="64" t="s">
        <v>3977</v>
      </c>
    </row>
    <row r="12" spans="1:15">
      <c r="G12" s="1">
        <v>11</v>
      </c>
      <c r="H12" s="1">
        <v>2</v>
      </c>
      <c r="I12" s="1" t="str">
        <f t="shared" si="1"/>
        <v>Tokai</v>
      </c>
      <c r="J12" s="1">
        <f t="shared" si="2"/>
        <v>339</v>
      </c>
      <c r="K12" s="1">
        <v>21</v>
      </c>
      <c r="L12" s="1" t="s">
        <v>2457</v>
      </c>
      <c r="M12" s="50" t="str">
        <f t="shared" si="3"/>
        <v>11|2|21|Mie</v>
      </c>
      <c r="O12" s="64" t="s">
        <v>3978</v>
      </c>
    </row>
    <row r="13" spans="1:15">
      <c r="G13" s="1">
        <v>12</v>
      </c>
      <c r="H13" s="1">
        <v>2</v>
      </c>
      <c r="I13" s="1" t="str">
        <f t="shared" si="1"/>
        <v>Tokai</v>
      </c>
      <c r="J13" s="1">
        <f t="shared" si="2"/>
        <v>339</v>
      </c>
      <c r="K13" s="1">
        <v>18</v>
      </c>
      <c r="L13" s="1" t="s">
        <v>2458</v>
      </c>
      <c r="M13" s="50" t="str">
        <f t="shared" si="3"/>
        <v>12|2|18|Shizuoka</v>
      </c>
      <c r="O13" s="64" t="s">
        <v>2503</v>
      </c>
    </row>
    <row r="14" spans="1:15">
      <c r="B14" s="92"/>
      <c r="C14" s="92"/>
      <c r="D14" s="92"/>
      <c r="G14" s="1">
        <v>13</v>
      </c>
      <c r="H14" s="1">
        <v>3</v>
      </c>
      <c r="I14" s="1" t="str">
        <f t="shared" si="1"/>
        <v>Kansai</v>
      </c>
      <c r="J14" s="1">
        <f t="shared" si="2"/>
        <v>339</v>
      </c>
      <c r="K14" s="1">
        <v>27</v>
      </c>
      <c r="L14" s="1" t="s">
        <v>2460</v>
      </c>
      <c r="M14" s="50" t="str">
        <f t="shared" si="3"/>
        <v>13|3|27|Hyogo</v>
      </c>
      <c r="O14" s="64" t="s">
        <v>2504</v>
      </c>
    </row>
    <row r="15" spans="1:15">
      <c r="B15" s="92"/>
      <c r="C15" s="92"/>
      <c r="D15" s="92"/>
      <c r="E15" s="93"/>
      <c r="G15" s="1">
        <v>14</v>
      </c>
      <c r="H15" s="1">
        <v>3</v>
      </c>
      <c r="I15" s="1" t="str">
        <f t="shared" si="1"/>
        <v>Kansai</v>
      </c>
      <c r="J15" s="1">
        <f t="shared" si="2"/>
        <v>339</v>
      </c>
      <c r="K15" s="1">
        <v>22</v>
      </c>
      <c r="L15" s="1" t="s">
        <v>2461</v>
      </c>
      <c r="M15" s="50" t="str">
        <f t="shared" si="3"/>
        <v>14|3|22|Kyoto</v>
      </c>
      <c r="O15" s="64" t="s">
        <v>3979</v>
      </c>
    </row>
    <row r="16" spans="1:15">
      <c r="B16" s="92"/>
      <c r="C16" s="92"/>
      <c r="D16" s="92"/>
      <c r="E16" s="93"/>
      <c r="G16" s="1">
        <v>15</v>
      </c>
      <c r="H16" s="1">
        <v>3</v>
      </c>
      <c r="I16" s="1" t="str">
        <f t="shared" si="1"/>
        <v>Kansai</v>
      </c>
      <c r="J16" s="1">
        <f t="shared" si="2"/>
        <v>339</v>
      </c>
      <c r="K16" s="1">
        <v>24</v>
      </c>
      <c r="L16" s="1" t="s">
        <v>2462</v>
      </c>
      <c r="M16" s="50" t="str">
        <f t="shared" si="3"/>
        <v>15|3|24|Nara</v>
      </c>
      <c r="O16" s="63" t="s">
        <v>1229</v>
      </c>
    </row>
    <row r="17" spans="2:13">
      <c r="B17" s="92"/>
      <c r="C17" s="92"/>
      <c r="D17" s="92"/>
      <c r="E17" s="93"/>
      <c r="G17" s="1">
        <v>16</v>
      </c>
      <c r="H17" s="1">
        <v>3</v>
      </c>
      <c r="I17" s="1" t="str">
        <f t="shared" si="1"/>
        <v>Kansai</v>
      </c>
      <c r="J17" s="1">
        <f t="shared" si="2"/>
        <v>339</v>
      </c>
      <c r="K17" s="1">
        <v>25</v>
      </c>
      <c r="L17" s="1" t="s">
        <v>2463</v>
      </c>
      <c r="M17" s="50" t="str">
        <f t="shared" si="3"/>
        <v>16|3|25|Osaka</v>
      </c>
    </row>
    <row r="18" spans="2:13">
      <c r="B18" s="92"/>
      <c r="C18" s="92"/>
      <c r="D18" s="92"/>
      <c r="E18" s="93"/>
      <c r="G18" s="1">
        <v>17</v>
      </c>
      <c r="H18" s="1">
        <v>3</v>
      </c>
      <c r="I18" s="1" t="str">
        <f t="shared" si="1"/>
        <v>Kansai</v>
      </c>
      <c r="J18" s="1">
        <f t="shared" si="2"/>
        <v>339</v>
      </c>
      <c r="K18" s="1">
        <v>23</v>
      </c>
      <c r="L18" s="1" t="s">
        <v>2464</v>
      </c>
      <c r="M18" s="50" t="str">
        <f t="shared" si="3"/>
        <v>17|3|23|Shiga</v>
      </c>
    </row>
    <row r="19" spans="2:13">
      <c r="B19" s="92"/>
      <c r="C19" s="92"/>
      <c r="D19" s="92"/>
      <c r="E19" s="93"/>
      <c r="G19" s="1">
        <v>18</v>
      </c>
      <c r="H19" s="1">
        <v>3</v>
      </c>
      <c r="I19" s="1" t="str">
        <f t="shared" si="1"/>
        <v>Kansai</v>
      </c>
      <c r="J19" s="1">
        <f t="shared" si="2"/>
        <v>339</v>
      </c>
      <c r="K19" s="1">
        <v>26</v>
      </c>
      <c r="L19" s="1" t="s">
        <v>2465</v>
      </c>
      <c r="M19" s="50" t="str">
        <f t="shared" si="3"/>
        <v>18|3|26|Wakayama</v>
      </c>
    </row>
    <row r="20" spans="2:13">
      <c r="B20" s="92"/>
      <c r="C20" s="92"/>
      <c r="D20" s="92"/>
      <c r="E20" s="93"/>
      <c r="G20" s="1">
        <v>19</v>
      </c>
      <c r="H20" s="1">
        <v>4</v>
      </c>
      <c r="I20" s="1" t="str">
        <f t="shared" si="1"/>
        <v>Chugoku</v>
      </c>
      <c r="J20" s="1">
        <f t="shared" si="2"/>
        <v>339</v>
      </c>
      <c r="K20" s="1">
        <v>35</v>
      </c>
      <c r="L20" s="1" t="s">
        <v>2467</v>
      </c>
      <c r="M20" s="50" t="str">
        <f t="shared" si="3"/>
        <v>19|4|35|Hiroshima</v>
      </c>
    </row>
    <row r="21" spans="2:13">
      <c r="B21" s="92"/>
      <c r="C21" s="92"/>
      <c r="D21" s="92"/>
      <c r="E21" s="93"/>
      <c r="G21" s="1">
        <v>20</v>
      </c>
      <c r="H21" s="1">
        <v>4</v>
      </c>
      <c r="I21" s="1" t="str">
        <f t="shared" si="1"/>
        <v>Chugoku</v>
      </c>
      <c r="J21" s="1">
        <f t="shared" si="2"/>
        <v>339</v>
      </c>
      <c r="K21" s="1">
        <v>31</v>
      </c>
      <c r="L21" s="1" t="s">
        <v>2468</v>
      </c>
      <c r="M21" s="50" t="str">
        <f t="shared" si="3"/>
        <v>20|4|31|Okayama</v>
      </c>
    </row>
    <row r="22" spans="2:13">
      <c r="B22" s="92"/>
      <c r="C22" s="92"/>
      <c r="D22" s="92"/>
      <c r="E22" s="93"/>
      <c r="G22" s="1">
        <v>21</v>
      </c>
      <c r="H22" s="1">
        <v>4</v>
      </c>
      <c r="I22" s="1" t="str">
        <f t="shared" si="1"/>
        <v>Chugoku</v>
      </c>
      <c r="J22" s="1">
        <f t="shared" si="2"/>
        <v>339</v>
      </c>
      <c r="K22" s="1">
        <v>32</v>
      </c>
      <c r="L22" s="1" t="s">
        <v>2469</v>
      </c>
      <c r="M22" s="50" t="str">
        <f t="shared" si="3"/>
        <v>21|4|32|Shimane</v>
      </c>
    </row>
    <row r="23" spans="2:13">
      <c r="B23" s="92"/>
      <c r="C23" s="92"/>
      <c r="D23" s="92"/>
      <c r="E23" s="93"/>
      <c r="G23" s="1">
        <v>22</v>
      </c>
      <c r="H23" s="1">
        <v>4</v>
      </c>
      <c r="I23" s="1" t="str">
        <f t="shared" si="1"/>
        <v>Chugoku</v>
      </c>
      <c r="J23" s="1">
        <f t="shared" si="2"/>
        <v>339</v>
      </c>
      <c r="K23" s="1">
        <v>34</v>
      </c>
      <c r="L23" s="1" t="s">
        <v>2470</v>
      </c>
      <c r="M23" s="50" t="str">
        <f t="shared" si="3"/>
        <v>22|4|34|Tottori</v>
      </c>
    </row>
    <row r="24" spans="2:13">
      <c r="B24" s="92"/>
      <c r="C24" s="92"/>
      <c r="D24" s="92"/>
      <c r="E24" s="93"/>
      <c r="G24" s="1">
        <v>23</v>
      </c>
      <c r="H24" s="1">
        <v>4</v>
      </c>
      <c r="I24" s="1" t="str">
        <f t="shared" si="1"/>
        <v>Chugoku</v>
      </c>
      <c r="J24" s="1">
        <f t="shared" si="2"/>
        <v>339</v>
      </c>
      <c r="K24" s="1">
        <v>33</v>
      </c>
      <c r="L24" s="1" t="s">
        <v>2471</v>
      </c>
      <c r="M24" s="50" t="str">
        <f t="shared" si="3"/>
        <v>23|4|33|Yamaguchi</v>
      </c>
    </row>
    <row r="25" spans="2:13">
      <c r="B25" s="92"/>
      <c r="C25" s="92"/>
      <c r="D25" s="92"/>
      <c r="E25" s="94"/>
      <c r="G25" s="1">
        <v>24</v>
      </c>
      <c r="H25" s="1">
        <v>5</v>
      </c>
      <c r="I25" s="1" t="str">
        <f t="shared" si="1"/>
        <v>Shikoku</v>
      </c>
      <c r="J25" s="1">
        <f t="shared" si="2"/>
        <v>339</v>
      </c>
      <c r="K25" s="1">
        <v>38</v>
      </c>
      <c r="L25" s="1" t="s">
        <v>2473</v>
      </c>
      <c r="M25" s="50" t="str">
        <f t="shared" si="3"/>
        <v>24|5|38|Ehime</v>
      </c>
    </row>
    <row r="26" spans="2:13">
      <c r="B26" s="92"/>
      <c r="C26" s="92"/>
      <c r="D26" s="92"/>
      <c r="E26" s="93"/>
      <c r="G26" s="1">
        <v>25</v>
      </c>
      <c r="H26" s="1">
        <v>5</v>
      </c>
      <c r="I26" s="1" t="str">
        <f t="shared" si="1"/>
        <v>Shikoku</v>
      </c>
      <c r="J26" s="1">
        <f t="shared" si="2"/>
        <v>339</v>
      </c>
      <c r="K26" s="1">
        <v>36</v>
      </c>
      <c r="L26" s="1" t="s">
        <v>2474</v>
      </c>
      <c r="M26" s="50" t="str">
        <f t="shared" si="3"/>
        <v>25|5|36|Kagawa</v>
      </c>
    </row>
    <row r="27" spans="2:13">
      <c r="B27" s="92"/>
      <c r="C27" s="92"/>
      <c r="D27" s="92"/>
      <c r="E27" s="93"/>
      <c r="G27" s="1">
        <v>26</v>
      </c>
      <c r="H27" s="1">
        <v>5</v>
      </c>
      <c r="I27" s="1" t="str">
        <f t="shared" si="1"/>
        <v>Shikoku</v>
      </c>
      <c r="J27" s="1">
        <f t="shared" si="2"/>
        <v>339</v>
      </c>
      <c r="K27" s="1">
        <v>39</v>
      </c>
      <c r="L27" s="1" t="s">
        <v>2475</v>
      </c>
      <c r="M27" s="50" t="str">
        <f t="shared" si="3"/>
        <v>26|5|39|Kochi</v>
      </c>
    </row>
    <row r="28" spans="2:13">
      <c r="B28" s="92"/>
      <c r="C28" s="92"/>
      <c r="D28" s="92"/>
      <c r="E28" s="93"/>
      <c r="G28" s="1">
        <v>27</v>
      </c>
      <c r="H28" s="1">
        <v>5</v>
      </c>
      <c r="I28" s="1" t="str">
        <f t="shared" si="1"/>
        <v>Shikoku</v>
      </c>
      <c r="J28" s="1">
        <f t="shared" si="2"/>
        <v>339</v>
      </c>
      <c r="K28" s="1">
        <v>37</v>
      </c>
      <c r="L28" s="1" t="s">
        <v>2476</v>
      </c>
      <c r="M28" s="50" t="str">
        <f t="shared" si="3"/>
        <v>27|5|37|Tokushima</v>
      </c>
    </row>
    <row r="29" spans="2:13">
      <c r="B29" s="92"/>
      <c r="C29" s="92"/>
      <c r="D29" s="92"/>
      <c r="E29" s="93"/>
      <c r="G29" s="1">
        <v>28</v>
      </c>
      <c r="H29" s="1">
        <v>6</v>
      </c>
      <c r="I29" s="1" t="str">
        <f t="shared" si="1"/>
        <v>Kyushu</v>
      </c>
      <c r="J29" s="1">
        <f t="shared" si="2"/>
        <v>339</v>
      </c>
      <c r="K29" s="1">
        <v>40</v>
      </c>
      <c r="L29" s="1" t="s">
        <v>2478</v>
      </c>
      <c r="M29" s="50" t="str">
        <f t="shared" si="3"/>
        <v>28|6|40|Fukuoka</v>
      </c>
    </row>
    <row r="30" spans="2:13">
      <c r="B30" s="92"/>
      <c r="C30" s="92"/>
      <c r="D30" s="92"/>
      <c r="E30" s="93"/>
      <c r="G30" s="1">
        <v>29</v>
      </c>
      <c r="H30" s="1">
        <v>6</v>
      </c>
      <c r="I30" s="1" t="str">
        <f t="shared" si="1"/>
        <v>Kyushu</v>
      </c>
      <c r="J30" s="1">
        <f t="shared" si="2"/>
        <v>339</v>
      </c>
      <c r="K30" s="1">
        <v>46</v>
      </c>
      <c r="L30" s="1" t="s">
        <v>2479</v>
      </c>
      <c r="M30" s="50" t="str">
        <f t="shared" si="3"/>
        <v>29|6|46|Kagoshima</v>
      </c>
    </row>
    <row r="31" spans="2:13">
      <c r="B31" s="92"/>
      <c r="C31" s="92"/>
      <c r="D31" s="92"/>
      <c r="E31" s="93"/>
      <c r="G31" s="1">
        <v>30</v>
      </c>
      <c r="H31" s="1">
        <v>6</v>
      </c>
      <c r="I31" s="1" t="str">
        <f t="shared" si="1"/>
        <v>Kyushu</v>
      </c>
      <c r="J31" s="1">
        <f t="shared" si="2"/>
        <v>339</v>
      </c>
      <c r="K31" s="1">
        <v>43</v>
      </c>
      <c r="L31" s="1" t="s">
        <v>2480</v>
      </c>
      <c r="M31" s="50" t="str">
        <f t="shared" si="3"/>
        <v>30|6|43|Kumamoto</v>
      </c>
    </row>
    <row r="32" spans="2:13">
      <c r="B32" s="92"/>
      <c r="C32" s="92"/>
      <c r="D32" s="92"/>
      <c r="E32" s="94"/>
      <c r="G32" s="1">
        <v>31</v>
      </c>
      <c r="H32" s="1">
        <v>6</v>
      </c>
      <c r="I32" s="1" t="str">
        <f t="shared" si="1"/>
        <v>Kyushu</v>
      </c>
      <c r="J32" s="1">
        <f t="shared" si="2"/>
        <v>339</v>
      </c>
      <c r="K32" s="1">
        <v>45</v>
      </c>
      <c r="L32" s="1" t="s">
        <v>2481</v>
      </c>
      <c r="M32" s="50" t="str">
        <f t="shared" si="3"/>
        <v>31|6|45|Miyazaki</v>
      </c>
    </row>
    <row r="33" spans="2:13">
      <c r="B33" s="92"/>
      <c r="C33" s="92"/>
      <c r="D33" s="92"/>
      <c r="E33" s="93"/>
      <c r="G33" s="1">
        <v>32</v>
      </c>
      <c r="H33" s="1">
        <v>6</v>
      </c>
      <c r="I33" s="1" t="str">
        <f t="shared" si="1"/>
        <v>Kyushu</v>
      </c>
      <c r="J33" s="1">
        <f t="shared" si="2"/>
        <v>339</v>
      </c>
      <c r="K33" s="1">
        <v>42</v>
      </c>
      <c r="L33" s="1" t="s">
        <v>2482</v>
      </c>
      <c r="M33" s="50" t="str">
        <f t="shared" si="3"/>
        <v>32|6|42|Nagasaki</v>
      </c>
    </row>
    <row r="34" spans="2:13">
      <c r="B34" s="92"/>
      <c r="C34" s="92"/>
      <c r="D34" s="92"/>
      <c r="E34" s="93"/>
      <c r="G34" s="1">
        <v>33</v>
      </c>
      <c r="H34" s="1">
        <v>6</v>
      </c>
      <c r="I34" s="1" t="str">
        <f t="shared" si="1"/>
        <v>Kyushu</v>
      </c>
      <c r="J34" s="1">
        <f t="shared" si="2"/>
        <v>339</v>
      </c>
      <c r="K34" s="1">
        <v>44</v>
      </c>
      <c r="L34" s="1" t="s">
        <v>2483</v>
      </c>
      <c r="M34" s="50" t="str">
        <f t="shared" si="3"/>
        <v>33|6|44|Oita</v>
      </c>
    </row>
    <row r="35" spans="2:13">
      <c r="B35" s="92"/>
      <c r="C35" s="92"/>
      <c r="D35" s="92"/>
      <c r="E35" s="93"/>
      <c r="G35" s="1">
        <v>34</v>
      </c>
      <c r="H35" s="1">
        <v>6</v>
      </c>
      <c r="I35" s="1" t="str">
        <f t="shared" si="1"/>
        <v>Kyushu</v>
      </c>
      <c r="J35" s="1">
        <f t="shared" si="2"/>
        <v>339</v>
      </c>
      <c r="K35" s="1">
        <v>47</v>
      </c>
      <c r="L35" s="1" t="s">
        <v>2484</v>
      </c>
      <c r="M35" s="50" t="str">
        <f t="shared" si="3"/>
        <v>34|6|47|Okinawa</v>
      </c>
    </row>
    <row r="36" spans="2:13">
      <c r="B36" s="92"/>
      <c r="C36" s="92"/>
      <c r="D36" s="92"/>
      <c r="E36" s="93"/>
      <c r="G36" s="1">
        <v>35</v>
      </c>
      <c r="H36" s="1">
        <v>6</v>
      </c>
      <c r="I36" s="1" t="str">
        <f t="shared" si="1"/>
        <v>Kyushu</v>
      </c>
      <c r="J36" s="1">
        <f t="shared" si="2"/>
        <v>339</v>
      </c>
      <c r="K36" s="1">
        <v>41</v>
      </c>
      <c r="L36" s="1" t="s">
        <v>2485</v>
      </c>
      <c r="M36" s="50" t="str">
        <f t="shared" si="3"/>
        <v>35|6|41|Saga</v>
      </c>
    </row>
    <row r="37" spans="2:13">
      <c r="B37" s="92"/>
      <c r="C37" s="92"/>
      <c r="D37" s="92"/>
      <c r="E37" s="93"/>
      <c r="G37" s="1">
        <v>36</v>
      </c>
      <c r="H37" s="1">
        <v>7</v>
      </c>
      <c r="I37" s="1" t="str">
        <f t="shared" si="1"/>
        <v>Tohoku</v>
      </c>
      <c r="J37" s="1">
        <f t="shared" si="2"/>
        <v>339</v>
      </c>
      <c r="K37" s="1">
        <v>4</v>
      </c>
      <c r="L37" s="1" t="s">
        <v>2487</v>
      </c>
      <c r="M37" s="50" t="str">
        <f t="shared" si="3"/>
        <v>36|7|4|Akita</v>
      </c>
    </row>
    <row r="38" spans="2:13">
      <c r="B38" s="92"/>
      <c r="C38" s="92"/>
      <c r="D38" s="92"/>
      <c r="E38" s="93"/>
      <c r="G38" s="1">
        <v>37</v>
      </c>
      <c r="H38" s="1">
        <v>7</v>
      </c>
      <c r="I38" s="1" t="str">
        <f t="shared" si="1"/>
        <v>Tohoku</v>
      </c>
      <c r="J38" s="1">
        <f t="shared" si="2"/>
        <v>339</v>
      </c>
      <c r="K38" s="1">
        <v>2</v>
      </c>
      <c r="L38" s="1" t="s">
        <v>2488</v>
      </c>
      <c r="M38" s="50" t="str">
        <f t="shared" si="3"/>
        <v>37|7|2|Aomori</v>
      </c>
    </row>
    <row r="39" spans="2:13">
      <c r="B39" s="92"/>
      <c r="C39" s="92"/>
      <c r="D39" s="92"/>
      <c r="E39" s="93"/>
      <c r="G39" s="1">
        <v>38</v>
      </c>
      <c r="H39" s="1">
        <v>7</v>
      </c>
      <c r="I39" s="1" t="str">
        <f t="shared" si="1"/>
        <v>Tohoku</v>
      </c>
      <c r="J39" s="1">
        <f t="shared" si="2"/>
        <v>339</v>
      </c>
      <c r="K39" s="1">
        <v>7</v>
      </c>
      <c r="L39" s="1" t="s">
        <v>2489</v>
      </c>
      <c r="M39" s="50" t="str">
        <f t="shared" si="3"/>
        <v>38|7|7|Fukushima</v>
      </c>
    </row>
    <row r="40" spans="2:13">
      <c r="B40" s="92"/>
      <c r="C40" s="92"/>
      <c r="D40" s="92"/>
      <c r="E40" s="93"/>
      <c r="G40" s="1">
        <v>39</v>
      </c>
      <c r="H40" s="1">
        <v>7</v>
      </c>
      <c r="I40" s="1" t="str">
        <f t="shared" si="1"/>
        <v>Tohoku</v>
      </c>
      <c r="J40" s="1">
        <f t="shared" si="2"/>
        <v>339</v>
      </c>
      <c r="K40" s="1">
        <v>3</v>
      </c>
      <c r="L40" s="1" t="s">
        <v>2490</v>
      </c>
      <c r="M40" s="50" t="str">
        <f t="shared" si="3"/>
        <v>39|7|3|Iwate</v>
      </c>
    </row>
    <row r="41" spans="2:13">
      <c r="B41" s="92"/>
      <c r="C41" s="92"/>
      <c r="D41" s="92"/>
      <c r="E41" s="94"/>
      <c r="G41" s="1">
        <v>40</v>
      </c>
      <c r="H41" s="1">
        <v>7</v>
      </c>
      <c r="I41" s="1" t="str">
        <f t="shared" si="1"/>
        <v>Tohoku</v>
      </c>
      <c r="J41" s="1">
        <f t="shared" si="2"/>
        <v>339</v>
      </c>
      <c r="K41" s="1">
        <v>6</v>
      </c>
      <c r="L41" s="1" t="s">
        <v>2491</v>
      </c>
      <c r="M41" s="50" t="str">
        <f t="shared" si="3"/>
        <v>40|7|6|Miyagi</v>
      </c>
    </row>
    <row r="42" spans="2:13">
      <c r="B42" s="92"/>
      <c r="C42" s="92"/>
      <c r="D42" s="92"/>
      <c r="E42" s="94"/>
      <c r="G42" s="1">
        <v>41</v>
      </c>
      <c r="H42" s="1">
        <v>7</v>
      </c>
      <c r="I42" s="1" t="str">
        <f t="shared" si="1"/>
        <v>Tohoku</v>
      </c>
      <c r="J42" s="1">
        <f t="shared" si="2"/>
        <v>339</v>
      </c>
      <c r="K42" s="1">
        <v>5</v>
      </c>
      <c r="L42" s="1" t="s">
        <v>2492</v>
      </c>
      <c r="M42" s="50" t="str">
        <f t="shared" si="3"/>
        <v>41|7|5|Yamagata</v>
      </c>
    </row>
    <row r="43" spans="2:13">
      <c r="B43" s="92"/>
      <c r="C43" s="92"/>
      <c r="D43" s="92"/>
      <c r="E43" s="93"/>
      <c r="G43" s="1">
        <v>42</v>
      </c>
      <c r="H43" s="1">
        <v>8</v>
      </c>
      <c r="I43" s="1" t="str">
        <f t="shared" si="1"/>
        <v>Hokkaido</v>
      </c>
      <c r="J43" s="1">
        <f t="shared" si="2"/>
        <v>339</v>
      </c>
      <c r="K43" s="1">
        <v>1</v>
      </c>
      <c r="L43" s="1" t="s">
        <v>2493</v>
      </c>
      <c r="M43" s="50" t="str">
        <f t="shared" si="3"/>
        <v>42|8|1|Hokkaido</v>
      </c>
    </row>
    <row r="44" spans="2:13">
      <c r="B44" s="92"/>
      <c r="C44" s="92"/>
      <c r="D44" s="92"/>
      <c r="E44" s="94"/>
      <c r="G44" s="1">
        <v>43</v>
      </c>
      <c r="H44" s="1">
        <v>9</v>
      </c>
      <c r="I44" s="1" t="str">
        <f t="shared" si="1"/>
        <v>Hokuriku</v>
      </c>
      <c r="J44" s="1">
        <f t="shared" si="2"/>
        <v>339</v>
      </c>
      <c r="K44" s="1">
        <v>29</v>
      </c>
      <c r="L44" s="1" t="s">
        <v>2495</v>
      </c>
      <c r="M44" s="50" t="str">
        <f t="shared" si="3"/>
        <v>43|9|29|Fukui</v>
      </c>
    </row>
    <row r="45" spans="2:13">
      <c r="B45" s="92"/>
      <c r="C45" s="92"/>
      <c r="D45" s="92"/>
      <c r="E45" s="93"/>
      <c r="G45" s="1">
        <v>44</v>
      </c>
      <c r="H45" s="1">
        <v>9</v>
      </c>
      <c r="I45" s="1" t="str">
        <f t="shared" si="1"/>
        <v>Hokuriku</v>
      </c>
      <c r="J45" s="1">
        <f t="shared" si="2"/>
        <v>339</v>
      </c>
      <c r="K45" s="1">
        <v>30</v>
      </c>
      <c r="L45" s="1" t="s">
        <v>2496</v>
      </c>
      <c r="M45" s="50" t="str">
        <f t="shared" si="3"/>
        <v>44|9|30|Ishikawa</v>
      </c>
    </row>
    <row r="46" spans="2:13">
      <c r="B46" s="92"/>
      <c r="C46" s="92"/>
      <c r="D46" s="92"/>
      <c r="E46" s="93"/>
      <c r="G46" s="1">
        <v>45</v>
      </c>
      <c r="H46" s="1">
        <v>9</v>
      </c>
      <c r="I46" s="1" t="str">
        <f t="shared" si="1"/>
        <v>Hokuriku</v>
      </c>
      <c r="J46" s="1">
        <f t="shared" si="2"/>
        <v>339</v>
      </c>
      <c r="K46" s="1">
        <v>28</v>
      </c>
      <c r="L46" s="1" t="s">
        <v>2497</v>
      </c>
      <c r="M46" s="50" t="str">
        <f t="shared" si="3"/>
        <v>45|9|28|Toyama</v>
      </c>
    </row>
    <row r="47" spans="2:13">
      <c r="B47" s="92"/>
      <c r="C47" s="92"/>
      <c r="D47" s="92"/>
      <c r="E47" s="93"/>
      <c r="G47" s="1">
        <v>46</v>
      </c>
      <c r="H47" s="1">
        <v>10</v>
      </c>
      <c r="I47" s="1" t="str">
        <f t="shared" si="1"/>
        <v>Shin'estu</v>
      </c>
      <c r="J47" s="1">
        <f t="shared" si="2"/>
        <v>339</v>
      </c>
      <c r="K47" s="1">
        <v>9</v>
      </c>
      <c r="L47" s="1" t="s">
        <v>2499</v>
      </c>
      <c r="M47" s="50" t="str">
        <f t="shared" si="3"/>
        <v>46|10|9|Nagano</v>
      </c>
    </row>
    <row r="48" spans="2:13">
      <c r="B48" s="92"/>
      <c r="C48" s="92"/>
      <c r="D48" s="92"/>
      <c r="E48" s="93"/>
      <c r="G48" s="1">
        <v>47</v>
      </c>
      <c r="H48" s="1">
        <v>10</v>
      </c>
      <c r="I48" s="1" t="str">
        <f t="shared" si="1"/>
        <v>Shin'estu</v>
      </c>
      <c r="J48" s="1">
        <f t="shared" si="2"/>
        <v>339</v>
      </c>
      <c r="K48" s="1">
        <v>8</v>
      </c>
      <c r="L48" s="1" t="s">
        <v>2500</v>
      </c>
      <c r="M48" s="50" t="str">
        <f t="shared" si="3"/>
        <v>47|10|8|Niigata</v>
      </c>
    </row>
    <row r="50" spans="13:13">
      <c r="M50" s="26" t="s">
        <v>2501</v>
      </c>
    </row>
    <row r="51" spans="13:13">
      <c r="M51" s="26" t="s">
        <v>2357</v>
      </c>
    </row>
  </sheetData>
  <hyperlinks>
    <hyperlink ref="A1" location="'ENUM-LIST'!A1" display="Home" xr:uid="{70A8BBFD-707F-453D-82F3-7CE56E708C56}"/>
  </hyperlink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67EF7-1875-4B36-840F-0E7DF95F65AE}">
  <dimension ref="A1:N109"/>
  <sheetViews>
    <sheetView zoomScaleNormal="100" workbookViewId="0"/>
  </sheetViews>
  <sheetFormatPr defaultRowHeight="15"/>
  <cols>
    <col min="1" max="1" width="22.85546875" bestFit="1" customWidth="1"/>
    <col min="2" max="2" width="17" style="6" hidden="1" customWidth="1"/>
    <col min="3" max="3" width="7.5703125" style="1" hidden="1" customWidth="1"/>
    <col min="4" max="4" width="40.7109375" style="1" hidden="1" customWidth="1"/>
    <col min="5" max="5" width="45.85546875" bestFit="1" customWidth="1"/>
    <col min="6" max="6" width="8" customWidth="1"/>
    <col min="7" max="7" width="21.140625" style="1" hidden="1" customWidth="1"/>
    <col min="8" max="9" width="16.5703125" style="1" hidden="1" customWidth="1"/>
    <col min="10" max="10" width="5.42578125" style="1" hidden="1" customWidth="1"/>
    <col min="11" max="11" width="20.28515625" style="1" hidden="1" customWidth="1"/>
    <col min="12" max="12" width="55.28515625" bestFit="1" customWidth="1"/>
    <col min="14" max="14" width="63.28515625" bestFit="1" customWidth="1"/>
    <col min="18" max="18" width="63" bestFit="1" customWidth="1"/>
  </cols>
  <sheetData>
    <row r="1" spans="1:14">
      <c r="A1" s="102" t="s">
        <v>3181</v>
      </c>
      <c r="B1" s="67" t="s">
        <v>3991</v>
      </c>
      <c r="C1" s="95" t="s">
        <v>3275</v>
      </c>
      <c r="D1" s="95" t="s">
        <v>1232</v>
      </c>
      <c r="E1" s="36" t="str">
        <f>B1&amp;"|"&amp;C1&amp;"|"&amp;D1</f>
        <v>pas375_region_id |dxcc_code|region</v>
      </c>
      <c r="G1" s="118" t="s">
        <v>3992</v>
      </c>
      <c r="H1" s="118" t="s">
        <v>3993</v>
      </c>
      <c r="I1" s="118"/>
      <c r="J1" s="118" t="s">
        <v>404</v>
      </c>
      <c r="K1" s="118" t="s">
        <v>471</v>
      </c>
      <c r="L1" s="36" t="str">
        <f>G1&amp;"|"&amp;H1&amp;"|"&amp;J1&amp;"|"&amp;K1</f>
        <v>pas375_subdivision_id|pas375_region_id|code|subdivision</v>
      </c>
      <c r="N1" s="63" t="s">
        <v>3984</v>
      </c>
    </row>
    <row r="2" spans="1:14">
      <c r="A2" s="26" t="s">
        <v>3982</v>
      </c>
      <c r="B2" s="6">
        <v>1</v>
      </c>
      <c r="C2" s="1">
        <v>375</v>
      </c>
      <c r="D2" s="1" t="s">
        <v>2505</v>
      </c>
      <c r="E2" s="50" t="str">
        <f t="shared" ref="E2:E16" si="0">B2&amp;"|"&amp;C2&amp;"|"&amp;D2</f>
        <v>1|375|Southern Tagalog</v>
      </c>
      <c r="G2" s="1">
        <v>1</v>
      </c>
      <c r="H2" s="1">
        <v>1</v>
      </c>
      <c r="I2" s="1">
        <f>$C$2</f>
        <v>375</v>
      </c>
      <c r="J2" s="1" t="s">
        <v>2506</v>
      </c>
      <c r="K2" s="1" t="s">
        <v>2507</v>
      </c>
      <c r="L2" s="50" t="str">
        <f>G2&amp;"|"&amp;H2&amp;"|"&amp;J2&amp;"|"&amp;K2</f>
        <v>1|1|AUR|Aurora</v>
      </c>
      <c r="N2" s="63" t="s">
        <v>1225</v>
      </c>
    </row>
    <row r="3" spans="1:14">
      <c r="A3" s="26" t="s">
        <v>3983</v>
      </c>
      <c r="B3" s="6">
        <v>2</v>
      </c>
      <c r="C3" s="1">
        <v>375</v>
      </c>
      <c r="D3" s="1" t="s">
        <v>2528</v>
      </c>
      <c r="E3" s="50" t="str">
        <f t="shared" si="0"/>
        <v>2|375|Ilocos</v>
      </c>
      <c r="G3" s="1">
        <v>2</v>
      </c>
      <c r="H3" s="1">
        <v>1</v>
      </c>
      <c r="I3" s="1">
        <f t="shared" ref="I3:I66" si="1">$C$2</f>
        <v>375</v>
      </c>
      <c r="J3" s="1" t="s">
        <v>2508</v>
      </c>
      <c r="K3" s="1" t="s">
        <v>2509</v>
      </c>
      <c r="L3" s="50" t="str">
        <f t="shared" ref="L3:L66" si="2">G3&amp;"|"&amp;H3&amp;"|"&amp;J3&amp;"|"&amp;K3</f>
        <v>2|1|BTG|Batangas</v>
      </c>
      <c r="N3" s="64" t="s">
        <v>3985</v>
      </c>
    </row>
    <row r="4" spans="1:14">
      <c r="A4" s="124" t="s">
        <v>2670</v>
      </c>
      <c r="B4" s="6">
        <v>3</v>
      </c>
      <c r="C4" s="1">
        <v>375</v>
      </c>
      <c r="D4" s="1" t="s">
        <v>2537</v>
      </c>
      <c r="E4" s="50" t="str">
        <f t="shared" si="0"/>
        <v>3|375|Cagayan Valley</v>
      </c>
      <c r="G4" s="1">
        <v>3</v>
      </c>
      <c r="H4" s="1">
        <v>1</v>
      </c>
      <c r="I4" s="1">
        <f t="shared" si="1"/>
        <v>375</v>
      </c>
      <c r="J4" s="1" t="s">
        <v>2510</v>
      </c>
      <c r="K4" s="1" t="s">
        <v>2511</v>
      </c>
      <c r="L4" s="50" t="str">
        <f t="shared" si="2"/>
        <v>3|1|CAV|Cavite</v>
      </c>
      <c r="N4" s="64" t="s">
        <v>1230</v>
      </c>
    </row>
    <row r="5" spans="1:14">
      <c r="B5" s="6">
        <v>4</v>
      </c>
      <c r="C5" s="1">
        <v>375</v>
      </c>
      <c r="D5" s="1" t="s">
        <v>2548</v>
      </c>
      <c r="E5" s="50" t="str">
        <f t="shared" si="0"/>
        <v>4|375|Cordillera Administrative Region</v>
      </c>
      <c r="G5" s="1">
        <v>4</v>
      </c>
      <c r="H5" s="1">
        <v>1</v>
      </c>
      <c r="I5" s="1">
        <f t="shared" si="1"/>
        <v>375</v>
      </c>
      <c r="J5" s="1" t="s">
        <v>2512</v>
      </c>
      <c r="K5" s="1" t="s">
        <v>2513</v>
      </c>
      <c r="L5" s="50" t="str">
        <f t="shared" si="2"/>
        <v>4|1|LAG|Laguna</v>
      </c>
      <c r="N5" s="64" t="s">
        <v>1231</v>
      </c>
    </row>
    <row r="6" spans="1:14">
      <c r="B6" s="6">
        <v>5</v>
      </c>
      <c r="C6" s="1">
        <v>375</v>
      </c>
      <c r="D6" s="1" t="s">
        <v>2561</v>
      </c>
      <c r="E6" s="50" t="str">
        <f t="shared" si="0"/>
        <v>5|375|Central Luzon</v>
      </c>
      <c r="G6" s="1">
        <v>5</v>
      </c>
      <c r="H6" s="1">
        <v>1</v>
      </c>
      <c r="I6" s="1">
        <f t="shared" si="1"/>
        <v>375</v>
      </c>
      <c r="J6" s="1" t="s">
        <v>2514</v>
      </c>
      <c r="K6" s="1" t="s">
        <v>2515</v>
      </c>
      <c r="L6" s="50" t="str">
        <f t="shared" si="2"/>
        <v>5|1|MAD|Marinduque</v>
      </c>
      <c r="N6" s="64" t="s">
        <v>3986</v>
      </c>
    </row>
    <row r="7" spans="1:14">
      <c r="B7" s="6">
        <v>6</v>
      </c>
      <c r="C7" s="1">
        <v>375</v>
      </c>
      <c r="D7" s="1" t="s">
        <v>2573</v>
      </c>
      <c r="E7" s="50" t="str">
        <f t="shared" si="0"/>
        <v>6|375|Bicol</v>
      </c>
      <c r="G7" s="1">
        <v>6</v>
      </c>
      <c r="H7" s="1">
        <v>1</v>
      </c>
      <c r="I7" s="1">
        <f t="shared" si="1"/>
        <v>375</v>
      </c>
      <c r="J7" s="1" t="s">
        <v>2516</v>
      </c>
      <c r="K7" s="1" t="s">
        <v>2517</v>
      </c>
      <c r="L7" s="50" t="str">
        <f t="shared" si="2"/>
        <v>6|1|MDC|Mindoro Occidental</v>
      </c>
      <c r="N7" s="63" t="s">
        <v>1229</v>
      </c>
    </row>
    <row r="8" spans="1:14">
      <c r="B8" s="6">
        <v>7</v>
      </c>
      <c r="C8" s="1">
        <v>375</v>
      </c>
      <c r="D8" s="1" t="s">
        <v>2584</v>
      </c>
      <c r="E8" s="50" t="str">
        <f t="shared" si="0"/>
        <v>7|375|Eastern Visayas</v>
      </c>
      <c r="G8" s="1">
        <v>7</v>
      </c>
      <c r="H8" s="1">
        <v>1</v>
      </c>
      <c r="I8" s="1">
        <f t="shared" si="1"/>
        <v>375</v>
      </c>
      <c r="J8" s="1" t="s">
        <v>2518</v>
      </c>
      <c r="K8" s="1" t="s">
        <v>2519</v>
      </c>
      <c r="L8" s="50" t="str">
        <f t="shared" si="2"/>
        <v>7|1|MDR|Mindoro Oriental</v>
      </c>
    </row>
    <row r="9" spans="1:14">
      <c r="B9" s="6">
        <v>8</v>
      </c>
      <c r="C9" s="1">
        <v>375</v>
      </c>
      <c r="D9" s="1" t="s">
        <v>2596</v>
      </c>
      <c r="E9" s="50" t="str">
        <f t="shared" si="0"/>
        <v>8|375|Western Visayas</v>
      </c>
      <c r="G9" s="1">
        <v>8</v>
      </c>
      <c r="H9" s="1">
        <v>1</v>
      </c>
      <c r="I9" s="1">
        <f t="shared" si="1"/>
        <v>375</v>
      </c>
      <c r="J9" s="1" t="s">
        <v>2520</v>
      </c>
      <c r="K9" s="1" t="s">
        <v>2521</v>
      </c>
      <c r="L9" s="50" t="str">
        <f t="shared" si="2"/>
        <v>8|1|PLW|Palawan</v>
      </c>
      <c r="N9" s="63" t="s">
        <v>3987</v>
      </c>
    </row>
    <row r="10" spans="1:14">
      <c r="B10" s="6">
        <v>9</v>
      </c>
      <c r="C10" s="1">
        <v>375</v>
      </c>
      <c r="D10" s="1" t="s">
        <v>2609</v>
      </c>
      <c r="E10" s="50" t="str">
        <f t="shared" si="0"/>
        <v>9|375|Central Visayas</v>
      </c>
      <c r="G10" s="1">
        <v>9</v>
      </c>
      <c r="H10" s="1">
        <v>1</v>
      </c>
      <c r="I10" s="1">
        <f t="shared" si="1"/>
        <v>375</v>
      </c>
      <c r="J10" s="1" t="s">
        <v>2522</v>
      </c>
      <c r="K10" s="1" t="s">
        <v>2523</v>
      </c>
      <c r="L10" s="50" t="str">
        <f t="shared" si="2"/>
        <v>9|1|QUE|Quezon</v>
      </c>
      <c r="N10" s="63" t="s">
        <v>1225</v>
      </c>
    </row>
    <row r="11" spans="1:14">
      <c r="B11" s="6">
        <v>10</v>
      </c>
      <c r="C11" s="1">
        <v>375</v>
      </c>
      <c r="D11" s="1" t="s">
        <v>2618</v>
      </c>
      <c r="E11" s="50" t="str">
        <f t="shared" si="0"/>
        <v>10|375|Zamboanga Peninsular (Western Mindanao)</v>
      </c>
      <c r="G11" s="1">
        <v>10</v>
      </c>
      <c r="H11" s="1">
        <v>1</v>
      </c>
      <c r="I11" s="1">
        <f t="shared" si="1"/>
        <v>375</v>
      </c>
      <c r="J11" s="1" t="s">
        <v>2524</v>
      </c>
      <c r="K11" s="1" t="s">
        <v>2525</v>
      </c>
      <c r="L11" s="50" t="str">
        <f t="shared" si="2"/>
        <v>10|1|RIZ|Rizal</v>
      </c>
      <c r="N11" s="64" t="s">
        <v>3988</v>
      </c>
    </row>
    <row r="12" spans="1:14">
      <c r="B12" s="6">
        <v>11</v>
      </c>
      <c r="C12" s="1">
        <v>375</v>
      </c>
      <c r="D12" s="1" t="s">
        <v>2625</v>
      </c>
      <c r="E12" s="50" t="str">
        <f t="shared" si="0"/>
        <v>11|375|SOCCSKSARGEN (Central Mindanao)</v>
      </c>
      <c r="G12" s="1">
        <v>11</v>
      </c>
      <c r="H12" s="1">
        <v>1</v>
      </c>
      <c r="I12" s="1">
        <f t="shared" si="1"/>
        <v>375</v>
      </c>
      <c r="J12" s="1" t="s">
        <v>2526</v>
      </c>
      <c r="K12" s="1" t="s">
        <v>2527</v>
      </c>
      <c r="L12" s="50" t="str">
        <f t="shared" si="2"/>
        <v>11|1|ROM|Romblon</v>
      </c>
      <c r="N12" s="64" t="s">
        <v>3989</v>
      </c>
    </row>
    <row r="13" spans="1:14">
      <c r="B13" s="6">
        <v>12</v>
      </c>
      <c r="C13" s="1">
        <v>375</v>
      </c>
      <c r="D13" s="1" t="s">
        <v>2634</v>
      </c>
      <c r="E13" s="50" t="str">
        <f t="shared" si="0"/>
        <v>12|375|Autonomous Region in Muslim Mindanao</v>
      </c>
      <c r="G13" s="1">
        <v>12</v>
      </c>
      <c r="H13" s="1">
        <v>2</v>
      </c>
      <c r="I13" s="1">
        <f t="shared" si="1"/>
        <v>375</v>
      </c>
      <c r="J13" s="1" t="s">
        <v>2529</v>
      </c>
      <c r="K13" s="1" t="s">
        <v>2530</v>
      </c>
      <c r="L13" s="50" t="str">
        <f t="shared" si="2"/>
        <v>12|2|ILN|Ilocos Norte</v>
      </c>
      <c r="N13" s="64" t="s">
        <v>2671</v>
      </c>
    </row>
    <row r="14" spans="1:14">
      <c r="B14" s="6">
        <v>13</v>
      </c>
      <c r="C14" s="1">
        <v>375</v>
      </c>
      <c r="D14" s="92" t="s">
        <v>2644</v>
      </c>
      <c r="E14" s="50" t="str">
        <f t="shared" si="0"/>
        <v>13|375|Northern Mindanao</v>
      </c>
      <c r="G14" s="1">
        <v>13</v>
      </c>
      <c r="H14" s="1">
        <v>2</v>
      </c>
      <c r="I14" s="1">
        <f t="shared" si="1"/>
        <v>375</v>
      </c>
      <c r="J14" s="1" t="s">
        <v>2531</v>
      </c>
      <c r="K14" s="1" t="s">
        <v>2532</v>
      </c>
      <c r="L14" s="50" t="str">
        <f t="shared" si="2"/>
        <v>13|2|ILS|Ilocos Sur</v>
      </c>
      <c r="N14" s="64" t="s">
        <v>3355</v>
      </c>
    </row>
    <row r="15" spans="1:14">
      <c r="B15" s="6">
        <v>14</v>
      </c>
      <c r="C15" s="1">
        <v>375</v>
      </c>
      <c r="D15" s="92" t="s">
        <v>2653</v>
      </c>
      <c r="E15" s="50" t="str">
        <f t="shared" si="0"/>
        <v>14|375|Davao (Southern Mindanao)</v>
      </c>
      <c r="G15" s="1">
        <v>14</v>
      </c>
      <c r="H15" s="1">
        <v>2</v>
      </c>
      <c r="I15" s="1">
        <f t="shared" si="1"/>
        <v>375</v>
      </c>
      <c r="J15" s="1" t="s">
        <v>2533</v>
      </c>
      <c r="K15" s="1" t="s">
        <v>2534</v>
      </c>
      <c r="L15" s="50" t="str">
        <f t="shared" si="2"/>
        <v>14|2|LUN|La Union</v>
      </c>
      <c r="N15" s="64" t="s">
        <v>3990</v>
      </c>
    </row>
    <row r="16" spans="1:14">
      <c r="B16" s="6">
        <v>15</v>
      </c>
      <c r="C16" s="1">
        <v>375</v>
      </c>
      <c r="D16" s="92" t="s">
        <v>2662</v>
      </c>
      <c r="E16" s="50" t="str">
        <f t="shared" si="0"/>
        <v>15|375|CARAGA</v>
      </c>
      <c r="G16" s="1">
        <v>15</v>
      </c>
      <c r="H16" s="1">
        <v>2</v>
      </c>
      <c r="I16" s="1">
        <f t="shared" si="1"/>
        <v>375</v>
      </c>
      <c r="J16" s="1" t="s">
        <v>2535</v>
      </c>
      <c r="K16" s="1" t="s">
        <v>2536</v>
      </c>
      <c r="L16" s="50" t="str">
        <f t="shared" si="2"/>
        <v>15|2|PAN|Pangasinan</v>
      </c>
      <c r="N16" s="63" t="s">
        <v>1229</v>
      </c>
    </row>
    <row r="17" spans="2:12">
      <c r="D17" s="92"/>
      <c r="E17" s="93"/>
      <c r="G17" s="1">
        <v>16</v>
      </c>
      <c r="H17" s="1">
        <v>3</v>
      </c>
      <c r="I17" s="1">
        <f t="shared" si="1"/>
        <v>375</v>
      </c>
      <c r="J17" s="1" t="s">
        <v>2538</v>
      </c>
      <c r="K17" s="1" t="s">
        <v>2539</v>
      </c>
      <c r="L17" s="50" t="str">
        <f t="shared" si="2"/>
        <v>16|3|BTN|Batanes</v>
      </c>
    </row>
    <row r="18" spans="2:12">
      <c r="D18" s="92"/>
      <c r="G18" s="1">
        <v>17</v>
      </c>
      <c r="H18" s="1">
        <v>3</v>
      </c>
      <c r="I18" s="1">
        <f t="shared" si="1"/>
        <v>375</v>
      </c>
      <c r="J18" s="1" t="s">
        <v>2540</v>
      </c>
      <c r="K18" s="1" t="s">
        <v>2541</v>
      </c>
      <c r="L18" s="50" t="str">
        <f t="shared" si="2"/>
        <v>17|3|CAG|Cagayan</v>
      </c>
    </row>
    <row r="19" spans="2:12">
      <c r="B19" s="82"/>
      <c r="C19" s="92"/>
      <c r="D19" s="92"/>
      <c r="G19" s="1">
        <v>18</v>
      </c>
      <c r="H19" s="1">
        <v>3</v>
      </c>
      <c r="I19" s="1">
        <f t="shared" si="1"/>
        <v>375</v>
      </c>
      <c r="J19" s="1" t="s">
        <v>2542</v>
      </c>
      <c r="K19" s="1" t="s">
        <v>2543</v>
      </c>
      <c r="L19" s="50" t="str">
        <f t="shared" si="2"/>
        <v>18|3|ISA|Isabela</v>
      </c>
    </row>
    <row r="20" spans="2:12">
      <c r="B20" s="82"/>
      <c r="C20" s="92"/>
      <c r="D20" s="92"/>
      <c r="G20" s="1">
        <v>19</v>
      </c>
      <c r="H20" s="1">
        <v>3</v>
      </c>
      <c r="I20" s="1">
        <f t="shared" si="1"/>
        <v>375</v>
      </c>
      <c r="J20" s="1" t="s">
        <v>2544</v>
      </c>
      <c r="K20" s="1" t="s">
        <v>2545</v>
      </c>
      <c r="L20" s="50" t="str">
        <f t="shared" si="2"/>
        <v>19|3|NUV|Nueva Vizcaya</v>
      </c>
    </row>
    <row r="21" spans="2:12">
      <c r="B21" s="82"/>
      <c r="C21" s="92"/>
      <c r="D21" s="92"/>
      <c r="E21" s="93"/>
      <c r="G21" s="1">
        <v>20</v>
      </c>
      <c r="H21" s="1">
        <v>3</v>
      </c>
      <c r="I21" s="1">
        <f t="shared" si="1"/>
        <v>375</v>
      </c>
      <c r="J21" s="1" t="s">
        <v>2546</v>
      </c>
      <c r="K21" s="1" t="s">
        <v>2547</v>
      </c>
      <c r="L21" s="50" t="str">
        <f t="shared" si="2"/>
        <v>20|3|QUI|Quirino</v>
      </c>
    </row>
    <row r="22" spans="2:12">
      <c r="B22" s="82"/>
      <c r="C22" s="92"/>
      <c r="D22" s="92"/>
      <c r="E22" s="93"/>
      <c r="G22" s="1">
        <v>21</v>
      </c>
      <c r="H22" s="1">
        <v>4</v>
      </c>
      <c r="I22" s="1">
        <f t="shared" si="1"/>
        <v>375</v>
      </c>
      <c r="J22" s="1" t="s">
        <v>2549</v>
      </c>
      <c r="K22" s="1" t="s">
        <v>2550</v>
      </c>
      <c r="L22" s="50" t="str">
        <f t="shared" si="2"/>
        <v>21|4|ABR|Abra</v>
      </c>
    </row>
    <row r="23" spans="2:12">
      <c r="B23" s="82"/>
      <c r="C23" s="92"/>
      <c r="D23" s="92"/>
      <c r="E23" s="93"/>
      <c r="G23" s="1">
        <v>22</v>
      </c>
      <c r="H23" s="1">
        <v>4</v>
      </c>
      <c r="I23" s="1">
        <f t="shared" si="1"/>
        <v>375</v>
      </c>
      <c r="J23" s="1" t="s">
        <v>2551</v>
      </c>
      <c r="K23" s="1" t="s">
        <v>2552</v>
      </c>
      <c r="L23" s="50" t="str">
        <f t="shared" si="2"/>
        <v>22|4|APA|Apayao</v>
      </c>
    </row>
    <row r="24" spans="2:12">
      <c r="B24" s="82"/>
      <c r="C24" s="92"/>
      <c r="D24" s="92"/>
      <c r="E24" s="93"/>
      <c r="G24" s="1">
        <v>23</v>
      </c>
      <c r="H24" s="1">
        <v>4</v>
      </c>
      <c r="I24" s="1">
        <f t="shared" si="1"/>
        <v>375</v>
      </c>
      <c r="J24" s="1" t="s">
        <v>2553</v>
      </c>
      <c r="K24" s="1" t="s">
        <v>2554</v>
      </c>
      <c r="L24" s="50" t="str">
        <f t="shared" si="2"/>
        <v>23|4|BEN|Benguet</v>
      </c>
    </row>
    <row r="25" spans="2:12">
      <c r="B25" s="82"/>
      <c r="C25" s="92"/>
      <c r="D25" s="92"/>
      <c r="E25" s="94"/>
      <c r="G25" s="1">
        <v>24</v>
      </c>
      <c r="H25" s="1">
        <v>4</v>
      </c>
      <c r="I25" s="1">
        <f t="shared" si="1"/>
        <v>375</v>
      </c>
      <c r="J25" s="1" t="s">
        <v>2555</v>
      </c>
      <c r="K25" s="1" t="s">
        <v>2556</v>
      </c>
      <c r="L25" s="50" t="str">
        <f t="shared" si="2"/>
        <v>24|4|IFU|Ifugao</v>
      </c>
    </row>
    <row r="26" spans="2:12">
      <c r="B26" s="82"/>
      <c r="C26" s="92"/>
      <c r="D26" s="92"/>
      <c r="E26" s="93"/>
      <c r="G26" s="1">
        <v>25</v>
      </c>
      <c r="H26" s="1">
        <v>4</v>
      </c>
      <c r="I26" s="1">
        <f t="shared" si="1"/>
        <v>375</v>
      </c>
      <c r="J26" s="1" t="s">
        <v>2557</v>
      </c>
      <c r="K26" s="1" t="s">
        <v>2558</v>
      </c>
      <c r="L26" s="50" t="str">
        <f t="shared" si="2"/>
        <v>25|4|KAL|Kalinga-Apayso</v>
      </c>
    </row>
    <row r="27" spans="2:12">
      <c r="B27" s="82"/>
      <c r="C27" s="92"/>
      <c r="D27" s="92"/>
      <c r="E27" s="93"/>
      <c r="G27" s="1">
        <v>26</v>
      </c>
      <c r="H27" s="1">
        <v>4</v>
      </c>
      <c r="I27" s="1">
        <f t="shared" si="1"/>
        <v>375</v>
      </c>
      <c r="J27" s="1" t="s">
        <v>2559</v>
      </c>
      <c r="K27" s="1" t="s">
        <v>2560</v>
      </c>
      <c r="L27" s="50" t="str">
        <f t="shared" si="2"/>
        <v>26|4|MOU|Mountain Province</v>
      </c>
    </row>
    <row r="28" spans="2:12">
      <c r="B28" s="82"/>
      <c r="C28" s="92"/>
      <c r="D28" s="92"/>
      <c r="E28" s="93"/>
      <c r="G28" s="1">
        <v>27</v>
      </c>
      <c r="H28" s="1">
        <v>5</v>
      </c>
      <c r="I28" s="1">
        <f t="shared" si="1"/>
        <v>375</v>
      </c>
      <c r="J28" s="1" t="s">
        <v>2562</v>
      </c>
      <c r="K28" s="1" t="s">
        <v>2563</v>
      </c>
      <c r="L28" s="50" t="str">
        <f t="shared" si="2"/>
        <v>27|5|BAN|Batasn</v>
      </c>
    </row>
    <row r="29" spans="2:12">
      <c r="B29" s="82"/>
      <c r="C29" s="92"/>
      <c r="D29" s="92"/>
      <c r="E29" s="93"/>
      <c r="G29" s="1">
        <v>28</v>
      </c>
      <c r="H29" s="1">
        <v>5</v>
      </c>
      <c r="I29" s="1">
        <f t="shared" si="1"/>
        <v>375</v>
      </c>
      <c r="J29" s="1" t="s">
        <v>2564</v>
      </c>
      <c r="K29" s="1" t="s">
        <v>2565</v>
      </c>
      <c r="L29" s="50" t="str">
        <f t="shared" si="2"/>
        <v>28|5|BUL|Bulacan</v>
      </c>
    </row>
    <row r="30" spans="2:12">
      <c r="B30" s="82"/>
      <c r="C30" s="92"/>
      <c r="D30" s="92"/>
      <c r="E30" s="93"/>
      <c r="G30" s="1">
        <v>29</v>
      </c>
      <c r="H30" s="1">
        <v>5</v>
      </c>
      <c r="I30" s="1">
        <f t="shared" si="1"/>
        <v>375</v>
      </c>
      <c r="J30" s="1" t="s">
        <v>2566</v>
      </c>
      <c r="K30" s="1" t="s">
        <v>2567</v>
      </c>
      <c r="L30" s="50" t="str">
        <f t="shared" si="2"/>
        <v>29|5|NUE|Nueva Ecija</v>
      </c>
    </row>
    <row r="31" spans="2:12">
      <c r="B31" s="82"/>
      <c r="C31" s="92"/>
      <c r="D31" s="92"/>
      <c r="E31" s="93"/>
      <c r="G31" s="1">
        <v>30</v>
      </c>
      <c r="H31" s="1">
        <v>5</v>
      </c>
      <c r="I31" s="1">
        <f t="shared" si="1"/>
        <v>375</v>
      </c>
      <c r="J31" s="1" t="s">
        <v>2568</v>
      </c>
      <c r="K31" s="1" t="s">
        <v>2569</v>
      </c>
      <c r="L31" s="50" t="str">
        <f t="shared" si="2"/>
        <v>30|5|PAM|Pampanga</v>
      </c>
    </row>
    <row r="32" spans="2:12">
      <c r="B32" s="82"/>
      <c r="C32" s="92"/>
      <c r="D32" s="92"/>
      <c r="E32" s="94"/>
      <c r="G32" s="1">
        <v>31</v>
      </c>
      <c r="H32" s="1">
        <v>5</v>
      </c>
      <c r="I32" s="1">
        <f t="shared" si="1"/>
        <v>375</v>
      </c>
      <c r="J32" s="1" t="s">
        <v>1213</v>
      </c>
      <c r="K32" s="1" t="s">
        <v>2570</v>
      </c>
      <c r="L32" s="50" t="str">
        <f t="shared" si="2"/>
        <v>31|5|TAR|Tarlac</v>
      </c>
    </row>
    <row r="33" spans="2:12">
      <c r="B33" s="82"/>
      <c r="C33" s="92"/>
      <c r="D33" s="92"/>
      <c r="E33" s="93"/>
      <c r="G33" s="1">
        <v>32</v>
      </c>
      <c r="H33" s="1">
        <v>5</v>
      </c>
      <c r="I33" s="1">
        <f t="shared" si="1"/>
        <v>375</v>
      </c>
      <c r="J33" s="1" t="s">
        <v>2571</v>
      </c>
      <c r="K33" s="1" t="s">
        <v>2572</v>
      </c>
      <c r="L33" s="50" t="str">
        <f t="shared" si="2"/>
        <v>32|5|ZMB|Zambales</v>
      </c>
    </row>
    <row r="34" spans="2:12">
      <c r="B34" s="82"/>
      <c r="C34" s="92"/>
      <c r="D34" s="92"/>
      <c r="E34" s="93"/>
      <c r="G34" s="1">
        <v>33</v>
      </c>
      <c r="H34" s="1">
        <v>6</v>
      </c>
      <c r="I34" s="1">
        <f t="shared" si="1"/>
        <v>375</v>
      </c>
      <c r="J34" s="1" t="s">
        <v>2574</v>
      </c>
      <c r="K34" s="1" t="s">
        <v>2575</v>
      </c>
      <c r="L34" s="50" t="str">
        <f t="shared" si="2"/>
        <v>33|6|ALB|Albay</v>
      </c>
    </row>
    <row r="35" spans="2:12">
      <c r="B35" s="82"/>
      <c r="C35" s="92"/>
      <c r="D35" s="92"/>
      <c r="E35" s="93"/>
      <c r="G35" s="1">
        <v>34</v>
      </c>
      <c r="H35" s="1">
        <v>6</v>
      </c>
      <c r="I35" s="1">
        <f t="shared" si="1"/>
        <v>375</v>
      </c>
      <c r="J35" s="1" t="s">
        <v>1141</v>
      </c>
      <c r="K35" s="1" t="s">
        <v>2576</v>
      </c>
      <c r="L35" s="50" t="str">
        <f t="shared" si="2"/>
        <v>34|6|CAN|Camarines Norte</v>
      </c>
    </row>
    <row r="36" spans="2:12">
      <c r="B36" s="82"/>
      <c r="C36" s="92"/>
      <c r="D36" s="92"/>
      <c r="E36" s="93"/>
      <c r="G36" s="1">
        <v>35</v>
      </c>
      <c r="H36" s="1">
        <v>6</v>
      </c>
      <c r="I36" s="1">
        <f t="shared" si="1"/>
        <v>375</v>
      </c>
      <c r="J36" s="1" t="s">
        <v>1167</v>
      </c>
      <c r="K36" s="1" t="s">
        <v>2577</v>
      </c>
      <c r="L36" s="50" t="str">
        <f t="shared" si="2"/>
        <v>35|6|CAS|Camarines Sur</v>
      </c>
    </row>
    <row r="37" spans="2:12">
      <c r="B37" s="82"/>
      <c r="C37" s="92"/>
      <c r="D37" s="92"/>
      <c r="E37" s="93"/>
      <c r="G37" s="1">
        <v>36</v>
      </c>
      <c r="H37" s="1">
        <v>6</v>
      </c>
      <c r="I37" s="1">
        <f t="shared" si="1"/>
        <v>375</v>
      </c>
      <c r="J37" s="1" t="s">
        <v>2578</v>
      </c>
      <c r="K37" s="1" t="s">
        <v>2579</v>
      </c>
      <c r="L37" s="50" t="str">
        <f t="shared" si="2"/>
        <v>36|6|CAT|Catanduanes</v>
      </c>
    </row>
    <row r="38" spans="2:12">
      <c r="B38" s="82"/>
      <c r="C38" s="92"/>
      <c r="D38" s="92"/>
      <c r="E38" s="93"/>
      <c r="G38" s="1">
        <v>37</v>
      </c>
      <c r="H38" s="1">
        <v>6</v>
      </c>
      <c r="I38" s="1">
        <f t="shared" si="1"/>
        <v>375</v>
      </c>
      <c r="J38" s="1" t="s">
        <v>2580</v>
      </c>
      <c r="K38" s="1" t="s">
        <v>2581</v>
      </c>
      <c r="L38" s="50" t="str">
        <f t="shared" si="2"/>
        <v>37|6|MAS|Masbate</v>
      </c>
    </row>
    <row r="39" spans="2:12">
      <c r="B39" s="82"/>
      <c r="C39" s="92"/>
      <c r="D39" s="92"/>
      <c r="E39" s="93"/>
      <c r="G39" s="1">
        <v>38</v>
      </c>
      <c r="H39" s="1">
        <v>6</v>
      </c>
      <c r="I39" s="1">
        <f t="shared" si="1"/>
        <v>375</v>
      </c>
      <c r="J39" s="1" t="s">
        <v>2582</v>
      </c>
      <c r="K39" s="1" t="s">
        <v>2583</v>
      </c>
      <c r="L39" s="50" t="str">
        <f t="shared" si="2"/>
        <v>38|6|SOR|Sorsogon</v>
      </c>
    </row>
    <row r="40" spans="2:12">
      <c r="B40" s="82"/>
      <c r="C40" s="92"/>
      <c r="D40" s="92"/>
      <c r="E40" s="93"/>
      <c r="G40" s="1">
        <v>39</v>
      </c>
      <c r="H40" s="1">
        <v>7</v>
      </c>
      <c r="I40" s="1">
        <f t="shared" si="1"/>
        <v>375</v>
      </c>
      <c r="J40" s="1" t="s">
        <v>2585</v>
      </c>
      <c r="K40" s="1" t="s">
        <v>2586</v>
      </c>
      <c r="L40" s="50" t="str">
        <f t="shared" si="2"/>
        <v>39|7|BIL|Biliran</v>
      </c>
    </row>
    <row r="41" spans="2:12">
      <c r="B41" s="82"/>
      <c r="C41" s="92"/>
      <c r="D41" s="92"/>
      <c r="E41" s="94"/>
      <c r="G41" s="1">
        <v>40</v>
      </c>
      <c r="H41" s="1">
        <v>7</v>
      </c>
      <c r="I41" s="1">
        <f t="shared" si="1"/>
        <v>375</v>
      </c>
      <c r="J41" s="1" t="s">
        <v>2587</v>
      </c>
      <c r="K41" s="1" t="s">
        <v>2588</v>
      </c>
      <c r="L41" s="50" t="str">
        <f t="shared" si="2"/>
        <v>40|7|EAS|Eastern Samar</v>
      </c>
    </row>
    <row r="42" spans="2:12">
      <c r="B42" s="82"/>
      <c r="C42" s="92"/>
      <c r="D42" s="92"/>
      <c r="E42" s="94"/>
      <c r="G42" s="1">
        <v>41</v>
      </c>
      <c r="H42" s="1">
        <v>7</v>
      </c>
      <c r="I42" s="1">
        <f t="shared" si="1"/>
        <v>375</v>
      </c>
      <c r="J42" s="1" t="s">
        <v>2589</v>
      </c>
      <c r="K42" s="1" t="s">
        <v>2590</v>
      </c>
      <c r="L42" s="50" t="str">
        <f t="shared" si="2"/>
        <v>41|7|LEY|Leyte</v>
      </c>
    </row>
    <row r="43" spans="2:12">
      <c r="B43" s="82"/>
      <c r="C43" s="92"/>
      <c r="D43" s="92"/>
      <c r="E43" s="93"/>
      <c r="G43" s="1">
        <v>42</v>
      </c>
      <c r="H43" s="1">
        <v>7</v>
      </c>
      <c r="I43" s="1">
        <f t="shared" si="1"/>
        <v>375</v>
      </c>
      <c r="J43" s="1" t="s">
        <v>1110</v>
      </c>
      <c r="K43" s="1" t="s">
        <v>2591</v>
      </c>
      <c r="L43" s="50" t="str">
        <f t="shared" si="2"/>
        <v>42|7|NSA|Northern Samar</v>
      </c>
    </row>
    <row r="44" spans="2:12">
      <c r="B44" s="82"/>
      <c r="C44" s="92"/>
      <c r="D44" s="92"/>
      <c r="E44" s="94"/>
      <c r="G44" s="1">
        <v>43</v>
      </c>
      <c r="H44" s="1">
        <v>7</v>
      </c>
      <c r="I44" s="1">
        <f t="shared" si="1"/>
        <v>375</v>
      </c>
      <c r="J44" s="1" t="s">
        <v>2592</v>
      </c>
      <c r="K44" s="1" t="s">
        <v>2593</v>
      </c>
      <c r="L44" s="50" t="str">
        <f t="shared" si="2"/>
        <v>43|7|SLE|Southern Leyte</v>
      </c>
    </row>
    <row r="45" spans="2:12">
      <c r="B45" s="82"/>
      <c r="C45" s="92"/>
      <c r="D45" s="92"/>
      <c r="E45" s="93"/>
      <c r="G45" s="1">
        <v>44</v>
      </c>
      <c r="H45" s="1">
        <v>7</v>
      </c>
      <c r="I45" s="1">
        <f t="shared" si="1"/>
        <v>375</v>
      </c>
      <c r="J45" s="1" t="s">
        <v>2594</v>
      </c>
      <c r="K45" s="1" t="s">
        <v>2595</v>
      </c>
      <c r="L45" s="50" t="str">
        <f t="shared" si="2"/>
        <v>44|7|WSA|Western Samar</v>
      </c>
    </row>
    <row r="46" spans="2:12">
      <c r="B46" s="82"/>
      <c r="C46" s="92"/>
      <c r="D46" s="92"/>
      <c r="E46" s="93"/>
      <c r="G46" s="1">
        <v>45</v>
      </c>
      <c r="H46" s="1">
        <v>8</v>
      </c>
      <c r="I46" s="1">
        <f t="shared" si="1"/>
        <v>375</v>
      </c>
      <c r="J46" s="1" t="s">
        <v>2597</v>
      </c>
      <c r="K46" s="1" t="s">
        <v>2598</v>
      </c>
      <c r="L46" s="50" t="str">
        <f t="shared" si="2"/>
        <v>45|8|AKL|Aklan</v>
      </c>
    </row>
    <row r="47" spans="2:12">
      <c r="B47" s="82"/>
      <c r="C47" s="92"/>
      <c r="D47" s="92"/>
      <c r="E47" s="93"/>
      <c r="G47" s="1">
        <v>46</v>
      </c>
      <c r="H47" s="1">
        <v>8</v>
      </c>
      <c r="I47" s="1">
        <f t="shared" si="1"/>
        <v>375</v>
      </c>
      <c r="J47" s="1" t="s">
        <v>2599</v>
      </c>
      <c r="K47" s="1" t="s">
        <v>2600</v>
      </c>
      <c r="L47" s="50" t="str">
        <f t="shared" si="2"/>
        <v>46|8|ANT|Antique</v>
      </c>
    </row>
    <row r="48" spans="2:12">
      <c r="B48" s="82"/>
      <c r="C48" s="92"/>
      <c r="D48" s="92"/>
      <c r="E48" s="93"/>
      <c r="G48" s="1">
        <v>47</v>
      </c>
      <c r="H48" s="1">
        <v>8</v>
      </c>
      <c r="I48" s="1">
        <f t="shared" si="1"/>
        <v>375</v>
      </c>
      <c r="J48" s="1" t="s">
        <v>2601</v>
      </c>
      <c r="K48" s="1" t="s">
        <v>2602</v>
      </c>
      <c r="L48" s="50" t="str">
        <f t="shared" si="2"/>
        <v>47|8|CAP|Capiz</v>
      </c>
    </row>
    <row r="49" spans="2:12">
      <c r="B49" s="82"/>
      <c r="C49" s="92"/>
      <c r="D49" s="92"/>
      <c r="G49" s="1">
        <v>48</v>
      </c>
      <c r="H49" s="1">
        <v>8</v>
      </c>
      <c r="I49" s="1">
        <f t="shared" si="1"/>
        <v>375</v>
      </c>
      <c r="J49" s="1" t="s">
        <v>2603</v>
      </c>
      <c r="K49" s="1" t="s">
        <v>2604</v>
      </c>
      <c r="L49" s="50" t="str">
        <f t="shared" si="2"/>
        <v>48|8|GUI|Guimaras</v>
      </c>
    </row>
    <row r="50" spans="2:12">
      <c r="B50" s="82"/>
      <c r="C50" s="92"/>
      <c r="D50" s="92"/>
      <c r="G50" s="1">
        <v>49</v>
      </c>
      <c r="H50" s="1">
        <v>8</v>
      </c>
      <c r="I50" s="1">
        <f t="shared" si="1"/>
        <v>375</v>
      </c>
      <c r="J50" s="1" t="s">
        <v>2605</v>
      </c>
      <c r="K50" s="1" t="s">
        <v>2606</v>
      </c>
      <c r="L50" s="50" t="str">
        <f t="shared" si="2"/>
        <v>49|8|ILI|Iloilo</v>
      </c>
    </row>
    <row r="51" spans="2:12">
      <c r="B51" s="82"/>
      <c r="C51" s="92"/>
      <c r="D51" s="92"/>
      <c r="G51" s="1">
        <v>50</v>
      </c>
      <c r="H51" s="1">
        <v>8</v>
      </c>
      <c r="I51" s="1">
        <f t="shared" si="1"/>
        <v>375</v>
      </c>
      <c r="J51" s="1" t="s">
        <v>2607</v>
      </c>
      <c r="K51" s="1" t="s">
        <v>2608</v>
      </c>
      <c r="L51" s="50" t="str">
        <f t="shared" si="2"/>
        <v>50|8|NEC|Negroe Occidental</v>
      </c>
    </row>
    <row r="52" spans="2:12">
      <c r="B52" s="82"/>
      <c r="C52" s="92"/>
      <c r="D52" s="92"/>
      <c r="G52" s="1">
        <v>51</v>
      </c>
      <c r="H52" s="1">
        <v>9</v>
      </c>
      <c r="I52" s="1">
        <f t="shared" si="1"/>
        <v>375</v>
      </c>
      <c r="J52" s="1" t="s">
        <v>2610</v>
      </c>
      <c r="K52" s="1" t="s">
        <v>2611</v>
      </c>
      <c r="L52" s="50" t="str">
        <f t="shared" si="2"/>
        <v>51|9|BOH|Bohol</v>
      </c>
    </row>
    <row r="53" spans="2:12">
      <c r="B53" s="82"/>
      <c r="C53" s="92"/>
      <c r="D53" s="92"/>
      <c r="G53" s="1">
        <v>52</v>
      </c>
      <c r="H53" s="1">
        <v>9</v>
      </c>
      <c r="I53" s="1">
        <f t="shared" si="1"/>
        <v>375</v>
      </c>
      <c r="J53" s="1" t="s">
        <v>2612</v>
      </c>
      <c r="K53" s="1" t="s">
        <v>2613</v>
      </c>
      <c r="L53" s="50" t="str">
        <f t="shared" si="2"/>
        <v>52|9|CEB|Cebu</v>
      </c>
    </row>
    <row r="54" spans="2:12">
      <c r="B54" s="82"/>
      <c r="C54" s="92"/>
      <c r="D54" s="92"/>
      <c r="G54" s="1">
        <v>53</v>
      </c>
      <c r="H54" s="1">
        <v>9</v>
      </c>
      <c r="I54" s="1">
        <f t="shared" si="1"/>
        <v>375</v>
      </c>
      <c r="J54" s="1" t="s">
        <v>2614</v>
      </c>
      <c r="K54" s="1" t="s">
        <v>2615</v>
      </c>
      <c r="L54" s="50" t="str">
        <f t="shared" si="2"/>
        <v>53|9|NER|Negros Oriental</v>
      </c>
    </row>
    <row r="55" spans="2:12">
      <c r="B55" s="82"/>
      <c r="C55" s="92"/>
      <c r="D55" s="92"/>
      <c r="G55" s="1">
        <v>54</v>
      </c>
      <c r="H55" s="1">
        <v>9</v>
      </c>
      <c r="I55" s="1">
        <f t="shared" si="1"/>
        <v>375</v>
      </c>
      <c r="J55" s="1" t="s">
        <v>2616</v>
      </c>
      <c r="K55" s="1" t="s">
        <v>2617</v>
      </c>
      <c r="L55" s="50" t="str">
        <f t="shared" si="2"/>
        <v>54|9|SIG|Siquijor</v>
      </c>
    </row>
    <row r="56" spans="2:12">
      <c r="B56" s="82"/>
      <c r="C56" s="92"/>
      <c r="D56" s="92"/>
      <c r="G56" s="1">
        <v>55</v>
      </c>
      <c r="H56" s="1">
        <v>10</v>
      </c>
      <c r="I56" s="1">
        <f t="shared" si="1"/>
        <v>375</v>
      </c>
      <c r="J56" s="1" t="s">
        <v>2619</v>
      </c>
      <c r="K56" s="1" t="s">
        <v>2620</v>
      </c>
      <c r="L56" s="50" t="str">
        <f t="shared" si="2"/>
        <v>55|10|ZAN|Zamboanga del Norte</v>
      </c>
    </row>
    <row r="57" spans="2:12">
      <c r="B57" s="82"/>
      <c r="C57" s="92"/>
      <c r="D57" s="92"/>
      <c r="G57" s="1">
        <v>56</v>
      </c>
      <c r="H57" s="1">
        <v>10</v>
      </c>
      <c r="I57" s="1">
        <f t="shared" si="1"/>
        <v>375</v>
      </c>
      <c r="J57" s="1" t="s">
        <v>2621</v>
      </c>
      <c r="K57" s="1" t="s">
        <v>2622</v>
      </c>
      <c r="L57" s="50" t="str">
        <f t="shared" si="2"/>
        <v>56|10|ZAS|Zamboanga del Sur</v>
      </c>
    </row>
    <row r="58" spans="2:12">
      <c r="B58" s="82"/>
      <c r="C58" s="92"/>
      <c r="D58" s="92"/>
      <c r="G58" s="1">
        <v>57</v>
      </c>
      <c r="H58" s="1">
        <v>10</v>
      </c>
      <c r="I58" s="1">
        <f t="shared" si="1"/>
        <v>375</v>
      </c>
      <c r="J58" s="1" t="s">
        <v>2623</v>
      </c>
      <c r="K58" s="1" t="s">
        <v>2624</v>
      </c>
      <c r="L58" s="50" t="str">
        <f t="shared" si="2"/>
        <v>57|10|ZSI|Zamboanga Sibugay</v>
      </c>
    </row>
    <row r="59" spans="2:12">
      <c r="B59" s="82"/>
      <c r="C59" s="92"/>
      <c r="D59" s="92"/>
      <c r="G59" s="1">
        <v>58</v>
      </c>
      <c r="H59" s="1">
        <v>11</v>
      </c>
      <c r="I59" s="1">
        <f t="shared" si="1"/>
        <v>375</v>
      </c>
      <c r="J59" s="1" t="s">
        <v>2626</v>
      </c>
      <c r="K59" s="1" t="s">
        <v>2627</v>
      </c>
      <c r="L59" s="50" t="str">
        <f t="shared" si="2"/>
        <v>58|11|NCO|North Cotabato</v>
      </c>
    </row>
    <row r="60" spans="2:12">
      <c r="B60" s="82"/>
      <c r="C60" s="92"/>
      <c r="D60" s="92"/>
      <c r="G60" s="1">
        <v>59</v>
      </c>
      <c r="H60" s="1">
        <v>11</v>
      </c>
      <c r="I60" s="1">
        <f t="shared" si="1"/>
        <v>375</v>
      </c>
      <c r="J60" s="1" t="s">
        <v>2628</v>
      </c>
      <c r="K60" s="1" t="s">
        <v>2629</v>
      </c>
      <c r="L60" s="50" t="str">
        <f t="shared" si="2"/>
        <v>59|11|SUK|Sultan Kudarat</v>
      </c>
    </row>
    <row r="61" spans="2:12">
      <c r="B61" s="82"/>
      <c r="C61" s="92"/>
      <c r="D61" s="92"/>
      <c r="G61" s="1">
        <v>60</v>
      </c>
      <c r="H61" s="1">
        <v>11</v>
      </c>
      <c r="I61" s="1">
        <f t="shared" si="1"/>
        <v>375</v>
      </c>
      <c r="J61" s="1" t="s">
        <v>2630</v>
      </c>
      <c r="K61" s="1" t="s">
        <v>2631</v>
      </c>
      <c r="L61" s="50" t="str">
        <f t="shared" si="2"/>
        <v>60|11|SAR|Sarangani</v>
      </c>
    </row>
    <row r="62" spans="2:12">
      <c r="B62" s="82"/>
      <c r="C62" s="92"/>
      <c r="D62" s="92"/>
      <c r="G62" s="1">
        <v>61</v>
      </c>
      <c r="H62" s="1">
        <v>11</v>
      </c>
      <c r="I62" s="1">
        <f t="shared" si="1"/>
        <v>375</v>
      </c>
      <c r="J62" s="1" t="s">
        <v>2632</v>
      </c>
      <c r="K62" s="1" t="s">
        <v>2633</v>
      </c>
      <c r="L62" s="50" t="str">
        <f t="shared" si="2"/>
        <v>61|11|SCO|South Cotabato</v>
      </c>
    </row>
    <row r="63" spans="2:12">
      <c r="B63" s="82"/>
      <c r="C63" s="92"/>
      <c r="D63" s="92"/>
      <c r="G63" s="1">
        <v>62</v>
      </c>
      <c r="H63" s="1">
        <v>12</v>
      </c>
      <c r="I63" s="1">
        <f t="shared" si="1"/>
        <v>375</v>
      </c>
      <c r="J63" s="1" t="s">
        <v>1158</v>
      </c>
      <c r="K63" s="1" t="s">
        <v>2635</v>
      </c>
      <c r="L63" s="50" t="str">
        <f t="shared" si="2"/>
        <v>62|12|BAS|Basilan</v>
      </c>
    </row>
    <row r="64" spans="2:12">
      <c r="B64" s="82"/>
      <c r="C64" s="92"/>
      <c r="D64" s="92"/>
      <c r="G64" s="1">
        <v>63</v>
      </c>
      <c r="H64" s="1">
        <v>12</v>
      </c>
      <c r="I64" s="1">
        <f t="shared" si="1"/>
        <v>375</v>
      </c>
      <c r="J64" s="1" t="s">
        <v>2636</v>
      </c>
      <c r="K64" s="1" t="s">
        <v>2637</v>
      </c>
      <c r="L64" s="50" t="str">
        <f t="shared" si="2"/>
        <v>63|12|LAS|Lanao del Sur</v>
      </c>
    </row>
    <row r="65" spans="2:12">
      <c r="B65" s="82"/>
      <c r="C65" s="92"/>
      <c r="D65" s="92"/>
      <c r="G65" s="1">
        <v>64</v>
      </c>
      <c r="H65" s="1">
        <v>12</v>
      </c>
      <c r="I65" s="1">
        <f t="shared" si="1"/>
        <v>375</v>
      </c>
      <c r="J65" s="1" t="s">
        <v>2638</v>
      </c>
      <c r="K65" s="1" t="s">
        <v>2639</v>
      </c>
      <c r="L65" s="50" t="str">
        <f t="shared" si="2"/>
        <v>64|12|MAG|Maguindanao</v>
      </c>
    </row>
    <row r="66" spans="2:12">
      <c r="B66" s="82"/>
      <c r="C66" s="92"/>
      <c r="D66" s="92"/>
      <c r="G66" s="1">
        <v>65</v>
      </c>
      <c r="H66" s="1">
        <v>12</v>
      </c>
      <c r="I66" s="1">
        <f t="shared" si="1"/>
        <v>375</v>
      </c>
      <c r="J66" s="1" t="s">
        <v>2640</v>
      </c>
      <c r="K66" s="1" t="s">
        <v>2641</v>
      </c>
      <c r="L66" s="50" t="str">
        <f t="shared" si="2"/>
        <v>65|12|SLU|Sulu</v>
      </c>
    </row>
    <row r="67" spans="2:12">
      <c r="B67" s="82"/>
      <c r="C67" s="92"/>
      <c r="D67" s="92"/>
      <c r="G67" s="1">
        <v>66</v>
      </c>
      <c r="H67" s="1">
        <v>12</v>
      </c>
      <c r="I67" s="1">
        <f t="shared" ref="I67:I80" si="3">$C$2</f>
        <v>375</v>
      </c>
      <c r="J67" s="1" t="s">
        <v>2642</v>
      </c>
      <c r="K67" s="1" t="s">
        <v>2643</v>
      </c>
      <c r="L67" s="50" t="str">
        <f t="shared" ref="L67:L80" si="4">G67&amp;"|"&amp;H67&amp;"|"&amp;J67&amp;"|"&amp;K67</f>
        <v>66|12|TAW|Tawi-Tawi</v>
      </c>
    </row>
    <row r="68" spans="2:12">
      <c r="B68" s="82"/>
      <c r="C68" s="92"/>
      <c r="D68" s="92"/>
      <c r="G68" s="1">
        <v>67</v>
      </c>
      <c r="H68" s="1">
        <v>13</v>
      </c>
      <c r="I68" s="1">
        <f t="shared" si="3"/>
        <v>375</v>
      </c>
      <c r="J68" s="1" t="s">
        <v>439</v>
      </c>
      <c r="K68" s="1" t="s">
        <v>2645</v>
      </c>
      <c r="L68" s="50" t="str">
        <f t="shared" si="4"/>
        <v>67|13|LAN|Lanao del Norte</v>
      </c>
    </row>
    <row r="69" spans="2:12">
      <c r="B69" s="82"/>
      <c r="C69" s="92"/>
      <c r="D69" s="92"/>
      <c r="G69" s="1">
        <v>68</v>
      </c>
      <c r="H69" s="1">
        <v>13</v>
      </c>
      <c r="I69" s="1">
        <f t="shared" si="3"/>
        <v>375</v>
      </c>
      <c r="J69" s="1" t="s">
        <v>2646</v>
      </c>
      <c r="K69" s="1" t="s">
        <v>2647</v>
      </c>
      <c r="L69" s="50" t="str">
        <f t="shared" si="4"/>
        <v>68|13|BUK|Bukidnon</v>
      </c>
    </row>
    <row r="70" spans="2:12">
      <c r="B70" s="82"/>
      <c r="C70" s="92"/>
      <c r="D70" s="92"/>
      <c r="G70" s="1">
        <v>69</v>
      </c>
      <c r="H70" s="1">
        <v>13</v>
      </c>
      <c r="I70" s="1">
        <f t="shared" si="3"/>
        <v>375</v>
      </c>
      <c r="J70" s="1" t="s">
        <v>641</v>
      </c>
      <c r="K70" s="1" t="s">
        <v>2648</v>
      </c>
      <c r="L70" s="50" t="str">
        <f t="shared" si="4"/>
        <v>69|13|CAM|Camiguin</v>
      </c>
    </row>
    <row r="71" spans="2:12">
      <c r="B71" s="82"/>
      <c r="C71" s="92"/>
      <c r="D71" s="92"/>
      <c r="G71" s="1">
        <v>70</v>
      </c>
      <c r="H71" s="1">
        <v>13</v>
      </c>
      <c r="I71" s="1">
        <f t="shared" si="3"/>
        <v>375</v>
      </c>
      <c r="J71" s="1" t="s">
        <v>2649</v>
      </c>
      <c r="K71" s="1" t="s">
        <v>2650</v>
      </c>
      <c r="L71" s="50" t="str">
        <f t="shared" si="4"/>
        <v>70|13|MSC|Misamis Occidental</v>
      </c>
    </row>
    <row r="72" spans="2:12">
      <c r="B72" s="82"/>
      <c r="C72" s="92"/>
      <c r="D72" s="92"/>
      <c r="G72" s="1">
        <v>71</v>
      </c>
      <c r="H72" s="1">
        <v>13</v>
      </c>
      <c r="I72" s="1">
        <f t="shared" si="3"/>
        <v>375</v>
      </c>
      <c r="J72" s="1" t="s">
        <v>2651</v>
      </c>
      <c r="K72" s="1" t="s">
        <v>2652</v>
      </c>
      <c r="L72" s="50" t="str">
        <f t="shared" si="4"/>
        <v>71|13|MSR|Misamis Oriental</v>
      </c>
    </row>
    <row r="73" spans="2:12">
      <c r="B73" s="82"/>
      <c r="C73" s="92"/>
      <c r="D73" s="92"/>
      <c r="G73" s="1">
        <v>72</v>
      </c>
      <c r="H73" s="1">
        <v>14</v>
      </c>
      <c r="I73" s="1">
        <f t="shared" si="3"/>
        <v>375</v>
      </c>
      <c r="J73" s="1" t="s">
        <v>2654</v>
      </c>
      <c r="K73" s="1" t="s">
        <v>2655</v>
      </c>
      <c r="L73" s="50" t="str">
        <f t="shared" si="4"/>
        <v>72|14|COM|Compostela Valley</v>
      </c>
    </row>
    <row r="74" spans="2:12">
      <c r="B74" s="82"/>
      <c r="C74" s="92"/>
      <c r="D74" s="92"/>
      <c r="G74" s="1">
        <v>73</v>
      </c>
      <c r="H74" s="1">
        <v>14</v>
      </c>
      <c r="I74" s="1">
        <f t="shared" si="3"/>
        <v>375</v>
      </c>
      <c r="J74" s="1" t="s">
        <v>2656</v>
      </c>
      <c r="K74" s="1" t="s">
        <v>2657</v>
      </c>
      <c r="L74" s="50" t="str">
        <f t="shared" si="4"/>
        <v>73|14|DAV|Davao del Norte</v>
      </c>
    </row>
    <row r="75" spans="2:12">
      <c r="B75" s="82"/>
      <c r="C75" s="92"/>
      <c r="D75" s="92"/>
      <c r="G75" s="1">
        <v>74</v>
      </c>
      <c r="H75" s="1">
        <v>14</v>
      </c>
      <c r="I75" s="1">
        <f t="shared" si="3"/>
        <v>375</v>
      </c>
      <c r="J75" s="1" t="s">
        <v>2658</v>
      </c>
      <c r="K75" s="1" t="s">
        <v>2659</v>
      </c>
      <c r="L75" s="50" t="str">
        <f t="shared" si="4"/>
        <v>74|14|DAS|Davao del Sur</v>
      </c>
    </row>
    <row r="76" spans="2:12">
      <c r="B76" s="82"/>
      <c r="C76" s="92"/>
      <c r="D76" s="92"/>
      <c r="G76" s="1">
        <v>75</v>
      </c>
      <c r="H76" s="1">
        <v>14</v>
      </c>
      <c r="I76" s="1">
        <f t="shared" si="3"/>
        <v>375</v>
      </c>
      <c r="J76" s="1" t="s">
        <v>2660</v>
      </c>
      <c r="K76" s="1" t="s">
        <v>2661</v>
      </c>
      <c r="L76" s="50" t="str">
        <f t="shared" si="4"/>
        <v>75|14|DAO|Davao Oriental</v>
      </c>
    </row>
    <row r="77" spans="2:12">
      <c r="B77" s="82"/>
      <c r="C77" s="92"/>
      <c r="D77" s="92"/>
      <c r="G77" s="1">
        <v>76</v>
      </c>
      <c r="H77" s="1">
        <v>15</v>
      </c>
      <c r="I77" s="1">
        <f t="shared" si="3"/>
        <v>375</v>
      </c>
      <c r="J77" s="1" t="s">
        <v>2663</v>
      </c>
      <c r="K77" s="1" t="s">
        <v>2664</v>
      </c>
      <c r="L77" s="50" t="str">
        <f t="shared" si="4"/>
        <v>76|15|AGN|Agusan del Norte</v>
      </c>
    </row>
    <row r="78" spans="2:12">
      <c r="B78" s="82"/>
      <c r="C78" s="92"/>
      <c r="D78" s="92"/>
      <c r="G78" s="1">
        <v>77</v>
      </c>
      <c r="H78" s="1">
        <v>15</v>
      </c>
      <c r="I78" s="1">
        <f t="shared" si="3"/>
        <v>375</v>
      </c>
      <c r="J78" s="1" t="s">
        <v>618</v>
      </c>
      <c r="K78" s="1" t="s">
        <v>2665</v>
      </c>
      <c r="L78" s="50" t="str">
        <f t="shared" si="4"/>
        <v>77|15|AGS|Agusan del Sur</v>
      </c>
    </row>
    <row r="79" spans="2:12">
      <c r="B79" s="82"/>
      <c r="C79" s="92"/>
      <c r="D79" s="92"/>
      <c r="G79" s="1">
        <v>78</v>
      </c>
      <c r="H79" s="1">
        <v>15</v>
      </c>
      <c r="I79" s="1">
        <f t="shared" si="3"/>
        <v>375</v>
      </c>
      <c r="J79" s="1" t="s">
        <v>2666</v>
      </c>
      <c r="K79" s="1" t="s">
        <v>2667</v>
      </c>
      <c r="L79" s="50" t="str">
        <f t="shared" si="4"/>
        <v>78|15|SUN|Surigao del Norte</v>
      </c>
    </row>
    <row r="80" spans="2:12">
      <c r="B80" s="82"/>
      <c r="C80" s="92"/>
      <c r="D80" s="92"/>
      <c r="G80" s="1">
        <v>79</v>
      </c>
      <c r="H80" s="1">
        <v>15</v>
      </c>
      <c r="I80" s="1">
        <f t="shared" si="3"/>
        <v>375</v>
      </c>
      <c r="J80" s="1" t="s">
        <v>2668</v>
      </c>
      <c r="K80" s="1" t="s">
        <v>2669</v>
      </c>
      <c r="L80" s="50" t="str">
        <f t="shared" si="4"/>
        <v>79|15|SUR|Surigao del Sur</v>
      </c>
    </row>
    <row r="81" spans="2:12">
      <c r="B81" s="82"/>
      <c r="C81" s="92"/>
      <c r="D81" s="92"/>
    </row>
    <row r="82" spans="2:12">
      <c r="B82" s="82"/>
      <c r="C82" s="92"/>
      <c r="D82" s="92"/>
    </row>
    <row r="83" spans="2:12">
      <c r="B83" s="82"/>
      <c r="C83" s="92"/>
      <c r="D83" s="92"/>
      <c r="L83" s="94"/>
    </row>
    <row r="84" spans="2:12">
      <c r="B84" s="82"/>
      <c r="C84" s="92"/>
      <c r="D84" s="92"/>
    </row>
    <row r="85" spans="2:12">
      <c r="B85" s="82"/>
      <c r="C85" s="92"/>
      <c r="D85" s="92"/>
    </row>
    <row r="86" spans="2:12">
      <c r="B86" s="82"/>
      <c r="C86" s="92"/>
      <c r="D86" s="92"/>
    </row>
    <row r="87" spans="2:12">
      <c r="B87" s="82"/>
      <c r="C87" s="92"/>
      <c r="D87" s="92"/>
    </row>
    <row r="88" spans="2:12">
      <c r="B88" s="82"/>
      <c r="C88" s="92"/>
      <c r="D88" s="92"/>
    </row>
    <row r="89" spans="2:12">
      <c r="B89" s="82"/>
      <c r="C89" s="92"/>
      <c r="D89" s="92"/>
    </row>
    <row r="90" spans="2:12">
      <c r="B90" s="82"/>
      <c r="C90" s="92"/>
      <c r="D90" s="92"/>
    </row>
    <row r="91" spans="2:12">
      <c r="B91" s="82"/>
      <c r="C91" s="92"/>
      <c r="D91" s="92"/>
    </row>
    <row r="92" spans="2:12">
      <c r="B92" s="82"/>
      <c r="C92" s="92"/>
      <c r="D92" s="92"/>
    </row>
    <row r="93" spans="2:12">
      <c r="B93" s="82"/>
      <c r="C93" s="92"/>
      <c r="D93" s="92"/>
    </row>
    <row r="94" spans="2:12">
      <c r="B94" s="82"/>
      <c r="C94" s="92"/>
      <c r="D94" s="92"/>
    </row>
    <row r="95" spans="2:12">
      <c r="B95" s="82"/>
      <c r="C95" s="92"/>
      <c r="D95" s="92"/>
    </row>
    <row r="96" spans="2:12">
      <c r="B96" s="82"/>
      <c r="C96" s="92"/>
      <c r="D96" s="92"/>
    </row>
    <row r="97" spans="2:4">
      <c r="B97" s="82"/>
      <c r="C97" s="92"/>
      <c r="D97" s="92"/>
    </row>
    <row r="98" spans="2:4">
      <c r="B98" s="82"/>
      <c r="C98" s="92"/>
      <c r="D98" s="92"/>
    </row>
    <row r="99" spans="2:4">
      <c r="B99" s="82"/>
      <c r="C99" s="92"/>
      <c r="D99" s="92"/>
    </row>
    <row r="100" spans="2:4">
      <c r="B100" s="82"/>
      <c r="C100" s="92"/>
      <c r="D100" s="92"/>
    </row>
    <row r="101" spans="2:4">
      <c r="B101" s="82"/>
      <c r="C101" s="92"/>
      <c r="D101" s="92"/>
    </row>
    <row r="102" spans="2:4">
      <c r="B102" s="82"/>
      <c r="C102" s="92"/>
      <c r="D102" s="92"/>
    </row>
    <row r="103" spans="2:4">
      <c r="B103" s="82"/>
      <c r="C103" s="92"/>
      <c r="D103" s="92"/>
    </row>
    <row r="104" spans="2:4">
      <c r="B104" s="82"/>
      <c r="C104" s="92"/>
      <c r="D104" s="92"/>
    </row>
    <row r="105" spans="2:4">
      <c r="B105" s="82"/>
      <c r="C105" s="92"/>
      <c r="D105" s="92"/>
    </row>
    <row r="106" spans="2:4">
      <c r="B106" s="82"/>
      <c r="C106" s="92"/>
      <c r="D106" s="92"/>
    </row>
    <row r="107" spans="2:4">
      <c r="B107" s="82"/>
      <c r="C107" s="92"/>
      <c r="D107" s="92"/>
    </row>
    <row r="108" spans="2:4">
      <c r="B108" s="82"/>
      <c r="C108" s="92"/>
      <c r="D108" s="92"/>
    </row>
    <row r="109" spans="2:4">
      <c r="B109" s="82"/>
      <c r="C109" s="92"/>
      <c r="D109" s="92"/>
    </row>
  </sheetData>
  <hyperlinks>
    <hyperlink ref="A1" location="'ENUM-LIST'!A1" display="Home" xr:uid="{F721322E-CCCB-4099-844D-31076F082E73}"/>
  </hyperlinks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5F027-1080-45EF-9A38-4D67243C93E3}">
  <dimension ref="A1:H17"/>
  <sheetViews>
    <sheetView workbookViewId="0"/>
  </sheetViews>
  <sheetFormatPr defaultRowHeight="15"/>
  <cols>
    <col min="1" max="1" width="10.28515625" bestFit="1" customWidth="1"/>
    <col min="2" max="2" width="9.7109375" style="6" hidden="1" customWidth="1"/>
    <col min="3" max="3" width="10.140625" style="6" hidden="1" customWidth="1"/>
    <col min="4" max="4" width="5.28515625" style="6" hidden="1" customWidth="1"/>
    <col min="5" max="5" width="11.140625" hidden="1" customWidth="1"/>
    <col min="6" max="6" width="47.7109375" bestFit="1" customWidth="1"/>
    <col min="8" max="8" width="55.140625" bestFit="1" customWidth="1"/>
  </cols>
  <sheetData>
    <row r="1" spans="1:8">
      <c r="A1" s="102" t="s">
        <v>3181</v>
      </c>
      <c r="B1" s="39" t="s">
        <v>4000</v>
      </c>
      <c r="C1" s="39" t="s">
        <v>3275</v>
      </c>
      <c r="D1" s="39" t="s">
        <v>404</v>
      </c>
      <c r="E1" s="55" t="s">
        <v>471</v>
      </c>
      <c r="F1" s="36" t="str">
        <f>B1&amp;"|"&amp;C1&amp;"|"&amp;D1&amp;"|"&amp;E1</f>
        <v>pas386_id|dxcc_code|code|subdivision</v>
      </c>
      <c r="H1" s="99" t="s">
        <v>3997</v>
      </c>
    </row>
    <row r="2" spans="1:8">
      <c r="A2" s="26" t="s">
        <v>3996</v>
      </c>
      <c r="B2" s="6">
        <v>1</v>
      </c>
      <c r="C2" s="6">
        <v>386</v>
      </c>
      <c r="D2" s="6" t="s">
        <v>2673</v>
      </c>
      <c r="E2" t="s">
        <v>2674</v>
      </c>
      <c r="F2" s="50" t="str">
        <f>B2&amp;"|"&amp;C2&amp;"|"&amp;D2&amp;"|"&amp;E2</f>
        <v>1|386|CHA|Changhua</v>
      </c>
      <c r="H2" s="99" t="s">
        <v>1225</v>
      </c>
    </row>
    <row r="3" spans="1:8">
      <c r="A3" s="26" t="s">
        <v>2672</v>
      </c>
      <c r="B3" s="6">
        <v>2</v>
      </c>
      <c r="C3" s="6">
        <v>386</v>
      </c>
      <c r="D3" s="6" t="s">
        <v>2675</v>
      </c>
      <c r="E3" t="s">
        <v>2676</v>
      </c>
      <c r="F3" s="50" t="str">
        <f t="shared" ref="F3:F17" si="0">B3&amp;"|"&amp;C3&amp;"|"&amp;D3&amp;"|"&amp;E3</f>
        <v>2|386|CYI|Chiayi</v>
      </c>
      <c r="H3" s="101" t="s">
        <v>3998</v>
      </c>
    </row>
    <row r="4" spans="1:8">
      <c r="B4" s="6">
        <v>3</v>
      </c>
      <c r="C4" s="6">
        <v>386</v>
      </c>
      <c r="D4" s="6" t="s">
        <v>2677</v>
      </c>
      <c r="E4" t="s">
        <v>2678</v>
      </c>
      <c r="F4" s="50" t="str">
        <f t="shared" si="0"/>
        <v>3|386|HSZ|Hsinchu</v>
      </c>
      <c r="H4" s="101" t="s">
        <v>3277</v>
      </c>
    </row>
    <row r="5" spans="1:8">
      <c r="B5" s="6">
        <v>4</v>
      </c>
      <c r="C5" s="6">
        <v>386</v>
      </c>
      <c r="D5" s="6" t="s">
        <v>2679</v>
      </c>
      <c r="E5" t="s">
        <v>2680</v>
      </c>
      <c r="F5" s="50" t="str">
        <f t="shared" si="0"/>
        <v>4|386|HUA|Hualien</v>
      </c>
      <c r="H5" s="101" t="s">
        <v>3179</v>
      </c>
    </row>
    <row r="6" spans="1:8">
      <c r="B6" s="6">
        <v>5</v>
      </c>
      <c r="C6" s="6">
        <v>386</v>
      </c>
      <c r="D6" s="6" t="s">
        <v>2681</v>
      </c>
      <c r="E6" t="s">
        <v>2682</v>
      </c>
      <c r="F6" s="50" t="str">
        <f t="shared" si="0"/>
        <v>5|386|ILA|Ilan (Yilan)</v>
      </c>
      <c r="H6" s="101" t="s">
        <v>3355</v>
      </c>
    </row>
    <row r="7" spans="1:8">
      <c r="B7" s="6">
        <v>6</v>
      </c>
      <c r="C7" s="6">
        <v>386</v>
      </c>
      <c r="D7" s="6" t="s">
        <v>2683</v>
      </c>
      <c r="E7" t="s">
        <v>2684</v>
      </c>
      <c r="F7" s="50" t="str">
        <f t="shared" si="0"/>
        <v>6|386|KHH|Kaohsiung</v>
      </c>
      <c r="H7" s="101" t="s">
        <v>3999</v>
      </c>
    </row>
    <row r="8" spans="1:8">
      <c r="B8" s="6">
        <v>7</v>
      </c>
      <c r="C8" s="6">
        <v>386</v>
      </c>
      <c r="D8" s="6" t="s">
        <v>2685</v>
      </c>
      <c r="E8" t="s">
        <v>2686</v>
      </c>
      <c r="F8" s="50" t="str">
        <f t="shared" si="0"/>
        <v>7|386|KEE|Keelung</v>
      </c>
      <c r="H8" s="99" t="s">
        <v>1229</v>
      </c>
    </row>
    <row r="9" spans="1:8">
      <c r="B9" s="6">
        <v>8</v>
      </c>
      <c r="C9" s="6">
        <v>386</v>
      </c>
      <c r="D9" s="6" t="s">
        <v>2687</v>
      </c>
      <c r="E9" t="s">
        <v>2688</v>
      </c>
      <c r="F9" s="50" t="str">
        <f t="shared" si="0"/>
        <v>8|386|MIA|Miaoli</v>
      </c>
    </row>
    <row r="10" spans="1:8">
      <c r="B10" s="6">
        <v>9</v>
      </c>
      <c r="C10" s="6">
        <v>386</v>
      </c>
      <c r="D10" s="6" t="s">
        <v>2689</v>
      </c>
      <c r="E10" t="s">
        <v>2690</v>
      </c>
      <c r="F10" s="50" t="str">
        <f t="shared" si="0"/>
        <v>9|386|NAN|Nantou</v>
      </c>
    </row>
    <row r="11" spans="1:8">
      <c r="B11" s="6">
        <v>10</v>
      </c>
      <c r="C11" s="6">
        <v>386</v>
      </c>
      <c r="D11" s="6" t="s">
        <v>2691</v>
      </c>
      <c r="E11" t="s">
        <v>2692</v>
      </c>
      <c r="F11" s="50" t="str">
        <f t="shared" si="0"/>
        <v>10|386|PEN|Penghu</v>
      </c>
    </row>
    <row r="12" spans="1:8">
      <c r="B12" s="6">
        <v>11</v>
      </c>
      <c r="C12" s="6">
        <v>386</v>
      </c>
      <c r="D12" s="6" t="s">
        <v>2693</v>
      </c>
      <c r="E12" t="s">
        <v>2694</v>
      </c>
      <c r="F12" s="50" t="str">
        <f t="shared" si="0"/>
        <v>11|386|PIF|Pingtung</v>
      </c>
    </row>
    <row r="13" spans="1:8">
      <c r="B13" s="6">
        <v>12</v>
      </c>
      <c r="C13" s="6">
        <v>386</v>
      </c>
      <c r="D13" s="6" t="s">
        <v>2695</v>
      </c>
      <c r="E13" t="s">
        <v>2696</v>
      </c>
      <c r="F13" s="50" t="str">
        <f t="shared" si="0"/>
        <v>12|386|TXG|Taichung</v>
      </c>
    </row>
    <row r="14" spans="1:8">
      <c r="B14" s="6">
        <v>13</v>
      </c>
      <c r="C14" s="6">
        <v>386</v>
      </c>
      <c r="D14" s="6" t="s">
        <v>2697</v>
      </c>
      <c r="E14" t="s">
        <v>2698</v>
      </c>
      <c r="F14" s="50" t="str">
        <f t="shared" si="0"/>
        <v>13|386|TNN|Tainan</v>
      </c>
    </row>
    <row r="15" spans="1:8">
      <c r="B15" s="6">
        <v>14</v>
      </c>
      <c r="C15" s="6">
        <v>386</v>
      </c>
      <c r="D15" s="6" t="s">
        <v>2699</v>
      </c>
      <c r="E15" t="s">
        <v>2700</v>
      </c>
      <c r="F15" s="50" t="str">
        <f t="shared" si="0"/>
        <v>14|386|TPE|Taipei</v>
      </c>
    </row>
    <row r="16" spans="1:8">
      <c r="B16" s="6">
        <v>15</v>
      </c>
      <c r="C16" s="6">
        <v>386</v>
      </c>
      <c r="D16" s="6" t="s">
        <v>2701</v>
      </c>
      <c r="E16" t="s">
        <v>2702</v>
      </c>
      <c r="F16" s="50" t="str">
        <f t="shared" si="0"/>
        <v>15|386|TTT|Taitung</v>
      </c>
    </row>
    <row r="17" spans="2:6">
      <c r="B17" s="6">
        <v>16</v>
      </c>
      <c r="C17" s="6">
        <v>386</v>
      </c>
      <c r="D17" s="6" t="s">
        <v>2703</v>
      </c>
      <c r="E17" t="s">
        <v>2704</v>
      </c>
      <c r="F17" s="50" t="str">
        <f t="shared" si="0"/>
        <v>16|386|TAO|Taoyuan</v>
      </c>
    </row>
  </sheetData>
  <hyperlinks>
    <hyperlink ref="A1" location="'ENUM-LIST'!A1" display="Home" xr:uid="{9BBDE556-C71A-4943-8C04-184C37A99E61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8DCC7-E659-4BBC-994E-EFC06234585C}">
  <dimension ref="A1:I21"/>
  <sheetViews>
    <sheetView workbookViewId="0">
      <selection sqref="A1:G1048576"/>
    </sheetView>
  </sheetViews>
  <sheetFormatPr defaultRowHeight="15"/>
  <cols>
    <col min="1" max="1" width="6.28515625" bestFit="1" customWidth="1"/>
    <col min="2" max="2" width="7.7109375" hidden="1" customWidth="1"/>
    <col min="3" max="3" width="10.140625" hidden="1" customWidth="1"/>
    <col min="4" max="4" width="5.28515625" style="114" hidden="1" customWidth="1"/>
    <col min="5" max="5" width="14.85546875" hidden="1" customWidth="1"/>
    <col min="6" max="6" width="10.42578125" hidden="1" customWidth="1"/>
    <col min="7" max="7" width="45.85546875" bestFit="1" customWidth="1"/>
    <col min="9" max="9" width="51.7109375" bestFit="1" customWidth="1"/>
  </cols>
  <sheetData>
    <row r="1" spans="1:9">
      <c r="A1" s="102" t="s">
        <v>3181</v>
      </c>
      <c r="B1" s="22" t="s">
        <v>3323</v>
      </c>
      <c r="C1" s="22" t="s">
        <v>3275</v>
      </c>
      <c r="D1" s="112" t="s">
        <v>404</v>
      </c>
      <c r="E1" s="35" t="s">
        <v>471</v>
      </c>
      <c r="F1" s="22" t="s">
        <v>405</v>
      </c>
      <c r="G1" s="36" t="str">
        <f>B1&amp;"|"&amp;C1&amp;"|"&amp;D1&amp;"|"&amp;E1&amp;"|"&amp;F1</f>
        <v>pas5_id|dxcc_code|code|subdivision|is_deleted</v>
      </c>
      <c r="I1" s="108" t="s">
        <v>3325</v>
      </c>
    </row>
    <row r="2" spans="1:9">
      <c r="B2" s="6">
        <v>1</v>
      </c>
      <c r="C2" s="6">
        <v>5</v>
      </c>
      <c r="D2" s="38" t="s">
        <v>3299</v>
      </c>
      <c r="E2" s="34" t="s">
        <v>3316</v>
      </c>
      <c r="F2" s="33">
        <v>0</v>
      </c>
      <c r="G2" s="50" t="str">
        <f t="shared" ref="G2:G18" si="0">B2&amp;"|"&amp;C2&amp;"|"&amp;D2&amp;"|"&amp;E2&amp;"|"&amp;F2</f>
        <v>1|5|001|Brando|0</v>
      </c>
      <c r="I2" s="108" t="s">
        <v>1225</v>
      </c>
    </row>
    <row r="3" spans="1:9">
      <c r="B3" s="6">
        <v>2</v>
      </c>
      <c r="C3" s="6">
        <v>5</v>
      </c>
      <c r="D3" s="38" t="s">
        <v>3300</v>
      </c>
      <c r="E3" s="34" t="s">
        <v>3317</v>
      </c>
      <c r="F3" s="33">
        <v>0</v>
      </c>
      <c r="G3" s="50" t="str">
        <f t="shared" si="0"/>
        <v>2|5|002|Eckero|0</v>
      </c>
      <c r="I3" s="110" t="s">
        <v>3326</v>
      </c>
    </row>
    <row r="4" spans="1:9">
      <c r="B4" s="6">
        <v>3</v>
      </c>
      <c r="C4" s="6">
        <v>5</v>
      </c>
      <c r="D4" s="38" t="s">
        <v>3301</v>
      </c>
      <c r="E4" s="34" t="s">
        <v>3318</v>
      </c>
      <c r="F4" s="33">
        <v>0</v>
      </c>
      <c r="G4" s="50" t="str">
        <f t="shared" si="0"/>
        <v>3|5|003|Finstrom|0</v>
      </c>
      <c r="I4" s="110" t="s">
        <v>3277</v>
      </c>
    </row>
    <row r="5" spans="1:9">
      <c r="B5" s="6">
        <v>4</v>
      </c>
      <c r="C5" s="6">
        <v>5</v>
      </c>
      <c r="D5" s="38" t="s">
        <v>3302</v>
      </c>
      <c r="E5" s="34" t="s">
        <v>3319</v>
      </c>
      <c r="F5" s="33">
        <v>0</v>
      </c>
      <c r="G5" s="50" t="str">
        <f t="shared" si="0"/>
        <v>4|5|004|Foglo|0</v>
      </c>
      <c r="I5" s="110" t="s">
        <v>3118</v>
      </c>
    </row>
    <row r="6" spans="1:9">
      <c r="B6" s="6">
        <v>5</v>
      </c>
      <c r="C6" s="6">
        <v>5</v>
      </c>
      <c r="D6" s="38" t="s">
        <v>3303</v>
      </c>
      <c r="E6" s="34" t="s">
        <v>461</v>
      </c>
      <c r="F6" s="33">
        <v>0</v>
      </c>
      <c r="G6" s="50" t="str">
        <f t="shared" si="0"/>
        <v>5|5|005|Geta|0</v>
      </c>
      <c r="I6" s="110" t="s">
        <v>3355</v>
      </c>
    </row>
    <row r="7" spans="1:9">
      <c r="B7" s="6">
        <v>6</v>
      </c>
      <c r="C7" s="6">
        <v>5</v>
      </c>
      <c r="D7" s="38" t="s">
        <v>3304</v>
      </c>
      <c r="E7" s="34" t="s">
        <v>462</v>
      </c>
      <c r="F7" s="33">
        <v>0</v>
      </c>
      <c r="G7" s="50" t="str">
        <f t="shared" si="0"/>
        <v>6|5|006|Hammarland|0</v>
      </c>
      <c r="I7" s="110" t="s">
        <v>3119</v>
      </c>
    </row>
    <row r="8" spans="1:9">
      <c r="B8" s="6">
        <v>7</v>
      </c>
      <c r="C8" s="6">
        <v>5</v>
      </c>
      <c r="D8" s="38" t="s">
        <v>3305</v>
      </c>
      <c r="E8" s="34" t="s">
        <v>463</v>
      </c>
      <c r="F8" s="33">
        <v>0</v>
      </c>
      <c r="G8" s="50" t="str">
        <f t="shared" si="0"/>
        <v>7|5|007|Jomala|0</v>
      </c>
      <c r="I8" s="110" t="s">
        <v>3327</v>
      </c>
    </row>
    <row r="9" spans="1:9">
      <c r="B9" s="6">
        <v>8</v>
      </c>
      <c r="C9" s="6">
        <v>5</v>
      </c>
      <c r="D9" s="38" t="s">
        <v>3306</v>
      </c>
      <c r="E9" s="34" t="s">
        <v>464</v>
      </c>
      <c r="F9" s="33">
        <v>0</v>
      </c>
      <c r="G9" s="50" t="str">
        <f t="shared" si="0"/>
        <v>8|5|008|Kumlinge|0</v>
      </c>
      <c r="I9" s="108" t="s">
        <v>1229</v>
      </c>
    </row>
    <row r="10" spans="1:9">
      <c r="B10" s="6">
        <v>9</v>
      </c>
      <c r="C10" s="6">
        <v>5</v>
      </c>
      <c r="D10" s="38" t="s">
        <v>3307</v>
      </c>
      <c r="E10" s="34" t="s">
        <v>3321</v>
      </c>
      <c r="F10" s="33">
        <v>0</v>
      </c>
      <c r="G10" s="50" t="str">
        <f t="shared" si="0"/>
        <v>9|5|009|Kokar|0</v>
      </c>
      <c r="I10" s="26"/>
    </row>
    <row r="11" spans="1:9">
      <c r="B11" s="6">
        <v>10</v>
      </c>
      <c r="C11" s="6">
        <v>5</v>
      </c>
      <c r="D11" s="38" t="s">
        <v>3308</v>
      </c>
      <c r="E11" s="34" t="s">
        <v>465</v>
      </c>
      <c r="F11" s="33">
        <v>0</v>
      </c>
      <c r="G11" s="50" t="str">
        <f t="shared" si="0"/>
        <v>10|5|010|Lemland|0</v>
      </c>
    </row>
    <row r="12" spans="1:9">
      <c r="B12" s="6">
        <v>11</v>
      </c>
      <c r="C12" s="6">
        <v>5</v>
      </c>
      <c r="D12" s="38" t="s">
        <v>3309</v>
      </c>
      <c r="E12" s="34" t="s">
        <v>466</v>
      </c>
      <c r="F12" s="33">
        <v>0</v>
      </c>
      <c r="G12" s="50" t="str">
        <f t="shared" si="0"/>
        <v>11|5|011|Lumparland|0</v>
      </c>
    </row>
    <row r="13" spans="1:9">
      <c r="B13" s="6">
        <v>12</v>
      </c>
      <c r="C13" s="6">
        <v>5</v>
      </c>
      <c r="D13" s="38" t="s">
        <v>3310</v>
      </c>
      <c r="E13" s="34" t="s">
        <v>467</v>
      </c>
      <c r="F13" s="33">
        <v>0</v>
      </c>
      <c r="G13" s="50" t="str">
        <f t="shared" si="0"/>
        <v>12|5|012|Maarianhamina|0</v>
      </c>
    </row>
    <row r="14" spans="1:9">
      <c r="B14" s="6">
        <v>13</v>
      </c>
      <c r="C14" s="6">
        <v>5</v>
      </c>
      <c r="D14" s="38" t="s">
        <v>3311</v>
      </c>
      <c r="E14" s="34" t="s">
        <v>468</v>
      </c>
      <c r="F14" s="33">
        <v>0</v>
      </c>
      <c r="G14" s="50" t="str">
        <f t="shared" si="0"/>
        <v>13|5|013|Saltvik|0</v>
      </c>
    </row>
    <row r="15" spans="1:9">
      <c r="B15" s="6">
        <v>14</v>
      </c>
      <c r="C15" s="6">
        <v>5</v>
      </c>
      <c r="D15" s="38" t="s">
        <v>3312</v>
      </c>
      <c r="E15" s="34" t="s">
        <v>469</v>
      </c>
      <c r="F15" s="33">
        <v>0</v>
      </c>
      <c r="G15" s="50" t="str">
        <f t="shared" si="0"/>
        <v>14|5|014|Sottunga|0</v>
      </c>
    </row>
    <row r="16" spans="1:9">
      <c r="B16" s="6">
        <v>15</v>
      </c>
      <c r="C16" s="6">
        <v>5</v>
      </c>
      <c r="D16" s="38" t="s">
        <v>3313</v>
      </c>
      <c r="E16" s="34" t="s">
        <v>470</v>
      </c>
      <c r="F16" s="33">
        <v>0</v>
      </c>
      <c r="G16" s="50" t="str">
        <f t="shared" si="0"/>
        <v>15|5|015|Sund|0</v>
      </c>
    </row>
    <row r="17" spans="2:7">
      <c r="B17" s="6">
        <v>16</v>
      </c>
      <c r="C17" s="6">
        <v>5</v>
      </c>
      <c r="D17" s="38" t="s">
        <v>3314</v>
      </c>
      <c r="E17" s="34" t="s">
        <v>3320</v>
      </c>
      <c r="F17" s="33">
        <v>0</v>
      </c>
      <c r="G17" s="50" t="str">
        <f t="shared" si="0"/>
        <v>16|5|016|Vardo|0</v>
      </c>
    </row>
    <row r="18" spans="2:7">
      <c r="B18" s="6">
        <v>17</v>
      </c>
      <c r="C18" s="6">
        <v>5</v>
      </c>
      <c r="D18" s="38" t="s">
        <v>3315</v>
      </c>
      <c r="E18" s="34" t="s">
        <v>3322</v>
      </c>
      <c r="F18" s="33">
        <v>1</v>
      </c>
      <c r="G18" s="50" t="str">
        <f t="shared" si="0"/>
        <v>17|5|051|Market|1</v>
      </c>
    </row>
    <row r="19" spans="2:7">
      <c r="B19" s="46"/>
      <c r="C19" s="46"/>
      <c r="D19" s="113"/>
      <c r="E19" s="46"/>
      <c r="F19" s="46"/>
      <c r="G19" s="46"/>
    </row>
    <row r="20" spans="2:7">
      <c r="G20" s="53" t="s">
        <v>3324</v>
      </c>
    </row>
    <row r="21" spans="2:7">
      <c r="G21" s="53" t="s">
        <v>474</v>
      </c>
    </row>
  </sheetData>
  <hyperlinks>
    <hyperlink ref="A1" location="'ENUM-LIST'!A1" display="Home" xr:uid="{C47F4ACD-446B-4D07-AF67-FB8B2B5E768F}"/>
  </hyperlinks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B116E-7455-41CC-8568-5EABD4E187DB}">
  <dimension ref="A1:H78"/>
  <sheetViews>
    <sheetView workbookViewId="0"/>
  </sheetViews>
  <sheetFormatPr defaultRowHeight="15"/>
  <cols>
    <col min="1" max="1" width="11.28515625" bestFit="1" customWidth="1"/>
    <col min="2" max="2" width="3" style="6" hidden="1" customWidth="1"/>
    <col min="3" max="3" width="7.5703125" style="6" hidden="1" customWidth="1"/>
    <col min="4" max="4" width="5.28515625" style="6" hidden="1" customWidth="1"/>
    <col min="5" max="5" width="32.140625" hidden="1" customWidth="1"/>
    <col min="6" max="6" width="47.7109375" bestFit="1" customWidth="1"/>
    <col min="8" max="8" width="53" bestFit="1" customWidth="1"/>
  </cols>
  <sheetData>
    <row r="1" spans="1:8">
      <c r="A1" s="102" t="s">
        <v>3181</v>
      </c>
      <c r="B1" s="39" t="s">
        <v>4006</v>
      </c>
      <c r="C1" s="39" t="s">
        <v>3275</v>
      </c>
      <c r="D1" s="39" t="s">
        <v>404</v>
      </c>
      <c r="E1" s="55" t="s">
        <v>471</v>
      </c>
      <c r="F1" s="36" t="str">
        <f>B1&amp;"|"&amp;C1&amp;"|"&amp;D1&amp;"|"&amp;E1</f>
        <v>pas387_id|dxcc_code|code|subdivision</v>
      </c>
      <c r="H1" s="99" t="s">
        <v>4002</v>
      </c>
    </row>
    <row r="2" spans="1:8">
      <c r="A2" s="26" t="s">
        <v>4005</v>
      </c>
      <c r="B2" s="6">
        <v>1</v>
      </c>
      <c r="C2" s="6">
        <v>387</v>
      </c>
      <c r="D2" s="6">
        <v>37</v>
      </c>
      <c r="E2" t="s">
        <v>2705</v>
      </c>
      <c r="F2" s="50" t="str">
        <f>B2&amp;"|"&amp;C2&amp;"|"&amp;D2&amp;"|"&amp;E2</f>
        <v>1|387|37|Amnat Charoen</v>
      </c>
      <c r="H2" s="99" t="s">
        <v>1225</v>
      </c>
    </row>
    <row r="3" spans="1:8">
      <c r="A3" s="26" t="s">
        <v>2782</v>
      </c>
      <c r="B3" s="6">
        <v>2</v>
      </c>
      <c r="C3" s="6">
        <v>387</v>
      </c>
      <c r="D3" s="6">
        <v>15</v>
      </c>
      <c r="E3" t="s">
        <v>2706</v>
      </c>
      <c r="F3" s="50" t="str">
        <f t="shared" ref="F3:F66" si="0">B3&amp;"|"&amp;C3&amp;"|"&amp;D3&amp;"|"&amp;E3</f>
        <v>2|387|15|Ang Thong</v>
      </c>
      <c r="H3" s="101" t="s">
        <v>4003</v>
      </c>
    </row>
    <row r="4" spans="1:8">
      <c r="B4" s="6">
        <v>3</v>
      </c>
      <c r="C4" s="6">
        <v>387</v>
      </c>
      <c r="D4" s="6">
        <v>31</v>
      </c>
      <c r="E4" t="s">
        <v>2707</v>
      </c>
      <c r="F4" s="50" t="str">
        <f t="shared" si="0"/>
        <v>3|387|31|Buri Ram</v>
      </c>
      <c r="H4" s="101" t="s">
        <v>3277</v>
      </c>
    </row>
    <row r="5" spans="1:8">
      <c r="B5" s="6">
        <v>4</v>
      </c>
      <c r="C5" s="6">
        <v>387</v>
      </c>
      <c r="D5" s="6">
        <v>24</v>
      </c>
      <c r="E5" t="s">
        <v>2708</v>
      </c>
      <c r="F5" s="50" t="str">
        <f t="shared" si="0"/>
        <v>4|387|24|Chachoengsao</v>
      </c>
      <c r="H5" s="101" t="s">
        <v>3180</v>
      </c>
    </row>
    <row r="6" spans="1:8">
      <c r="B6" s="6">
        <v>5</v>
      </c>
      <c r="C6" s="6">
        <v>387</v>
      </c>
      <c r="D6" s="6">
        <v>18</v>
      </c>
      <c r="E6" t="s">
        <v>2709</v>
      </c>
      <c r="F6" s="50" t="str">
        <f t="shared" si="0"/>
        <v>5|387|18|Chai Nat</v>
      </c>
      <c r="H6" s="101" t="s">
        <v>3355</v>
      </c>
    </row>
    <row r="7" spans="1:8">
      <c r="B7" s="6">
        <v>6</v>
      </c>
      <c r="C7" s="6">
        <v>387</v>
      </c>
      <c r="D7" s="6">
        <v>36</v>
      </c>
      <c r="E7" t="s">
        <v>2710</v>
      </c>
      <c r="F7" s="50" t="str">
        <f t="shared" si="0"/>
        <v>6|387|36|Chaiyaphum</v>
      </c>
      <c r="H7" s="101" t="s">
        <v>4004</v>
      </c>
    </row>
    <row r="8" spans="1:8">
      <c r="B8" s="6">
        <v>7</v>
      </c>
      <c r="C8" s="6">
        <v>387</v>
      </c>
      <c r="D8" s="6">
        <v>22</v>
      </c>
      <c r="E8" t="s">
        <v>2711</v>
      </c>
      <c r="F8" s="50" t="str">
        <f t="shared" si="0"/>
        <v>7|387|22|Chanthaburi</v>
      </c>
      <c r="H8" s="99" t="s">
        <v>1229</v>
      </c>
    </row>
    <row r="9" spans="1:8">
      <c r="B9" s="6">
        <v>8</v>
      </c>
      <c r="C9" s="6">
        <v>387</v>
      </c>
      <c r="D9" s="6">
        <v>50</v>
      </c>
      <c r="E9" t="s">
        <v>2712</v>
      </c>
      <c r="F9" s="50" t="str">
        <f t="shared" si="0"/>
        <v>8|387|50|Chiang Mai</v>
      </c>
    </row>
    <row r="10" spans="1:8">
      <c r="B10" s="6">
        <v>9</v>
      </c>
      <c r="C10" s="6">
        <v>387</v>
      </c>
      <c r="D10" s="6">
        <v>57</v>
      </c>
      <c r="E10" t="s">
        <v>2713</v>
      </c>
      <c r="F10" s="50" t="str">
        <f t="shared" si="0"/>
        <v>9|387|57|Chiang Rai</v>
      </c>
    </row>
    <row r="11" spans="1:8">
      <c r="B11" s="6">
        <v>10</v>
      </c>
      <c r="C11" s="6">
        <v>387</v>
      </c>
      <c r="D11" s="6">
        <v>20</v>
      </c>
      <c r="E11" t="s">
        <v>2714</v>
      </c>
      <c r="F11" s="50" t="str">
        <f t="shared" si="0"/>
        <v>10|387|20|Chon Buri</v>
      </c>
    </row>
    <row r="12" spans="1:8">
      <c r="B12" s="6">
        <v>11</v>
      </c>
      <c r="C12" s="6">
        <v>387</v>
      </c>
      <c r="D12" s="6">
        <v>86</v>
      </c>
      <c r="E12" t="s">
        <v>2715</v>
      </c>
      <c r="F12" s="50" t="str">
        <f t="shared" si="0"/>
        <v>11|387|86|Chumphon</v>
      </c>
    </row>
    <row r="13" spans="1:8">
      <c r="B13" s="6">
        <v>12</v>
      </c>
      <c r="C13" s="6">
        <v>387</v>
      </c>
      <c r="D13" s="6">
        <v>46</v>
      </c>
      <c r="E13" t="s">
        <v>2716</v>
      </c>
      <c r="F13" s="50" t="str">
        <f t="shared" si="0"/>
        <v>12|387|46|Kalasin</v>
      </c>
    </row>
    <row r="14" spans="1:8">
      <c r="B14" s="6">
        <v>13</v>
      </c>
      <c r="C14" s="6">
        <v>387</v>
      </c>
      <c r="D14" s="6">
        <v>62</v>
      </c>
      <c r="E14" t="s">
        <v>2717</v>
      </c>
      <c r="F14" s="50" t="str">
        <f t="shared" si="0"/>
        <v>13|387|62|Kamphasng Phet</v>
      </c>
    </row>
    <row r="15" spans="1:8">
      <c r="B15" s="6">
        <v>14</v>
      </c>
      <c r="C15" s="6">
        <v>387</v>
      </c>
      <c r="D15" s="6">
        <v>71</v>
      </c>
      <c r="E15" t="s">
        <v>2718</v>
      </c>
      <c r="F15" s="50" t="str">
        <f t="shared" si="0"/>
        <v>14|387|71|Kanchanaburi</v>
      </c>
    </row>
    <row r="16" spans="1:8">
      <c r="B16" s="6">
        <v>15</v>
      </c>
      <c r="C16" s="6">
        <v>387</v>
      </c>
      <c r="D16" s="6">
        <v>40</v>
      </c>
      <c r="E16" t="s">
        <v>2719</v>
      </c>
      <c r="F16" s="50" t="str">
        <f t="shared" si="0"/>
        <v>15|387|40|Khon Kaen</v>
      </c>
    </row>
    <row r="17" spans="2:6">
      <c r="B17" s="6">
        <v>16</v>
      </c>
      <c r="C17" s="6">
        <v>387</v>
      </c>
      <c r="D17" s="6">
        <v>81</v>
      </c>
      <c r="E17" t="s">
        <v>2720</v>
      </c>
      <c r="F17" s="50" t="str">
        <f t="shared" si="0"/>
        <v>16|387|81|Krabi</v>
      </c>
    </row>
    <row r="18" spans="2:6">
      <c r="B18" s="6">
        <v>17</v>
      </c>
      <c r="C18" s="6">
        <v>387</v>
      </c>
      <c r="D18" s="6">
        <v>10</v>
      </c>
      <c r="E18" t="s">
        <v>2721</v>
      </c>
      <c r="F18" s="50" t="str">
        <f t="shared" si="0"/>
        <v>17|387|10|Krung Thep Maha Nakhon Bangkok</v>
      </c>
    </row>
    <row r="19" spans="2:6">
      <c r="B19" s="6">
        <v>18</v>
      </c>
      <c r="C19" s="6">
        <v>387</v>
      </c>
      <c r="D19" s="6">
        <v>52</v>
      </c>
      <c r="E19" t="s">
        <v>2722</v>
      </c>
      <c r="F19" s="50" t="str">
        <f t="shared" si="0"/>
        <v>18|387|52|Lampang</v>
      </c>
    </row>
    <row r="20" spans="2:6">
      <c r="B20" s="6">
        <v>19</v>
      </c>
      <c r="C20" s="6">
        <v>387</v>
      </c>
      <c r="D20" s="6">
        <v>51</v>
      </c>
      <c r="E20" t="s">
        <v>2723</v>
      </c>
      <c r="F20" s="50" t="str">
        <f t="shared" si="0"/>
        <v>19|387|51|Lamphun</v>
      </c>
    </row>
    <row r="21" spans="2:6">
      <c r="B21" s="6">
        <v>20</v>
      </c>
      <c r="C21" s="6">
        <v>387</v>
      </c>
      <c r="D21" s="6">
        <v>42</v>
      </c>
      <c r="E21" t="s">
        <v>2724</v>
      </c>
      <c r="F21" s="50" t="str">
        <f t="shared" si="0"/>
        <v>20|387|42|Loei</v>
      </c>
    </row>
    <row r="22" spans="2:6">
      <c r="B22" s="6">
        <v>21</v>
      </c>
      <c r="C22" s="6">
        <v>387</v>
      </c>
      <c r="D22" s="6">
        <v>16</v>
      </c>
      <c r="E22" t="s">
        <v>2725</v>
      </c>
      <c r="F22" s="50" t="str">
        <f t="shared" si="0"/>
        <v>21|387|16|Lop Buri</v>
      </c>
    </row>
    <row r="23" spans="2:6">
      <c r="B23" s="6">
        <v>22</v>
      </c>
      <c r="C23" s="6">
        <v>387</v>
      </c>
      <c r="D23" s="6">
        <v>58</v>
      </c>
      <c r="E23" t="s">
        <v>2726</v>
      </c>
      <c r="F23" s="50" t="str">
        <f t="shared" si="0"/>
        <v>22|387|58|Mae Hong Son</v>
      </c>
    </row>
    <row r="24" spans="2:6">
      <c r="B24" s="6">
        <v>23</v>
      </c>
      <c r="C24" s="6">
        <v>387</v>
      </c>
      <c r="D24" s="6">
        <v>44</v>
      </c>
      <c r="E24" t="s">
        <v>2727</v>
      </c>
      <c r="F24" s="50" t="str">
        <f t="shared" si="0"/>
        <v>23|387|44|Maha Sarakham</v>
      </c>
    </row>
    <row r="25" spans="2:6">
      <c r="B25" s="6">
        <v>24</v>
      </c>
      <c r="C25" s="6">
        <v>387</v>
      </c>
      <c r="D25" s="6">
        <v>49</v>
      </c>
      <c r="E25" t="s">
        <v>2728</v>
      </c>
      <c r="F25" s="50" t="str">
        <f t="shared" si="0"/>
        <v>24|387|49|Mukdahan</v>
      </c>
    </row>
    <row r="26" spans="2:6">
      <c r="B26" s="6">
        <v>25</v>
      </c>
      <c r="C26" s="6">
        <v>387</v>
      </c>
      <c r="D26" s="6">
        <v>26</v>
      </c>
      <c r="E26" t="s">
        <v>2729</v>
      </c>
      <c r="F26" s="50" t="str">
        <f t="shared" si="0"/>
        <v>25|387|26|Nakhon Nayok</v>
      </c>
    </row>
    <row r="27" spans="2:6">
      <c r="B27" s="6">
        <v>26</v>
      </c>
      <c r="C27" s="6">
        <v>387</v>
      </c>
      <c r="D27" s="6">
        <v>73</v>
      </c>
      <c r="E27" t="s">
        <v>2730</v>
      </c>
      <c r="F27" s="50" t="str">
        <f t="shared" si="0"/>
        <v>26|387|73|Nakhon Pathom</v>
      </c>
    </row>
    <row r="28" spans="2:6">
      <c r="B28" s="6">
        <v>27</v>
      </c>
      <c r="C28" s="6">
        <v>387</v>
      </c>
      <c r="D28" s="6">
        <v>48</v>
      </c>
      <c r="E28" t="s">
        <v>2731</v>
      </c>
      <c r="F28" s="50" t="str">
        <f t="shared" si="0"/>
        <v>27|387|48|Nakhon Phanom</v>
      </c>
    </row>
    <row r="29" spans="2:6">
      <c r="B29" s="6">
        <v>28</v>
      </c>
      <c r="C29" s="6">
        <v>387</v>
      </c>
      <c r="D29" s="6">
        <v>30</v>
      </c>
      <c r="E29" t="s">
        <v>2732</v>
      </c>
      <c r="F29" s="50" t="str">
        <f t="shared" si="0"/>
        <v>28|387|30|Nakhon Ratchasima</v>
      </c>
    </row>
    <row r="30" spans="2:6">
      <c r="B30" s="6">
        <v>29</v>
      </c>
      <c r="C30" s="6">
        <v>387</v>
      </c>
      <c r="D30" s="6">
        <v>60</v>
      </c>
      <c r="E30" t="s">
        <v>2733</v>
      </c>
      <c r="F30" s="50" t="str">
        <f t="shared" si="0"/>
        <v>29|387|60|Nakhon Sawan</v>
      </c>
    </row>
    <row r="31" spans="2:6">
      <c r="B31" s="6">
        <v>30</v>
      </c>
      <c r="C31" s="6">
        <v>387</v>
      </c>
      <c r="D31" s="6">
        <v>80</v>
      </c>
      <c r="E31" t="s">
        <v>2734</v>
      </c>
      <c r="F31" s="50" t="str">
        <f t="shared" si="0"/>
        <v>30|387|80|Nakhon Si Thammarat</v>
      </c>
    </row>
    <row r="32" spans="2:6">
      <c r="B32" s="6">
        <v>31</v>
      </c>
      <c r="C32" s="6">
        <v>387</v>
      </c>
      <c r="D32" s="6">
        <v>55</v>
      </c>
      <c r="E32" t="s">
        <v>2735</v>
      </c>
      <c r="F32" s="50" t="str">
        <f t="shared" si="0"/>
        <v>31|387|55|Nan</v>
      </c>
    </row>
    <row r="33" spans="2:6">
      <c r="B33" s="6">
        <v>32</v>
      </c>
      <c r="C33" s="6">
        <v>387</v>
      </c>
      <c r="D33" s="6">
        <v>96</v>
      </c>
      <c r="E33" t="s">
        <v>2736</v>
      </c>
      <c r="F33" s="50" t="str">
        <f t="shared" si="0"/>
        <v>32|387|96|Narathiwat</v>
      </c>
    </row>
    <row r="34" spans="2:6">
      <c r="B34" s="6">
        <v>33</v>
      </c>
      <c r="C34" s="6">
        <v>387</v>
      </c>
      <c r="D34" s="6">
        <v>39</v>
      </c>
      <c r="E34" t="s">
        <v>2737</v>
      </c>
      <c r="F34" s="50" t="str">
        <f t="shared" si="0"/>
        <v>33|387|39|Nong Bua Lam Phu</v>
      </c>
    </row>
    <row r="35" spans="2:6">
      <c r="B35" s="6">
        <v>34</v>
      </c>
      <c r="C35" s="6">
        <v>387</v>
      </c>
      <c r="D35" s="6">
        <v>43</v>
      </c>
      <c r="E35" t="s">
        <v>2738</v>
      </c>
      <c r="F35" s="50" t="str">
        <f t="shared" si="0"/>
        <v>34|387|43|Nong Khai</v>
      </c>
    </row>
    <row r="36" spans="2:6">
      <c r="B36" s="6">
        <v>35</v>
      </c>
      <c r="C36" s="6">
        <v>387</v>
      </c>
      <c r="D36" s="6">
        <v>12</v>
      </c>
      <c r="E36" t="s">
        <v>2739</v>
      </c>
      <c r="F36" s="50" t="str">
        <f t="shared" si="0"/>
        <v>35|387|12|Nonthaburi</v>
      </c>
    </row>
    <row r="37" spans="2:6">
      <c r="B37" s="6">
        <v>36</v>
      </c>
      <c r="C37" s="6">
        <v>387</v>
      </c>
      <c r="D37" s="6">
        <v>13</v>
      </c>
      <c r="E37" t="s">
        <v>2740</v>
      </c>
      <c r="F37" s="50" t="str">
        <f t="shared" si="0"/>
        <v>36|387|13|Pathum Thani</v>
      </c>
    </row>
    <row r="38" spans="2:6">
      <c r="B38" s="6">
        <v>37</v>
      </c>
      <c r="C38" s="6">
        <v>387</v>
      </c>
      <c r="D38" s="6">
        <v>94</v>
      </c>
      <c r="E38" t="s">
        <v>2741</v>
      </c>
      <c r="F38" s="50" t="str">
        <f t="shared" si="0"/>
        <v>37|387|94|Pattani</v>
      </c>
    </row>
    <row r="39" spans="2:6">
      <c r="B39" s="6">
        <v>38</v>
      </c>
      <c r="C39" s="6">
        <v>387</v>
      </c>
      <c r="D39" s="6">
        <v>83</v>
      </c>
      <c r="E39" t="s">
        <v>2742</v>
      </c>
      <c r="F39" s="50" t="str">
        <f t="shared" si="0"/>
        <v>38|387|83|Phaket</v>
      </c>
    </row>
    <row r="40" spans="2:6">
      <c r="B40" s="6">
        <v>39</v>
      </c>
      <c r="C40" s="6">
        <v>387</v>
      </c>
      <c r="D40" s="6">
        <v>82</v>
      </c>
      <c r="E40" t="s">
        <v>2743</v>
      </c>
      <c r="F40" s="50" t="str">
        <f t="shared" si="0"/>
        <v>39|387|82|Phangnga</v>
      </c>
    </row>
    <row r="41" spans="2:6">
      <c r="B41" s="6">
        <v>40</v>
      </c>
      <c r="C41" s="6">
        <v>387</v>
      </c>
      <c r="D41" s="6">
        <v>93</v>
      </c>
      <c r="E41" t="s">
        <v>2744</v>
      </c>
      <c r="F41" s="50" t="str">
        <f t="shared" si="0"/>
        <v>40|387|93|Phatthalung</v>
      </c>
    </row>
    <row r="42" spans="2:6">
      <c r="B42" s="6">
        <v>41</v>
      </c>
      <c r="C42" s="6">
        <v>387</v>
      </c>
      <c r="D42" s="6" t="s">
        <v>833</v>
      </c>
      <c r="E42" t="s">
        <v>2745</v>
      </c>
      <c r="F42" s="50" t="str">
        <f t="shared" si="0"/>
        <v>41|387|S|Phatthaya</v>
      </c>
    </row>
    <row r="43" spans="2:6">
      <c r="B43" s="6">
        <v>42</v>
      </c>
      <c r="C43" s="6">
        <v>387</v>
      </c>
      <c r="D43" s="6">
        <v>56</v>
      </c>
      <c r="E43" t="s">
        <v>2746</v>
      </c>
      <c r="F43" s="50" t="str">
        <f t="shared" si="0"/>
        <v>42|387|56|Phayao</v>
      </c>
    </row>
    <row r="44" spans="2:6">
      <c r="B44" s="6">
        <v>43</v>
      </c>
      <c r="C44" s="6">
        <v>387</v>
      </c>
      <c r="D44" s="6">
        <v>67</v>
      </c>
      <c r="E44" t="s">
        <v>2747</v>
      </c>
      <c r="F44" s="50" t="str">
        <f t="shared" si="0"/>
        <v>43|387|67|Phetchabun</v>
      </c>
    </row>
    <row r="45" spans="2:6">
      <c r="B45" s="6">
        <v>44</v>
      </c>
      <c r="C45" s="6">
        <v>387</v>
      </c>
      <c r="D45" s="6">
        <v>76</v>
      </c>
      <c r="E45" t="s">
        <v>2748</v>
      </c>
      <c r="F45" s="50" t="str">
        <f t="shared" si="0"/>
        <v>44|387|76|Phetchaburi</v>
      </c>
    </row>
    <row r="46" spans="2:6">
      <c r="B46" s="6">
        <v>45</v>
      </c>
      <c r="C46" s="6">
        <v>387</v>
      </c>
      <c r="D46" s="6">
        <v>66</v>
      </c>
      <c r="E46" t="s">
        <v>2749</v>
      </c>
      <c r="F46" s="50" t="str">
        <f t="shared" si="0"/>
        <v>45|387|66|Phichit</v>
      </c>
    </row>
    <row r="47" spans="2:6">
      <c r="B47" s="6">
        <v>46</v>
      </c>
      <c r="C47" s="6">
        <v>387</v>
      </c>
      <c r="D47" s="6">
        <v>65</v>
      </c>
      <c r="E47" t="s">
        <v>2750</v>
      </c>
      <c r="F47" s="50" t="str">
        <f t="shared" si="0"/>
        <v>46|387|65|Phitsanulok</v>
      </c>
    </row>
    <row r="48" spans="2:6">
      <c r="B48" s="6">
        <v>47</v>
      </c>
      <c r="C48" s="6">
        <v>387</v>
      </c>
      <c r="D48" s="6">
        <v>14</v>
      </c>
      <c r="E48" t="s">
        <v>2751</v>
      </c>
      <c r="F48" s="50" t="str">
        <f t="shared" si="0"/>
        <v>47|387|14|Phra Nakhon Si Ayutthaya</v>
      </c>
    </row>
    <row r="49" spans="2:6">
      <c r="B49" s="6">
        <v>48</v>
      </c>
      <c r="C49" s="6">
        <v>387</v>
      </c>
      <c r="D49" s="6">
        <v>54</v>
      </c>
      <c r="E49" t="s">
        <v>2752</v>
      </c>
      <c r="F49" s="50" t="str">
        <f t="shared" si="0"/>
        <v>48|387|54|Phrae</v>
      </c>
    </row>
    <row r="50" spans="2:6">
      <c r="B50" s="6">
        <v>49</v>
      </c>
      <c r="C50" s="6">
        <v>387</v>
      </c>
      <c r="D50" s="6">
        <v>25</v>
      </c>
      <c r="E50" t="s">
        <v>2753</v>
      </c>
      <c r="F50" s="50" t="str">
        <f t="shared" si="0"/>
        <v>49|387|25|Prachin Buri</v>
      </c>
    </row>
    <row r="51" spans="2:6">
      <c r="B51" s="6">
        <v>50</v>
      </c>
      <c r="C51" s="6">
        <v>387</v>
      </c>
      <c r="D51" s="6">
        <v>77</v>
      </c>
      <c r="E51" t="s">
        <v>2754</v>
      </c>
      <c r="F51" s="50" t="str">
        <f t="shared" si="0"/>
        <v>50|387|77|Prachuap Khiri Khan</v>
      </c>
    </row>
    <row r="52" spans="2:6">
      <c r="B52" s="6">
        <v>51</v>
      </c>
      <c r="C52" s="6">
        <v>387</v>
      </c>
      <c r="D52" s="6">
        <v>85</v>
      </c>
      <c r="E52" t="s">
        <v>2755</v>
      </c>
      <c r="F52" s="50" t="str">
        <f t="shared" si="0"/>
        <v>51|387|85|Ranong</v>
      </c>
    </row>
    <row r="53" spans="2:6">
      <c r="B53" s="6">
        <v>52</v>
      </c>
      <c r="C53" s="6">
        <v>387</v>
      </c>
      <c r="D53" s="6">
        <v>70</v>
      </c>
      <c r="E53" t="s">
        <v>2756</v>
      </c>
      <c r="F53" s="50" t="str">
        <f t="shared" si="0"/>
        <v>52|387|70|Ratchaburi</v>
      </c>
    </row>
    <row r="54" spans="2:6">
      <c r="B54" s="6">
        <v>53</v>
      </c>
      <c r="C54" s="6">
        <v>387</v>
      </c>
      <c r="D54" s="6">
        <v>21</v>
      </c>
      <c r="E54" t="s">
        <v>2757</v>
      </c>
      <c r="F54" s="50" t="str">
        <f t="shared" si="0"/>
        <v>53|387|21|Rayong</v>
      </c>
    </row>
    <row r="55" spans="2:6">
      <c r="B55" s="6">
        <v>54</v>
      </c>
      <c r="C55" s="6">
        <v>387</v>
      </c>
      <c r="D55" s="6">
        <v>45</v>
      </c>
      <c r="E55" t="s">
        <v>2758</v>
      </c>
      <c r="F55" s="50" t="str">
        <f t="shared" si="0"/>
        <v>54|387|45|Roi Et</v>
      </c>
    </row>
    <row r="56" spans="2:6">
      <c r="B56" s="6">
        <v>55</v>
      </c>
      <c r="C56" s="6">
        <v>387</v>
      </c>
      <c r="D56" s="6">
        <v>27</v>
      </c>
      <c r="E56" t="s">
        <v>2759</v>
      </c>
      <c r="F56" s="50" t="str">
        <f t="shared" si="0"/>
        <v>55|387|27|Sa Kaeo</v>
      </c>
    </row>
    <row r="57" spans="2:6">
      <c r="B57" s="6">
        <v>56</v>
      </c>
      <c r="C57" s="6">
        <v>387</v>
      </c>
      <c r="D57" s="6">
        <v>47</v>
      </c>
      <c r="E57" t="s">
        <v>2760</v>
      </c>
      <c r="F57" s="50" t="str">
        <f t="shared" si="0"/>
        <v>56|387|47|Sakon Nakhon</v>
      </c>
    </row>
    <row r="58" spans="2:6">
      <c r="B58" s="6">
        <v>57</v>
      </c>
      <c r="C58" s="6">
        <v>387</v>
      </c>
      <c r="D58" s="6">
        <v>11</v>
      </c>
      <c r="E58" t="s">
        <v>2761</v>
      </c>
      <c r="F58" s="50" t="str">
        <f t="shared" si="0"/>
        <v>57|387|11|Samut Prakan</v>
      </c>
    </row>
    <row r="59" spans="2:6">
      <c r="B59" s="6">
        <v>58</v>
      </c>
      <c r="C59" s="6">
        <v>387</v>
      </c>
      <c r="D59" s="6">
        <v>74</v>
      </c>
      <c r="E59" t="s">
        <v>2762</v>
      </c>
      <c r="F59" s="50" t="str">
        <f t="shared" si="0"/>
        <v>58|387|74|Samut Sakhon</v>
      </c>
    </row>
    <row r="60" spans="2:6">
      <c r="B60" s="6">
        <v>59</v>
      </c>
      <c r="C60" s="6">
        <v>387</v>
      </c>
      <c r="D60" s="6">
        <v>75</v>
      </c>
      <c r="E60" t="s">
        <v>2763</v>
      </c>
      <c r="F60" s="50" t="str">
        <f t="shared" si="0"/>
        <v>59|387|75|Samut Songkhram</v>
      </c>
    </row>
    <row r="61" spans="2:6">
      <c r="B61" s="6">
        <v>60</v>
      </c>
      <c r="C61" s="6">
        <v>387</v>
      </c>
      <c r="D61" s="6">
        <v>19</v>
      </c>
      <c r="E61" t="s">
        <v>2764</v>
      </c>
      <c r="F61" s="50" t="str">
        <f t="shared" si="0"/>
        <v>60|387|19|Saraburi</v>
      </c>
    </row>
    <row r="62" spans="2:6">
      <c r="B62" s="6">
        <v>61</v>
      </c>
      <c r="C62" s="6">
        <v>387</v>
      </c>
      <c r="D62" s="6">
        <v>91</v>
      </c>
      <c r="E62" t="s">
        <v>2765</v>
      </c>
      <c r="F62" s="50" t="str">
        <f t="shared" si="0"/>
        <v>61|387|91|Satun</v>
      </c>
    </row>
    <row r="63" spans="2:6">
      <c r="B63" s="6">
        <v>62</v>
      </c>
      <c r="C63" s="6">
        <v>387</v>
      </c>
      <c r="D63" s="6">
        <v>33</v>
      </c>
      <c r="E63" t="s">
        <v>2766</v>
      </c>
      <c r="F63" s="50" t="str">
        <f t="shared" si="0"/>
        <v>62|387|33|Si Sa Ket</v>
      </c>
    </row>
    <row r="64" spans="2:6">
      <c r="B64" s="6">
        <v>63</v>
      </c>
      <c r="C64" s="6">
        <v>387</v>
      </c>
      <c r="D64" s="6">
        <v>17</v>
      </c>
      <c r="E64" t="s">
        <v>2767</v>
      </c>
      <c r="F64" s="50" t="str">
        <f t="shared" si="0"/>
        <v>63|387|17|Sing Buri</v>
      </c>
    </row>
    <row r="65" spans="2:6">
      <c r="B65" s="6">
        <v>64</v>
      </c>
      <c r="C65" s="6">
        <v>387</v>
      </c>
      <c r="D65" s="6">
        <v>90</v>
      </c>
      <c r="E65" t="s">
        <v>2768</v>
      </c>
      <c r="F65" s="50" t="str">
        <f t="shared" si="0"/>
        <v>64|387|90|Songkhla</v>
      </c>
    </row>
    <row r="66" spans="2:6">
      <c r="B66" s="6">
        <v>65</v>
      </c>
      <c r="C66" s="6">
        <v>387</v>
      </c>
      <c r="D66" s="6">
        <v>64</v>
      </c>
      <c r="E66" t="s">
        <v>2769</v>
      </c>
      <c r="F66" s="50" t="str">
        <f t="shared" si="0"/>
        <v>65|387|64|Sukhothai</v>
      </c>
    </row>
    <row r="67" spans="2:6">
      <c r="B67" s="6">
        <v>66</v>
      </c>
      <c r="C67" s="6">
        <v>387</v>
      </c>
      <c r="D67" s="6">
        <v>72</v>
      </c>
      <c r="E67" t="s">
        <v>2770</v>
      </c>
      <c r="F67" s="50" t="str">
        <f t="shared" ref="F67:F78" si="1">B67&amp;"|"&amp;C67&amp;"|"&amp;D67&amp;"|"&amp;E67</f>
        <v>66|387|72|Suphan Buri</v>
      </c>
    </row>
    <row r="68" spans="2:6">
      <c r="B68" s="6">
        <v>67</v>
      </c>
      <c r="C68" s="6">
        <v>387</v>
      </c>
      <c r="D68" s="6">
        <v>84</v>
      </c>
      <c r="E68" t="s">
        <v>2771</v>
      </c>
      <c r="F68" s="50" t="str">
        <f t="shared" si="1"/>
        <v>67|387|84|Surat Thani</v>
      </c>
    </row>
    <row r="69" spans="2:6">
      <c r="B69" s="6">
        <v>68</v>
      </c>
      <c r="C69" s="6">
        <v>387</v>
      </c>
      <c r="D69" s="6">
        <v>32</v>
      </c>
      <c r="E69" t="s">
        <v>2772</v>
      </c>
      <c r="F69" s="50" t="str">
        <f t="shared" si="1"/>
        <v>68|387|32|Surin</v>
      </c>
    </row>
    <row r="70" spans="2:6">
      <c r="B70" s="6">
        <v>69</v>
      </c>
      <c r="C70" s="6">
        <v>387</v>
      </c>
      <c r="D70" s="6">
        <v>63</v>
      </c>
      <c r="E70" t="s">
        <v>2773</v>
      </c>
      <c r="F70" s="50" t="str">
        <f t="shared" si="1"/>
        <v>69|387|63|Tak</v>
      </c>
    </row>
    <row r="71" spans="2:6">
      <c r="B71" s="6">
        <v>70</v>
      </c>
      <c r="C71" s="6">
        <v>387</v>
      </c>
      <c r="D71" s="6">
        <v>92</v>
      </c>
      <c r="E71" t="s">
        <v>2774</v>
      </c>
      <c r="F71" s="50" t="str">
        <f t="shared" si="1"/>
        <v>70|387|92|Trang</v>
      </c>
    </row>
    <row r="72" spans="2:6">
      <c r="B72" s="6">
        <v>71</v>
      </c>
      <c r="C72" s="6">
        <v>387</v>
      </c>
      <c r="D72" s="6">
        <v>23</v>
      </c>
      <c r="E72" t="s">
        <v>2775</v>
      </c>
      <c r="F72" s="50" t="str">
        <f t="shared" si="1"/>
        <v>71|387|23|Trat</v>
      </c>
    </row>
    <row r="73" spans="2:6">
      <c r="B73" s="6">
        <v>72</v>
      </c>
      <c r="C73" s="6">
        <v>387</v>
      </c>
      <c r="D73" s="6">
        <v>34</v>
      </c>
      <c r="E73" t="s">
        <v>2776</v>
      </c>
      <c r="F73" s="50" t="str">
        <f t="shared" si="1"/>
        <v>72|387|34|Ubon Ratchathani</v>
      </c>
    </row>
    <row r="74" spans="2:6">
      <c r="B74" s="6">
        <v>73</v>
      </c>
      <c r="C74" s="6">
        <v>387</v>
      </c>
      <c r="D74" s="6">
        <v>41</v>
      </c>
      <c r="E74" t="s">
        <v>2777</v>
      </c>
      <c r="F74" s="50" t="str">
        <f t="shared" si="1"/>
        <v>73|387|41|Udon Thani</v>
      </c>
    </row>
    <row r="75" spans="2:6">
      <c r="B75" s="6">
        <v>74</v>
      </c>
      <c r="C75" s="6">
        <v>387</v>
      </c>
      <c r="D75" s="6">
        <v>61</v>
      </c>
      <c r="E75" t="s">
        <v>2778</v>
      </c>
      <c r="F75" s="50" t="str">
        <f t="shared" si="1"/>
        <v>74|387|61|Uthai Thani</v>
      </c>
    </row>
    <row r="76" spans="2:6">
      <c r="B76" s="6">
        <v>75</v>
      </c>
      <c r="C76" s="6">
        <v>387</v>
      </c>
      <c r="D76" s="6">
        <v>53</v>
      </c>
      <c r="E76" t="s">
        <v>2779</v>
      </c>
      <c r="F76" s="50" t="str">
        <f t="shared" si="1"/>
        <v>75|387|53|Uttaradit</v>
      </c>
    </row>
    <row r="77" spans="2:6">
      <c r="B77" s="6">
        <v>76</v>
      </c>
      <c r="C77" s="6">
        <v>387</v>
      </c>
      <c r="D77" s="6">
        <v>95</v>
      </c>
      <c r="E77" t="s">
        <v>2780</v>
      </c>
      <c r="F77" s="50" t="str">
        <f t="shared" si="1"/>
        <v>76|387|95|Yala</v>
      </c>
    </row>
    <row r="78" spans="2:6">
      <c r="B78" s="6">
        <v>77</v>
      </c>
      <c r="C78" s="6">
        <v>387</v>
      </c>
      <c r="D78" s="6">
        <v>35</v>
      </c>
      <c r="E78" t="s">
        <v>2781</v>
      </c>
      <c r="F78" s="50" t="str">
        <f t="shared" si="1"/>
        <v>77|387|35|Yasothon</v>
      </c>
    </row>
  </sheetData>
  <hyperlinks>
    <hyperlink ref="A1" location="'ENUM-LIST'!A1" display="Home" xr:uid="{05037DD0-DD12-4E2C-A820-9EBBCEDE552E}"/>
  </hyperlinks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52B33-E933-4A66-88E1-48F1BB71A1BB}">
  <dimension ref="A1:H25"/>
  <sheetViews>
    <sheetView zoomScaleNormal="100" workbookViewId="0"/>
  </sheetViews>
  <sheetFormatPr defaultRowHeight="15"/>
  <cols>
    <col min="1" max="1" width="10.28515625" bestFit="1" customWidth="1"/>
    <col min="2" max="2" width="9.7109375" style="6" hidden="1" customWidth="1"/>
    <col min="3" max="3" width="10.140625" style="6" hidden="1" customWidth="1"/>
    <col min="4" max="4" width="5.28515625" style="6" hidden="1" customWidth="1"/>
    <col min="5" max="5" width="31.85546875" hidden="1" customWidth="1"/>
    <col min="6" max="6" width="47.7109375" bestFit="1" customWidth="1"/>
    <col min="8" max="8" width="53" bestFit="1" customWidth="1"/>
  </cols>
  <sheetData>
    <row r="1" spans="1:8">
      <c r="A1" s="102" t="s">
        <v>3181</v>
      </c>
      <c r="B1" s="39" t="s">
        <v>4011</v>
      </c>
      <c r="C1" s="39" t="s">
        <v>3275</v>
      </c>
      <c r="D1" s="39" t="s">
        <v>404</v>
      </c>
      <c r="E1" s="55" t="s">
        <v>471</v>
      </c>
      <c r="F1" s="36" t="str">
        <f>B1&amp;"|"&amp;C1&amp;"|"&amp;D1&amp;"|"&amp;E1</f>
        <v>pas497_id|dxcc_code|code|subdivision</v>
      </c>
      <c r="H1" s="99" t="s">
        <v>4008</v>
      </c>
    </row>
    <row r="2" spans="1:8">
      <c r="A2" s="26" t="s">
        <v>4012</v>
      </c>
      <c r="B2" s="6">
        <v>1</v>
      </c>
      <c r="C2" s="6">
        <v>497</v>
      </c>
      <c r="D2" s="6">
        <v>1</v>
      </c>
      <c r="E2" t="s">
        <v>3212</v>
      </c>
      <c r="F2" s="50" t="str">
        <f>B2&amp;"|"&amp;C2&amp;"|"&amp;D2&amp;"|"&amp;E2</f>
        <v>1|497|1|Zagrebacka zupanija</v>
      </c>
      <c r="H2" s="99" t="s">
        <v>1225</v>
      </c>
    </row>
    <row r="3" spans="1:8">
      <c r="A3" s="26" t="s">
        <v>2783</v>
      </c>
      <c r="B3" s="6">
        <v>2</v>
      </c>
      <c r="C3" s="6">
        <v>497</v>
      </c>
      <c r="D3" s="6">
        <v>2</v>
      </c>
      <c r="E3" t="s">
        <v>3211</v>
      </c>
      <c r="F3" s="50" t="str">
        <f t="shared" ref="F3:F22" si="0">B3&amp;"|"&amp;C3&amp;"|"&amp;D3&amp;"|"&amp;E3</f>
        <v>2|497|2|Krapinsko-Zagorska zupanija</v>
      </c>
      <c r="H3" s="101" t="s">
        <v>4009</v>
      </c>
    </row>
    <row r="4" spans="1:8">
      <c r="B4" s="6">
        <v>3</v>
      </c>
      <c r="C4" s="6">
        <v>497</v>
      </c>
      <c r="D4" s="6">
        <v>3</v>
      </c>
      <c r="E4" t="s">
        <v>3210</v>
      </c>
      <c r="F4" s="50" t="str">
        <f t="shared" si="0"/>
        <v>3|497|3|Sisacko-Moslavacka Zupanija</v>
      </c>
      <c r="H4" s="101" t="s">
        <v>3277</v>
      </c>
    </row>
    <row r="5" spans="1:8">
      <c r="B5" s="6">
        <v>4</v>
      </c>
      <c r="C5" s="6">
        <v>497</v>
      </c>
      <c r="D5" s="6">
        <v>4</v>
      </c>
      <c r="E5" t="s">
        <v>3193</v>
      </c>
      <c r="F5" s="50" t="str">
        <f t="shared" si="0"/>
        <v>4|497|4|Karlovacka Zupanija</v>
      </c>
      <c r="H5" s="101" t="s">
        <v>2503</v>
      </c>
    </row>
    <row r="6" spans="1:8">
      <c r="B6" s="6">
        <v>5</v>
      </c>
      <c r="C6" s="6">
        <v>497</v>
      </c>
      <c r="D6" s="6">
        <v>5</v>
      </c>
      <c r="E6" t="s">
        <v>3194</v>
      </c>
      <c r="F6" s="50" t="str">
        <f t="shared" si="0"/>
        <v>5|497|5|Varazdinska Zupanija</v>
      </c>
      <c r="H6" s="101" t="s">
        <v>3355</v>
      </c>
    </row>
    <row r="7" spans="1:8">
      <c r="B7" s="6">
        <v>6</v>
      </c>
      <c r="C7" s="6">
        <v>497</v>
      </c>
      <c r="D7" s="6">
        <v>6</v>
      </c>
      <c r="E7" t="s">
        <v>3195</v>
      </c>
      <c r="F7" s="50" t="str">
        <f t="shared" si="0"/>
        <v>6|497|6|Koprivnicko-Krizevacka Zupanija</v>
      </c>
      <c r="H7" s="101" t="s">
        <v>4010</v>
      </c>
    </row>
    <row r="8" spans="1:8">
      <c r="B8" s="6">
        <v>7</v>
      </c>
      <c r="C8" s="6">
        <v>497</v>
      </c>
      <c r="D8" s="6">
        <v>7</v>
      </c>
      <c r="E8" t="s">
        <v>3196</v>
      </c>
      <c r="F8" s="50" t="str">
        <f t="shared" si="0"/>
        <v>7|497|7|Bjelovarsko-Bilogorska zupanija</v>
      </c>
      <c r="H8" s="99" t="s">
        <v>1229</v>
      </c>
    </row>
    <row r="9" spans="1:8">
      <c r="B9" s="6">
        <v>8</v>
      </c>
      <c r="C9" s="6">
        <v>497</v>
      </c>
      <c r="D9" s="6">
        <v>8</v>
      </c>
      <c r="E9" t="s">
        <v>3197</v>
      </c>
      <c r="F9" s="50" t="str">
        <f t="shared" si="0"/>
        <v>8|497|8|Primorsko-Goranska zupanija</v>
      </c>
    </row>
    <row r="10" spans="1:8">
      <c r="B10" s="6">
        <v>9</v>
      </c>
      <c r="C10" s="6">
        <v>497</v>
      </c>
      <c r="D10" s="6">
        <v>9</v>
      </c>
      <c r="E10" t="s">
        <v>3198</v>
      </c>
      <c r="F10" s="50" t="str">
        <f t="shared" si="0"/>
        <v>9|497|9|Licko-Senjska zupanija</v>
      </c>
    </row>
    <row r="11" spans="1:8">
      <c r="B11" s="6">
        <v>10</v>
      </c>
      <c r="C11" s="6">
        <v>497</v>
      </c>
      <c r="D11" s="6">
        <v>10</v>
      </c>
      <c r="E11" t="s">
        <v>3199</v>
      </c>
      <c r="F11" s="50" t="str">
        <f t="shared" si="0"/>
        <v>10|497|10|Viroviticko-Podravska zupanija</v>
      </c>
    </row>
    <row r="12" spans="1:8">
      <c r="B12" s="6">
        <v>11</v>
      </c>
      <c r="C12" s="6">
        <v>497</v>
      </c>
      <c r="D12" s="6">
        <v>11</v>
      </c>
      <c r="E12" t="s">
        <v>3200</v>
      </c>
      <c r="F12" s="50" t="str">
        <f t="shared" si="0"/>
        <v>11|497|11|Pozesko-Slavonska zupanija</v>
      </c>
    </row>
    <row r="13" spans="1:8">
      <c r="B13" s="6">
        <v>12</v>
      </c>
      <c r="C13" s="6">
        <v>497</v>
      </c>
      <c r="D13" s="6">
        <v>12</v>
      </c>
      <c r="E13" t="s">
        <v>3201</v>
      </c>
      <c r="F13" s="50" t="str">
        <f t="shared" si="0"/>
        <v>12|497|12|Brodsko-Posavska zupanija</v>
      </c>
    </row>
    <row r="14" spans="1:8">
      <c r="B14" s="6">
        <v>13</v>
      </c>
      <c r="C14" s="6">
        <v>497</v>
      </c>
      <c r="D14" s="6">
        <v>13</v>
      </c>
      <c r="E14" t="s">
        <v>3202</v>
      </c>
      <c r="F14" s="50" t="str">
        <f t="shared" si="0"/>
        <v>13|497|13|Zadarska zupanija</v>
      </c>
    </row>
    <row r="15" spans="1:8">
      <c r="B15" s="6">
        <v>14</v>
      </c>
      <c r="C15" s="6">
        <v>497</v>
      </c>
      <c r="D15" s="6">
        <v>14</v>
      </c>
      <c r="E15" t="s">
        <v>3203</v>
      </c>
      <c r="F15" s="50" t="str">
        <f t="shared" si="0"/>
        <v>14|497|14|Osjecko-Baranjska zupanija</v>
      </c>
    </row>
    <row r="16" spans="1:8">
      <c r="B16" s="6">
        <v>15</v>
      </c>
      <c r="C16" s="6">
        <v>497</v>
      </c>
      <c r="D16" s="6">
        <v>15</v>
      </c>
      <c r="E16" t="s">
        <v>3204</v>
      </c>
      <c r="F16" s="50" t="str">
        <f t="shared" si="0"/>
        <v>15|497|15|Sibensko-Kninska zupanija</v>
      </c>
    </row>
    <row r="17" spans="2:6">
      <c r="B17" s="6">
        <v>16</v>
      </c>
      <c r="C17" s="6">
        <v>497</v>
      </c>
      <c r="D17" s="6">
        <v>16</v>
      </c>
      <c r="E17" t="s">
        <v>3205</v>
      </c>
      <c r="F17" s="50" t="str">
        <f t="shared" si="0"/>
        <v>16|497|16|Vukovarsko-Srijemska zupanija</v>
      </c>
    </row>
    <row r="18" spans="2:6">
      <c r="B18" s="6">
        <v>17</v>
      </c>
      <c r="C18" s="6">
        <v>497</v>
      </c>
      <c r="D18" s="6">
        <v>17</v>
      </c>
      <c r="E18" t="s">
        <v>3206</v>
      </c>
      <c r="F18" s="50" t="str">
        <f t="shared" si="0"/>
        <v>17|497|17|Splitsko-Dalmatinska zupanija</v>
      </c>
    </row>
    <row r="19" spans="2:6">
      <c r="B19" s="6">
        <v>18</v>
      </c>
      <c r="C19" s="6">
        <v>497</v>
      </c>
      <c r="D19" s="6">
        <v>18</v>
      </c>
      <c r="E19" t="s">
        <v>3207</v>
      </c>
      <c r="F19" s="50" t="str">
        <f t="shared" si="0"/>
        <v>18|497|18|Istarska zupanija</v>
      </c>
    </row>
    <row r="20" spans="2:6">
      <c r="B20" s="6">
        <v>19</v>
      </c>
      <c r="C20" s="6">
        <v>497</v>
      </c>
      <c r="D20" s="6">
        <v>19</v>
      </c>
      <c r="E20" t="s">
        <v>3208</v>
      </c>
      <c r="F20" s="50" t="str">
        <f t="shared" si="0"/>
        <v>19|497|19|Dubrovacko-Neretvanska zupanija</v>
      </c>
    </row>
    <row r="21" spans="2:6">
      <c r="B21" s="6">
        <v>20</v>
      </c>
      <c r="C21" s="6">
        <v>497</v>
      </c>
      <c r="D21" s="6">
        <v>20</v>
      </c>
      <c r="E21" t="s">
        <v>3209</v>
      </c>
      <c r="F21" s="50" t="str">
        <f t="shared" si="0"/>
        <v>20|497|20|Medimurskaz zupanija</v>
      </c>
    </row>
    <row r="22" spans="2:6">
      <c r="B22" s="6">
        <v>21</v>
      </c>
      <c r="C22" s="6">
        <v>497</v>
      </c>
      <c r="D22" s="6">
        <v>21</v>
      </c>
      <c r="E22" t="s">
        <v>2784</v>
      </c>
      <c r="F22" s="50" t="str">
        <f t="shared" si="0"/>
        <v>21|497|21|Grad Zagreb</v>
      </c>
    </row>
    <row r="24" spans="2:6">
      <c r="F24" s="26"/>
    </row>
    <row r="25" spans="2:6">
      <c r="F25" s="26"/>
    </row>
  </sheetData>
  <hyperlinks>
    <hyperlink ref="A1" location="'ENUM-LIST'!A1" display="Home" xr:uid="{B5795624-D7D8-4899-9272-5A7C5074FDE1}"/>
  </hyperlinks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0CF3C-F162-4AC5-8431-52C459A7E828}">
  <dimension ref="A1:O107"/>
  <sheetViews>
    <sheetView zoomScaleNormal="100" workbookViewId="0"/>
  </sheetViews>
  <sheetFormatPr defaultRowHeight="15"/>
  <cols>
    <col min="1" max="1" width="22.85546875" bestFit="1" customWidth="1"/>
    <col min="2" max="2" width="2.7109375" style="1" customWidth="1"/>
    <col min="3" max="3" width="7.5703125" style="1" customWidth="1"/>
    <col min="4" max="4" width="37.7109375" style="1" customWidth="1"/>
    <col min="5" max="5" width="44" bestFit="1" customWidth="1"/>
    <col min="6" max="6" width="8" customWidth="1"/>
    <col min="7" max="7" width="21.140625" style="6" customWidth="1"/>
    <col min="8" max="10" width="17.7109375" style="6" customWidth="1"/>
    <col min="11" max="11" width="5.28515625" customWidth="1"/>
    <col min="12" max="12" width="16.7109375" customWidth="1"/>
    <col min="13" max="13" width="55.28515625" bestFit="1" customWidth="1"/>
    <col min="15" max="15" width="63.28515625" bestFit="1" customWidth="1"/>
    <col min="19" max="19" width="63" bestFit="1" customWidth="1"/>
  </cols>
  <sheetData>
    <row r="1" spans="1:15">
      <c r="A1" s="102" t="s">
        <v>3181</v>
      </c>
      <c r="B1" s="95" t="s">
        <v>4023</v>
      </c>
      <c r="C1" s="95" t="s">
        <v>3275</v>
      </c>
      <c r="D1" s="95" t="s">
        <v>1232</v>
      </c>
      <c r="E1" s="36" t="str">
        <f>B1&amp;"|"&amp;C1&amp;"|"&amp;D1</f>
        <v>pas503_region_id|dxcc_code|region</v>
      </c>
      <c r="G1" s="68" t="s">
        <v>4024</v>
      </c>
      <c r="H1" s="68" t="s">
        <v>4023</v>
      </c>
      <c r="I1" s="68"/>
      <c r="J1" s="68"/>
      <c r="K1" s="69" t="s">
        <v>404</v>
      </c>
      <c r="L1" s="69" t="s">
        <v>471</v>
      </c>
      <c r="M1" s="36" t="str">
        <f>G1&amp;"|"&amp;H1&amp;"|"&amp;K1&amp;"|"&amp;L1</f>
        <v>pas503_subdivision_id|pas503_region_id|code|subdivision</v>
      </c>
      <c r="O1" s="63" t="s">
        <v>4014</v>
      </c>
    </row>
    <row r="2" spans="1:15">
      <c r="A2" s="26" t="s">
        <v>4021</v>
      </c>
      <c r="B2" s="1">
        <v>1</v>
      </c>
      <c r="C2" s="1">
        <v>503</v>
      </c>
      <c r="D2" s="1" t="s">
        <v>2786</v>
      </c>
      <c r="E2" s="50" t="str">
        <f t="shared" ref="E2:E9" si="0">B2&amp;"|"&amp;C2&amp;"|"&amp;D2</f>
        <v>1|503|Prague (Praha)</v>
      </c>
      <c r="G2" s="6">
        <v>1</v>
      </c>
      <c r="H2" s="6">
        <v>1</v>
      </c>
      <c r="I2" s="6" t="str">
        <f>VLOOKUP(H2,$B$2:$D$9,3,FALSE)</f>
        <v>Prague (Praha)</v>
      </c>
      <c r="J2" s="6">
        <f>$C$2</f>
        <v>503</v>
      </c>
      <c r="K2" t="s">
        <v>2551</v>
      </c>
      <c r="L2" t="s">
        <v>2787</v>
      </c>
      <c r="M2" s="50" t="str">
        <f>G2&amp;"|"&amp;H2&amp;"|"&amp;K2&amp;"|"&amp;L2</f>
        <v>1|1|APA|Praha 1</v>
      </c>
      <c r="O2" s="63" t="s">
        <v>1225</v>
      </c>
    </row>
    <row r="3" spans="1:15">
      <c r="A3" s="26" t="s">
        <v>4022</v>
      </c>
      <c r="B3" s="1">
        <v>2</v>
      </c>
      <c r="C3" s="1">
        <v>503</v>
      </c>
      <c r="D3" s="1" t="s">
        <v>3189</v>
      </c>
      <c r="E3" s="50" t="str">
        <f t="shared" si="0"/>
        <v>2|503|Central Bohemia (Stredocesky kraj)</v>
      </c>
      <c r="G3" s="6">
        <v>2</v>
      </c>
      <c r="H3" s="6">
        <v>1</v>
      </c>
      <c r="I3" s="6" t="str">
        <f t="shared" ref="I3:I66" si="1">VLOOKUP(H3,$B$2:$D$9,3,FALSE)</f>
        <v>Prague (Praha)</v>
      </c>
      <c r="J3" s="6">
        <f t="shared" ref="J3:J66" si="2">$C$2</f>
        <v>503</v>
      </c>
      <c r="K3" t="s">
        <v>2788</v>
      </c>
      <c r="L3" t="s">
        <v>2789</v>
      </c>
      <c r="M3" s="50" t="str">
        <f t="shared" ref="M3:M66" si="3">G3&amp;"|"&amp;H3&amp;"|"&amp;K3&amp;"|"&amp;L3</f>
        <v>2|1|APB|Praha 2</v>
      </c>
      <c r="O3" s="64" t="s">
        <v>4015</v>
      </c>
    </row>
    <row r="4" spans="1:15">
      <c r="A4" s="94" t="s">
        <v>2785</v>
      </c>
      <c r="B4" s="1">
        <v>3</v>
      </c>
      <c r="C4" s="1">
        <v>503</v>
      </c>
      <c r="D4" s="1" t="s">
        <v>3190</v>
      </c>
      <c r="E4" s="50" t="str">
        <f t="shared" si="0"/>
        <v>3|503|Southern Bohemia (Jihocesky kraj)</v>
      </c>
      <c r="G4" s="6">
        <v>3</v>
      </c>
      <c r="H4" s="6">
        <v>1</v>
      </c>
      <c r="I4" s="6" t="str">
        <f t="shared" si="1"/>
        <v>Prague (Praha)</v>
      </c>
      <c r="J4" s="6">
        <f t="shared" si="2"/>
        <v>503</v>
      </c>
      <c r="K4" t="s">
        <v>2790</v>
      </c>
      <c r="L4" t="s">
        <v>2791</v>
      </c>
      <c r="M4" s="50" t="str">
        <f t="shared" si="3"/>
        <v>3|1|APC|Praha 3</v>
      </c>
      <c r="O4" s="64" t="s">
        <v>3277</v>
      </c>
    </row>
    <row r="5" spans="1:15">
      <c r="B5" s="1">
        <v>4</v>
      </c>
      <c r="C5" s="1">
        <v>503</v>
      </c>
      <c r="D5" s="1" t="s">
        <v>3191</v>
      </c>
      <c r="E5" s="50" t="str">
        <f t="shared" si="0"/>
        <v>4|503|Western Bohemia (Zapadocesky kraj)</v>
      </c>
      <c r="G5" s="6">
        <v>4</v>
      </c>
      <c r="H5" s="6">
        <v>1</v>
      </c>
      <c r="I5" s="6" t="str">
        <f t="shared" si="1"/>
        <v>Prague (Praha)</v>
      </c>
      <c r="J5" s="6">
        <f t="shared" si="2"/>
        <v>503</v>
      </c>
      <c r="K5" t="s">
        <v>2792</v>
      </c>
      <c r="L5" t="s">
        <v>2793</v>
      </c>
      <c r="M5" s="50" t="str">
        <f t="shared" si="3"/>
        <v>4|1|APD|Praha 4</v>
      </c>
      <c r="O5" s="64" t="s">
        <v>1231</v>
      </c>
    </row>
    <row r="6" spans="1:15">
      <c r="B6" s="1">
        <v>5</v>
      </c>
      <c r="C6" s="1">
        <v>503</v>
      </c>
      <c r="D6" s="1" t="s">
        <v>2865</v>
      </c>
      <c r="E6" s="50" t="str">
        <f t="shared" si="0"/>
        <v>5|503|Northern Bohemia (Severoceaky kraj)</v>
      </c>
      <c r="G6" s="6">
        <v>5</v>
      </c>
      <c r="H6" s="6">
        <v>1</v>
      </c>
      <c r="I6" s="6" t="str">
        <f t="shared" si="1"/>
        <v>Prague (Praha)</v>
      </c>
      <c r="J6" s="6">
        <f t="shared" si="2"/>
        <v>503</v>
      </c>
      <c r="K6" t="s">
        <v>2794</v>
      </c>
      <c r="L6" t="s">
        <v>2795</v>
      </c>
      <c r="M6" s="50" t="str">
        <f t="shared" si="3"/>
        <v>5|1|APE|Praha 5</v>
      </c>
      <c r="O6" s="64" t="s">
        <v>4016</v>
      </c>
    </row>
    <row r="7" spans="1:15">
      <c r="B7" s="1">
        <v>6</v>
      </c>
      <c r="C7" s="1">
        <v>503</v>
      </c>
      <c r="D7" s="1" t="s">
        <v>2886</v>
      </c>
      <c r="E7" s="50" t="str">
        <f t="shared" si="0"/>
        <v>6|503|Eastern Bohemia (Vychodocesky kraj)</v>
      </c>
      <c r="G7" s="6">
        <v>6</v>
      </c>
      <c r="H7" s="6">
        <v>1</v>
      </c>
      <c r="I7" s="6" t="str">
        <f t="shared" si="1"/>
        <v>Prague (Praha)</v>
      </c>
      <c r="J7" s="6">
        <f t="shared" si="2"/>
        <v>503</v>
      </c>
      <c r="K7" t="s">
        <v>2796</v>
      </c>
      <c r="L7" t="s">
        <v>2797</v>
      </c>
      <c r="M7" s="50" t="str">
        <f t="shared" si="3"/>
        <v>6|1|APF|Praha 6</v>
      </c>
      <c r="O7" s="63" t="s">
        <v>1229</v>
      </c>
    </row>
    <row r="8" spans="1:15">
      <c r="B8" s="1">
        <v>7</v>
      </c>
      <c r="C8" s="1">
        <v>503</v>
      </c>
      <c r="D8" s="1" t="s">
        <v>3192</v>
      </c>
      <c r="E8" s="50" t="str">
        <f t="shared" si="0"/>
        <v>7|503|Southern Moravia (Jihomoravsky kraj)</v>
      </c>
      <c r="G8" s="6">
        <v>7</v>
      </c>
      <c r="H8" s="6">
        <v>1</v>
      </c>
      <c r="I8" s="6" t="str">
        <f t="shared" si="1"/>
        <v>Prague (Praha)</v>
      </c>
      <c r="J8" s="6">
        <f t="shared" si="2"/>
        <v>503</v>
      </c>
      <c r="K8" t="s">
        <v>2798</v>
      </c>
      <c r="L8" t="s">
        <v>2799</v>
      </c>
      <c r="M8" s="50" t="str">
        <f t="shared" si="3"/>
        <v>7|1|APG|Praha 7</v>
      </c>
    </row>
    <row r="9" spans="1:15">
      <c r="B9" s="1">
        <v>8</v>
      </c>
      <c r="C9" s="1">
        <v>503</v>
      </c>
      <c r="D9" s="1" t="s">
        <v>2937</v>
      </c>
      <c r="E9" s="50" t="str">
        <f t="shared" si="0"/>
        <v>8|503|Northern Moravia (Soveromoravsky kraj)</v>
      </c>
      <c r="G9" s="6">
        <v>8</v>
      </c>
      <c r="H9" s="6">
        <v>1</v>
      </c>
      <c r="I9" s="6" t="str">
        <f t="shared" si="1"/>
        <v>Prague (Praha)</v>
      </c>
      <c r="J9" s="6">
        <f t="shared" si="2"/>
        <v>503</v>
      </c>
      <c r="K9" t="s">
        <v>2800</v>
      </c>
      <c r="L9" t="s">
        <v>2801</v>
      </c>
      <c r="M9" s="50" t="str">
        <f t="shared" si="3"/>
        <v>8|1|APH|Praha 8</v>
      </c>
      <c r="O9" s="63" t="s">
        <v>4017</v>
      </c>
    </row>
    <row r="10" spans="1:15">
      <c r="G10" s="6">
        <v>9</v>
      </c>
      <c r="H10" s="6">
        <v>1</v>
      </c>
      <c r="I10" s="6" t="str">
        <f t="shared" si="1"/>
        <v>Prague (Praha)</v>
      </c>
      <c r="J10" s="6">
        <f t="shared" si="2"/>
        <v>503</v>
      </c>
      <c r="K10" t="s">
        <v>2802</v>
      </c>
      <c r="L10" t="s">
        <v>2803</v>
      </c>
      <c r="M10" s="50" t="str">
        <f t="shared" si="3"/>
        <v>9|1|API|Praha 9</v>
      </c>
      <c r="O10" s="63" t="s">
        <v>1225</v>
      </c>
    </row>
    <row r="11" spans="1:15">
      <c r="G11" s="6">
        <v>10</v>
      </c>
      <c r="H11" s="6">
        <v>1</v>
      </c>
      <c r="I11" s="6" t="str">
        <f t="shared" si="1"/>
        <v>Prague (Praha)</v>
      </c>
      <c r="J11" s="6">
        <f t="shared" si="2"/>
        <v>503</v>
      </c>
      <c r="K11" t="s">
        <v>2804</v>
      </c>
      <c r="L11" t="s">
        <v>2805</v>
      </c>
      <c r="M11" s="50" t="str">
        <f t="shared" si="3"/>
        <v>10|1|APJ|Praha 10</v>
      </c>
      <c r="O11" s="64" t="s">
        <v>4018</v>
      </c>
    </row>
    <row r="12" spans="1:15">
      <c r="G12" s="6">
        <v>11</v>
      </c>
      <c r="H12" s="6">
        <v>2</v>
      </c>
      <c r="I12" s="6" t="str">
        <f t="shared" si="1"/>
        <v>Central Bohemia (Stredocesky kraj)</v>
      </c>
      <c r="J12" s="6">
        <f t="shared" si="2"/>
        <v>503</v>
      </c>
      <c r="K12" t="s">
        <v>2806</v>
      </c>
      <c r="L12" t="s">
        <v>2807</v>
      </c>
      <c r="M12" s="50" t="str">
        <f t="shared" si="3"/>
        <v>11|2|BBN|Benesov</v>
      </c>
      <c r="O12" s="64" t="s">
        <v>4019</v>
      </c>
    </row>
    <row r="13" spans="1:15">
      <c r="G13" s="6">
        <v>12</v>
      </c>
      <c r="H13" s="6">
        <v>2</v>
      </c>
      <c r="I13" s="6" t="str">
        <f t="shared" si="1"/>
        <v>Central Bohemia (Stredocesky kraj)</v>
      </c>
      <c r="J13" s="6">
        <f t="shared" si="2"/>
        <v>503</v>
      </c>
      <c r="K13" t="s">
        <v>2808</v>
      </c>
      <c r="L13" t="s">
        <v>2809</v>
      </c>
      <c r="M13" s="50" t="str">
        <f t="shared" si="3"/>
        <v>12|2|BBE|Beroun</v>
      </c>
      <c r="O13" s="64" t="s">
        <v>2960</v>
      </c>
    </row>
    <row r="14" spans="1:15">
      <c r="B14" s="78"/>
      <c r="C14" s="78"/>
      <c r="D14" s="78"/>
      <c r="E14" s="80"/>
      <c r="G14" s="6">
        <v>13</v>
      </c>
      <c r="H14" s="6">
        <v>2</v>
      </c>
      <c r="I14" s="6" t="str">
        <f t="shared" si="1"/>
        <v>Central Bohemia (Stredocesky kraj)</v>
      </c>
      <c r="J14" s="6">
        <f t="shared" si="2"/>
        <v>503</v>
      </c>
      <c r="K14" t="s">
        <v>2810</v>
      </c>
      <c r="L14" t="s">
        <v>2811</v>
      </c>
      <c r="M14" s="50" t="str">
        <f t="shared" si="3"/>
        <v>13|2|BKD|Kladno</v>
      </c>
      <c r="O14" s="64" t="s">
        <v>3355</v>
      </c>
    </row>
    <row r="15" spans="1:15">
      <c r="B15" s="78"/>
      <c r="C15" s="78"/>
      <c r="D15" s="78"/>
      <c r="E15" s="80"/>
      <c r="G15" s="6">
        <v>14</v>
      </c>
      <c r="H15" s="6">
        <v>2</v>
      </c>
      <c r="I15" s="6" t="str">
        <f t="shared" si="1"/>
        <v>Central Bohemia (Stredocesky kraj)</v>
      </c>
      <c r="J15" s="6">
        <f t="shared" si="2"/>
        <v>503</v>
      </c>
      <c r="K15" t="s">
        <v>2812</v>
      </c>
      <c r="L15" t="s">
        <v>2813</v>
      </c>
      <c r="M15" s="50" t="str">
        <f t="shared" si="3"/>
        <v>14|2|BKO|Kolin</v>
      </c>
      <c r="O15" s="64" t="s">
        <v>4020</v>
      </c>
    </row>
    <row r="16" spans="1:15">
      <c r="B16" s="78"/>
      <c r="C16" s="78"/>
      <c r="D16" s="78"/>
      <c r="E16" s="80"/>
      <c r="G16" s="6">
        <v>15</v>
      </c>
      <c r="H16" s="6">
        <v>2</v>
      </c>
      <c r="I16" s="6" t="str">
        <f t="shared" si="1"/>
        <v>Central Bohemia (Stredocesky kraj)</v>
      </c>
      <c r="J16" s="6">
        <f t="shared" si="2"/>
        <v>503</v>
      </c>
      <c r="K16" t="s">
        <v>2814</v>
      </c>
      <c r="L16" t="s">
        <v>2815</v>
      </c>
      <c r="M16" s="50" t="str">
        <f t="shared" si="3"/>
        <v>15|2|BKH|Kutna Hora</v>
      </c>
      <c r="O16" s="63" t="s">
        <v>1229</v>
      </c>
    </row>
    <row r="17" spans="2:13">
      <c r="B17" s="78"/>
      <c r="C17" s="78"/>
      <c r="D17" s="78"/>
      <c r="E17" s="80"/>
      <c r="G17" s="6">
        <v>16</v>
      </c>
      <c r="H17" s="6">
        <v>2</v>
      </c>
      <c r="I17" s="6" t="str">
        <f t="shared" si="1"/>
        <v>Central Bohemia (Stredocesky kraj)</v>
      </c>
      <c r="J17" s="6">
        <f t="shared" si="2"/>
        <v>503</v>
      </c>
      <c r="K17" t="s">
        <v>2816</v>
      </c>
      <c r="L17" t="s">
        <v>2817</v>
      </c>
      <c r="M17" s="50" t="str">
        <f t="shared" si="3"/>
        <v>16|2|BME|Melnik</v>
      </c>
    </row>
    <row r="18" spans="2:13">
      <c r="B18" s="78"/>
      <c r="C18" s="78"/>
      <c r="D18" s="78"/>
      <c r="E18" s="80"/>
      <c r="G18" s="6">
        <v>17</v>
      </c>
      <c r="H18" s="6">
        <v>2</v>
      </c>
      <c r="I18" s="6" t="str">
        <f t="shared" si="1"/>
        <v>Central Bohemia (Stredocesky kraj)</v>
      </c>
      <c r="J18" s="6">
        <f t="shared" si="2"/>
        <v>503</v>
      </c>
      <c r="K18" t="s">
        <v>2818</v>
      </c>
      <c r="L18" t="s">
        <v>2819</v>
      </c>
      <c r="M18" s="50" t="str">
        <f t="shared" si="3"/>
        <v>17|2|BMB|Mlada Boleslav</v>
      </c>
    </row>
    <row r="19" spans="2:13">
      <c r="B19" s="78"/>
      <c r="C19" s="78"/>
      <c r="D19" s="78"/>
      <c r="E19" s="80"/>
      <c r="G19" s="6">
        <v>18</v>
      </c>
      <c r="H19" s="6">
        <v>2</v>
      </c>
      <c r="I19" s="6" t="str">
        <f t="shared" si="1"/>
        <v>Central Bohemia (Stredocesky kraj)</v>
      </c>
      <c r="J19" s="6">
        <f t="shared" si="2"/>
        <v>503</v>
      </c>
      <c r="K19" t="s">
        <v>2820</v>
      </c>
      <c r="L19" t="s">
        <v>2821</v>
      </c>
      <c r="M19" s="50" t="str">
        <f t="shared" si="3"/>
        <v>18|2|BNY|Nymburk</v>
      </c>
    </row>
    <row r="20" spans="2:13">
      <c r="B20" s="78"/>
      <c r="C20" s="78"/>
      <c r="D20" s="78"/>
      <c r="E20" s="80"/>
      <c r="G20" s="6">
        <v>19</v>
      </c>
      <c r="H20" s="6">
        <v>2</v>
      </c>
      <c r="I20" s="6" t="str">
        <f t="shared" si="1"/>
        <v>Central Bohemia (Stredocesky kraj)</v>
      </c>
      <c r="J20" s="6">
        <f t="shared" si="2"/>
        <v>503</v>
      </c>
      <c r="K20" t="s">
        <v>2822</v>
      </c>
      <c r="L20" t="s">
        <v>2823</v>
      </c>
      <c r="M20" s="50" t="str">
        <f t="shared" si="3"/>
        <v>19|2|BPZ|Praha zapad</v>
      </c>
    </row>
    <row r="21" spans="2:13">
      <c r="B21" s="78"/>
      <c r="C21" s="78"/>
      <c r="D21" s="78"/>
      <c r="E21" s="80"/>
      <c r="G21" s="6">
        <v>20</v>
      </c>
      <c r="H21" s="6">
        <v>2</v>
      </c>
      <c r="I21" s="6" t="str">
        <f t="shared" si="1"/>
        <v>Central Bohemia (Stredocesky kraj)</v>
      </c>
      <c r="J21" s="6">
        <f t="shared" si="2"/>
        <v>503</v>
      </c>
      <c r="K21" t="s">
        <v>2824</v>
      </c>
      <c r="L21" t="s">
        <v>2825</v>
      </c>
      <c r="M21" s="50" t="str">
        <f t="shared" si="3"/>
        <v>20|2|BPV|Praha vychod</v>
      </c>
    </row>
    <row r="22" spans="2:13">
      <c r="B22" s="78"/>
      <c r="C22" s="78"/>
      <c r="D22" s="78"/>
      <c r="E22" s="80"/>
      <c r="G22" s="6">
        <v>21</v>
      </c>
      <c r="H22" s="6">
        <v>2</v>
      </c>
      <c r="I22" s="6" t="str">
        <f t="shared" si="1"/>
        <v>Central Bohemia (Stredocesky kraj)</v>
      </c>
      <c r="J22" s="6">
        <f t="shared" si="2"/>
        <v>503</v>
      </c>
      <c r="K22" t="s">
        <v>2826</v>
      </c>
      <c r="L22" t="s">
        <v>2827</v>
      </c>
      <c r="M22" s="50" t="str">
        <f t="shared" si="3"/>
        <v>21|2|BPB|Pribram</v>
      </c>
    </row>
    <row r="23" spans="2:13">
      <c r="B23" s="78"/>
      <c r="C23" s="78"/>
      <c r="D23" s="78"/>
      <c r="E23" s="80"/>
      <c r="G23" s="6">
        <v>22</v>
      </c>
      <c r="H23" s="6">
        <v>2</v>
      </c>
      <c r="I23" s="6" t="str">
        <f t="shared" si="1"/>
        <v>Central Bohemia (Stredocesky kraj)</v>
      </c>
      <c r="J23" s="6">
        <f t="shared" si="2"/>
        <v>503</v>
      </c>
      <c r="K23" t="s">
        <v>2828</v>
      </c>
      <c r="L23" t="s">
        <v>2829</v>
      </c>
      <c r="M23" s="50" t="str">
        <f t="shared" si="3"/>
        <v>22|2|BRA|Rakovnik</v>
      </c>
    </row>
    <row r="24" spans="2:13">
      <c r="B24" s="78"/>
      <c r="C24" s="78"/>
      <c r="D24" s="78"/>
      <c r="E24" s="80"/>
      <c r="G24" s="6">
        <v>23</v>
      </c>
      <c r="H24" s="6">
        <v>3</v>
      </c>
      <c r="I24" s="6" t="str">
        <f t="shared" si="1"/>
        <v>Southern Bohemia (Jihocesky kraj)</v>
      </c>
      <c r="J24" s="6">
        <f t="shared" si="2"/>
        <v>503</v>
      </c>
      <c r="K24" t="s">
        <v>2830</v>
      </c>
      <c r="L24" t="s">
        <v>2831</v>
      </c>
      <c r="M24" s="50" t="str">
        <f t="shared" si="3"/>
        <v>23|3|CBU|Ceske Budejovice</v>
      </c>
    </row>
    <row r="25" spans="2:13">
      <c r="B25" s="78"/>
      <c r="C25" s="78"/>
      <c r="D25" s="78"/>
      <c r="E25" s="79"/>
      <c r="G25" s="6">
        <v>24</v>
      </c>
      <c r="H25" s="6">
        <v>3</v>
      </c>
      <c r="I25" s="6" t="str">
        <f t="shared" si="1"/>
        <v>Southern Bohemia (Jihocesky kraj)</v>
      </c>
      <c r="J25" s="6">
        <f t="shared" si="2"/>
        <v>503</v>
      </c>
      <c r="K25" t="s">
        <v>2832</v>
      </c>
      <c r="L25" t="s">
        <v>2833</v>
      </c>
      <c r="M25" s="50" t="str">
        <f t="shared" si="3"/>
        <v>24|3|CCK|Cesky Krumlov</v>
      </c>
    </row>
    <row r="26" spans="2:13">
      <c r="B26" s="78"/>
      <c r="C26" s="78"/>
      <c r="D26" s="78"/>
      <c r="E26" s="80"/>
      <c r="G26" s="6">
        <v>25</v>
      </c>
      <c r="H26" s="6">
        <v>3</v>
      </c>
      <c r="I26" s="6" t="str">
        <f t="shared" si="1"/>
        <v>Southern Bohemia (Jihocesky kraj)</v>
      </c>
      <c r="J26" s="6">
        <f t="shared" si="2"/>
        <v>503</v>
      </c>
      <c r="K26" t="s">
        <v>2834</v>
      </c>
      <c r="L26" t="s">
        <v>2835</v>
      </c>
      <c r="M26" s="50" t="str">
        <f t="shared" si="3"/>
        <v>25|3|CJH|Jindrichuv Hradec</v>
      </c>
    </row>
    <row r="27" spans="2:13">
      <c r="B27" s="78"/>
      <c r="C27" s="78"/>
      <c r="D27" s="78"/>
      <c r="E27" s="80"/>
      <c r="G27" s="6">
        <v>26</v>
      </c>
      <c r="H27" s="6">
        <v>3</v>
      </c>
      <c r="I27" s="6" t="str">
        <f t="shared" si="1"/>
        <v>Southern Bohemia (Jihocesky kraj)</v>
      </c>
      <c r="J27" s="6">
        <f t="shared" si="2"/>
        <v>503</v>
      </c>
      <c r="K27" t="s">
        <v>2836</v>
      </c>
      <c r="L27" t="s">
        <v>2837</v>
      </c>
      <c r="M27" s="50" t="str">
        <f t="shared" si="3"/>
        <v>26|3|CPE|Pelhrimov</v>
      </c>
    </row>
    <row r="28" spans="2:13">
      <c r="B28" s="78"/>
      <c r="C28" s="78"/>
      <c r="D28" s="78"/>
      <c r="E28" s="80"/>
      <c r="G28" s="6">
        <v>27</v>
      </c>
      <c r="H28" s="6">
        <v>3</v>
      </c>
      <c r="I28" s="6" t="str">
        <f t="shared" si="1"/>
        <v>Southern Bohemia (Jihocesky kraj)</v>
      </c>
      <c r="J28" s="6">
        <f t="shared" si="2"/>
        <v>503</v>
      </c>
      <c r="K28" t="s">
        <v>2838</v>
      </c>
      <c r="L28" t="s">
        <v>2839</v>
      </c>
      <c r="M28" s="50" t="str">
        <f t="shared" si="3"/>
        <v>27|3|CPI|Pisek</v>
      </c>
    </row>
    <row r="29" spans="2:13">
      <c r="B29" s="78"/>
      <c r="C29" s="78"/>
      <c r="D29" s="78"/>
      <c r="E29" s="80"/>
      <c r="G29" s="6">
        <v>28</v>
      </c>
      <c r="H29" s="6">
        <v>3</v>
      </c>
      <c r="I29" s="6" t="str">
        <f t="shared" si="1"/>
        <v>Southern Bohemia (Jihocesky kraj)</v>
      </c>
      <c r="J29" s="6">
        <f t="shared" si="2"/>
        <v>503</v>
      </c>
      <c r="K29" t="s">
        <v>2840</v>
      </c>
      <c r="L29" t="s">
        <v>2841</v>
      </c>
      <c r="M29" s="50" t="str">
        <f t="shared" si="3"/>
        <v>28|3|CPR|Prachatice</v>
      </c>
    </row>
    <row r="30" spans="2:13">
      <c r="B30" s="78"/>
      <c r="C30" s="78"/>
      <c r="D30" s="78"/>
      <c r="E30" s="80"/>
      <c r="G30" s="6">
        <v>29</v>
      </c>
      <c r="H30" s="6">
        <v>3</v>
      </c>
      <c r="I30" s="6" t="str">
        <f t="shared" si="1"/>
        <v>Southern Bohemia (Jihocesky kraj)</v>
      </c>
      <c r="J30" s="6">
        <f t="shared" si="2"/>
        <v>503</v>
      </c>
      <c r="K30" t="s">
        <v>2842</v>
      </c>
      <c r="L30" t="s">
        <v>2843</v>
      </c>
      <c r="M30" s="50" t="str">
        <f t="shared" si="3"/>
        <v>29|3|CST|Strakonice</v>
      </c>
    </row>
    <row r="31" spans="2:13">
      <c r="B31" s="78"/>
      <c r="C31" s="78"/>
      <c r="D31" s="78"/>
      <c r="E31" s="80"/>
      <c r="G31" s="6">
        <v>30</v>
      </c>
      <c r="H31" s="6">
        <v>3</v>
      </c>
      <c r="I31" s="6" t="str">
        <f t="shared" si="1"/>
        <v>Southern Bohemia (Jihocesky kraj)</v>
      </c>
      <c r="J31" s="6">
        <f t="shared" si="2"/>
        <v>503</v>
      </c>
      <c r="K31" t="s">
        <v>2844</v>
      </c>
      <c r="L31" t="s">
        <v>2845</v>
      </c>
      <c r="M31" s="50" t="str">
        <f t="shared" si="3"/>
        <v>30|3|CTA|Tabor</v>
      </c>
    </row>
    <row r="32" spans="2:13">
      <c r="B32" s="78"/>
      <c r="C32" s="78"/>
      <c r="D32" s="78"/>
      <c r="E32" s="79"/>
      <c r="G32" s="6">
        <v>31</v>
      </c>
      <c r="H32" s="6">
        <v>4</v>
      </c>
      <c r="I32" s="6" t="str">
        <f t="shared" si="1"/>
        <v>Western Bohemia (Zapadocesky kraj)</v>
      </c>
      <c r="J32" s="6">
        <f t="shared" si="2"/>
        <v>503</v>
      </c>
      <c r="K32" t="s">
        <v>2846</v>
      </c>
      <c r="L32" t="s">
        <v>2847</v>
      </c>
      <c r="M32" s="50" t="str">
        <f t="shared" si="3"/>
        <v>31|4|DDO|Domazlice</v>
      </c>
    </row>
    <row r="33" spans="2:13">
      <c r="B33" s="78"/>
      <c r="C33" s="78"/>
      <c r="D33" s="78"/>
      <c r="E33" s="80"/>
      <c r="G33" s="6">
        <v>32</v>
      </c>
      <c r="H33" s="6">
        <v>4</v>
      </c>
      <c r="I33" s="6" t="str">
        <f t="shared" si="1"/>
        <v>Western Bohemia (Zapadocesky kraj)</v>
      </c>
      <c r="J33" s="6">
        <f t="shared" si="2"/>
        <v>503</v>
      </c>
      <c r="K33" t="s">
        <v>2848</v>
      </c>
      <c r="L33" t="s">
        <v>2849</v>
      </c>
      <c r="M33" s="50" t="str">
        <f t="shared" si="3"/>
        <v>32|4|DCH|Cheb</v>
      </c>
    </row>
    <row r="34" spans="2:13">
      <c r="B34" s="78"/>
      <c r="C34" s="78"/>
      <c r="D34" s="78"/>
      <c r="E34" s="80"/>
      <c r="G34" s="6">
        <v>33</v>
      </c>
      <c r="H34" s="6">
        <v>4</v>
      </c>
      <c r="I34" s="6" t="str">
        <f t="shared" si="1"/>
        <v>Western Bohemia (Zapadocesky kraj)</v>
      </c>
      <c r="J34" s="6">
        <f t="shared" si="2"/>
        <v>503</v>
      </c>
      <c r="K34" t="s">
        <v>2850</v>
      </c>
      <c r="L34" t="s">
        <v>2851</v>
      </c>
      <c r="M34" s="50" t="str">
        <f t="shared" si="3"/>
        <v>33|4|DKV|Karlovy Vary</v>
      </c>
    </row>
    <row r="35" spans="2:13">
      <c r="B35" s="78"/>
      <c r="C35" s="78"/>
      <c r="D35" s="78"/>
      <c r="E35" s="80"/>
      <c r="G35" s="6">
        <v>34</v>
      </c>
      <c r="H35" s="6">
        <v>4</v>
      </c>
      <c r="I35" s="6" t="str">
        <f t="shared" si="1"/>
        <v>Western Bohemia (Zapadocesky kraj)</v>
      </c>
      <c r="J35" s="6">
        <f t="shared" si="2"/>
        <v>503</v>
      </c>
      <c r="K35" t="s">
        <v>2852</v>
      </c>
      <c r="L35" t="s">
        <v>2853</v>
      </c>
      <c r="M35" s="50" t="str">
        <f t="shared" si="3"/>
        <v>34|4|DKL|Klatovy</v>
      </c>
    </row>
    <row r="36" spans="2:13">
      <c r="B36" s="78"/>
      <c r="C36" s="78"/>
      <c r="D36" s="78"/>
      <c r="E36" s="80"/>
      <c r="G36" s="6">
        <v>35</v>
      </c>
      <c r="H36" s="6">
        <v>4</v>
      </c>
      <c r="I36" s="6" t="str">
        <f t="shared" si="1"/>
        <v>Western Bohemia (Zapadocesky kraj)</v>
      </c>
      <c r="J36" s="6">
        <f t="shared" si="2"/>
        <v>503</v>
      </c>
      <c r="K36" t="s">
        <v>2854</v>
      </c>
      <c r="L36" t="s">
        <v>2855</v>
      </c>
      <c r="M36" s="50" t="str">
        <f t="shared" si="3"/>
        <v>35|4|DPM|Plzen mesto</v>
      </c>
    </row>
    <row r="37" spans="2:13">
      <c r="B37" s="78"/>
      <c r="C37" s="78"/>
      <c r="D37" s="78"/>
      <c r="E37" s="80"/>
      <c r="G37" s="6">
        <v>36</v>
      </c>
      <c r="H37" s="6">
        <v>4</v>
      </c>
      <c r="I37" s="6" t="str">
        <f t="shared" si="1"/>
        <v>Western Bohemia (Zapadocesky kraj)</v>
      </c>
      <c r="J37" s="6">
        <f t="shared" si="2"/>
        <v>503</v>
      </c>
      <c r="K37" t="s">
        <v>2856</v>
      </c>
      <c r="L37" t="s">
        <v>2857</v>
      </c>
      <c r="M37" s="50" t="str">
        <f t="shared" si="3"/>
        <v>36|4|DPJ|Plzen jih</v>
      </c>
    </row>
    <row r="38" spans="2:13">
      <c r="B38" s="78"/>
      <c r="C38" s="78"/>
      <c r="D38" s="78"/>
      <c r="E38" s="80"/>
      <c r="G38" s="6">
        <v>37</v>
      </c>
      <c r="H38" s="6">
        <v>4</v>
      </c>
      <c r="I38" s="6" t="str">
        <f t="shared" si="1"/>
        <v>Western Bohemia (Zapadocesky kraj)</v>
      </c>
      <c r="J38" s="6">
        <f t="shared" si="2"/>
        <v>503</v>
      </c>
      <c r="K38" t="s">
        <v>2858</v>
      </c>
      <c r="L38" t="s">
        <v>2859</v>
      </c>
      <c r="M38" s="50" t="str">
        <f t="shared" si="3"/>
        <v>37|4|DPS|Plzen sever</v>
      </c>
    </row>
    <row r="39" spans="2:13">
      <c r="B39" s="78"/>
      <c r="C39" s="78"/>
      <c r="D39" s="78"/>
      <c r="E39" s="80"/>
      <c r="G39" s="6">
        <v>38</v>
      </c>
      <c r="H39" s="6">
        <v>4</v>
      </c>
      <c r="I39" s="6" t="str">
        <f t="shared" si="1"/>
        <v>Western Bohemia (Zapadocesky kraj)</v>
      </c>
      <c r="J39" s="6">
        <f t="shared" si="2"/>
        <v>503</v>
      </c>
      <c r="K39" t="s">
        <v>1176</v>
      </c>
      <c r="L39" t="s">
        <v>2860</v>
      </c>
      <c r="M39" s="50" t="str">
        <f t="shared" si="3"/>
        <v>38|4|DRO|Rokycany</v>
      </c>
    </row>
    <row r="40" spans="2:13">
      <c r="B40" s="78"/>
      <c r="C40" s="78"/>
      <c r="D40" s="78"/>
      <c r="E40" s="80"/>
      <c r="G40" s="6">
        <v>39</v>
      </c>
      <c r="H40" s="6">
        <v>4</v>
      </c>
      <c r="I40" s="6" t="str">
        <f t="shared" si="1"/>
        <v>Western Bohemia (Zapadocesky kraj)</v>
      </c>
      <c r="J40" s="6">
        <f t="shared" si="2"/>
        <v>503</v>
      </c>
      <c r="K40" t="s">
        <v>2861</v>
      </c>
      <c r="L40" t="s">
        <v>2862</v>
      </c>
      <c r="M40" s="50" t="str">
        <f t="shared" si="3"/>
        <v>39|4|DSO|Sokolov</v>
      </c>
    </row>
    <row r="41" spans="2:13">
      <c r="B41" s="78"/>
      <c r="C41" s="78"/>
      <c r="D41" s="78"/>
      <c r="E41" s="79"/>
      <c r="G41" s="6">
        <v>40</v>
      </c>
      <c r="H41" s="6">
        <v>4</v>
      </c>
      <c r="I41" s="6" t="str">
        <f t="shared" si="1"/>
        <v>Western Bohemia (Zapadocesky kraj)</v>
      </c>
      <c r="J41" s="6">
        <f t="shared" si="2"/>
        <v>503</v>
      </c>
      <c r="K41" t="s">
        <v>2863</v>
      </c>
      <c r="L41" t="s">
        <v>2864</v>
      </c>
      <c r="M41" s="50" t="str">
        <f t="shared" si="3"/>
        <v>40|4|DTA|Tachov</v>
      </c>
    </row>
    <row r="42" spans="2:13">
      <c r="B42" s="78"/>
      <c r="C42" s="78"/>
      <c r="D42" s="78"/>
      <c r="E42" s="79"/>
      <c r="G42" s="6">
        <v>41</v>
      </c>
      <c r="H42" s="6">
        <v>5</v>
      </c>
      <c r="I42" s="6" t="str">
        <f t="shared" si="1"/>
        <v>Northern Bohemia (Severoceaky kraj)</v>
      </c>
      <c r="J42" s="6">
        <f t="shared" si="2"/>
        <v>503</v>
      </c>
      <c r="K42" t="s">
        <v>2866</v>
      </c>
      <c r="L42" t="s">
        <v>2867</v>
      </c>
      <c r="M42" s="50" t="str">
        <f t="shared" si="3"/>
        <v>41|5|ECL|Ceska Lipa</v>
      </c>
    </row>
    <row r="43" spans="2:13">
      <c r="B43" s="78"/>
      <c r="C43" s="78"/>
      <c r="D43" s="78"/>
      <c r="E43" s="80"/>
      <c r="G43" s="6">
        <v>42</v>
      </c>
      <c r="H43" s="6">
        <v>5</v>
      </c>
      <c r="I43" s="6" t="str">
        <f t="shared" si="1"/>
        <v>Northern Bohemia (Severoceaky kraj)</v>
      </c>
      <c r="J43" s="6">
        <f t="shared" si="2"/>
        <v>503</v>
      </c>
      <c r="K43" t="s">
        <v>2868</v>
      </c>
      <c r="L43" t="s">
        <v>2869</v>
      </c>
      <c r="M43" s="50" t="str">
        <f t="shared" si="3"/>
        <v>42|5|EDE|Decin</v>
      </c>
    </row>
    <row r="44" spans="2:13">
      <c r="B44" s="78"/>
      <c r="C44" s="78"/>
      <c r="D44" s="78"/>
      <c r="E44" s="79"/>
      <c r="G44" s="6">
        <v>43</v>
      </c>
      <c r="H44" s="6">
        <v>5</v>
      </c>
      <c r="I44" s="6" t="str">
        <f t="shared" si="1"/>
        <v>Northern Bohemia (Severoceaky kraj)</v>
      </c>
      <c r="J44" s="6">
        <f t="shared" si="2"/>
        <v>503</v>
      </c>
      <c r="K44" t="s">
        <v>2870</v>
      </c>
      <c r="L44" t="s">
        <v>2871</v>
      </c>
      <c r="M44" s="50" t="str">
        <f t="shared" si="3"/>
        <v>43|5|ECH|Chomutov</v>
      </c>
    </row>
    <row r="45" spans="2:13">
      <c r="B45" s="78"/>
      <c r="C45" s="78"/>
      <c r="D45" s="78"/>
      <c r="E45" s="80"/>
      <c r="G45" s="6">
        <v>44</v>
      </c>
      <c r="H45" s="6">
        <v>5</v>
      </c>
      <c r="I45" s="6" t="str">
        <f t="shared" si="1"/>
        <v>Northern Bohemia (Severoceaky kraj)</v>
      </c>
      <c r="J45" s="6">
        <f t="shared" si="2"/>
        <v>503</v>
      </c>
      <c r="K45" t="s">
        <v>2872</v>
      </c>
      <c r="L45" t="s">
        <v>2873</v>
      </c>
      <c r="M45" s="50" t="str">
        <f t="shared" si="3"/>
        <v>44|5|EJA|Jablonec n. Nisou</v>
      </c>
    </row>
    <row r="46" spans="2:13">
      <c r="B46" s="78"/>
      <c r="C46" s="78"/>
      <c r="D46" s="78"/>
      <c r="E46" s="80"/>
      <c r="G46" s="6">
        <v>45</v>
      </c>
      <c r="H46" s="6">
        <v>5</v>
      </c>
      <c r="I46" s="6" t="str">
        <f t="shared" si="1"/>
        <v>Northern Bohemia (Severoceaky kraj)</v>
      </c>
      <c r="J46" s="6">
        <f t="shared" si="2"/>
        <v>503</v>
      </c>
      <c r="K46" t="s">
        <v>2874</v>
      </c>
      <c r="L46" t="s">
        <v>2875</v>
      </c>
      <c r="M46" s="50" t="str">
        <f t="shared" si="3"/>
        <v>45|5|ELI|Liberec</v>
      </c>
    </row>
    <row r="47" spans="2:13">
      <c r="B47" s="78"/>
      <c r="C47" s="78"/>
      <c r="D47" s="78"/>
      <c r="E47" s="80"/>
      <c r="G47" s="6">
        <v>46</v>
      </c>
      <c r="H47" s="6">
        <v>5</v>
      </c>
      <c r="I47" s="6" t="str">
        <f t="shared" si="1"/>
        <v>Northern Bohemia (Severoceaky kraj)</v>
      </c>
      <c r="J47" s="6">
        <f t="shared" si="2"/>
        <v>503</v>
      </c>
      <c r="K47" t="s">
        <v>2876</v>
      </c>
      <c r="L47" t="s">
        <v>2877</v>
      </c>
      <c r="M47" s="50" t="str">
        <f t="shared" si="3"/>
        <v>46|5|ELT|Litomerice</v>
      </c>
    </row>
    <row r="48" spans="2:13">
      <c r="B48" s="78"/>
      <c r="C48" s="78"/>
      <c r="D48" s="78"/>
      <c r="E48" s="80"/>
      <c r="G48" s="6">
        <v>47</v>
      </c>
      <c r="H48" s="6">
        <v>5</v>
      </c>
      <c r="I48" s="6" t="str">
        <f t="shared" si="1"/>
        <v>Northern Bohemia (Severoceaky kraj)</v>
      </c>
      <c r="J48" s="6">
        <f t="shared" si="2"/>
        <v>503</v>
      </c>
      <c r="K48" t="s">
        <v>2878</v>
      </c>
      <c r="L48" t="s">
        <v>2879</v>
      </c>
      <c r="M48" s="50" t="str">
        <f t="shared" si="3"/>
        <v>47|5|ELO|Louny</v>
      </c>
    </row>
    <row r="49" spans="2:13">
      <c r="B49" s="78"/>
      <c r="C49" s="78"/>
      <c r="D49" s="78"/>
      <c r="E49" s="80"/>
      <c r="G49" s="6">
        <v>48</v>
      </c>
      <c r="H49" s="6">
        <v>5</v>
      </c>
      <c r="I49" s="6" t="str">
        <f t="shared" si="1"/>
        <v>Northern Bohemia (Severoceaky kraj)</v>
      </c>
      <c r="J49" s="6">
        <f t="shared" si="2"/>
        <v>503</v>
      </c>
      <c r="K49" t="s">
        <v>2880</v>
      </c>
      <c r="L49" t="s">
        <v>2881</v>
      </c>
      <c r="M49" s="50" t="str">
        <f t="shared" si="3"/>
        <v>48|5|EMO|Most</v>
      </c>
    </row>
    <row r="50" spans="2:13">
      <c r="B50" s="78"/>
      <c r="C50" s="78"/>
      <c r="D50" s="78"/>
      <c r="E50" s="80"/>
      <c r="G50" s="6">
        <v>49</v>
      </c>
      <c r="H50" s="6">
        <v>5</v>
      </c>
      <c r="I50" s="6" t="str">
        <f t="shared" si="1"/>
        <v>Northern Bohemia (Severoceaky kraj)</v>
      </c>
      <c r="J50" s="6">
        <f t="shared" si="2"/>
        <v>503</v>
      </c>
      <c r="K50" t="s">
        <v>2882</v>
      </c>
      <c r="L50" t="s">
        <v>2883</v>
      </c>
      <c r="M50" s="50" t="str">
        <f t="shared" si="3"/>
        <v>49|5|ETE|Teplice</v>
      </c>
    </row>
    <row r="51" spans="2:13">
      <c r="B51" s="78"/>
      <c r="C51" s="78"/>
      <c r="D51" s="78"/>
      <c r="E51" s="80"/>
      <c r="G51" s="6">
        <v>50</v>
      </c>
      <c r="H51" s="6">
        <v>5</v>
      </c>
      <c r="I51" s="6" t="str">
        <f t="shared" si="1"/>
        <v>Northern Bohemia (Severoceaky kraj)</v>
      </c>
      <c r="J51" s="6">
        <f t="shared" si="2"/>
        <v>503</v>
      </c>
      <c r="K51" t="s">
        <v>2884</v>
      </c>
      <c r="L51" t="s">
        <v>2885</v>
      </c>
      <c r="M51" s="50" t="str">
        <f t="shared" si="3"/>
        <v>50|5|EUL|Usti nad Labem</v>
      </c>
    </row>
    <row r="52" spans="2:13">
      <c r="B52" s="78"/>
      <c r="C52" s="78"/>
      <c r="D52" s="78"/>
      <c r="E52" s="80"/>
      <c r="G52" s="6">
        <v>51</v>
      </c>
      <c r="H52" s="6">
        <v>6</v>
      </c>
      <c r="I52" s="6" t="str">
        <f t="shared" si="1"/>
        <v>Eastern Bohemia (Vychodocesky kraj)</v>
      </c>
      <c r="J52" s="6">
        <f t="shared" si="2"/>
        <v>503</v>
      </c>
      <c r="K52" t="s">
        <v>2887</v>
      </c>
      <c r="L52" t="s">
        <v>2888</v>
      </c>
      <c r="M52" s="50" t="str">
        <f t="shared" si="3"/>
        <v>51|6|FHB|Havlickuv Brod</v>
      </c>
    </row>
    <row r="53" spans="2:13">
      <c r="B53" s="78"/>
      <c r="C53" s="78"/>
      <c r="D53" s="78"/>
      <c r="E53" s="80"/>
      <c r="G53" s="6">
        <v>52</v>
      </c>
      <c r="H53" s="6">
        <v>6</v>
      </c>
      <c r="I53" s="6" t="str">
        <f t="shared" si="1"/>
        <v>Eastern Bohemia (Vychodocesky kraj)</v>
      </c>
      <c r="J53" s="6">
        <f t="shared" si="2"/>
        <v>503</v>
      </c>
      <c r="K53" t="s">
        <v>2889</v>
      </c>
      <c r="L53" t="s">
        <v>2890</v>
      </c>
      <c r="M53" s="50" t="str">
        <f t="shared" si="3"/>
        <v>52|6|FHK|Hradec Kralove</v>
      </c>
    </row>
    <row r="54" spans="2:13">
      <c r="B54" s="78"/>
      <c r="C54" s="78"/>
      <c r="D54" s="78"/>
      <c r="E54" s="80"/>
      <c r="G54" s="6">
        <v>53</v>
      </c>
      <c r="H54" s="6">
        <v>6</v>
      </c>
      <c r="I54" s="6" t="str">
        <f t="shared" si="1"/>
        <v>Eastern Bohemia (Vychodocesky kraj)</v>
      </c>
      <c r="J54" s="6">
        <f t="shared" si="2"/>
        <v>503</v>
      </c>
      <c r="K54" t="s">
        <v>2891</v>
      </c>
      <c r="L54" t="s">
        <v>2892</v>
      </c>
      <c r="M54" s="50" t="str">
        <f t="shared" si="3"/>
        <v>53|6|FCR|Chrudim</v>
      </c>
    </row>
    <row r="55" spans="2:13">
      <c r="B55" s="78"/>
      <c r="C55" s="78"/>
      <c r="D55" s="78"/>
      <c r="E55" s="80"/>
      <c r="G55" s="6">
        <v>54</v>
      </c>
      <c r="H55" s="6">
        <v>6</v>
      </c>
      <c r="I55" s="6" t="str">
        <f t="shared" si="1"/>
        <v>Eastern Bohemia (Vychodocesky kraj)</v>
      </c>
      <c r="J55" s="6">
        <f t="shared" si="2"/>
        <v>503</v>
      </c>
      <c r="K55" t="s">
        <v>2893</v>
      </c>
      <c r="L55" t="s">
        <v>2894</v>
      </c>
      <c r="M55" s="50" t="str">
        <f t="shared" si="3"/>
        <v>54|6|FJI|Jicin</v>
      </c>
    </row>
    <row r="56" spans="2:13">
      <c r="B56" s="78"/>
      <c r="C56" s="78"/>
      <c r="D56" s="78"/>
      <c r="E56" s="80"/>
      <c r="G56" s="6">
        <v>55</v>
      </c>
      <c r="H56" s="6">
        <v>6</v>
      </c>
      <c r="I56" s="6" t="str">
        <f t="shared" si="1"/>
        <v>Eastern Bohemia (Vychodocesky kraj)</v>
      </c>
      <c r="J56" s="6">
        <f t="shared" si="2"/>
        <v>503</v>
      </c>
      <c r="K56" t="s">
        <v>2895</v>
      </c>
      <c r="L56" t="s">
        <v>2896</v>
      </c>
      <c r="M56" s="50" t="str">
        <f t="shared" si="3"/>
        <v>55|6|FNA|Nachod</v>
      </c>
    </row>
    <row r="57" spans="2:13">
      <c r="B57" s="78"/>
      <c r="C57" s="78"/>
      <c r="D57" s="78"/>
      <c r="E57" s="80"/>
      <c r="G57" s="6">
        <v>56</v>
      </c>
      <c r="H57" s="6">
        <v>6</v>
      </c>
      <c r="I57" s="6" t="str">
        <f t="shared" si="1"/>
        <v>Eastern Bohemia (Vychodocesky kraj)</v>
      </c>
      <c r="J57" s="6">
        <f t="shared" si="2"/>
        <v>503</v>
      </c>
      <c r="K57" t="s">
        <v>2897</v>
      </c>
      <c r="L57" t="s">
        <v>2898</v>
      </c>
      <c r="M57" s="50" t="str">
        <f t="shared" si="3"/>
        <v>56|6|FPA|Pardubice</v>
      </c>
    </row>
    <row r="58" spans="2:13">
      <c r="B58" s="78"/>
      <c r="C58" s="78"/>
      <c r="D58" s="78"/>
      <c r="E58" s="80"/>
      <c r="G58" s="6">
        <v>57</v>
      </c>
      <c r="H58" s="6">
        <v>6</v>
      </c>
      <c r="I58" s="6" t="str">
        <f t="shared" si="1"/>
        <v>Eastern Bohemia (Vychodocesky kraj)</v>
      </c>
      <c r="J58" s="6">
        <f t="shared" si="2"/>
        <v>503</v>
      </c>
      <c r="K58" t="s">
        <v>2899</v>
      </c>
      <c r="L58" t="s">
        <v>2900</v>
      </c>
      <c r="M58" s="50" t="str">
        <f t="shared" si="3"/>
        <v>57|6|FRK|Rychn n. Kneznou</v>
      </c>
    </row>
    <row r="59" spans="2:13">
      <c r="B59" s="78"/>
      <c r="C59" s="78"/>
      <c r="D59" s="78"/>
      <c r="E59" s="80"/>
      <c r="G59" s="6">
        <v>58</v>
      </c>
      <c r="H59" s="6">
        <v>6</v>
      </c>
      <c r="I59" s="6" t="str">
        <f t="shared" si="1"/>
        <v>Eastern Bohemia (Vychodocesky kraj)</v>
      </c>
      <c r="J59" s="6">
        <f t="shared" si="2"/>
        <v>503</v>
      </c>
      <c r="K59" t="s">
        <v>2901</v>
      </c>
      <c r="L59" t="s">
        <v>2902</v>
      </c>
      <c r="M59" s="50" t="str">
        <f t="shared" si="3"/>
        <v>58|6|FSE|Semily</v>
      </c>
    </row>
    <row r="60" spans="2:13">
      <c r="B60" s="78"/>
      <c r="C60" s="78"/>
      <c r="D60" s="78"/>
      <c r="E60" s="80"/>
      <c r="G60" s="6">
        <v>59</v>
      </c>
      <c r="H60" s="6">
        <v>6</v>
      </c>
      <c r="I60" s="6" t="str">
        <f t="shared" si="1"/>
        <v>Eastern Bohemia (Vychodocesky kraj)</v>
      </c>
      <c r="J60" s="6">
        <f t="shared" si="2"/>
        <v>503</v>
      </c>
      <c r="K60" t="s">
        <v>2903</v>
      </c>
      <c r="L60" t="s">
        <v>2904</v>
      </c>
      <c r="M60" s="50" t="str">
        <f t="shared" si="3"/>
        <v>59|6|FSV|Svitavy</v>
      </c>
    </row>
    <row r="61" spans="2:13">
      <c r="B61" s="78"/>
      <c r="C61" s="78"/>
      <c r="D61" s="78"/>
      <c r="E61" s="80"/>
      <c r="G61" s="6">
        <v>60</v>
      </c>
      <c r="H61" s="6">
        <v>6</v>
      </c>
      <c r="I61" s="6" t="str">
        <f t="shared" si="1"/>
        <v>Eastern Bohemia (Vychodocesky kraj)</v>
      </c>
      <c r="J61" s="6">
        <f t="shared" si="2"/>
        <v>503</v>
      </c>
      <c r="K61" t="s">
        <v>2905</v>
      </c>
      <c r="L61" t="s">
        <v>2906</v>
      </c>
      <c r="M61" s="50" t="str">
        <f t="shared" si="3"/>
        <v>60|6|FTR|Trutnov</v>
      </c>
    </row>
    <row r="62" spans="2:13">
      <c r="B62" s="78"/>
      <c r="C62" s="78"/>
      <c r="D62" s="78"/>
      <c r="E62" s="80"/>
      <c r="G62" s="6">
        <v>61</v>
      </c>
      <c r="H62" s="6">
        <v>6</v>
      </c>
      <c r="I62" s="6" t="str">
        <f t="shared" si="1"/>
        <v>Eastern Bohemia (Vychodocesky kraj)</v>
      </c>
      <c r="J62" s="6">
        <f t="shared" si="2"/>
        <v>503</v>
      </c>
      <c r="K62" t="s">
        <v>2907</v>
      </c>
      <c r="L62" t="s">
        <v>2908</v>
      </c>
      <c r="M62" s="50" t="str">
        <f t="shared" si="3"/>
        <v>61|6|FUO|Usti nad Orlici</v>
      </c>
    </row>
    <row r="63" spans="2:13">
      <c r="B63" s="78"/>
      <c r="C63" s="78"/>
      <c r="D63" s="78"/>
      <c r="E63" s="80"/>
      <c r="G63" s="6">
        <v>62</v>
      </c>
      <c r="H63" s="6">
        <v>7</v>
      </c>
      <c r="I63" s="6" t="str">
        <f t="shared" si="1"/>
        <v>Southern Moravia (Jihomoravsky kraj)</v>
      </c>
      <c r="J63" s="6">
        <f t="shared" si="2"/>
        <v>503</v>
      </c>
      <c r="K63" t="s">
        <v>2909</v>
      </c>
      <c r="L63" t="s">
        <v>2910</v>
      </c>
      <c r="M63" s="50" t="str">
        <f t="shared" si="3"/>
        <v>62|7|GBL|Blansko</v>
      </c>
    </row>
    <row r="64" spans="2:13">
      <c r="B64" s="78"/>
      <c r="C64" s="78"/>
      <c r="D64" s="78"/>
      <c r="E64" s="80"/>
      <c r="G64" s="6">
        <v>63</v>
      </c>
      <c r="H64" s="6">
        <v>7</v>
      </c>
      <c r="I64" s="6" t="str">
        <f t="shared" si="1"/>
        <v>Southern Moravia (Jihomoravsky kraj)</v>
      </c>
      <c r="J64" s="6">
        <f t="shared" si="2"/>
        <v>503</v>
      </c>
      <c r="K64" t="s">
        <v>2911</v>
      </c>
      <c r="L64" t="s">
        <v>2912</v>
      </c>
      <c r="M64" s="50" t="str">
        <f t="shared" si="3"/>
        <v>63|7|GBM|Brno mesto</v>
      </c>
    </row>
    <row r="65" spans="2:13">
      <c r="B65" s="78"/>
      <c r="C65" s="78"/>
      <c r="D65" s="78"/>
      <c r="E65" s="80"/>
      <c r="G65" s="6">
        <v>64</v>
      </c>
      <c r="H65" s="6">
        <v>7</v>
      </c>
      <c r="I65" s="6" t="str">
        <f t="shared" si="1"/>
        <v>Southern Moravia (Jihomoravsky kraj)</v>
      </c>
      <c r="J65" s="6">
        <f t="shared" si="2"/>
        <v>503</v>
      </c>
      <c r="K65" t="s">
        <v>2913</v>
      </c>
      <c r="L65" t="s">
        <v>2914</v>
      </c>
      <c r="M65" s="50" t="str">
        <f t="shared" si="3"/>
        <v>64|7|GBV|Brno venkov</v>
      </c>
    </row>
    <row r="66" spans="2:13">
      <c r="B66" s="78"/>
      <c r="C66" s="78"/>
      <c r="D66" s="78"/>
      <c r="E66" s="80"/>
      <c r="G66" s="6">
        <v>65</v>
      </c>
      <c r="H66" s="6">
        <v>7</v>
      </c>
      <c r="I66" s="6" t="str">
        <f t="shared" si="1"/>
        <v>Southern Moravia (Jihomoravsky kraj)</v>
      </c>
      <c r="J66" s="6">
        <f t="shared" si="2"/>
        <v>503</v>
      </c>
      <c r="K66" t="s">
        <v>2915</v>
      </c>
      <c r="L66" t="s">
        <v>2916</v>
      </c>
      <c r="M66" s="50" t="str">
        <f t="shared" si="3"/>
        <v>65|7|GBR|Breclav</v>
      </c>
    </row>
    <row r="67" spans="2:13">
      <c r="B67" s="78"/>
      <c r="C67" s="78"/>
      <c r="D67" s="78"/>
      <c r="E67" s="80"/>
      <c r="G67" s="6">
        <v>66</v>
      </c>
      <c r="H67" s="6">
        <v>7</v>
      </c>
      <c r="I67" s="6" t="str">
        <f t="shared" ref="I67:I87" si="4">VLOOKUP(H67,$B$2:$D$9,3,FALSE)</f>
        <v>Southern Moravia (Jihomoravsky kraj)</v>
      </c>
      <c r="J67" s="6">
        <f t="shared" ref="J67:J87" si="5">$C$2</f>
        <v>503</v>
      </c>
      <c r="K67" t="s">
        <v>2917</v>
      </c>
      <c r="L67" t="s">
        <v>2918</v>
      </c>
      <c r="M67" s="50" t="str">
        <f t="shared" ref="M67:M87" si="6">G67&amp;"|"&amp;H67&amp;"|"&amp;K67&amp;"|"&amp;L67</f>
        <v>66|7|GHO|Hodonin</v>
      </c>
    </row>
    <row r="68" spans="2:13">
      <c r="B68" s="78"/>
      <c r="C68" s="78"/>
      <c r="D68" s="78"/>
      <c r="E68" s="80"/>
      <c r="G68" s="6">
        <v>67</v>
      </c>
      <c r="H68" s="6">
        <v>7</v>
      </c>
      <c r="I68" s="6" t="str">
        <f t="shared" si="4"/>
        <v>Southern Moravia (Jihomoravsky kraj)</v>
      </c>
      <c r="J68" s="6">
        <f t="shared" si="5"/>
        <v>503</v>
      </c>
      <c r="K68" t="s">
        <v>2919</v>
      </c>
      <c r="L68" t="s">
        <v>2920</v>
      </c>
      <c r="M68" s="50" t="str">
        <f t="shared" si="6"/>
        <v>67|7|GJI|Jihlava</v>
      </c>
    </row>
    <row r="69" spans="2:13">
      <c r="B69" s="78"/>
      <c r="C69" s="78"/>
      <c r="D69" s="78"/>
      <c r="E69" s="80"/>
      <c r="G69" s="6">
        <v>68</v>
      </c>
      <c r="H69" s="6">
        <v>7</v>
      </c>
      <c r="I69" s="6" t="str">
        <f t="shared" si="4"/>
        <v>Southern Moravia (Jihomoravsky kraj)</v>
      </c>
      <c r="J69" s="6">
        <f t="shared" si="5"/>
        <v>503</v>
      </c>
      <c r="K69" t="s">
        <v>2921</v>
      </c>
      <c r="L69" t="s">
        <v>2922</v>
      </c>
      <c r="M69" s="50" t="str">
        <f t="shared" si="6"/>
        <v>68|7|GKR|Kromeriz</v>
      </c>
    </row>
    <row r="70" spans="2:13">
      <c r="B70" s="78"/>
      <c r="C70" s="78"/>
      <c r="D70" s="78"/>
      <c r="E70" s="80"/>
      <c r="G70" s="6">
        <v>69</v>
      </c>
      <c r="H70" s="6">
        <v>7</v>
      </c>
      <c r="I70" s="6" t="str">
        <f t="shared" si="4"/>
        <v>Southern Moravia (Jihomoravsky kraj)</v>
      </c>
      <c r="J70" s="6">
        <f t="shared" si="5"/>
        <v>503</v>
      </c>
      <c r="K70" t="s">
        <v>2923</v>
      </c>
      <c r="L70" t="s">
        <v>2924</v>
      </c>
      <c r="M70" s="50" t="str">
        <f t="shared" si="6"/>
        <v>69|7|GPR|Prostejov</v>
      </c>
    </row>
    <row r="71" spans="2:13">
      <c r="B71" s="78"/>
      <c r="C71" s="78"/>
      <c r="D71" s="78"/>
      <c r="E71" s="80"/>
      <c r="G71" s="6">
        <v>70</v>
      </c>
      <c r="H71" s="6">
        <v>7</v>
      </c>
      <c r="I71" s="6" t="str">
        <f t="shared" si="4"/>
        <v>Southern Moravia (Jihomoravsky kraj)</v>
      </c>
      <c r="J71" s="6">
        <f t="shared" si="5"/>
        <v>503</v>
      </c>
      <c r="K71" t="s">
        <v>2925</v>
      </c>
      <c r="L71" t="s">
        <v>2926</v>
      </c>
      <c r="M71" s="50" t="str">
        <f t="shared" si="6"/>
        <v>70|7|GTR|Trebic</v>
      </c>
    </row>
    <row r="72" spans="2:13">
      <c r="B72" s="78"/>
      <c r="C72" s="78"/>
      <c r="D72" s="78"/>
      <c r="E72" s="80"/>
      <c r="G72" s="6">
        <v>71</v>
      </c>
      <c r="H72" s="6">
        <v>7</v>
      </c>
      <c r="I72" s="6" t="str">
        <f t="shared" si="4"/>
        <v>Southern Moravia (Jihomoravsky kraj)</v>
      </c>
      <c r="J72" s="6">
        <f t="shared" si="5"/>
        <v>503</v>
      </c>
      <c r="K72" t="s">
        <v>2927</v>
      </c>
      <c r="L72" t="s">
        <v>2928</v>
      </c>
      <c r="M72" s="50" t="str">
        <f t="shared" si="6"/>
        <v>71|7|GUH|Uherske Hradiste</v>
      </c>
    </row>
    <row r="73" spans="2:13">
      <c r="B73" s="78"/>
      <c r="C73" s="78"/>
      <c r="D73" s="78"/>
      <c r="E73" s="80"/>
      <c r="G73" s="6">
        <v>72</v>
      </c>
      <c r="H73" s="6">
        <v>7</v>
      </c>
      <c r="I73" s="6" t="str">
        <f t="shared" si="4"/>
        <v>Southern Moravia (Jihomoravsky kraj)</v>
      </c>
      <c r="J73" s="6">
        <f t="shared" si="5"/>
        <v>503</v>
      </c>
      <c r="K73" t="s">
        <v>2929</v>
      </c>
      <c r="L73" t="s">
        <v>2930</v>
      </c>
      <c r="M73" s="50" t="str">
        <f t="shared" si="6"/>
        <v>72|7|GVY|Vyskov</v>
      </c>
    </row>
    <row r="74" spans="2:13">
      <c r="B74" s="78"/>
      <c r="C74" s="78"/>
      <c r="D74" s="78"/>
      <c r="E74" s="80"/>
      <c r="G74" s="6">
        <v>73</v>
      </c>
      <c r="H74" s="6">
        <v>7</v>
      </c>
      <c r="I74" s="6" t="str">
        <f t="shared" si="4"/>
        <v>Southern Moravia (Jihomoravsky kraj)</v>
      </c>
      <c r="J74" s="6">
        <f t="shared" si="5"/>
        <v>503</v>
      </c>
      <c r="K74" t="s">
        <v>2931</v>
      </c>
      <c r="L74" t="s">
        <v>2932</v>
      </c>
      <c r="M74" s="50" t="str">
        <f t="shared" si="6"/>
        <v>73|7|GZL|Zlin</v>
      </c>
    </row>
    <row r="75" spans="2:13">
      <c r="B75" s="78"/>
      <c r="C75" s="78"/>
      <c r="D75" s="78"/>
      <c r="E75" s="80"/>
      <c r="G75" s="6">
        <v>74</v>
      </c>
      <c r="H75" s="6">
        <v>7</v>
      </c>
      <c r="I75" s="6" t="str">
        <f t="shared" si="4"/>
        <v>Southern Moravia (Jihomoravsky kraj)</v>
      </c>
      <c r="J75" s="6">
        <f t="shared" si="5"/>
        <v>503</v>
      </c>
      <c r="K75" t="s">
        <v>2933</v>
      </c>
      <c r="L75" t="s">
        <v>2934</v>
      </c>
      <c r="M75" s="50" t="str">
        <f t="shared" si="6"/>
        <v>74|7|GZN|Znojmo</v>
      </c>
    </row>
    <row r="76" spans="2:13">
      <c r="B76" s="78"/>
      <c r="C76" s="78"/>
      <c r="D76" s="78"/>
      <c r="E76" s="80"/>
      <c r="G76" s="6">
        <v>75</v>
      </c>
      <c r="H76" s="6">
        <v>7</v>
      </c>
      <c r="I76" s="6" t="str">
        <f t="shared" si="4"/>
        <v>Southern Moravia (Jihomoravsky kraj)</v>
      </c>
      <c r="J76" s="6">
        <f t="shared" si="5"/>
        <v>503</v>
      </c>
      <c r="K76" t="s">
        <v>2935</v>
      </c>
      <c r="L76" t="s">
        <v>2936</v>
      </c>
      <c r="M76" s="50" t="str">
        <f t="shared" si="6"/>
        <v>75|7|GZS|Zdar nad Sazavou</v>
      </c>
    </row>
    <row r="77" spans="2:13">
      <c r="B77" s="78"/>
      <c r="C77" s="78"/>
      <c r="D77" s="78"/>
      <c r="E77" s="80"/>
      <c r="G77" s="6">
        <v>76</v>
      </c>
      <c r="H77" s="6">
        <v>8</v>
      </c>
      <c r="I77" s="6" t="str">
        <f t="shared" si="4"/>
        <v>Northern Moravia (Soveromoravsky kraj)</v>
      </c>
      <c r="J77" s="6">
        <f t="shared" si="5"/>
        <v>503</v>
      </c>
      <c r="K77" t="s">
        <v>2938</v>
      </c>
      <c r="L77" t="s">
        <v>2939</v>
      </c>
      <c r="M77" s="50" t="str">
        <f t="shared" si="6"/>
        <v>76|8|HBR|Bruntal</v>
      </c>
    </row>
    <row r="78" spans="2:13">
      <c r="B78" s="78"/>
      <c r="C78" s="78"/>
      <c r="D78" s="78"/>
      <c r="E78" s="80"/>
      <c r="G78" s="6">
        <v>77</v>
      </c>
      <c r="H78" s="6">
        <v>8</v>
      </c>
      <c r="I78" s="6" t="str">
        <f t="shared" si="4"/>
        <v>Northern Moravia (Soveromoravsky kraj)</v>
      </c>
      <c r="J78" s="6">
        <f t="shared" si="5"/>
        <v>503</v>
      </c>
      <c r="K78" t="s">
        <v>2940</v>
      </c>
      <c r="L78" t="s">
        <v>2941</v>
      </c>
      <c r="M78" s="50" t="str">
        <f t="shared" si="6"/>
        <v>77|8|HFM|Frydek-Mistek</v>
      </c>
    </row>
    <row r="79" spans="2:13">
      <c r="B79" s="78"/>
      <c r="C79" s="78"/>
      <c r="D79" s="78"/>
      <c r="E79" s="80"/>
      <c r="G79" s="6">
        <v>78</v>
      </c>
      <c r="H79" s="6">
        <v>8</v>
      </c>
      <c r="I79" s="6" t="str">
        <f t="shared" si="4"/>
        <v>Northern Moravia (Soveromoravsky kraj)</v>
      </c>
      <c r="J79" s="6">
        <f t="shared" si="5"/>
        <v>503</v>
      </c>
      <c r="K79" t="s">
        <v>2942</v>
      </c>
      <c r="L79" t="s">
        <v>2943</v>
      </c>
      <c r="M79" s="50" t="str">
        <f t="shared" si="6"/>
        <v>78|8|HJE|Jesenik</v>
      </c>
    </row>
    <row r="80" spans="2:13">
      <c r="B80" s="78"/>
      <c r="C80" s="78"/>
      <c r="D80" s="78"/>
      <c r="E80" s="80"/>
      <c r="G80" s="6">
        <v>79</v>
      </c>
      <c r="H80" s="6">
        <v>8</v>
      </c>
      <c r="I80" s="6" t="str">
        <f t="shared" si="4"/>
        <v>Northern Moravia (Soveromoravsky kraj)</v>
      </c>
      <c r="J80" s="6">
        <f t="shared" si="5"/>
        <v>503</v>
      </c>
      <c r="K80" t="s">
        <v>2944</v>
      </c>
      <c r="L80" t="s">
        <v>2945</v>
      </c>
      <c r="M80" s="50" t="str">
        <f t="shared" si="6"/>
        <v>79|8|HKA|Karvina</v>
      </c>
    </row>
    <row r="81" spans="2:13">
      <c r="B81" s="78"/>
      <c r="C81" s="78"/>
      <c r="D81" s="78"/>
      <c r="E81" s="80"/>
      <c r="G81" s="6">
        <v>80</v>
      </c>
      <c r="H81" s="6">
        <v>8</v>
      </c>
      <c r="I81" s="6" t="str">
        <f t="shared" si="4"/>
        <v>Northern Moravia (Soveromoravsky kraj)</v>
      </c>
      <c r="J81" s="6">
        <f t="shared" si="5"/>
        <v>503</v>
      </c>
      <c r="K81" t="s">
        <v>2946</v>
      </c>
      <c r="L81" t="s">
        <v>2947</v>
      </c>
      <c r="M81" s="50" t="str">
        <f t="shared" si="6"/>
        <v>80|8|HNJ|Novy Jicin</v>
      </c>
    </row>
    <row r="82" spans="2:13">
      <c r="B82" s="78"/>
      <c r="C82" s="78"/>
      <c r="D82" s="78"/>
      <c r="E82" s="80"/>
      <c r="G82" s="6">
        <v>81</v>
      </c>
      <c r="H82" s="6">
        <v>8</v>
      </c>
      <c r="I82" s="6" t="str">
        <f t="shared" si="4"/>
        <v>Northern Moravia (Soveromoravsky kraj)</v>
      </c>
      <c r="J82" s="6">
        <f t="shared" si="5"/>
        <v>503</v>
      </c>
      <c r="K82" t="s">
        <v>2948</v>
      </c>
      <c r="L82" t="s">
        <v>2949</v>
      </c>
      <c r="M82" s="50" t="str">
        <f t="shared" si="6"/>
        <v>81|8|HOL|Olomouc</v>
      </c>
    </row>
    <row r="83" spans="2:13">
      <c r="B83" s="78"/>
      <c r="C83" s="78"/>
      <c r="D83" s="78"/>
      <c r="E83" s="80"/>
      <c r="G83" s="6">
        <v>82</v>
      </c>
      <c r="H83" s="6">
        <v>8</v>
      </c>
      <c r="I83" s="6" t="str">
        <f t="shared" si="4"/>
        <v>Northern Moravia (Soveromoravsky kraj)</v>
      </c>
      <c r="J83" s="6">
        <f t="shared" si="5"/>
        <v>503</v>
      </c>
      <c r="K83" t="s">
        <v>2950</v>
      </c>
      <c r="L83" t="s">
        <v>2951</v>
      </c>
      <c r="M83" s="50" t="str">
        <f t="shared" si="6"/>
        <v>82|8|HOP|Opava</v>
      </c>
    </row>
    <row r="84" spans="2:13">
      <c r="B84" s="78"/>
      <c r="C84" s="78"/>
      <c r="D84" s="78"/>
      <c r="E84" s="80"/>
      <c r="G84" s="6">
        <v>83</v>
      </c>
      <c r="H84" s="6">
        <v>8</v>
      </c>
      <c r="I84" s="6" t="str">
        <f t="shared" si="4"/>
        <v>Northern Moravia (Soveromoravsky kraj)</v>
      </c>
      <c r="J84" s="6">
        <f t="shared" si="5"/>
        <v>503</v>
      </c>
      <c r="K84" t="s">
        <v>2952</v>
      </c>
      <c r="L84" t="s">
        <v>2953</v>
      </c>
      <c r="M84" s="50" t="str">
        <f t="shared" si="6"/>
        <v>83|8|HOS|Ostrava</v>
      </c>
    </row>
    <row r="85" spans="2:13">
      <c r="B85" s="78"/>
      <c r="C85" s="78"/>
      <c r="D85" s="78"/>
      <c r="E85" s="80"/>
      <c r="G85" s="6">
        <v>84</v>
      </c>
      <c r="H85" s="6">
        <v>8</v>
      </c>
      <c r="I85" s="6" t="str">
        <f t="shared" si="4"/>
        <v>Northern Moravia (Soveromoravsky kraj)</v>
      </c>
      <c r="J85" s="6">
        <f t="shared" si="5"/>
        <v>503</v>
      </c>
      <c r="K85" t="s">
        <v>2954</v>
      </c>
      <c r="L85" t="s">
        <v>2955</v>
      </c>
      <c r="M85" s="50" t="str">
        <f t="shared" si="6"/>
        <v>84|8|HPR|Prerov</v>
      </c>
    </row>
    <row r="86" spans="2:13">
      <c r="B86" s="78"/>
      <c r="C86" s="78"/>
      <c r="D86" s="78"/>
      <c r="E86" s="80"/>
      <c r="G86" s="6">
        <v>85</v>
      </c>
      <c r="H86" s="6">
        <v>8</v>
      </c>
      <c r="I86" s="6" t="str">
        <f t="shared" si="4"/>
        <v>Northern Moravia (Soveromoravsky kraj)</v>
      </c>
      <c r="J86" s="6">
        <f t="shared" si="5"/>
        <v>503</v>
      </c>
      <c r="K86" t="s">
        <v>2956</v>
      </c>
      <c r="L86" t="s">
        <v>2957</v>
      </c>
      <c r="M86" s="50" t="str">
        <f t="shared" si="6"/>
        <v>85|8|HSU|Sumperk</v>
      </c>
    </row>
    <row r="87" spans="2:13">
      <c r="B87" s="78"/>
      <c r="C87" s="78"/>
      <c r="D87" s="78"/>
      <c r="E87" s="80"/>
      <c r="G87" s="6">
        <v>86</v>
      </c>
      <c r="H87" s="6">
        <v>8</v>
      </c>
      <c r="I87" s="6" t="str">
        <f t="shared" si="4"/>
        <v>Northern Moravia (Soveromoravsky kraj)</v>
      </c>
      <c r="J87" s="6">
        <f t="shared" si="5"/>
        <v>503</v>
      </c>
      <c r="K87" t="s">
        <v>2958</v>
      </c>
      <c r="L87" t="s">
        <v>2959</v>
      </c>
      <c r="M87" s="50" t="str">
        <f t="shared" si="6"/>
        <v>86|8|HVS|Vsetin</v>
      </c>
    </row>
    <row r="88" spans="2:13">
      <c r="B88" s="78"/>
      <c r="C88" s="78"/>
      <c r="D88" s="78"/>
      <c r="E88" s="80"/>
    </row>
    <row r="89" spans="2:13">
      <c r="B89" s="78"/>
      <c r="C89" s="78"/>
      <c r="D89" s="78"/>
      <c r="E89" s="80"/>
    </row>
    <row r="90" spans="2:13">
      <c r="B90" s="78"/>
      <c r="C90" s="78"/>
      <c r="D90" s="78"/>
      <c r="E90" s="80"/>
    </row>
    <row r="91" spans="2:13">
      <c r="B91" s="78"/>
      <c r="C91" s="78"/>
      <c r="D91" s="78"/>
      <c r="E91" s="80"/>
    </row>
    <row r="92" spans="2:13">
      <c r="B92" s="78"/>
      <c r="C92" s="78"/>
      <c r="D92" s="78"/>
      <c r="E92" s="80"/>
    </row>
    <row r="93" spans="2:13">
      <c r="B93" s="78"/>
      <c r="C93" s="78"/>
      <c r="D93" s="78"/>
      <c r="E93" s="80"/>
    </row>
    <row r="94" spans="2:13">
      <c r="B94" s="78"/>
      <c r="C94" s="78"/>
      <c r="D94" s="78"/>
      <c r="E94" s="80"/>
    </row>
    <row r="95" spans="2:13">
      <c r="B95" s="78"/>
      <c r="C95" s="78"/>
      <c r="D95" s="78"/>
      <c r="E95" s="80"/>
    </row>
    <row r="96" spans="2:13">
      <c r="B96" s="78"/>
      <c r="C96" s="78"/>
      <c r="D96" s="78"/>
      <c r="E96" s="80"/>
    </row>
    <row r="97" spans="2:5">
      <c r="B97" s="78"/>
      <c r="C97" s="78"/>
      <c r="D97" s="78"/>
      <c r="E97" s="80"/>
    </row>
    <row r="98" spans="2:5">
      <c r="B98" s="78"/>
      <c r="C98" s="78"/>
      <c r="D98" s="78"/>
      <c r="E98" s="80"/>
    </row>
    <row r="99" spans="2:5">
      <c r="B99" s="78"/>
      <c r="C99" s="78"/>
      <c r="D99" s="78"/>
      <c r="E99" s="80"/>
    </row>
    <row r="100" spans="2:5">
      <c r="B100" s="78"/>
      <c r="C100" s="78"/>
      <c r="D100" s="78"/>
      <c r="E100" s="80"/>
    </row>
    <row r="101" spans="2:5">
      <c r="B101" s="78"/>
      <c r="C101" s="78"/>
      <c r="D101" s="78"/>
      <c r="E101" s="80"/>
    </row>
    <row r="102" spans="2:5">
      <c r="B102" s="78"/>
      <c r="C102" s="78"/>
      <c r="D102" s="78"/>
      <c r="E102" s="80"/>
    </row>
    <row r="103" spans="2:5">
      <c r="B103" s="78"/>
      <c r="C103" s="78"/>
      <c r="D103" s="78"/>
      <c r="E103" s="80"/>
    </row>
    <row r="104" spans="2:5">
      <c r="B104" s="78"/>
      <c r="C104" s="78"/>
      <c r="D104" s="78"/>
      <c r="E104" s="80"/>
    </row>
    <row r="105" spans="2:5">
      <c r="B105" s="78"/>
      <c r="C105" s="78"/>
      <c r="D105" s="78"/>
      <c r="E105" s="80"/>
    </row>
    <row r="106" spans="2:5">
      <c r="B106" s="78"/>
      <c r="C106" s="78"/>
      <c r="D106" s="78"/>
      <c r="E106" s="80"/>
    </row>
    <row r="107" spans="2:5">
      <c r="B107" s="78"/>
      <c r="C107" s="78"/>
      <c r="D107" s="78"/>
      <c r="E107" s="80"/>
    </row>
  </sheetData>
  <hyperlinks>
    <hyperlink ref="A1" location="'ENUM-LIST'!A1" display="Home" xr:uid="{AFACC3FD-A5A4-4A0D-9037-A88B04A6C767}"/>
  </hyperlinks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F286C-AC1E-4775-AE95-11EE643BD9CC}">
  <dimension ref="A1:O127"/>
  <sheetViews>
    <sheetView workbookViewId="0"/>
  </sheetViews>
  <sheetFormatPr defaultRowHeight="15"/>
  <cols>
    <col min="1" max="1" width="22.85546875" bestFit="1" customWidth="1"/>
    <col min="2" max="2" width="16.5703125" style="1" customWidth="1"/>
    <col min="3" max="3" width="7.5703125" style="1" customWidth="1"/>
    <col min="4" max="4" width="35" style="97" customWidth="1"/>
    <col min="5" max="5" width="44" bestFit="1" customWidth="1"/>
    <col min="6" max="6" width="8" customWidth="1"/>
    <col min="7" max="7" width="21.140625" style="1" customWidth="1"/>
    <col min="8" max="8" width="17.7109375" style="1" customWidth="1"/>
    <col min="9" max="9" width="26.140625" style="1" bestFit="1" customWidth="1"/>
    <col min="10" max="10" width="17.7109375" style="1" customWidth="1"/>
    <col min="11" max="11" width="5.42578125" style="1" customWidth="1"/>
    <col min="12" max="12" width="18" style="1" customWidth="1"/>
    <col min="13" max="13" width="55.28515625" bestFit="1" customWidth="1"/>
    <col min="15" max="15" width="63.28515625" bestFit="1" customWidth="1"/>
    <col min="19" max="19" width="63" bestFit="1" customWidth="1"/>
  </cols>
  <sheetData>
    <row r="1" spans="1:15">
      <c r="A1" s="102" t="s">
        <v>3181</v>
      </c>
      <c r="B1" s="95" t="s">
        <v>4035</v>
      </c>
      <c r="C1" s="95" t="s">
        <v>3275</v>
      </c>
      <c r="D1" s="96" t="s">
        <v>1232</v>
      </c>
      <c r="E1" s="36" t="str">
        <f>B1&amp;"|"&amp;C1&amp;"|"&amp;D1</f>
        <v>pas504_region_id|dxcc_code|region</v>
      </c>
      <c r="G1" s="118" t="s">
        <v>4036</v>
      </c>
      <c r="H1" s="118" t="s">
        <v>4035</v>
      </c>
      <c r="I1" s="118"/>
      <c r="J1" s="118"/>
      <c r="K1" s="118" t="s">
        <v>404</v>
      </c>
      <c r="L1" s="118" t="s">
        <v>471</v>
      </c>
      <c r="M1" s="36" t="str">
        <f>G1&amp;"|"&amp;H1&amp;"|"&amp;K1&amp;"|"&amp;L1</f>
        <v>pas504_subdivision_id|pas504_region_id|code|subdivision</v>
      </c>
      <c r="O1" s="63" t="s">
        <v>4028</v>
      </c>
    </row>
    <row r="2" spans="1:15">
      <c r="A2" s="26" t="s">
        <v>4026</v>
      </c>
      <c r="B2" s="1">
        <v>1</v>
      </c>
      <c r="C2" s="1">
        <v>504</v>
      </c>
      <c r="D2" s="97" t="s">
        <v>3184</v>
      </c>
      <c r="E2" s="50" t="str">
        <f t="shared" ref="E2:E9" si="0">B2&amp;"|"&amp;C2&amp;"|"&amp;D2</f>
        <v>1|504|Bratislava (Bratislavsky kraj)</v>
      </c>
      <c r="G2" s="1">
        <v>1</v>
      </c>
      <c r="H2" s="1">
        <v>1</v>
      </c>
      <c r="I2" s="1" t="str">
        <f>VLOOKUP(H2,$B$2:$D$9,3,FALSE)</f>
        <v>Bratislava (Bratislavsky kraj)</v>
      </c>
      <c r="J2" s="1">
        <f>$C$2</f>
        <v>504</v>
      </c>
      <c r="K2" s="1" t="s">
        <v>2962</v>
      </c>
      <c r="L2" s="1" t="s">
        <v>2963</v>
      </c>
      <c r="M2" s="50" t="str">
        <f>G2&amp;"|"&amp;H2&amp;"|"&amp;K2&amp;"|"&amp;L2</f>
        <v>1|1|BAA|Bratislava 1</v>
      </c>
      <c r="O2" s="63" t="s">
        <v>1225</v>
      </c>
    </row>
    <row r="3" spans="1:15">
      <c r="A3" s="26" t="s">
        <v>4027</v>
      </c>
      <c r="B3" s="1">
        <v>2</v>
      </c>
      <c r="C3" s="1">
        <v>504</v>
      </c>
      <c r="D3" s="97" t="s">
        <v>3185</v>
      </c>
      <c r="E3" s="50" t="str">
        <f t="shared" si="0"/>
        <v>2|504|Trnava (Trnavsky kraj)</v>
      </c>
      <c r="G3" s="1">
        <v>2</v>
      </c>
      <c r="H3" s="1">
        <v>1</v>
      </c>
      <c r="I3" s="1" t="str">
        <f t="shared" ref="I3:I66" si="1">VLOOKUP(H3,$B$2:$D$9,3,FALSE)</f>
        <v>Bratislava (Bratislavsky kraj)</v>
      </c>
      <c r="J3" s="1">
        <f t="shared" ref="J3:J66" si="2">$C$2</f>
        <v>504</v>
      </c>
      <c r="K3" s="1" t="s">
        <v>2964</v>
      </c>
      <c r="L3" s="1" t="s">
        <v>2965</v>
      </c>
      <c r="M3" s="50" t="str">
        <f t="shared" ref="M3:M66" si="3">G3&amp;"|"&amp;H3&amp;"|"&amp;K3&amp;"|"&amp;L3</f>
        <v>2|1|BAB|Bratislava 2</v>
      </c>
      <c r="O3" s="64" t="s">
        <v>4029</v>
      </c>
    </row>
    <row r="4" spans="1:15">
      <c r="A4" s="94" t="s">
        <v>2961</v>
      </c>
      <c r="B4" s="1">
        <v>3</v>
      </c>
      <c r="C4" s="1">
        <v>504</v>
      </c>
      <c r="D4" s="97" t="s">
        <v>3182</v>
      </c>
      <c r="E4" s="50" t="str">
        <f t="shared" si="0"/>
        <v>3|504|Trencin (Trenciansky kraj)</v>
      </c>
      <c r="G4" s="1">
        <v>3</v>
      </c>
      <c r="H4" s="1">
        <v>1</v>
      </c>
      <c r="I4" s="1" t="str">
        <f t="shared" si="1"/>
        <v>Bratislava (Bratislavsky kraj)</v>
      </c>
      <c r="J4" s="1">
        <f t="shared" si="2"/>
        <v>504</v>
      </c>
      <c r="K4" s="1" t="s">
        <v>2966</v>
      </c>
      <c r="L4" s="1" t="s">
        <v>2967</v>
      </c>
      <c r="M4" s="50" t="str">
        <f t="shared" si="3"/>
        <v>3|1|BAC|Bratislava 3</v>
      </c>
      <c r="O4" s="64" t="s">
        <v>3277</v>
      </c>
    </row>
    <row r="5" spans="1:15">
      <c r="B5" s="1">
        <v>4</v>
      </c>
      <c r="C5" s="1">
        <v>504</v>
      </c>
      <c r="D5" s="97" t="s">
        <v>3008</v>
      </c>
      <c r="E5" s="50" t="str">
        <f t="shared" si="0"/>
        <v>4|504|Nitra (Nitrianaky kraj)</v>
      </c>
      <c r="G5" s="1">
        <v>4</v>
      </c>
      <c r="H5" s="1">
        <v>1</v>
      </c>
      <c r="I5" s="1" t="str">
        <f t="shared" si="1"/>
        <v>Bratislava (Bratislavsky kraj)</v>
      </c>
      <c r="J5" s="1">
        <f t="shared" si="2"/>
        <v>504</v>
      </c>
      <c r="K5" s="1" t="s">
        <v>2968</v>
      </c>
      <c r="L5" s="1" t="s">
        <v>2969</v>
      </c>
      <c r="M5" s="50" t="str">
        <f t="shared" si="3"/>
        <v>4|1|BAD|Bratislava 4</v>
      </c>
      <c r="O5" s="64" t="s">
        <v>3635</v>
      </c>
    </row>
    <row r="6" spans="1:15">
      <c r="B6" s="1">
        <v>5</v>
      </c>
      <c r="C6" s="1">
        <v>504</v>
      </c>
      <c r="D6" s="97" t="s">
        <v>3183</v>
      </c>
      <c r="E6" s="50" t="str">
        <f t="shared" si="0"/>
        <v>5|504|Zilina (Zilinsky kraj)</v>
      </c>
      <c r="G6" s="1">
        <v>5</v>
      </c>
      <c r="H6" s="1">
        <v>1</v>
      </c>
      <c r="I6" s="1" t="str">
        <f t="shared" si="1"/>
        <v>Bratislava (Bratislavsky kraj)</v>
      </c>
      <c r="J6" s="1">
        <f t="shared" si="2"/>
        <v>504</v>
      </c>
      <c r="K6" s="1" t="s">
        <v>2970</v>
      </c>
      <c r="L6" s="1" t="s">
        <v>2971</v>
      </c>
      <c r="M6" s="50" t="str">
        <f t="shared" si="3"/>
        <v>5|1|BAE|Bratislava 5</v>
      </c>
      <c r="O6" s="64" t="s">
        <v>4030</v>
      </c>
    </row>
    <row r="7" spans="1:15">
      <c r="B7" s="1">
        <v>6</v>
      </c>
      <c r="C7" s="1">
        <v>504</v>
      </c>
      <c r="D7" s="97" t="s">
        <v>3186</v>
      </c>
      <c r="E7" s="50" t="str">
        <f t="shared" si="0"/>
        <v>6|504|Banska Bystrica (Banskobystricky kraj)</v>
      </c>
      <c r="G7" s="1">
        <v>6</v>
      </c>
      <c r="H7" s="1">
        <v>1</v>
      </c>
      <c r="I7" s="1" t="str">
        <f t="shared" si="1"/>
        <v>Bratislava (Bratislavsky kraj)</v>
      </c>
      <c r="J7" s="1">
        <f t="shared" si="2"/>
        <v>504</v>
      </c>
      <c r="K7" s="1" t="s">
        <v>2972</v>
      </c>
      <c r="L7" s="1" t="s">
        <v>2973</v>
      </c>
      <c r="M7" s="50" t="str">
        <f t="shared" si="3"/>
        <v>6|1|MAL|Malacky</v>
      </c>
      <c r="O7" s="63" t="s">
        <v>1229</v>
      </c>
    </row>
    <row r="8" spans="1:15">
      <c r="B8" s="1">
        <v>7</v>
      </c>
      <c r="C8" s="1">
        <v>504</v>
      </c>
      <c r="D8" s="97" t="s">
        <v>3187</v>
      </c>
      <c r="E8" s="50" t="str">
        <f t="shared" si="0"/>
        <v>7|504|Kosice (Kosicky kraj)</v>
      </c>
      <c r="G8" s="1">
        <v>7</v>
      </c>
      <c r="H8" s="1">
        <v>1</v>
      </c>
      <c r="I8" s="1" t="str">
        <f t="shared" si="1"/>
        <v>Bratislava (Bratislavsky kraj)</v>
      </c>
      <c r="J8" s="1">
        <f t="shared" si="2"/>
        <v>504</v>
      </c>
      <c r="K8" s="1" t="s">
        <v>2974</v>
      </c>
      <c r="L8" s="1" t="s">
        <v>2975</v>
      </c>
      <c r="M8" s="50" t="str">
        <f t="shared" si="3"/>
        <v>7|1|PEZ|Pezinok</v>
      </c>
    </row>
    <row r="9" spans="1:15">
      <c r="B9" s="1">
        <v>8</v>
      </c>
      <c r="C9" s="1">
        <v>504</v>
      </c>
      <c r="D9" s="97" t="s">
        <v>3188</v>
      </c>
      <c r="E9" s="50" t="str">
        <f t="shared" si="0"/>
        <v>8|504|Presov (Presovsky kraj)</v>
      </c>
      <c r="G9" s="1">
        <v>8</v>
      </c>
      <c r="H9" s="1">
        <v>1</v>
      </c>
      <c r="I9" s="1" t="str">
        <f t="shared" si="1"/>
        <v>Bratislava (Bratislavsky kraj)</v>
      </c>
      <c r="J9" s="1">
        <f t="shared" si="2"/>
        <v>504</v>
      </c>
      <c r="K9" s="1" t="s">
        <v>2976</v>
      </c>
      <c r="L9" s="1" t="s">
        <v>2977</v>
      </c>
      <c r="M9" s="50" t="str">
        <f t="shared" si="3"/>
        <v>8|1|SEN|Senec</v>
      </c>
      <c r="O9" s="63" t="s">
        <v>4031</v>
      </c>
    </row>
    <row r="10" spans="1:15">
      <c r="G10" s="1">
        <v>9</v>
      </c>
      <c r="H10" s="1">
        <v>2</v>
      </c>
      <c r="I10" s="1" t="str">
        <f t="shared" si="1"/>
        <v>Trnava (Trnavsky kraj)</v>
      </c>
      <c r="J10" s="1">
        <f t="shared" si="2"/>
        <v>504</v>
      </c>
      <c r="K10" s="1" t="s">
        <v>2978</v>
      </c>
      <c r="L10" s="1" t="s">
        <v>2979</v>
      </c>
      <c r="M10" s="50" t="str">
        <f t="shared" si="3"/>
        <v>9|2|DST|Dunajska Streda</v>
      </c>
      <c r="O10" s="63" t="s">
        <v>1225</v>
      </c>
    </row>
    <row r="11" spans="1:15">
      <c r="G11" s="1">
        <v>10</v>
      </c>
      <c r="H11" s="1">
        <v>2</v>
      </c>
      <c r="I11" s="1" t="str">
        <f t="shared" si="1"/>
        <v>Trnava (Trnavsky kraj)</v>
      </c>
      <c r="J11" s="1">
        <f t="shared" si="2"/>
        <v>504</v>
      </c>
      <c r="K11" s="1" t="s">
        <v>2980</v>
      </c>
      <c r="L11" s="1" t="s">
        <v>2981</v>
      </c>
      <c r="M11" s="50" t="str">
        <f t="shared" si="3"/>
        <v>10|2|GAL|Galanta</v>
      </c>
      <c r="O11" s="64" t="s">
        <v>4032</v>
      </c>
    </row>
    <row r="12" spans="1:15">
      <c r="G12" s="1">
        <v>11</v>
      </c>
      <c r="H12" s="1">
        <v>2</v>
      </c>
      <c r="I12" s="1" t="str">
        <f t="shared" si="1"/>
        <v>Trnava (Trnavsky kraj)</v>
      </c>
      <c r="J12" s="1">
        <f t="shared" si="2"/>
        <v>504</v>
      </c>
      <c r="K12" s="1" t="s">
        <v>2982</v>
      </c>
      <c r="L12" s="1" t="s">
        <v>2983</v>
      </c>
      <c r="M12" s="50" t="str">
        <f t="shared" si="3"/>
        <v>11|2|HLO|Hlohovec</v>
      </c>
      <c r="O12" s="64" t="s">
        <v>4033</v>
      </c>
    </row>
    <row r="13" spans="1:15">
      <c r="B13" s="92"/>
      <c r="C13" s="92"/>
      <c r="D13" s="98"/>
      <c r="G13" s="1">
        <v>12</v>
      </c>
      <c r="H13" s="1">
        <v>2</v>
      </c>
      <c r="I13" s="1" t="str">
        <f t="shared" si="1"/>
        <v>Trnava (Trnavsky kraj)</v>
      </c>
      <c r="J13" s="1">
        <f t="shared" si="2"/>
        <v>504</v>
      </c>
      <c r="K13" s="1" t="s">
        <v>2984</v>
      </c>
      <c r="L13" s="1" t="s">
        <v>2985</v>
      </c>
      <c r="M13" s="50" t="str">
        <f t="shared" si="3"/>
        <v>12|2|PIE|Piestany</v>
      </c>
      <c r="O13" s="64" t="s">
        <v>2960</v>
      </c>
    </row>
    <row r="14" spans="1:15">
      <c r="B14" s="92"/>
      <c r="C14" s="92"/>
      <c r="D14" s="98"/>
      <c r="E14" s="80"/>
      <c r="G14" s="1">
        <v>13</v>
      </c>
      <c r="H14" s="1">
        <v>2</v>
      </c>
      <c r="I14" s="1" t="str">
        <f t="shared" si="1"/>
        <v>Trnava (Trnavsky kraj)</v>
      </c>
      <c r="J14" s="1">
        <f t="shared" si="2"/>
        <v>504</v>
      </c>
      <c r="K14" s="1" t="s">
        <v>2986</v>
      </c>
      <c r="L14" s="1" t="s">
        <v>2987</v>
      </c>
      <c r="M14" s="50" t="str">
        <f t="shared" si="3"/>
        <v>13|2|SEA|Senica</v>
      </c>
      <c r="O14" s="64" t="s">
        <v>3355</v>
      </c>
    </row>
    <row r="15" spans="1:15">
      <c r="B15" s="92"/>
      <c r="C15" s="92"/>
      <c r="D15" s="98"/>
      <c r="E15" s="80"/>
      <c r="G15" s="1">
        <v>14</v>
      </c>
      <c r="H15" s="1">
        <v>2</v>
      </c>
      <c r="I15" s="1" t="str">
        <f t="shared" si="1"/>
        <v>Trnava (Trnavsky kraj)</v>
      </c>
      <c r="J15" s="1">
        <f t="shared" si="2"/>
        <v>504</v>
      </c>
      <c r="K15" s="1" t="s">
        <v>2988</v>
      </c>
      <c r="L15" s="1" t="s">
        <v>2989</v>
      </c>
      <c r="M15" s="50" t="str">
        <f t="shared" si="3"/>
        <v>14|2|SKA|Skalica</v>
      </c>
      <c r="O15" s="64" t="s">
        <v>4034</v>
      </c>
    </row>
    <row r="16" spans="1:15">
      <c r="B16" s="92"/>
      <c r="C16" s="92"/>
      <c r="D16" s="98"/>
      <c r="E16" s="80"/>
      <c r="G16" s="1">
        <v>15</v>
      </c>
      <c r="H16" s="1">
        <v>2</v>
      </c>
      <c r="I16" s="1" t="str">
        <f t="shared" si="1"/>
        <v>Trnava (Trnavsky kraj)</v>
      </c>
      <c r="J16" s="1">
        <f t="shared" si="2"/>
        <v>504</v>
      </c>
      <c r="K16" s="1" t="s">
        <v>2990</v>
      </c>
      <c r="L16" s="1" t="s">
        <v>2991</v>
      </c>
      <c r="M16" s="50" t="str">
        <f t="shared" si="3"/>
        <v>15|2|TRN|Trnava</v>
      </c>
      <c r="O16" s="63" t="s">
        <v>1229</v>
      </c>
    </row>
    <row r="17" spans="2:13">
      <c r="B17" s="92"/>
      <c r="C17" s="92"/>
      <c r="D17" s="98"/>
      <c r="E17" s="80"/>
      <c r="G17" s="1">
        <v>16</v>
      </c>
      <c r="H17" s="1">
        <v>3</v>
      </c>
      <c r="I17" s="1" t="str">
        <f t="shared" si="1"/>
        <v>Trencin (Trenciansky kraj)</v>
      </c>
      <c r="J17" s="1">
        <f t="shared" si="2"/>
        <v>504</v>
      </c>
      <c r="K17" s="1" t="s">
        <v>2562</v>
      </c>
      <c r="L17" s="1" t="s">
        <v>2992</v>
      </c>
      <c r="M17" s="50" t="str">
        <f t="shared" si="3"/>
        <v>16|3|BAN|Banovce n. Bebr.</v>
      </c>
    </row>
    <row r="18" spans="2:13">
      <c r="B18" s="92"/>
      <c r="C18" s="92"/>
      <c r="D18" s="98"/>
      <c r="E18" s="80"/>
      <c r="G18" s="1">
        <v>17</v>
      </c>
      <c r="H18" s="1">
        <v>3</v>
      </c>
      <c r="I18" s="1" t="str">
        <f t="shared" si="1"/>
        <v>Trencin (Trenciansky kraj)</v>
      </c>
      <c r="J18" s="1">
        <f t="shared" si="2"/>
        <v>504</v>
      </c>
      <c r="K18" s="1" t="s">
        <v>2681</v>
      </c>
      <c r="L18" s="1" t="s">
        <v>2993</v>
      </c>
      <c r="M18" s="50" t="str">
        <f t="shared" si="3"/>
        <v>17|3|ILA|Ilava</v>
      </c>
    </row>
    <row r="19" spans="2:13">
      <c r="B19" s="92"/>
      <c r="C19" s="92"/>
      <c r="D19" s="98"/>
      <c r="E19" s="80"/>
      <c r="G19" s="1">
        <v>18</v>
      </c>
      <c r="H19" s="1">
        <v>3</v>
      </c>
      <c r="I19" s="1" t="str">
        <f t="shared" si="1"/>
        <v>Trencin (Trenciansky kraj)</v>
      </c>
      <c r="J19" s="1">
        <f t="shared" si="2"/>
        <v>504</v>
      </c>
      <c r="K19" s="1" t="s">
        <v>2994</v>
      </c>
      <c r="L19" s="1" t="s">
        <v>2995</v>
      </c>
      <c r="M19" s="50" t="str">
        <f t="shared" si="3"/>
        <v>18|3|MYJ|Myjava</v>
      </c>
    </row>
    <row r="20" spans="2:13">
      <c r="B20" s="92"/>
      <c r="C20" s="92"/>
      <c r="D20" s="98"/>
      <c r="E20" s="80"/>
      <c r="G20" s="1">
        <v>19</v>
      </c>
      <c r="H20" s="1">
        <v>3</v>
      </c>
      <c r="I20" s="1" t="str">
        <f t="shared" si="1"/>
        <v>Trencin (Trenciansky kraj)</v>
      </c>
      <c r="J20" s="1">
        <f t="shared" si="2"/>
        <v>504</v>
      </c>
      <c r="K20" s="1" t="s">
        <v>2996</v>
      </c>
      <c r="L20" s="1" t="s">
        <v>2997</v>
      </c>
      <c r="M20" s="50" t="str">
        <f t="shared" si="3"/>
        <v>19|3|NMV|Nove Mesto n. Vah</v>
      </c>
    </row>
    <row r="21" spans="2:13">
      <c r="B21" s="92"/>
      <c r="C21" s="92"/>
      <c r="D21" s="98"/>
      <c r="E21" s="80"/>
      <c r="G21" s="1">
        <v>20</v>
      </c>
      <c r="H21" s="1">
        <v>3</v>
      </c>
      <c r="I21" s="1" t="str">
        <f t="shared" si="1"/>
        <v>Trencin (Trenciansky kraj)</v>
      </c>
      <c r="J21" s="1">
        <f t="shared" si="2"/>
        <v>504</v>
      </c>
      <c r="K21" s="1" t="s">
        <v>2998</v>
      </c>
      <c r="L21" s="1" t="s">
        <v>2999</v>
      </c>
      <c r="M21" s="50" t="str">
        <f t="shared" si="3"/>
        <v>20|3|PAR|Partizanske</v>
      </c>
    </row>
    <row r="22" spans="2:13">
      <c r="B22" s="92"/>
      <c r="C22" s="92"/>
      <c r="D22" s="98"/>
      <c r="E22" s="80"/>
      <c r="G22" s="1">
        <v>21</v>
      </c>
      <c r="H22" s="1">
        <v>3</v>
      </c>
      <c r="I22" s="1" t="str">
        <f t="shared" si="1"/>
        <v>Trencin (Trenciansky kraj)</v>
      </c>
      <c r="J22" s="1">
        <f t="shared" si="2"/>
        <v>504</v>
      </c>
      <c r="K22" s="1" t="s">
        <v>3000</v>
      </c>
      <c r="L22" s="1" t="s">
        <v>3001</v>
      </c>
      <c r="M22" s="50" t="str">
        <f t="shared" si="3"/>
        <v>21|3|PBY|Povazska Bystrica</v>
      </c>
    </row>
    <row r="23" spans="2:13">
      <c r="B23" s="92"/>
      <c r="C23" s="92"/>
      <c r="D23" s="98"/>
      <c r="E23" s="80"/>
      <c r="G23" s="1">
        <v>22</v>
      </c>
      <c r="H23" s="1">
        <v>3</v>
      </c>
      <c r="I23" s="1" t="str">
        <f t="shared" si="1"/>
        <v>Trencin (Trenciansky kraj)</v>
      </c>
      <c r="J23" s="1">
        <f t="shared" si="2"/>
        <v>504</v>
      </c>
      <c r="K23" s="1" t="s">
        <v>3002</v>
      </c>
      <c r="L23" s="1" t="s">
        <v>3003</v>
      </c>
      <c r="M23" s="50" t="str">
        <f t="shared" si="3"/>
        <v>22|3|PRI|Prievidza</v>
      </c>
    </row>
    <row r="24" spans="2:13">
      <c r="B24" s="92"/>
      <c r="C24" s="92"/>
      <c r="D24" s="98"/>
      <c r="E24" s="80"/>
      <c r="G24" s="1">
        <v>23</v>
      </c>
      <c r="H24" s="1">
        <v>3</v>
      </c>
      <c r="I24" s="1" t="str">
        <f t="shared" si="1"/>
        <v>Trencin (Trenciansky kraj)</v>
      </c>
      <c r="J24" s="1">
        <f t="shared" si="2"/>
        <v>504</v>
      </c>
      <c r="K24" s="1" t="s">
        <v>3004</v>
      </c>
      <c r="L24" s="1" t="s">
        <v>3005</v>
      </c>
      <c r="M24" s="50" t="str">
        <f t="shared" si="3"/>
        <v>23|3|PUC|Puchov</v>
      </c>
    </row>
    <row r="25" spans="2:13">
      <c r="B25" s="92"/>
      <c r="C25" s="92"/>
      <c r="D25" s="98"/>
      <c r="E25" s="79"/>
      <c r="G25" s="1">
        <v>24</v>
      </c>
      <c r="H25" s="1">
        <v>3</v>
      </c>
      <c r="I25" s="1" t="str">
        <f t="shared" si="1"/>
        <v>Trencin (Trenciansky kraj)</v>
      </c>
      <c r="J25" s="1">
        <f t="shared" si="2"/>
        <v>504</v>
      </c>
      <c r="K25" s="1" t="s">
        <v>3006</v>
      </c>
      <c r="L25" s="1" t="s">
        <v>3007</v>
      </c>
      <c r="M25" s="50" t="str">
        <f t="shared" si="3"/>
        <v>24|3|TNC|Trencin</v>
      </c>
    </row>
    <row r="26" spans="2:13">
      <c r="B26" s="92"/>
      <c r="C26" s="92"/>
      <c r="D26" s="98"/>
      <c r="E26" s="80"/>
      <c r="G26" s="1">
        <v>25</v>
      </c>
      <c r="H26" s="1">
        <v>4</v>
      </c>
      <c r="I26" s="1" t="str">
        <f t="shared" si="1"/>
        <v>Nitra (Nitrianaky kraj)</v>
      </c>
      <c r="J26" s="1">
        <f t="shared" si="2"/>
        <v>504</v>
      </c>
      <c r="K26" s="1" t="s">
        <v>3009</v>
      </c>
      <c r="L26" s="1" t="s">
        <v>3010</v>
      </c>
      <c r="M26" s="50" t="str">
        <f t="shared" si="3"/>
        <v>25|4|KOM|Komarno</v>
      </c>
    </row>
    <row r="27" spans="2:13">
      <c r="B27" s="92"/>
      <c r="C27" s="92"/>
      <c r="D27" s="98"/>
      <c r="E27" s="80"/>
      <c r="G27" s="1">
        <v>26</v>
      </c>
      <c r="H27" s="1">
        <v>4</v>
      </c>
      <c r="I27" s="1" t="str">
        <f t="shared" si="1"/>
        <v>Nitra (Nitrianaky kraj)</v>
      </c>
      <c r="J27" s="1">
        <f t="shared" si="2"/>
        <v>504</v>
      </c>
      <c r="K27" s="1" t="s">
        <v>3011</v>
      </c>
      <c r="L27" s="1" t="s">
        <v>3012</v>
      </c>
      <c r="M27" s="50" t="str">
        <f t="shared" si="3"/>
        <v>26|4|LVC|Levice</v>
      </c>
    </row>
    <row r="28" spans="2:13">
      <c r="B28" s="92"/>
      <c r="C28" s="92"/>
      <c r="D28" s="98"/>
      <c r="E28" s="80"/>
      <c r="G28" s="1">
        <v>27</v>
      </c>
      <c r="H28" s="1">
        <v>4</v>
      </c>
      <c r="I28" s="1" t="str">
        <f t="shared" si="1"/>
        <v>Nitra (Nitrianaky kraj)</v>
      </c>
      <c r="J28" s="1">
        <f t="shared" si="2"/>
        <v>504</v>
      </c>
      <c r="K28" s="1" t="s">
        <v>3013</v>
      </c>
      <c r="L28" s="1" t="s">
        <v>3014</v>
      </c>
      <c r="M28" s="50" t="str">
        <f t="shared" si="3"/>
        <v>27|4|NIT|Nitra</v>
      </c>
    </row>
    <row r="29" spans="2:13">
      <c r="B29" s="92"/>
      <c r="C29" s="92"/>
      <c r="D29" s="98"/>
      <c r="E29" s="80"/>
      <c r="G29" s="1">
        <v>28</v>
      </c>
      <c r="H29" s="1">
        <v>4</v>
      </c>
      <c r="I29" s="1" t="str">
        <f t="shared" si="1"/>
        <v>Nitra (Nitrianaky kraj)</v>
      </c>
      <c r="J29" s="1">
        <f t="shared" si="2"/>
        <v>504</v>
      </c>
      <c r="K29" s="1" t="s">
        <v>3015</v>
      </c>
      <c r="L29" s="1" t="s">
        <v>3016</v>
      </c>
      <c r="M29" s="50" t="str">
        <f t="shared" si="3"/>
        <v>28|4|NZA|Nove Zamky</v>
      </c>
    </row>
    <row r="30" spans="2:13">
      <c r="B30" s="92"/>
      <c r="C30" s="92"/>
      <c r="D30" s="98"/>
      <c r="E30" s="80"/>
      <c r="G30" s="1">
        <v>29</v>
      </c>
      <c r="H30" s="1">
        <v>4</v>
      </c>
      <c r="I30" s="1" t="str">
        <f t="shared" si="1"/>
        <v>Nitra (Nitrianaky kraj)</v>
      </c>
      <c r="J30" s="1">
        <f t="shared" si="2"/>
        <v>504</v>
      </c>
      <c r="K30" s="1" t="s">
        <v>3017</v>
      </c>
      <c r="L30" s="1" t="s">
        <v>3018</v>
      </c>
      <c r="M30" s="50" t="str">
        <f t="shared" si="3"/>
        <v>29|4|SAL|Sala</v>
      </c>
    </row>
    <row r="31" spans="2:13">
      <c r="B31" s="92"/>
      <c r="C31" s="92"/>
      <c r="D31" s="98"/>
      <c r="E31" s="80"/>
      <c r="G31" s="1">
        <v>30</v>
      </c>
      <c r="H31" s="1">
        <v>4</v>
      </c>
      <c r="I31" s="1" t="str">
        <f t="shared" si="1"/>
        <v>Nitra (Nitrianaky kraj)</v>
      </c>
      <c r="J31" s="1">
        <f t="shared" si="2"/>
        <v>504</v>
      </c>
      <c r="K31" s="1" t="s">
        <v>3019</v>
      </c>
      <c r="L31" s="1" t="s">
        <v>3020</v>
      </c>
      <c r="M31" s="50" t="str">
        <f t="shared" si="3"/>
        <v>30|4|TOP|Topolcany</v>
      </c>
    </row>
    <row r="32" spans="2:13">
      <c r="B32" s="92"/>
      <c r="C32" s="92"/>
      <c r="D32" s="98"/>
      <c r="E32" s="79"/>
      <c r="G32" s="1">
        <v>31</v>
      </c>
      <c r="H32" s="1">
        <v>4</v>
      </c>
      <c r="I32" s="1" t="str">
        <f t="shared" si="1"/>
        <v>Nitra (Nitrianaky kraj)</v>
      </c>
      <c r="J32" s="1">
        <f t="shared" si="2"/>
        <v>504</v>
      </c>
      <c r="K32" s="1" t="s">
        <v>3021</v>
      </c>
      <c r="L32" s="1" t="s">
        <v>3022</v>
      </c>
      <c r="M32" s="50" t="str">
        <f t="shared" si="3"/>
        <v>31|4|ZMO|Zlate Moravce</v>
      </c>
    </row>
    <row r="33" spans="2:13">
      <c r="B33" s="92"/>
      <c r="C33" s="92"/>
      <c r="D33" s="98"/>
      <c r="E33" s="80"/>
      <c r="G33" s="1">
        <v>32</v>
      </c>
      <c r="H33" s="1">
        <v>5</v>
      </c>
      <c r="I33" s="1" t="str">
        <f t="shared" si="1"/>
        <v>Zilina (Zilinsky kraj)</v>
      </c>
      <c r="J33" s="1">
        <f t="shared" si="2"/>
        <v>504</v>
      </c>
      <c r="K33" s="1" t="s">
        <v>3023</v>
      </c>
      <c r="L33" s="1" t="s">
        <v>3024</v>
      </c>
      <c r="M33" s="50" t="str">
        <f t="shared" si="3"/>
        <v>32|5|BYT|Bytca</v>
      </c>
    </row>
    <row r="34" spans="2:13">
      <c r="B34" s="92"/>
      <c r="C34" s="92"/>
      <c r="D34" s="98"/>
      <c r="E34" s="80"/>
      <c r="G34" s="1">
        <v>33</v>
      </c>
      <c r="H34" s="1">
        <v>5</v>
      </c>
      <c r="I34" s="1" t="str">
        <f t="shared" si="1"/>
        <v>Zilina (Zilinsky kraj)</v>
      </c>
      <c r="J34" s="1">
        <f t="shared" si="2"/>
        <v>504</v>
      </c>
      <c r="K34" s="1" t="s">
        <v>3025</v>
      </c>
      <c r="L34" s="1" t="s">
        <v>3026</v>
      </c>
      <c r="M34" s="50" t="str">
        <f t="shared" si="3"/>
        <v>33|5|CAD|Cadca</v>
      </c>
    </row>
    <row r="35" spans="2:13">
      <c r="B35" s="92"/>
      <c r="C35" s="92"/>
      <c r="D35" s="98"/>
      <c r="E35" s="80"/>
      <c r="G35" s="1">
        <v>34</v>
      </c>
      <c r="H35" s="1">
        <v>5</v>
      </c>
      <c r="I35" s="1" t="str">
        <f t="shared" si="1"/>
        <v>Zilina (Zilinsky kraj)</v>
      </c>
      <c r="J35" s="1">
        <f t="shared" si="2"/>
        <v>504</v>
      </c>
      <c r="K35" s="1" t="s">
        <v>3027</v>
      </c>
      <c r="L35" s="1" t="s">
        <v>3028</v>
      </c>
      <c r="M35" s="50" t="str">
        <f t="shared" si="3"/>
        <v>34|5|DKU|Dolny Kubin</v>
      </c>
    </row>
    <row r="36" spans="2:13">
      <c r="B36" s="92"/>
      <c r="C36" s="92"/>
      <c r="D36" s="98"/>
      <c r="E36" s="80"/>
      <c r="G36" s="1">
        <v>35</v>
      </c>
      <c r="H36" s="1">
        <v>5</v>
      </c>
      <c r="I36" s="1" t="str">
        <f t="shared" si="1"/>
        <v>Zilina (Zilinsky kraj)</v>
      </c>
      <c r="J36" s="1">
        <f t="shared" si="2"/>
        <v>504</v>
      </c>
      <c r="K36" s="1" t="s">
        <v>3029</v>
      </c>
      <c r="L36" s="1" t="s">
        <v>3030</v>
      </c>
      <c r="M36" s="50" t="str">
        <f t="shared" si="3"/>
        <v>35|5|KNM|Kysucke N. Mesto</v>
      </c>
    </row>
    <row r="37" spans="2:13">
      <c r="B37" s="92"/>
      <c r="C37" s="92"/>
      <c r="D37" s="98"/>
      <c r="E37" s="80"/>
      <c r="G37" s="1">
        <v>36</v>
      </c>
      <c r="H37" s="1">
        <v>5</v>
      </c>
      <c r="I37" s="1" t="str">
        <f t="shared" si="1"/>
        <v>Zilina (Zilinsky kraj)</v>
      </c>
      <c r="J37" s="1">
        <f t="shared" si="2"/>
        <v>504</v>
      </c>
      <c r="K37" s="1" t="s">
        <v>3031</v>
      </c>
      <c r="L37" s="1" t="s">
        <v>3032</v>
      </c>
      <c r="M37" s="50" t="str">
        <f t="shared" si="3"/>
        <v>36|5|LMI|Liptovsky Mikulas</v>
      </c>
    </row>
    <row r="38" spans="2:13">
      <c r="B38" s="92"/>
      <c r="C38" s="92"/>
      <c r="D38" s="98"/>
      <c r="E38" s="80"/>
      <c r="G38" s="1">
        <v>37</v>
      </c>
      <c r="H38" s="1">
        <v>5</v>
      </c>
      <c r="I38" s="1" t="str">
        <f t="shared" si="1"/>
        <v>Zilina (Zilinsky kraj)</v>
      </c>
      <c r="J38" s="1">
        <f t="shared" si="2"/>
        <v>504</v>
      </c>
      <c r="K38" s="1" t="s">
        <v>3033</v>
      </c>
      <c r="L38" s="1" t="s">
        <v>3034</v>
      </c>
      <c r="M38" s="50" t="str">
        <f t="shared" si="3"/>
        <v>37|5|MAR|Martin</v>
      </c>
    </row>
    <row r="39" spans="2:13">
      <c r="B39" s="92"/>
      <c r="C39" s="92"/>
      <c r="D39" s="98"/>
      <c r="E39" s="80"/>
      <c r="G39" s="1">
        <v>38</v>
      </c>
      <c r="H39" s="1">
        <v>5</v>
      </c>
      <c r="I39" s="1" t="str">
        <f t="shared" si="1"/>
        <v>Zilina (Zilinsky kraj)</v>
      </c>
      <c r="J39" s="1">
        <f t="shared" si="2"/>
        <v>504</v>
      </c>
      <c r="K39" s="1" t="s">
        <v>3035</v>
      </c>
      <c r="L39" s="1" t="s">
        <v>3036</v>
      </c>
      <c r="M39" s="50" t="str">
        <f t="shared" si="3"/>
        <v>38|5|NAM|Namestovo</v>
      </c>
    </row>
    <row r="40" spans="2:13">
      <c r="B40" s="92"/>
      <c r="C40" s="92"/>
      <c r="D40" s="98"/>
      <c r="E40" s="80"/>
      <c r="G40" s="1">
        <v>39</v>
      </c>
      <c r="H40" s="1">
        <v>5</v>
      </c>
      <c r="I40" s="1" t="str">
        <f t="shared" si="1"/>
        <v>Zilina (Zilinsky kraj)</v>
      </c>
      <c r="J40" s="1">
        <f t="shared" si="2"/>
        <v>504</v>
      </c>
      <c r="K40" s="1" t="s">
        <v>3037</v>
      </c>
      <c r="L40" s="1" t="s">
        <v>3038</v>
      </c>
      <c r="M40" s="50" t="str">
        <f t="shared" si="3"/>
        <v>39|5|RUZ|Ruzomberok</v>
      </c>
    </row>
    <row r="41" spans="2:13">
      <c r="B41" s="92"/>
      <c r="C41" s="92"/>
      <c r="D41" s="98"/>
      <c r="E41" s="79"/>
      <c r="G41" s="1">
        <v>40</v>
      </c>
      <c r="H41" s="1">
        <v>5</v>
      </c>
      <c r="I41" s="1" t="str">
        <f t="shared" si="1"/>
        <v>Zilina (Zilinsky kraj)</v>
      </c>
      <c r="J41" s="1">
        <f t="shared" si="2"/>
        <v>504</v>
      </c>
      <c r="K41" s="1" t="s">
        <v>3039</v>
      </c>
      <c r="L41" s="1" t="s">
        <v>3040</v>
      </c>
      <c r="M41" s="50" t="str">
        <f t="shared" si="3"/>
        <v>40|5|TTE|Turcianske Teplice</v>
      </c>
    </row>
    <row r="42" spans="2:13">
      <c r="B42" s="92"/>
      <c r="C42" s="92"/>
      <c r="D42" s="98"/>
      <c r="E42" s="79"/>
      <c r="G42" s="1">
        <v>41</v>
      </c>
      <c r="H42" s="1">
        <v>5</v>
      </c>
      <c r="I42" s="1" t="str">
        <f t="shared" si="1"/>
        <v>Zilina (Zilinsky kraj)</v>
      </c>
      <c r="J42" s="1">
        <f t="shared" si="2"/>
        <v>504</v>
      </c>
      <c r="K42" s="1" t="s">
        <v>3041</v>
      </c>
      <c r="L42" s="1" t="s">
        <v>3042</v>
      </c>
      <c r="M42" s="50" t="str">
        <f t="shared" si="3"/>
        <v>41|5|TVR|Tvrdosin</v>
      </c>
    </row>
    <row r="43" spans="2:13">
      <c r="B43" s="92"/>
      <c r="C43" s="92"/>
      <c r="D43" s="98"/>
      <c r="E43" s="80"/>
      <c r="G43" s="1">
        <v>42</v>
      </c>
      <c r="H43" s="1">
        <v>5</v>
      </c>
      <c r="I43" s="1" t="str">
        <f t="shared" si="1"/>
        <v>Zilina (Zilinsky kraj)</v>
      </c>
      <c r="J43" s="1">
        <f t="shared" si="2"/>
        <v>504</v>
      </c>
      <c r="K43" s="1" t="s">
        <v>3043</v>
      </c>
      <c r="L43" s="1" t="s">
        <v>3044</v>
      </c>
      <c r="M43" s="50" t="str">
        <f t="shared" si="3"/>
        <v>42|5|ZIL|Zilina</v>
      </c>
    </row>
    <row r="44" spans="2:13">
      <c r="B44" s="92"/>
      <c r="C44" s="92"/>
      <c r="D44" s="98"/>
      <c r="E44" s="79"/>
      <c r="G44" s="1">
        <v>43</v>
      </c>
      <c r="H44" s="1">
        <v>6</v>
      </c>
      <c r="I44" s="1" t="str">
        <f t="shared" si="1"/>
        <v>Banska Bystrica (Banskobystricky kraj)</v>
      </c>
      <c r="J44" s="1">
        <f t="shared" si="2"/>
        <v>504</v>
      </c>
      <c r="K44" s="1" t="s">
        <v>3045</v>
      </c>
      <c r="L44" s="1" t="s">
        <v>3046</v>
      </c>
      <c r="M44" s="50" t="str">
        <f t="shared" si="3"/>
        <v>43|6|BBY|Banska Bystrica</v>
      </c>
    </row>
    <row r="45" spans="2:13">
      <c r="B45" s="92"/>
      <c r="C45" s="92"/>
      <c r="D45" s="98"/>
      <c r="E45" s="80"/>
      <c r="G45" s="1">
        <v>44</v>
      </c>
      <c r="H45" s="1">
        <v>6</v>
      </c>
      <c r="I45" s="1" t="str">
        <f t="shared" si="1"/>
        <v>Banska Bystrica (Banskobystricky kraj)</v>
      </c>
      <c r="J45" s="1">
        <f t="shared" si="2"/>
        <v>504</v>
      </c>
      <c r="K45" s="1" t="s">
        <v>3047</v>
      </c>
      <c r="L45" s="1" t="s">
        <v>3048</v>
      </c>
      <c r="M45" s="50" t="str">
        <f t="shared" si="3"/>
        <v>44|6|BST|Banska Stiavnica</v>
      </c>
    </row>
    <row r="46" spans="2:13">
      <c r="B46" s="92"/>
      <c r="C46" s="92"/>
      <c r="D46" s="98"/>
      <c r="E46" s="80"/>
      <c r="G46" s="1">
        <v>45</v>
      </c>
      <c r="H46" s="1">
        <v>6</v>
      </c>
      <c r="I46" s="1" t="str">
        <f t="shared" si="1"/>
        <v>Banska Bystrica (Banskobystricky kraj)</v>
      </c>
      <c r="J46" s="1">
        <f t="shared" si="2"/>
        <v>504</v>
      </c>
      <c r="K46" s="1" t="s">
        <v>3049</v>
      </c>
      <c r="L46" s="1" t="s">
        <v>3050</v>
      </c>
      <c r="M46" s="50" t="str">
        <f t="shared" si="3"/>
        <v>45|6|BRE|Brezno</v>
      </c>
    </row>
    <row r="47" spans="2:13">
      <c r="B47" s="92"/>
      <c r="C47" s="92"/>
      <c r="D47" s="98"/>
      <c r="E47" s="80"/>
      <c r="G47" s="1">
        <v>46</v>
      </c>
      <c r="H47" s="1">
        <v>6</v>
      </c>
      <c r="I47" s="1" t="str">
        <f t="shared" si="1"/>
        <v>Banska Bystrica (Banskobystricky kraj)</v>
      </c>
      <c r="J47" s="1">
        <f t="shared" si="2"/>
        <v>504</v>
      </c>
      <c r="K47" s="1" t="s">
        <v>3051</v>
      </c>
      <c r="L47" s="1" t="s">
        <v>3052</v>
      </c>
      <c r="M47" s="50" t="str">
        <f t="shared" si="3"/>
        <v>46|6|DET|Detva</v>
      </c>
    </row>
    <row r="48" spans="2:13">
      <c r="B48" s="92"/>
      <c r="C48" s="92"/>
      <c r="D48" s="98"/>
      <c r="E48" s="80"/>
      <c r="G48" s="1">
        <v>47</v>
      </c>
      <c r="H48" s="1">
        <v>6</v>
      </c>
      <c r="I48" s="1" t="str">
        <f t="shared" si="1"/>
        <v>Banska Bystrica (Banskobystricky kraj)</v>
      </c>
      <c r="J48" s="1">
        <f t="shared" si="2"/>
        <v>504</v>
      </c>
      <c r="K48" s="1" t="s">
        <v>3053</v>
      </c>
      <c r="L48" s="1" t="s">
        <v>3054</v>
      </c>
      <c r="M48" s="50" t="str">
        <f t="shared" si="3"/>
        <v>47|6|KRU|Krupina</v>
      </c>
    </row>
    <row r="49" spans="2:13">
      <c r="B49" s="92"/>
      <c r="C49" s="92"/>
      <c r="D49" s="98"/>
      <c r="E49" s="80"/>
      <c r="G49" s="1">
        <v>48</v>
      </c>
      <c r="H49" s="1">
        <v>6</v>
      </c>
      <c r="I49" s="1" t="str">
        <f t="shared" si="1"/>
        <v>Banska Bystrica (Banskobystricky kraj)</v>
      </c>
      <c r="J49" s="1">
        <f t="shared" si="2"/>
        <v>504</v>
      </c>
      <c r="K49" s="1" t="s">
        <v>3055</v>
      </c>
      <c r="L49" s="1" t="s">
        <v>3056</v>
      </c>
      <c r="M49" s="50" t="str">
        <f t="shared" si="3"/>
        <v>48|6|LUC|Lucenec</v>
      </c>
    </row>
    <row r="50" spans="2:13">
      <c r="B50" s="92"/>
      <c r="C50" s="92"/>
      <c r="D50" s="98"/>
      <c r="E50" s="80"/>
      <c r="G50" s="1">
        <v>49</v>
      </c>
      <c r="H50" s="1">
        <v>6</v>
      </c>
      <c r="I50" s="1" t="str">
        <f t="shared" si="1"/>
        <v>Banska Bystrica (Banskobystricky kraj)</v>
      </c>
      <c r="J50" s="1">
        <f t="shared" si="2"/>
        <v>504</v>
      </c>
      <c r="K50" s="1" t="s">
        <v>3057</v>
      </c>
      <c r="L50" s="1" t="s">
        <v>3058</v>
      </c>
      <c r="M50" s="50" t="str">
        <f t="shared" si="3"/>
        <v>49|6|POL|Poltar</v>
      </c>
    </row>
    <row r="51" spans="2:13">
      <c r="B51" s="92"/>
      <c r="C51" s="92"/>
      <c r="D51" s="98"/>
      <c r="E51" s="80"/>
      <c r="G51" s="1">
        <v>50</v>
      </c>
      <c r="H51" s="1">
        <v>6</v>
      </c>
      <c r="I51" s="1" t="str">
        <f t="shared" si="1"/>
        <v>Banska Bystrica (Banskobystricky kraj)</v>
      </c>
      <c r="J51" s="1">
        <f t="shared" si="2"/>
        <v>504</v>
      </c>
      <c r="K51" s="1" t="s">
        <v>3059</v>
      </c>
      <c r="L51" s="1" t="s">
        <v>3060</v>
      </c>
      <c r="M51" s="50" t="str">
        <f t="shared" si="3"/>
        <v>50|6|REV|Revuca</v>
      </c>
    </row>
    <row r="52" spans="2:13">
      <c r="B52" s="92"/>
      <c r="C52" s="92"/>
      <c r="D52" s="98"/>
      <c r="E52" s="80"/>
      <c r="G52" s="1">
        <v>51</v>
      </c>
      <c r="H52" s="1">
        <v>6</v>
      </c>
      <c r="I52" s="1" t="str">
        <f t="shared" si="1"/>
        <v>Banska Bystrica (Banskobystricky kraj)</v>
      </c>
      <c r="J52" s="1">
        <f t="shared" si="2"/>
        <v>504</v>
      </c>
      <c r="K52" s="1" t="s">
        <v>3061</v>
      </c>
      <c r="L52" s="1" t="s">
        <v>3062</v>
      </c>
      <c r="M52" s="50" t="str">
        <f t="shared" si="3"/>
        <v>51|6|RSO|Rimavska Sobota</v>
      </c>
    </row>
    <row r="53" spans="2:13">
      <c r="B53" s="92"/>
      <c r="C53" s="92"/>
      <c r="D53" s="98"/>
      <c r="E53" s="80"/>
      <c r="G53" s="1">
        <v>52</v>
      </c>
      <c r="H53" s="1">
        <v>6</v>
      </c>
      <c r="I53" s="1" t="str">
        <f t="shared" si="1"/>
        <v>Banska Bystrica (Banskobystricky kraj)</v>
      </c>
      <c r="J53" s="1">
        <f t="shared" si="2"/>
        <v>504</v>
      </c>
      <c r="K53" s="1" t="s">
        <v>3063</v>
      </c>
      <c r="L53" s="1" t="s">
        <v>3064</v>
      </c>
      <c r="M53" s="50" t="str">
        <f t="shared" si="3"/>
        <v>52|6|VKR|Velky Krtis</v>
      </c>
    </row>
    <row r="54" spans="2:13">
      <c r="B54" s="92"/>
      <c r="C54" s="92"/>
      <c r="D54" s="98"/>
      <c r="E54" s="80"/>
      <c r="G54" s="1">
        <v>53</v>
      </c>
      <c r="H54" s="1">
        <v>6</v>
      </c>
      <c r="I54" s="1" t="str">
        <f t="shared" si="1"/>
        <v>Banska Bystrica (Banskobystricky kraj)</v>
      </c>
      <c r="J54" s="1">
        <f t="shared" si="2"/>
        <v>504</v>
      </c>
      <c r="K54" s="1" t="s">
        <v>3065</v>
      </c>
      <c r="L54" s="1" t="s">
        <v>3066</v>
      </c>
      <c r="M54" s="50" t="str">
        <f t="shared" si="3"/>
        <v>53|6|ZAR|Zarnovica</v>
      </c>
    </row>
    <row r="55" spans="2:13">
      <c r="B55" s="92"/>
      <c r="C55" s="92"/>
      <c r="D55" s="98"/>
      <c r="E55" s="80"/>
      <c r="G55" s="1">
        <v>54</v>
      </c>
      <c r="H55" s="1">
        <v>6</v>
      </c>
      <c r="I55" s="1" t="str">
        <f t="shared" si="1"/>
        <v>Banska Bystrica (Banskobystricky kraj)</v>
      </c>
      <c r="J55" s="1">
        <f t="shared" si="2"/>
        <v>504</v>
      </c>
      <c r="K55" s="1" t="s">
        <v>3067</v>
      </c>
      <c r="L55" s="1" t="s">
        <v>3068</v>
      </c>
      <c r="M55" s="50" t="str">
        <f t="shared" si="3"/>
        <v>54|6|ZIH|Ziar nad Hronom</v>
      </c>
    </row>
    <row r="56" spans="2:13">
      <c r="B56" s="92"/>
      <c r="C56" s="92"/>
      <c r="D56" s="98"/>
      <c r="E56" s="80"/>
      <c r="G56" s="1">
        <v>55</v>
      </c>
      <c r="H56" s="1">
        <v>6</v>
      </c>
      <c r="I56" s="1" t="str">
        <f t="shared" si="1"/>
        <v>Banska Bystrica (Banskobystricky kraj)</v>
      </c>
      <c r="J56" s="1">
        <f t="shared" si="2"/>
        <v>504</v>
      </c>
      <c r="K56" s="1" t="s">
        <v>3069</v>
      </c>
      <c r="L56" s="1" t="s">
        <v>3070</v>
      </c>
      <c r="M56" s="50" t="str">
        <f t="shared" si="3"/>
        <v>55|6|ZVO|Zvolen</v>
      </c>
    </row>
    <row r="57" spans="2:13">
      <c r="B57" s="92"/>
      <c r="C57" s="92"/>
      <c r="D57" s="98"/>
      <c r="E57" s="80"/>
      <c r="G57" s="1">
        <v>56</v>
      </c>
      <c r="H57" s="1">
        <v>7</v>
      </c>
      <c r="I57" s="1" t="str">
        <f t="shared" si="1"/>
        <v>Kosice (Kosicky kraj)</v>
      </c>
      <c r="J57" s="1">
        <f t="shared" si="2"/>
        <v>504</v>
      </c>
      <c r="K57" s="1" t="s">
        <v>3071</v>
      </c>
      <c r="L57" s="1" t="s">
        <v>3072</v>
      </c>
      <c r="M57" s="50" t="str">
        <f t="shared" si="3"/>
        <v>56|7|GEL|Gelnica</v>
      </c>
    </row>
    <row r="58" spans="2:13">
      <c r="B58" s="92"/>
      <c r="C58" s="92"/>
      <c r="D58" s="98"/>
      <c r="E58" s="80"/>
      <c r="G58" s="1">
        <v>57</v>
      </c>
      <c r="H58" s="1">
        <v>7</v>
      </c>
      <c r="I58" s="1" t="str">
        <f t="shared" si="1"/>
        <v>Kosice (Kosicky kraj)</v>
      </c>
      <c r="J58" s="1">
        <f t="shared" si="2"/>
        <v>504</v>
      </c>
      <c r="K58" s="1" t="s">
        <v>3073</v>
      </c>
      <c r="L58" s="1" t="s">
        <v>3074</v>
      </c>
      <c r="M58" s="50" t="str">
        <f t="shared" si="3"/>
        <v>57|7|KEA|Kosice 1</v>
      </c>
    </row>
    <row r="59" spans="2:13">
      <c r="B59" s="92"/>
      <c r="C59" s="92"/>
      <c r="D59" s="98"/>
      <c r="E59" s="80"/>
      <c r="G59" s="1">
        <v>58</v>
      </c>
      <c r="H59" s="1">
        <v>7</v>
      </c>
      <c r="I59" s="1" t="str">
        <f t="shared" si="1"/>
        <v>Kosice (Kosicky kraj)</v>
      </c>
      <c r="J59" s="1">
        <f t="shared" si="2"/>
        <v>504</v>
      </c>
      <c r="K59" s="1" t="s">
        <v>3075</v>
      </c>
      <c r="L59" s="1" t="s">
        <v>3076</v>
      </c>
      <c r="M59" s="50" t="str">
        <f t="shared" si="3"/>
        <v>58|7|KEB|Kosice 2</v>
      </c>
    </row>
    <row r="60" spans="2:13">
      <c r="B60" s="92"/>
      <c r="C60" s="92"/>
      <c r="D60" s="98"/>
      <c r="E60" s="80"/>
      <c r="G60" s="1">
        <v>59</v>
      </c>
      <c r="H60" s="1">
        <v>7</v>
      </c>
      <c r="I60" s="1" t="str">
        <f t="shared" si="1"/>
        <v>Kosice (Kosicky kraj)</v>
      </c>
      <c r="J60" s="1">
        <f t="shared" si="2"/>
        <v>504</v>
      </c>
      <c r="K60" s="1" t="s">
        <v>3077</v>
      </c>
      <c r="L60" s="1" t="s">
        <v>3078</v>
      </c>
      <c r="M60" s="50" t="str">
        <f t="shared" si="3"/>
        <v>59|7|KEC|Kosice 3</v>
      </c>
    </row>
    <row r="61" spans="2:13">
      <c r="B61" s="92"/>
      <c r="C61" s="92"/>
      <c r="D61" s="98"/>
      <c r="E61" s="80"/>
      <c r="G61" s="1">
        <v>60</v>
      </c>
      <c r="H61" s="1">
        <v>7</v>
      </c>
      <c r="I61" s="1" t="str">
        <f t="shared" si="1"/>
        <v>Kosice (Kosicky kraj)</v>
      </c>
      <c r="J61" s="1">
        <f t="shared" si="2"/>
        <v>504</v>
      </c>
      <c r="K61" s="1" t="s">
        <v>3079</v>
      </c>
      <c r="L61" s="1" t="s">
        <v>3080</v>
      </c>
      <c r="M61" s="50" t="str">
        <f t="shared" si="3"/>
        <v>60|7|KED|Kosice 4</v>
      </c>
    </row>
    <row r="62" spans="2:13">
      <c r="B62" s="92"/>
      <c r="C62" s="92"/>
      <c r="D62" s="98"/>
      <c r="E62" s="80"/>
      <c r="G62" s="1">
        <v>61</v>
      </c>
      <c r="H62" s="1">
        <v>7</v>
      </c>
      <c r="I62" s="1" t="str">
        <f t="shared" si="1"/>
        <v>Kosice (Kosicky kraj)</v>
      </c>
      <c r="J62" s="1">
        <f t="shared" si="2"/>
        <v>504</v>
      </c>
      <c r="K62" s="1" t="s">
        <v>3081</v>
      </c>
      <c r="L62" s="1" t="s">
        <v>3082</v>
      </c>
      <c r="M62" s="50" t="str">
        <f t="shared" si="3"/>
        <v>61|7|KEO|Kosice-okolie</v>
      </c>
    </row>
    <row r="63" spans="2:13">
      <c r="B63" s="92"/>
      <c r="C63" s="92"/>
      <c r="D63" s="98"/>
      <c r="E63" s="80"/>
      <c r="G63" s="1">
        <v>62</v>
      </c>
      <c r="H63" s="1">
        <v>7</v>
      </c>
      <c r="I63" s="1" t="str">
        <f t="shared" si="1"/>
        <v>Kosice (Kosicky kraj)</v>
      </c>
      <c r="J63" s="1">
        <f t="shared" si="2"/>
        <v>504</v>
      </c>
      <c r="K63" s="1" t="s">
        <v>606</v>
      </c>
      <c r="L63" s="1" t="s">
        <v>3083</v>
      </c>
      <c r="M63" s="50" t="str">
        <f t="shared" si="3"/>
        <v>62|7|MIC|Michalovce</v>
      </c>
    </row>
    <row r="64" spans="2:13">
      <c r="B64" s="92"/>
      <c r="C64" s="92"/>
      <c r="D64" s="98"/>
      <c r="E64" s="80"/>
      <c r="G64" s="1">
        <v>63</v>
      </c>
      <c r="H64" s="1">
        <v>7</v>
      </c>
      <c r="I64" s="1" t="str">
        <f t="shared" si="1"/>
        <v>Kosice (Kosicky kraj)</v>
      </c>
      <c r="J64" s="1">
        <f t="shared" si="2"/>
        <v>504</v>
      </c>
      <c r="K64" s="1" t="s">
        <v>3084</v>
      </c>
      <c r="L64" s="1" t="s">
        <v>3085</v>
      </c>
      <c r="M64" s="50" t="str">
        <f t="shared" si="3"/>
        <v>63|7|ROZ|Roznava</v>
      </c>
    </row>
    <row r="65" spans="2:13">
      <c r="B65" s="92"/>
      <c r="C65" s="92"/>
      <c r="D65" s="98"/>
      <c r="E65" s="80"/>
      <c r="G65" s="1">
        <v>64</v>
      </c>
      <c r="H65" s="1">
        <v>7</v>
      </c>
      <c r="I65" s="1" t="str">
        <f t="shared" si="1"/>
        <v>Kosice (Kosicky kraj)</v>
      </c>
      <c r="J65" s="1">
        <f t="shared" si="2"/>
        <v>504</v>
      </c>
      <c r="K65" s="1" t="s">
        <v>3086</v>
      </c>
      <c r="L65" s="1" t="s">
        <v>3087</v>
      </c>
      <c r="M65" s="50" t="str">
        <f t="shared" si="3"/>
        <v>64|7|SOB|Sobrance</v>
      </c>
    </row>
    <row r="66" spans="2:13">
      <c r="B66" s="92"/>
      <c r="C66" s="92"/>
      <c r="D66" s="98"/>
      <c r="E66" s="80"/>
      <c r="G66" s="1">
        <v>65</v>
      </c>
      <c r="H66" s="1">
        <v>7</v>
      </c>
      <c r="I66" s="1" t="str">
        <f t="shared" si="1"/>
        <v>Kosice (Kosicky kraj)</v>
      </c>
      <c r="J66" s="1">
        <f t="shared" si="2"/>
        <v>504</v>
      </c>
      <c r="K66" s="1" t="s">
        <v>3088</v>
      </c>
      <c r="L66" s="1" t="s">
        <v>3089</v>
      </c>
      <c r="M66" s="50" t="str">
        <f t="shared" si="3"/>
        <v>65|7|SNV|Spisska Nova Ves</v>
      </c>
    </row>
    <row r="67" spans="2:13">
      <c r="B67" s="92"/>
      <c r="C67" s="92"/>
      <c r="D67" s="98"/>
      <c r="E67" s="80"/>
      <c r="G67" s="1">
        <v>66</v>
      </c>
      <c r="H67" s="1">
        <v>7</v>
      </c>
      <c r="I67" s="1" t="str">
        <f t="shared" ref="I67:I80" si="4">VLOOKUP(H67,$B$2:$D$9,3,FALSE)</f>
        <v>Kosice (Kosicky kraj)</v>
      </c>
      <c r="J67" s="1">
        <f t="shared" ref="J67:J80" si="5">$C$2</f>
        <v>504</v>
      </c>
      <c r="K67" s="1" t="s">
        <v>3090</v>
      </c>
      <c r="L67" s="1" t="s">
        <v>3091</v>
      </c>
      <c r="M67" s="50" t="str">
        <f t="shared" ref="M67:M80" si="6">G67&amp;"|"&amp;H67&amp;"|"&amp;K67&amp;"|"&amp;L67</f>
        <v>66|7|TRE|Trebisov</v>
      </c>
    </row>
    <row r="68" spans="2:13">
      <c r="B68" s="92"/>
      <c r="C68" s="92"/>
      <c r="D68" s="98"/>
      <c r="E68" s="80"/>
      <c r="G68" s="1">
        <v>67</v>
      </c>
      <c r="H68" s="1">
        <v>8</v>
      </c>
      <c r="I68" s="1" t="str">
        <f t="shared" si="4"/>
        <v>Presov (Presovsky kraj)</v>
      </c>
      <c r="J68" s="1">
        <f t="shared" si="5"/>
        <v>504</v>
      </c>
      <c r="K68" s="1" t="s">
        <v>3092</v>
      </c>
      <c r="L68" s="1" t="s">
        <v>3093</v>
      </c>
      <c r="M68" s="50" t="str">
        <f t="shared" si="6"/>
        <v>67|8|BAR|Bardejov</v>
      </c>
    </row>
    <row r="69" spans="2:13">
      <c r="B69" s="92"/>
      <c r="C69" s="92"/>
      <c r="D69" s="98"/>
      <c r="E69" s="80"/>
      <c r="G69" s="1">
        <v>68</v>
      </c>
      <c r="H69" s="1">
        <v>8</v>
      </c>
      <c r="I69" s="1" t="str">
        <f t="shared" si="4"/>
        <v>Presov (Presovsky kraj)</v>
      </c>
      <c r="J69" s="1">
        <f t="shared" si="5"/>
        <v>504</v>
      </c>
      <c r="K69" s="1" t="s">
        <v>3094</v>
      </c>
      <c r="L69" s="1" t="s">
        <v>3095</v>
      </c>
      <c r="M69" s="50" t="str">
        <f t="shared" si="6"/>
        <v>68|8|HUM|Humenne</v>
      </c>
    </row>
    <row r="70" spans="2:13">
      <c r="B70" s="92"/>
      <c r="C70" s="92"/>
      <c r="D70" s="98"/>
      <c r="E70" s="80"/>
      <c r="G70" s="1">
        <v>69</v>
      </c>
      <c r="H70" s="1">
        <v>8</v>
      </c>
      <c r="I70" s="1" t="str">
        <f t="shared" si="4"/>
        <v>Presov (Presovsky kraj)</v>
      </c>
      <c r="J70" s="1">
        <f t="shared" si="5"/>
        <v>504</v>
      </c>
      <c r="K70" s="1" t="s">
        <v>3096</v>
      </c>
      <c r="L70" s="1" t="s">
        <v>3097</v>
      </c>
      <c r="M70" s="50" t="str">
        <f t="shared" si="6"/>
        <v>69|8|KEZ|Kezmarok</v>
      </c>
    </row>
    <row r="71" spans="2:13">
      <c r="B71" s="92"/>
      <c r="C71" s="92"/>
      <c r="D71" s="98"/>
      <c r="E71" s="80"/>
      <c r="G71" s="1">
        <v>70</v>
      </c>
      <c r="H71" s="1">
        <v>8</v>
      </c>
      <c r="I71" s="1" t="str">
        <f t="shared" si="4"/>
        <v>Presov (Presovsky kraj)</v>
      </c>
      <c r="J71" s="1">
        <f t="shared" si="5"/>
        <v>504</v>
      </c>
      <c r="K71" s="1" t="s">
        <v>3098</v>
      </c>
      <c r="L71" s="1" t="s">
        <v>3099</v>
      </c>
      <c r="M71" s="50" t="str">
        <f t="shared" si="6"/>
        <v>70|8|LEV|Levoca</v>
      </c>
    </row>
    <row r="72" spans="2:13">
      <c r="B72" s="92"/>
      <c r="C72" s="92"/>
      <c r="D72" s="98"/>
      <c r="E72" s="80"/>
      <c r="G72" s="1">
        <v>71</v>
      </c>
      <c r="H72" s="1">
        <v>8</v>
      </c>
      <c r="I72" s="1" t="str">
        <f t="shared" si="4"/>
        <v>Presov (Presovsky kraj)</v>
      </c>
      <c r="J72" s="1">
        <f t="shared" si="5"/>
        <v>504</v>
      </c>
      <c r="K72" s="1" t="s">
        <v>3100</v>
      </c>
      <c r="L72" s="1" t="s">
        <v>3101</v>
      </c>
      <c r="M72" s="50" t="str">
        <f t="shared" si="6"/>
        <v>71|8|MED|Medzilaborce</v>
      </c>
    </row>
    <row r="73" spans="2:13">
      <c r="B73" s="92"/>
      <c r="C73" s="92"/>
      <c r="D73" s="98"/>
      <c r="E73" s="80"/>
      <c r="G73" s="1">
        <v>72</v>
      </c>
      <c r="H73" s="1">
        <v>8</v>
      </c>
      <c r="I73" s="1" t="str">
        <f t="shared" si="4"/>
        <v>Presov (Presovsky kraj)</v>
      </c>
      <c r="J73" s="1">
        <f t="shared" si="5"/>
        <v>504</v>
      </c>
      <c r="K73" s="1" t="s">
        <v>3102</v>
      </c>
      <c r="L73" s="1" t="s">
        <v>3103</v>
      </c>
      <c r="M73" s="50" t="str">
        <f t="shared" si="6"/>
        <v>72|8|POP|Poprad</v>
      </c>
    </row>
    <row r="74" spans="2:13">
      <c r="B74" s="92"/>
      <c r="C74" s="92"/>
      <c r="D74" s="98"/>
      <c r="E74" s="80"/>
      <c r="G74" s="1">
        <v>73</v>
      </c>
      <c r="H74" s="1">
        <v>8</v>
      </c>
      <c r="I74" s="1" t="str">
        <f t="shared" si="4"/>
        <v>Presov (Presovsky kraj)</v>
      </c>
      <c r="J74" s="1">
        <f t="shared" si="5"/>
        <v>504</v>
      </c>
      <c r="K74" s="1" t="s">
        <v>3104</v>
      </c>
      <c r="L74" s="1" t="s">
        <v>3105</v>
      </c>
      <c r="M74" s="50" t="str">
        <f t="shared" si="6"/>
        <v>73|8|PRE|Presov</v>
      </c>
    </row>
    <row r="75" spans="2:13">
      <c r="B75" s="92"/>
      <c r="C75" s="92"/>
      <c r="D75" s="98"/>
      <c r="E75" s="80"/>
      <c r="G75" s="1">
        <v>74</v>
      </c>
      <c r="H75" s="1">
        <v>8</v>
      </c>
      <c r="I75" s="1" t="str">
        <f t="shared" si="4"/>
        <v>Presov (Presovsky kraj)</v>
      </c>
      <c r="J75" s="1">
        <f t="shared" si="5"/>
        <v>504</v>
      </c>
      <c r="K75" s="1" t="s">
        <v>3106</v>
      </c>
      <c r="L75" s="1" t="s">
        <v>3107</v>
      </c>
      <c r="M75" s="50" t="str">
        <f t="shared" si="6"/>
        <v>74|8|SAB|Sabinov</v>
      </c>
    </row>
    <row r="76" spans="2:13">
      <c r="B76" s="92"/>
      <c r="C76" s="92"/>
      <c r="D76" s="98"/>
      <c r="E76" s="80"/>
      <c r="G76" s="1">
        <v>75</v>
      </c>
      <c r="H76" s="1">
        <v>8</v>
      </c>
      <c r="I76" s="1" t="str">
        <f t="shared" si="4"/>
        <v>Presov (Presovsky kraj)</v>
      </c>
      <c r="J76" s="1">
        <f t="shared" si="5"/>
        <v>504</v>
      </c>
      <c r="K76" s="1" t="s">
        <v>3108</v>
      </c>
      <c r="L76" s="1" t="s">
        <v>3109</v>
      </c>
      <c r="M76" s="50" t="str">
        <f t="shared" si="6"/>
        <v>75|8|SNI|Snina</v>
      </c>
    </row>
    <row r="77" spans="2:13">
      <c r="B77" s="92"/>
      <c r="C77" s="92"/>
      <c r="D77" s="98"/>
      <c r="E77" s="80"/>
      <c r="G77" s="1">
        <v>76</v>
      </c>
      <c r="H77" s="1">
        <v>8</v>
      </c>
      <c r="I77" s="1" t="str">
        <f t="shared" si="4"/>
        <v>Presov (Presovsky kraj)</v>
      </c>
      <c r="J77" s="1">
        <f t="shared" si="5"/>
        <v>504</v>
      </c>
      <c r="K77" s="1" t="s">
        <v>2640</v>
      </c>
      <c r="L77" s="1" t="s">
        <v>3110</v>
      </c>
      <c r="M77" s="50" t="str">
        <f t="shared" si="6"/>
        <v>76|8|SLU|Stara Lubovna</v>
      </c>
    </row>
    <row r="78" spans="2:13">
      <c r="B78" s="92"/>
      <c r="C78" s="92"/>
      <c r="D78" s="98"/>
      <c r="E78" s="80"/>
      <c r="G78" s="1">
        <v>77</v>
      </c>
      <c r="H78" s="1">
        <v>8</v>
      </c>
      <c r="I78" s="1" t="str">
        <f t="shared" si="4"/>
        <v>Presov (Presovsky kraj)</v>
      </c>
      <c r="J78" s="1">
        <f t="shared" si="5"/>
        <v>504</v>
      </c>
      <c r="K78" s="1" t="s">
        <v>1211</v>
      </c>
      <c r="L78" s="1" t="s">
        <v>3111</v>
      </c>
      <c r="M78" s="50" t="str">
        <f t="shared" si="6"/>
        <v>77|8|STR|Stropkov</v>
      </c>
    </row>
    <row r="79" spans="2:13">
      <c r="B79" s="92"/>
      <c r="C79" s="92"/>
      <c r="D79" s="98"/>
      <c r="E79" s="80"/>
      <c r="G79" s="1">
        <v>78</v>
      </c>
      <c r="H79" s="1">
        <v>8</v>
      </c>
      <c r="I79" s="1" t="str">
        <f t="shared" si="4"/>
        <v>Presov (Presovsky kraj)</v>
      </c>
      <c r="J79" s="1">
        <f t="shared" si="5"/>
        <v>504</v>
      </c>
      <c r="K79" s="1" t="s">
        <v>3112</v>
      </c>
      <c r="L79" s="1" t="s">
        <v>3113</v>
      </c>
      <c r="M79" s="50" t="str">
        <f t="shared" si="6"/>
        <v>78|8|SVI|Svidnik</v>
      </c>
    </row>
    <row r="80" spans="2:13">
      <c r="B80" s="92"/>
      <c r="C80" s="92"/>
      <c r="D80" s="98"/>
      <c r="E80" s="80"/>
      <c r="G80" s="1">
        <v>79</v>
      </c>
      <c r="H80" s="1">
        <v>8</v>
      </c>
      <c r="I80" s="1" t="str">
        <f t="shared" si="4"/>
        <v>Presov (Presovsky kraj)</v>
      </c>
      <c r="J80" s="1">
        <f t="shared" si="5"/>
        <v>504</v>
      </c>
      <c r="K80" s="1" t="s">
        <v>3114</v>
      </c>
      <c r="L80" s="1" t="s">
        <v>3115</v>
      </c>
      <c r="M80" s="50" t="str">
        <f t="shared" si="6"/>
        <v>79|8|VRT|Vranov nad Toplou</v>
      </c>
    </row>
    <row r="81" spans="2:13">
      <c r="B81" s="92"/>
      <c r="C81" s="92"/>
      <c r="D81" s="98"/>
      <c r="E81" s="80"/>
    </row>
    <row r="82" spans="2:13">
      <c r="B82" s="92"/>
      <c r="C82" s="92"/>
      <c r="D82" s="98"/>
      <c r="E82" s="80"/>
    </row>
    <row r="83" spans="2:13">
      <c r="B83" s="92"/>
      <c r="C83" s="92"/>
      <c r="D83" s="98"/>
      <c r="E83" s="80"/>
    </row>
    <row r="84" spans="2:13">
      <c r="B84" s="92"/>
      <c r="C84" s="92"/>
      <c r="D84" s="98"/>
      <c r="E84" s="80"/>
    </row>
    <row r="85" spans="2:13">
      <c r="B85" s="92"/>
      <c r="C85" s="92"/>
      <c r="D85" s="98"/>
      <c r="E85" s="80"/>
    </row>
    <row r="86" spans="2:13">
      <c r="B86" s="92"/>
      <c r="C86" s="92"/>
      <c r="D86" s="98"/>
      <c r="E86" s="80"/>
    </row>
    <row r="87" spans="2:13">
      <c r="B87" s="92"/>
      <c r="C87" s="92"/>
      <c r="D87" s="98"/>
      <c r="E87" s="80"/>
    </row>
    <row r="88" spans="2:13">
      <c r="B88" s="92"/>
      <c r="C88" s="92"/>
      <c r="D88" s="98"/>
      <c r="E88" s="80"/>
    </row>
    <row r="89" spans="2:13">
      <c r="B89" s="92"/>
      <c r="C89" s="92"/>
      <c r="D89" s="98"/>
      <c r="E89" s="80"/>
      <c r="M89" s="26"/>
    </row>
    <row r="90" spans="2:13">
      <c r="B90" s="92"/>
      <c r="C90" s="92"/>
      <c r="D90" s="98"/>
      <c r="E90" s="80"/>
      <c r="M90" s="94"/>
    </row>
    <row r="91" spans="2:13">
      <c r="B91" s="92"/>
      <c r="C91" s="92"/>
      <c r="D91" s="98"/>
      <c r="E91" s="80"/>
    </row>
    <row r="92" spans="2:13">
      <c r="B92" s="92"/>
      <c r="C92" s="92"/>
      <c r="D92" s="98"/>
      <c r="E92" s="80"/>
    </row>
    <row r="93" spans="2:13">
      <c r="B93" s="92"/>
      <c r="C93" s="92"/>
      <c r="D93" s="98"/>
      <c r="E93" s="80"/>
    </row>
    <row r="94" spans="2:13">
      <c r="B94" s="92"/>
      <c r="C94" s="92"/>
      <c r="D94" s="98"/>
      <c r="E94" s="80"/>
    </row>
    <row r="95" spans="2:13">
      <c r="B95" s="92"/>
      <c r="C95" s="92"/>
      <c r="D95" s="98"/>
      <c r="E95" s="80"/>
    </row>
    <row r="96" spans="2:13">
      <c r="B96" s="92"/>
      <c r="C96" s="92"/>
      <c r="D96" s="98"/>
      <c r="E96" s="80"/>
    </row>
    <row r="97" spans="2:5">
      <c r="B97" s="92"/>
      <c r="C97" s="92"/>
      <c r="D97" s="98"/>
      <c r="E97" s="80"/>
    </row>
    <row r="98" spans="2:5">
      <c r="B98" s="92"/>
      <c r="C98" s="92"/>
      <c r="D98" s="98"/>
      <c r="E98" s="80"/>
    </row>
    <row r="99" spans="2:5">
      <c r="B99" s="92"/>
      <c r="C99" s="92"/>
      <c r="D99" s="98"/>
      <c r="E99" s="80"/>
    </row>
    <row r="100" spans="2:5">
      <c r="B100" s="92"/>
      <c r="C100" s="92"/>
      <c r="D100" s="98"/>
      <c r="E100" s="80"/>
    </row>
    <row r="101" spans="2:5">
      <c r="B101" s="92"/>
      <c r="C101" s="92"/>
      <c r="D101" s="98"/>
      <c r="E101" s="80"/>
    </row>
    <row r="102" spans="2:5">
      <c r="B102" s="92"/>
      <c r="C102" s="92"/>
      <c r="D102" s="98"/>
      <c r="E102" s="80"/>
    </row>
    <row r="103" spans="2:5">
      <c r="B103" s="92"/>
      <c r="C103" s="92"/>
      <c r="D103" s="98"/>
      <c r="E103" s="80"/>
    </row>
    <row r="104" spans="2:5">
      <c r="B104" s="92"/>
      <c r="C104" s="92"/>
      <c r="D104" s="98"/>
      <c r="E104" s="80"/>
    </row>
    <row r="105" spans="2:5">
      <c r="B105" s="92"/>
      <c r="C105" s="92"/>
      <c r="D105" s="98"/>
      <c r="E105" s="80"/>
    </row>
    <row r="106" spans="2:5">
      <c r="B106" s="92"/>
      <c r="C106" s="92"/>
      <c r="D106" s="98"/>
      <c r="E106" s="80"/>
    </row>
    <row r="107" spans="2:5">
      <c r="B107" s="92"/>
      <c r="C107" s="92"/>
      <c r="D107" s="98"/>
      <c r="E107" s="80"/>
    </row>
    <row r="108" spans="2:5">
      <c r="B108" s="92"/>
      <c r="C108" s="92"/>
      <c r="D108" s="98"/>
    </row>
    <row r="109" spans="2:5">
      <c r="B109" s="92"/>
      <c r="C109" s="92"/>
      <c r="D109" s="98"/>
    </row>
    <row r="110" spans="2:5">
      <c r="B110" s="92"/>
      <c r="C110" s="92"/>
      <c r="D110" s="98"/>
    </row>
    <row r="111" spans="2:5">
      <c r="B111" s="92"/>
      <c r="C111" s="92"/>
      <c r="D111" s="98"/>
    </row>
    <row r="112" spans="2:5">
      <c r="B112" s="92"/>
      <c r="C112" s="92"/>
      <c r="D112" s="98"/>
    </row>
    <row r="113" spans="2:4">
      <c r="B113" s="92"/>
      <c r="C113" s="92"/>
      <c r="D113" s="98"/>
    </row>
    <row r="114" spans="2:4">
      <c r="B114" s="92"/>
      <c r="C114" s="92"/>
      <c r="D114" s="98"/>
    </row>
    <row r="115" spans="2:4">
      <c r="B115" s="92"/>
      <c r="C115" s="92"/>
      <c r="D115" s="98"/>
    </row>
    <row r="116" spans="2:4">
      <c r="B116" s="92"/>
      <c r="C116" s="92"/>
      <c r="D116" s="98"/>
    </row>
    <row r="117" spans="2:4">
      <c r="B117" s="92"/>
      <c r="C117" s="92"/>
      <c r="D117" s="98"/>
    </row>
    <row r="118" spans="2:4">
      <c r="B118" s="92"/>
      <c r="C118" s="92"/>
      <c r="D118" s="98"/>
    </row>
    <row r="119" spans="2:4">
      <c r="B119" s="92"/>
      <c r="C119" s="92"/>
      <c r="D119" s="98"/>
    </row>
    <row r="120" spans="2:4">
      <c r="B120" s="92"/>
      <c r="C120" s="92"/>
      <c r="D120" s="98"/>
    </row>
    <row r="121" spans="2:4">
      <c r="B121" s="92"/>
      <c r="C121" s="92"/>
      <c r="D121" s="98"/>
    </row>
    <row r="122" spans="2:4">
      <c r="B122" s="92"/>
      <c r="C122" s="92"/>
      <c r="D122" s="98"/>
    </row>
    <row r="123" spans="2:4">
      <c r="B123" s="92"/>
      <c r="C123" s="92"/>
      <c r="D123" s="98"/>
    </row>
    <row r="124" spans="2:4">
      <c r="B124" s="92"/>
      <c r="C124" s="92"/>
      <c r="D124" s="98"/>
    </row>
    <row r="125" spans="2:4">
      <c r="B125" s="92"/>
      <c r="C125" s="92"/>
      <c r="D125" s="98"/>
    </row>
    <row r="126" spans="2:4">
      <c r="B126" s="92"/>
      <c r="C126" s="92"/>
      <c r="D126" s="98"/>
    </row>
    <row r="127" spans="2:4">
      <c r="B127" s="92"/>
      <c r="C127" s="92"/>
      <c r="D127" s="98"/>
    </row>
  </sheetData>
  <hyperlinks>
    <hyperlink ref="A1" location="'ENUM-LIST'!A1" display="Home" xr:uid="{A4FA9C61-7D99-4209-9726-6B6896E9D65E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3A399-242D-4154-8FBB-7802D41E235D}">
  <dimension ref="A1:H8"/>
  <sheetViews>
    <sheetView zoomScaleNormal="100" workbookViewId="0"/>
  </sheetViews>
  <sheetFormatPr defaultRowHeight="15"/>
  <cols>
    <col min="2" max="2" width="7.7109375" customWidth="1"/>
    <col min="3" max="3" width="10.140625" customWidth="1"/>
    <col min="4" max="4" width="5.28515625" customWidth="1"/>
    <col min="5" max="5" width="11.140625" customWidth="1"/>
    <col min="6" max="6" width="38.140625" bestFit="1" customWidth="1"/>
    <col min="8" max="8" width="48.7109375" bestFit="1" customWidth="1"/>
  </cols>
  <sheetData>
    <row r="1" spans="1:8">
      <c r="A1" s="102" t="s">
        <v>3181</v>
      </c>
      <c r="B1" s="22" t="s">
        <v>3328</v>
      </c>
      <c r="C1" s="22" t="s">
        <v>3275</v>
      </c>
      <c r="D1" s="22" t="s">
        <v>404</v>
      </c>
      <c r="E1" s="35" t="s">
        <v>471</v>
      </c>
      <c r="F1" s="36" t="str">
        <f>B1&amp;"|"&amp;C1&amp;"|"&amp;D1&amp;"|"&amp;E1</f>
        <v>pas6_id|dxcc_code|code|subdivision</v>
      </c>
      <c r="H1" s="108" t="s">
        <v>3120</v>
      </c>
    </row>
    <row r="2" spans="1:8">
      <c r="B2" s="6">
        <v>1</v>
      </c>
      <c r="C2" s="6">
        <v>6</v>
      </c>
      <c r="D2" s="33" t="s">
        <v>472</v>
      </c>
      <c r="E2" s="34" t="s">
        <v>473</v>
      </c>
      <c r="F2" s="50" t="str">
        <f t="shared" ref="F2" si="0">B2&amp;"|"&amp;C2&amp;"|"&amp;D2&amp;"|"&amp;E2</f>
        <v>1|6|AK|Alaska</v>
      </c>
      <c r="H2" s="108" t="s">
        <v>1225</v>
      </c>
    </row>
    <row r="3" spans="1:8">
      <c r="B3" s="46"/>
      <c r="C3" s="46"/>
      <c r="D3" s="46"/>
      <c r="E3" s="46"/>
      <c r="F3" s="46"/>
      <c r="H3" s="109" t="s">
        <v>1226</v>
      </c>
    </row>
    <row r="4" spans="1:8">
      <c r="F4" s="53" t="s">
        <v>3329</v>
      </c>
      <c r="H4" s="109" t="s">
        <v>1230</v>
      </c>
    </row>
    <row r="5" spans="1:8">
      <c r="F5" s="53" t="s">
        <v>473</v>
      </c>
      <c r="H5" s="109" t="s">
        <v>3121</v>
      </c>
    </row>
    <row r="6" spans="1:8">
      <c r="H6" s="109" t="s">
        <v>3355</v>
      </c>
    </row>
    <row r="7" spans="1:8">
      <c r="H7" s="108" t="s">
        <v>3122</v>
      </c>
    </row>
    <row r="8" spans="1:8">
      <c r="H8" s="108" t="s">
        <v>1229</v>
      </c>
    </row>
  </sheetData>
  <hyperlinks>
    <hyperlink ref="A1" location="'ENUM-LIST'!A1" display="Home" xr:uid="{F133E89A-7BCB-4B7B-AF63-4DF921F871FF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94F41-E17E-4B9C-9C63-31535A794C71}">
  <dimension ref="A1:U44"/>
  <sheetViews>
    <sheetView zoomScaleNormal="100" workbookViewId="0"/>
  </sheetViews>
  <sheetFormatPr defaultRowHeight="15"/>
  <cols>
    <col min="2" max="2" width="9.140625" style="6" hidden="1" customWidth="1"/>
    <col min="3" max="3" width="10.140625" style="6" hidden="1" customWidth="1"/>
    <col min="4" max="4" width="9.140625" style="6" hidden="1" customWidth="1"/>
    <col min="5" max="5" width="35.42578125" style="1" hidden="1" customWidth="1"/>
    <col min="6" max="6" width="9.140625" style="6" hidden="1" customWidth="1"/>
    <col min="7" max="7" width="17.42578125" style="6" hidden="1" customWidth="1"/>
    <col min="8" max="8" width="27.42578125" style="1" hidden="1" customWidth="1"/>
    <col min="9" max="9" width="92.7109375" customWidth="1"/>
    <col min="11" max="11" width="9.140625" hidden="1" customWidth="1"/>
    <col min="12" max="12" width="10.7109375" hidden="1" customWidth="1"/>
    <col min="13" max="13" width="11" style="6" hidden="1" customWidth="1"/>
    <col min="14" max="14" width="35.5703125" bestFit="1" customWidth="1"/>
    <col min="15" max="15" width="6.28515625" style="43" customWidth="1"/>
    <col min="16" max="16" width="10.42578125" style="117" customWidth="1"/>
    <col min="17" max="17" width="10.7109375" style="117" customWidth="1"/>
    <col min="18" max="18" width="11.42578125" style="1" customWidth="1"/>
    <col min="19" max="19" width="36.42578125" bestFit="1" customWidth="1"/>
    <col min="21" max="21" width="51" bestFit="1" customWidth="1"/>
  </cols>
  <sheetData>
    <row r="1" spans="1:21">
      <c r="A1" s="102" t="s">
        <v>3181</v>
      </c>
      <c r="B1" s="39" t="s">
        <v>3330</v>
      </c>
      <c r="C1" s="39" t="s">
        <v>3275</v>
      </c>
      <c r="D1" s="40" t="s">
        <v>404</v>
      </c>
      <c r="E1" s="41" t="s">
        <v>471</v>
      </c>
      <c r="F1" s="40" t="s">
        <v>541</v>
      </c>
      <c r="G1" s="40" t="s">
        <v>542</v>
      </c>
      <c r="H1" s="41" t="s">
        <v>543</v>
      </c>
      <c r="I1" s="2" t="str">
        <f>B1&amp;"|"&amp;C1&amp;"|"&amp;D1&amp;"|"&amp;E1&amp;"|"&amp;F1&amp;"|"&amp;G1&amp;"|"&amp;H1</f>
        <v>pas15_id|dxcc_code|code|subdivision|oblast|before_date|referred_to_as</v>
      </c>
      <c r="K1" s="21" t="s">
        <v>3337</v>
      </c>
      <c r="L1" s="21" t="s">
        <v>3330</v>
      </c>
      <c r="M1" s="22" t="s">
        <v>3290</v>
      </c>
      <c r="N1" s="36" t="str">
        <f>K1&amp;"|"&amp;L1&amp;"|"&amp;M1</f>
        <v>pas15_cqzone_id|pas15_id|cqzone_id</v>
      </c>
      <c r="O1" s="42"/>
      <c r="P1" s="35" t="s">
        <v>3338</v>
      </c>
      <c r="Q1" s="35" t="s">
        <v>3330</v>
      </c>
      <c r="R1" s="35" t="s">
        <v>3298</v>
      </c>
      <c r="S1" s="36" t="str">
        <f>P1&amp;"|"&amp;Q1&amp;"|"&amp;R1</f>
        <v>pas15_ituzone_id|pas15_id|ituzone_id</v>
      </c>
      <c r="U1" s="106" t="s">
        <v>3331</v>
      </c>
    </row>
    <row r="2" spans="1:21">
      <c r="B2" s="6">
        <v>1</v>
      </c>
      <c r="C2" s="6">
        <v>15</v>
      </c>
      <c r="D2" s="33" t="s">
        <v>475</v>
      </c>
      <c r="E2" s="34" t="s">
        <v>4590</v>
      </c>
      <c r="F2" s="33">
        <v>174</v>
      </c>
      <c r="G2" s="37">
        <v>39448</v>
      </c>
      <c r="H2" s="34"/>
      <c r="I2" s="50" t="str">
        <f>B2&amp;"|"&amp;C2&amp;"|"&amp;D2&amp;"|"&amp;E2&amp;"|"&amp;F2&amp;"|"&amp;IF(G2 &lt;&gt; "",TEXT(G2,"yyyy-mm-dd"),"")&amp;"|"&amp;H2</f>
        <v>1|15|UO|Ust-Ordynsky Autonomous Okrug|174|2008-01-01|</v>
      </c>
      <c r="K2">
        <v>1</v>
      </c>
      <c r="L2" s="6">
        <f>B2</f>
        <v>1</v>
      </c>
      <c r="M2" s="6">
        <v>18</v>
      </c>
      <c r="N2" s="50" t="str">
        <f t="shared" ref="N2:N40" si="0">K2&amp;"|"&amp;L2&amp;"|"&amp;M2</f>
        <v>1|1|18</v>
      </c>
      <c r="O2" s="42"/>
      <c r="P2" s="115">
        <v>1</v>
      </c>
      <c r="Q2" s="115">
        <f>B2</f>
        <v>1</v>
      </c>
      <c r="R2" s="1">
        <v>32</v>
      </c>
      <c r="S2" s="50" t="str">
        <f t="shared" ref="S2:S39" si="1">P2&amp;"|"&amp;Q2&amp;"|"&amp;R2</f>
        <v>1|1|32</v>
      </c>
      <c r="U2" s="106" t="s">
        <v>1225</v>
      </c>
    </row>
    <row r="3" spans="1:21">
      <c r="B3" s="6">
        <v>2</v>
      </c>
      <c r="C3" s="6">
        <v>15</v>
      </c>
      <c r="D3" s="33" t="s">
        <v>476</v>
      </c>
      <c r="E3" s="34" t="s">
        <v>552</v>
      </c>
      <c r="F3" s="33">
        <v>175</v>
      </c>
      <c r="G3" s="37">
        <v>39508</v>
      </c>
      <c r="H3" s="34"/>
      <c r="I3" s="50" t="str">
        <f t="shared" ref="I3:I39" si="2">B3&amp;"|"&amp;C3&amp;"|"&amp;D3&amp;"|"&amp;E3&amp;"|"&amp;F3&amp;"|"&amp;IF(G3 &lt;&gt; "",TEXT(G3,"yyyy-mm-dd"),"")&amp;"|"&amp;H3</f>
        <v>2|15|AB|Aginsky Buryatsky Autonomous Okrug|175|2008-03-01|</v>
      </c>
      <c r="K3">
        <v>2</v>
      </c>
      <c r="L3" s="6">
        <f t="shared" ref="L3:L16" si="3">B3</f>
        <v>2</v>
      </c>
      <c r="M3" s="6">
        <v>18</v>
      </c>
      <c r="N3" s="50" t="str">
        <f t="shared" si="0"/>
        <v>2|2|18</v>
      </c>
      <c r="O3" s="42"/>
      <c r="P3" s="115">
        <v>2</v>
      </c>
      <c r="Q3" s="115">
        <f t="shared" ref="Q3:Q39" si="4">B3</f>
        <v>2</v>
      </c>
      <c r="R3" s="1">
        <v>33</v>
      </c>
      <c r="S3" s="50" t="str">
        <f t="shared" si="1"/>
        <v>2|2|33</v>
      </c>
      <c r="U3" s="107" t="s">
        <v>3332</v>
      </c>
    </row>
    <row r="4" spans="1:21">
      <c r="B4" s="6">
        <v>3</v>
      </c>
      <c r="C4" s="6">
        <v>15</v>
      </c>
      <c r="D4" s="33" t="s">
        <v>477</v>
      </c>
      <c r="E4" s="34" t="s">
        <v>478</v>
      </c>
      <c r="F4" s="33">
        <v>165</v>
      </c>
      <c r="G4" s="38"/>
      <c r="H4" s="34"/>
      <c r="I4" s="50" t="str">
        <f t="shared" si="2"/>
        <v>3|15|CB|Chelyabinsk (Chelyabinskaya oblast)|165||</v>
      </c>
      <c r="K4">
        <v>3</v>
      </c>
      <c r="L4" s="6">
        <f t="shared" si="3"/>
        <v>3</v>
      </c>
      <c r="M4" s="6">
        <v>17</v>
      </c>
      <c r="N4" s="50" t="str">
        <f t="shared" si="0"/>
        <v>3|3|17</v>
      </c>
      <c r="O4" s="42"/>
      <c r="P4" s="115">
        <v>3</v>
      </c>
      <c r="Q4" s="115">
        <f t="shared" si="4"/>
        <v>3</v>
      </c>
      <c r="R4" s="1">
        <v>30</v>
      </c>
      <c r="S4" s="50" t="str">
        <f t="shared" si="1"/>
        <v>3|3|30</v>
      </c>
      <c r="U4" s="107" t="s">
        <v>3277</v>
      </c>
    </row>
    <row r="5" spans="1:21">
      <c r="B5" s="6">
        <v>4</v>
      </c>
      <c r="C5" s="6">
        <v>15</v>
      </c>
      <c r="D5" s="33" t="s">
        <v>479</v>
      </c>
      <c r="E5" s="34" t="s">
        <v>480</v>
      </c>
      <c r="F5" s="33">
        <v>154</v>
      </c>
      <c r="G5" s="38"/>
      <c r="H5" s="34"/>
      <c r="I5" s="50" t="str">
        <f t="shared" si="2"/>
        <v>4|15|SV|Sverdlovskaya oblast|154||</v>
      </c>
      <c r="K5">
        <v>4</v>
      </c>
      <c r="L5" s="6">
        <f t="shared" si="3"/>
        <v>4</v>
      </c>
      <c r="M5" s="6">
        <v>17</v>
      </c>
      <c r="N5" s="50" t="str">
        <f t="shared" si="0"/>
        <v>4|4|17</v>
      </c>
      <c r="O5" s="42"/>
      <c r="P5" s="115">
        <v>4</v>
      </c>
      <c r="Q5" s="115">
        <f t="shared" si="4"/>
        <v>4</v>
      </c>
      <c r="R5" s="1">
        <v>30</v>
      </c>
      <c r="S5" s="50" t="str">
        <f t="shared" si="1"/>
        <v>4|4|30</v>
      </c>
      <c r="U5" s="107" t="s">
        <v>3123</v>
      </c>
    </row>
    <row r="6" spans="1:21">
      <c r="B6" s="6">
        <v>5</v>
      </c>
      <c r="C6" s="6">
        <v>15</v>
      </c>
      <c r="D6" s="33" t="s">
        <v>481</v>
      </c>
      <c r="E6" s="34" t="s">
        <v>551</v>
      </c>
      <c r="F6" s="33">
        <v>140</v>
      </c>
      <c r="G6" s="37">
        <v>38687</v>
      </c>
      <c r="H6" s="34"/>
      <c r="I6" s="50" t="str">
        <f t="shared" si="2"/>
        <v>5|15|PM|Perm` (Permskaya oblast)|140|2005-12-01|</v>
      </c>
      <c r="K6">
        <v>5</v>
      </c>
      <c r="L6" s="6">
        <f t="shared" si="3"/>
        <v>5</v>
      </c>
      <c r="M6" s="6">
        <v>17</v>
      </c>
      <c r="N6" s="50" t="str">
        <f t="shared" si="0"/>
        <v>5|5|17</v>
      </c>
      <c r="O6" s="42"/>
      <c r="P6" s="115">
        <v>5</v>
      </c>
      <c r="Q6" s="115">
        <f t="shared" si="4"/>
        <v>5</v>
      </c>
      <c r="R6" s="1">
        <v>30</v>
      </c>
      <c r="S6" s="50" t="str">
        <f t="shared" si="1"/>
        <v>5|5|30</v>
      </c>
      <c r="U6" s="107" t="s">
        <v>3355</v>
      </c>
    </row>
    <row r="7" spans="1:21">
      <c r="B7" s="6">
        <v>6</v>
      </c>
      <c r="C7" s="6">
        <v>15</v>
      </c>
      <c r="D7" s="33" t="s">
        <v>481</v>
      </c>
      <c r="E7" s="34" t="s">
        <v>550</v>
      </c>
      <c r="F7" s="33">
        <v>140</v>
      </c>
      <c r="G7" s="37">
        <v>38687</v>
      </c>
      <c r="H7" s="34"/>
      <c r="I7" s="50" t="str">
        <f t="shared" si="2"/>
        <v>6|15|PM|Permskaya Kraj|140|2005-12-01|</v>
      </c>
      <c r="K7">
        <v>6</v>
      </c>
      <c r="L7" s="6">
        <f t="shared" si="3"/>
        <v>6</v>
      </c>
      <c r="M7" s="6">
        <v>17</v>
      </c>
      <c r="N7" s="50" t="str">
        <f t="shared" si="0"/>
        <v>6|6|17</v>
      </c>
      <c r="O7" s="42"/>
      <c r="P7" s="115">
        <v>6</v>
      </c>
      <c r="Q7" s="115">
        <f t="shared" si="4"/>
        <v>6</v>
      </c>
      <c r="R7" s="1">
        <v>30</v>
      </c>
      <c r="S7" s="50" t="str">
        <f t="shared" si="1"/>
        <v>6|6|30</v>
      </c>
      <c r="U7" s="107" t="s">
        <v>3124</v>
      </c>
    </row>
    <row r="8" spans="1:21">
      <c r="B8" s="6">
        <v>7</v>
      </c>
      <c r="C8" s="6">
        <v>15</v>
      </c>
      <c r="D8" s="33" t="s">
        <v>482</v>
      </c>
      <c r="E8" s="34" t="s">
        <v>549</v>
      </c>
      <c r="F8" s="33">
        <v>141</v>
      </c>
      <c r="G8" s="37">
        <v>38687</v>
      </c>
      <c r="H8" s="34"/>
      <c r="I8" s="50" t="str">
        <f t="shared" si="2"/>
        <v>7|15|KP|Komi-Permyatsky Autonomous Okrug|141|2005-12-01|</v>
      </c>
      <c r="K8">
        <v>7</v>
      </c>
      <c r="L8" s="6">
        <f t="shared" si="3"/>
        <v>7</v>
      </c>
      <c r="M8" s="6">
        <v>17</v>
      </c>
      <c r="N8" s="50" t="str">
        <f t="shared" si="0"/>
        <v>7|7|17</v>
      </c>
      <c r="O8" s="42"/>
      <c r="P8" s="115">
        <v>7</v>
      </c>
      <c r="Q8" s="115">
        <f t="shared" si="4"/>
        <v>7</v>
      </c>
      <c r="R8" s="1">
        <v>30</v>
      </c>
      <c r="S8" s="50" t="str">
        <f t="shared" si="1"/>
        <v>7|7|30</v>
      </c>
      <c r="U8" s="107" t="s">
        <v>1392</v>
      </c>
    </row>
    <row r="9" spans="1:21">
      <c r="B9" s="6">
        <v>8</v>
      </c>
      <c r="C9" s="6">
        <v>15</v>
      </c>
      <c r="D9" s="33" t="s">
        <v>483</v>
      </c>
      <c r="E9" s="34" t="s">
        <v>484</v>
      </c>
      <c r="F9" s="33">
        <v>158</v>
      </c>
      <c r="G9" s="37"/>
      <c r="H9" s="34"/>
      <c r="I9" s="50" t="str">
        <f t="shared" si="2"/>
        <v>8|15|TO|Tomsk (Tomskaya oblast)|158||</v>
      </c>
      <c r="K9">
        <v>8</v>
      </c>
      <c r="L9" s="6">
        <f t="shared" si="3"/>
        <v>8</v>
      </c>
      <c r="M9" s="6">
        <v>18</v>
      </c>
      <c r="N9" s="50" t="str">
        <f t="shared" si="0"/>
        <v>8|8|18</v>
      </c>
      <c r="O9" s="42"/>
      <c r="P9" s="115">
        <v>8</v>
      </c>
      <c r="Q9" s="115">
        <f t="shared" si="4"/>
        <v>8</v>
      </c>
      <c r="R9" s="1">
        <v>30</v>
      </c>
      <c r="S9" s="50" t="str">
        <f t="shared" si="1"/>
        <v>8|8|30</v>
      </c>
      <c r="U9" s="107" t="s">
        <v>3125</v>
      </c>
    </row>
    <row r="10" spans="1:21">
      <c r="B10" s="6">
        <v>9</v>
      </c>
      <c r="C10" s="6">
        <v>15</v>
      </c>
      <c r="D10" s="33" t="s">
        <v>485</v>
      </c>
      <c r="E10" s="34" t="s">
        <v>486</v>
      </c>
      <c r="F10" s="33">
        <v>162</v>
      </c>
      <c r="G10" s="37"/>
      <c r="H10" s="34"/>
      <c r="I10" s="50" t="str">
        <f t="shared" si="2"/>
        <v>9|15|HM|Khanty-Mansyisky Autonomous Okrug|162||</v>
      </c>
      <c r="K10">
        <v>9</v>
      </c>
      <c r="L10" s="6">
        <f t="shared" si="3"/>
        <v>9</v>
      </c>
      <c r="M10" s="6">
        <v>17</v>
      </c>
      <c r="N10" s="50" t="str">
        <f t="shared" si="0"/>
        <v>9|9|17</v>
      </c>
      <c r="O10" s="42"/>
      <c r="P10" s="115">
        <v>9</v>
      </c>
      <c r="Q10" s="115">
        <f t="shared" si="4"/>
        <v>9</v>
      </c>
      <c r="R10" s="1">
        <v>21</v>
      </c>
      <c r="S10" s="50" t="str">
        <f t="shared" si="1"/>
        <v>9|9|21</v>
      </c>
      <c r="U10" s="107" t="s">
        <v>3333</v>
      </c>
    </row>
    <row r="11" spans="1:21">
      <c r="B11" s="6">
        <v>10</v>
      </c>
      <c r="C11" s="6">
        <v>15</v>
      </c>
      <c r="D11" s="33" t="s">
        <v>487</v>
      </c>
      <c r="E11" s="34" t="s">
        <v>488</v>
      </c>
      <c r="F11" s="33">
        <v>163</v>
      </c>
      <c r="G11" s="37"/>
      <c r="H11" s="34"/>
      <c r="I11" s="50" t="str">
        <f t="shared" si="2"/>
        <v>10|15|YN|Yamalo-Nenetsky Autonomous Okrug|163||</v>
      </c>
      <c r="K11">
        <v>10</v>
      </c>
      <c r="L11" s="6">
        <f t="shared" si="3"/>
        <v>10</v>
      </c>
      <c r="M11" s="6">
        <v>17</v>
      </c>
      <c r="N11" s="50" t="str">
        <f t="shared" si="0"/>
        <v>10|10|17</v>
      </c>
      <c r="O11" s="42"/>
      <c r="P11" s="115">
        <v>10</v>
      </c>
      <c r="Q11" s="115">
        <f t="shared" si="4"/>
        <v>10</v>
      </c>
      <c r="R11" s="1">
        <v>21</v>
      </c>
      <c r="S11" s="50" t="str">
        <f t="shared" si="1"/>
        <v>10|10|21</v>
      </c>
      <c r="U11" s="106" t="s">
        <v>1229</v>
      </c>
    </row>
    <row r="12" spans="1:21">
      <c r="B12" s="6">
        <v>11</v>
      </c>
      <c r="C12" s="6">
        <v>15</v>
      </c>
      <c r="D12" s="33" t="s">
        <v>489</v>
      </c>
      <c r="E12" s="34" t="s">
        <v>490</v>
      </c>
      <c r="F12" s="33">
        <v>161</v>
      </c>
      <c r="G12" s="37"/>
      <c r="H12" s="34"/>
      <c r="I12" s="50" t="str">
        <f t="shared" si="2"/>
        <v>11|15|TN|Tyumen' (Tyumenskaya oblast)|161||</v>
      </c>
      <c r="K12">
        <v>11</v>
      </c>
      <c r="L12" s="6">
        <f t="shared" si="3"/>
        <v>11</v>
      </c>
      <c r="M12" s="6">
        <v>17</v>
      </c>
      <c r="N12" s="50" t="str">
        <f t="shared" si="0"/>
        <v>11|11|17</v>
      </c>
      <c r="O12" s="42"/>
      <c r="P12" s="115">
        <v>11</v>
      </c>
      <c r="Q12" s="115">
        <f t="shared" si="4"/>
        <v>11</v>
      </c>
      <c r="R12" s="1">
        <v>30</v>
      </c>
      <c r="S12" s="50" t="str">
        <f t="shared" si="1"/>
        <v>11|11|30</v>
      </c>
      <c r="U12" s="106"/>
    </row>
    <row r="13" spans="1:21">
      <c r="B13" s="6">
        <v>12</v>
      </c>
      <c r="C13" s="6">
        <v>15</v>
      </c>
      <c r="D13" s="33" t="s">
        <v>491</v>
      </c>
      <c r="E13" s="34" t="s">
        <v>492</v>
      </c>
      <c r="F13" s="33">
        <v>146</v>
      </c>
      <c r="G13" s="37"/>
      <c r="H13" s="34"/>
      <c r="I13" s="50" t="str">
        <f t="shared" si="2"/>
        <v>12|15|OM|Omsk (Omskaya oblast)|146||</v>
      </c>
      <c r="K13">
        <v>12</v>
      </c>
      <c r="L13" s="6">
        <f t="shared" si="3"/>
        <v>12</v>
      </c>
      <c r="M13" s="6">
        <v>17</v>
      </c>
      <c r="N13" s="50" t="str">
        <f t="shared" si="0"/>
        <v>12|12|17</v>
      </c>
      <c r="O13" s="42"/>
      <c r="P13" s="115">
        <v>12</v>
      </c>
      <c r="Q13" s="115">
        <f t="shared" si="4"/>
        <v>12</v>
      </c>
      <c r="R13" s="1">
        <v>30</v>
      </c>
      <c r="S13" s="50" t="str">
        <f t="shared" si="1"/>
        <v>12|12|30</v>
      </c>
      <c r="U13" s="106" t="s">
        <v>3334</v>
      </c>
    </row>
    <row r="14" spans="1:21">
      <c r="B14" s="6">
        <v>13</v>
      </c>
      <c r="C14" s="6">
        <v>15</v>
      </c>
      <c r="D14" s="33" t="s">
        <v>493</v>
      </c>
      <c r="E14" s="34" t="s">
        <v>494</v>
      </c>
      <c r="F14" s="33">
        <v>145</v>
      </c>
      <c r="G14" s="37"/>
      <c r="H14" s="34"/>
      <c r="I14" s="50" t="str">
        <f t="shared" si="2"/>
        <v>13|15|NS|Novosibirsk (Novosibirskaya oblast)|145||</v>
      </c>
      <c r="K14">
        <v>13</v>
      </c>
      <c r="L14" s="6">
        <f t="shared" si="3"/>
        <v>13</v>
      </c>
      <c r="M14" s="6">
        <v>18</v>
      </c>
      <c r="N14" s="50" t="str">
        <f t="shared" si="0"/>
        <v>13|13|18</v>
      </c>
      <c r="O14" s="42"/>
      <c r="P14" s="115">
        <v>13</v>
      </c>
      <c r="Q14" s="115">
        <f t="shared" si="4"/>
        <v>13</v>
      </c>
      <c r="R14" s="1">
        <v>31</v>
      </c>
      <c r="S14" s="50" t="str">
        <f t="shared" si="1"/>
        <v>13|13|31</v>
      </c>
      <c r="U14" s="106" t="s">
        <v>1225</v>
      </c>
    </row>
    <row r="15" spans="1:21">
      <c r="B15" s="6">
        <v>14</v>
      </c>
      <c r="C15" s="6">
        <v>15</v>
      </c>
      <c r="D15" s="33" t="s">
        <v>495</v>
      </c>
      <c r="E15" s="34" t="s">
        <v>496</v>
      </c>
      <c r="F15" s="33">
        <v>134</v>
      </c>
      <c r="G15" s="37"/>
      <c r="H15" s="34"/>
      <c r="I15" s="50" t="str">
        <f t="shared" si="2"/>
        <v>14|15|KN|Kurgan (Kurganskaya oblast)|134||</v>
      </c>
      <c r="K15">
        <v>14</v>
      </c>
      <c r="L15" s="6">
        <f t="shared" si="3"/>
        <v>14</v>
      </c>
      <c r="M15" s="6">
        <v>17</v>
      </c>
      <c r="N15" s="50" t="str">
        <f t="shared" si="0"/>
        <v>14|14|17</v>
      </c>
      <c r="O15" s="42"/>
      <c r="P15" s="115">
        <v>14</v>
      </c>
      <c r="Q15" s="115">
        <f t="shared" si="4"/>
        <v>14</v>
      </c>
      <c r="R15" s="1">
        <v>30</v>
      </c>
      <c r="S15" s="50" t="str">
        <f t="shared" si="1"/>
        <v>14|14|30</v>
      </c>
      <c r="U15" s="107" t="s">
        <v>3339</v>
      </c>
    </row>
    <row r="16" spans="1:21">
      <c r="B16" s="6">
        <v>15</v>
      </c>
      <c r="C16" s="6">
        <v>15</v>
      </c>
      <c r="D16" s="33" t="s">
        <v>497</v>
      </c>
      <c r="E16" s="34" t="s">
        <v>498</v>
      </c>
      <c r="F16" s="33">
        <v>167</v>
      </c>
      <c r="G16" s="37"/>
      <c r="H16" s="34"/>
      <c r="I16" s="50" t="str">
        <f t="shared" si="2"/>
        <v>15|15|OB|Orenburg (Orenburgskaya oblast)|167||</v>
      </c>
      <c r="K16">
        <v>15</v>
      </c>
      <c r="L16" s="20">
        <f t="shared" si="3"/>
        <v>15</v>
      </c>
      <c r="M16" s="20">
        <v>16</v>
      </c>
      <c r="N16" s="50" t="str">
        <f t="shared" si="0"/>
        <v>15|15|16</v>
      </c>
      <c r="O16" s="42"/>
      <c r="P16" s="115">
        <v>15</v>
      </c>
      <c r="Q16" s="115">
        <f t="shared" si="4"/>
        <v>15</v>
      </c>
      <c r="R16" s="1">
        <v>30</v>
      </c>
      <c r="S16" s="50" t="str">
        <f t="shared" si="1"/>
        <v>15|15|30</v>
      </c>
      <c r="U16" s="107" t="s">
        <v>3335</v>
      </c>
    </row>
    <row r="17" spans="2:21">
      <c r="B17" s="6">
        <v>16</v>
      </c>
      <c r="C17" s="6">
        <v>15</v>
      </c>
      <c r="D17" s="33" t="s">
        <v>499</v>
      </c>
      <c r="E17" s="34" t="s">
        <v>500</v>
      </c>
      <c r="F17" s="33">
        <v>130</v>
      </c>
      <c r="G17" s="37"/>
      <c r="H17" s="34"/>
      <c r="I17" s="50" t="str">
        <f t="shared" si="2"/>
        <v>16|15|KE|Kemerovo (Kemerovskaya oblast)|130||</v>
      </c>
      <c r="K17">
        <v>16</v>
      </c>
      <c r="L17" s="20">
        <f t="shared" ref="L17:L40" si="5">B16</f>
        <v>15</v>
      </c>
      <c r="M17" s="20">
        <v>17</v>
      </c>
      <c r="N17" s="50" t="str">
        <f t="shared" si="0"/>
        <v>16|15|17</v>
      </c>
      <c r="O17" s="42"/>
      <c r="P17" s="115">
        <v>16</v>
      </c>
      <c r="Q17" s="115">
        <f t="shared" si="4"/>
        <v>16</v>
      </c>
      <c r="R17" s="1">
        <v>31</v>
      </c>
      <c r="S17" s="50" t="str">
        <f t="shared" si="1"/>
        <v>16|16|31</v>
      </c>
      <c r="U17" s="107" t="s">
        <v>3293</v>
      </c>
    </row>
    <row r="18" spans="2:21">
      <c r="B18" s="6">
        <v>17</v>
      </c>
      <c r="C18" s="6">
        <v>15</v>
      </c>
      <c r="D18" s="33" t="s">
        <v>501</v>
      </c>
      <c r="E18" s="34" t="s">
        <v>502</v>
      </c>
      <c r="F18" s="33">
        <v>84</v>
      </c>
      <c r="G18" s="37"/>
      <c r="H18" s="34"/>
      <c r="I18" s="50" t="str">
        <f t="shared" si="2"/>
        <v>17|15|BA|Republic of Bashkortostan|84||</v>
      </c>
      <c r="K18">
        <v>17</v>
      </c>
      <c r="L18" s="6">
        <f t="shared" si="5"/>
        <v>16</v>
      </c>
      <c r="M18" s="6">
        <v>18</v>
      </c>
      <c r="N18" s="50" t="str">
        <f t="shared" si="0"/>
        <v>17|16|18</v>
      </c>
      <c r="O18" s="42"/>
      <c r="P18" s="115">
        <v>17</v>
      </c>
      <c r="Q18" s="115">
        <f t="shared" si="4"/>
        <v>17</v>
      </c>
      <c r="R18" s="1">
        <v>30</v>
      </c>
      <c r="S18" s="50" t="str">
        <f t="shared" si="1"/>
        <v>17|17|30</v>
      </c>
      <c r="U18" s="106" t="s">
        <v>1229</v>
      </c>
    </row>
    <row r="19" spans="2:21">
      <c r="B19" s="6">
        <v>18</v>
      </c>
      <c r="C19" s="6">
        <v>15</v>
      </c>
      <c r="D19" s="33" t="s">
        <v>503</v>
      </c>
      <c r="E19" s="34" t="s">
        <v>504</v>
      </c>
      <c r="F19" s="33">
        <v>90</v>
      </c>
      <c r="G19" s="37"/>
      <c r="H19" s="34"/>
      <c r="I19" s="50" t="str">
        <f t="shared" si="2"/>
        <v>18|15|KO|Republic of Komi|90||</v>
      </c>
      <c r="K19">
        <v>18</v>
      </c>
      <c r="L19" s="6">
        <f t="shared" si="5"/>
        <v>17</v>
      </c>
      <c r="M19" s="6">
        <v>16</v>
      </c>
      <c r="N19" s="50" t="str">
        <f t="shared" si="0"/>
        <v>18|17|16</v>
      </c>
      <c r="O19" s="42"/>
      <c r="P19" s="115">
        <v>18</v>
      </c>
      <c r="Q19" s="115">
        <f t="shared" si="4"/>
        <v>18</v>
      </c>
      <c r="R19" s="1">
        <v>20</v>
      </c>
      <c r="S19" s="50" t="str">
        <f t="shared" si="1"/>
        <v>18|18|20</v>
      </c>
      <c r="U19" s="106"/>
    </row>
    <row r="20" spans="2:21">
      <c r="B20" s="6">
        <v>19</v>
      </c>
      <c r="C20" s="6">
        <v>15</v>
      </c>
      <c r="D20" s="33" t="s">
        <v>505</v>
      </c>
      <c r="E20" s="34" t="s">
        <v>506</v>
      </c>
      <c r="F20" s="33">
        <v>99</v>
      </c>
      <c r="G20" s="37"/>
      <c r="H20" s="34"/>
      <c r="I20" s="50" t="str">
        <f t="shared" si="2"/>
        <v>19|15|AL|Altaysky Kraj|99||</v>
      </c>
      <c r="K20">
        <v>19</v>
      </c>
      <c r="L20" s="6">
        <f t="shared" si="5"/>
        <v>18</v>
      </c>
      <c r="M20" s="6">
        <v>17</v>
      </c>
      <c r="N20" s="50" t="str">
        <f t="shared" si="0"/>
        <v>19|18|17</v>
      </c>
      <c r="O20" s="42"/>
      <c r="P20" s="115">
        <v>19</v>
      </c>
      <c r="Q20" s="115">
        <f t="shared" si="4"/>
        <v>19</v>
      </c>
      <c r="R20" s="1">
        <v>31</v>
      </c>
      <c r="S20" s="50" t="str">
        <f t="shared" si="1"/>
        <v>19|19|31</v>
      </c>
      <c r="U20" s="106" t="s">
        <v>3336</v>
      </c>
    </row>
    <row r="21" spans="2:21">
      <c r="B21" s="6">
        <v>20</v>
      </c>
      <c r="C21" s="6">
        <v>15</v>
      </c>
      <c r="D21" s="33" t="s">
        <v>507</v>
      </c>
      <c r="E21" s="34" t="s">
        <v>508</v>
      </c>
      <c r="F21" s="33">
        <v>100</v>
      </c>
      <c r="G21" s="37"/>
      <c r="H21" s="34"/>
      <c r="I21" s="50" t="str">
        <f t="shared" si="2"/>
        <v>20|15|GA|Republic Gorny Altay|100||</v>
      </c>
      <c r="K21">
        <v>20</v>
      </c>
      <c r="L21" s="6">
        <f t="shared" si="5"/>
        <v>19</v>
      </c>
      <c r="M21" s="6">
        <v>18</v>
      </c>
      <c r="N21" s="50" t="str">
        <f t="shared" si="0"/>
        <v>20|19|18</v>
      </c>
      <c r="O21" s="42"/>
      <c r="P21" s="115">
        <v>20</v>
      </c>
      <c r="Q21" s="115">
        <f t="shared" si="4"/>
        <v>20</v>
      </c>
      <c r="R21" s="1">
        <v>31</v>
      </c>
      <c r="S21" s="50" t="str">
        <f t="shared" si="1"/>
        <v>20|20|31</v>
      </c>
      <c r="U21" s="106" t="s">
        <v>1225</v>
      </c>
    </row>
    <row r="22" spans="2:21">
      <c r="B22" s="6">
        <v>21</v>
      </c>
      <c r="C22" s="6">
        <v>15</v>
      </c>
      <c r="D22" s="33" t="s">
        <v>509</v>
      </c>
      <c r="E22" s="34" t="s">
        <v>510</v>
      </c>
      <c r="F22" s="33">
        <v>103</v>
      </c>
      <c r="G22" s="37"/>
      <c r="H22" s="34"/>
      <c r="I22" s="50" t="str">
        <f t="shared" si="2"/>
        <v>21|15|KK|Krasnoyarsk (Krasnoyarsk Kraj)|103||</v>
      </c>
      <c r="K22">
        <v>21</v>
      </c>
      <c r="L22" s="6">
        <f t="shared" si="5"/>
        <v>20</v>
      </c>
      <c r="M22" s="6">
        <v>18</v>
      </c>
      <c r="N22" s="50" t="str">
        <f t="shared" si="0"/>
        <v>21|20|18</v>
      </c>
      <c r="O22" s="42"/>
      <c r="P22" s="115">
        <v>21</v>
      </c>
      <c r="Q22" s="115">
        <f t="shared" si="4"/>
        <v>21</v>
      </c>
      <c r="R22" s="1">
        <v>32</v>
      </c>
      <c r="S22" s="50" t="str">
        <f t="shared" si="1"/>
        <v>21|21|32</v>
      </c>
      <c r="U22" s="107" t="s">
        <v>3340</v>
      </c>
    </row>
    <row r="23" spans="2:21">
      <c r="B23" s="6">
        <v>22</v>
      </c>
      <c r="C23" s="6">
        <v>15</v>
      </c>
      <c r="D23" s="33" t="s">
        <v>511</v>
      </c>
      <c r="E23" s="34" t="s">
        <v>547</v>
      </c>
      <c r="F23" s="33">
        <v>105</v>
      </c>
      <c r="G23" s="37">
        <v>39083</v>
      </c>
      <c r="H23" s="34"/>
      <c r="I23" s="50" t="str">
        <f t="shared" si="2"/>
        <v>22|15|TM|Taymyr Autonomous Okrug|105|2007-01-01|</v>
      </c>
      <c r="K23">
        <v>22</v>
      </c>
      <c r="L23" s="6">
        <f t="shared" si="5"/>
        <v>21</v>
      </c>
      <c r="M23" s="6">
        <v>18</v>
      </c>
      <c r="N23" s="50" t="str">
        <f t="shared" si="0"/>
        <v>22|21|18</v>
      </c>
      <c r="O23" s="42"/>
      <c r="P23" s="115">
        <v>22</v>
      </c>
      <c r="Q23" s="115">
        <f t="shared" si="4"/>
        <v>22</v>
      </c>
      <c r="R23" s="1">
        <v>32</v>
      </c>
      <c r="S23" s="50" t="str">
        <f t="shared" si="1"/>
        <v>22|22|32</v>
      </c>
      <c r="U23" s="107" t="s">
        <v>3335</v>
      </c>
    </row>
    <row r="24" spans="2:21">
      <c r="B24" s="6">
        <v>23</v>
      </c>
      <c r="C24" s="6">
        <v>15</v>
      </c>
      <c r="D24" s="33" t="s">
        <v>512</v>
      </c>
      <c r="E24" s="34" t="s">
        <v>513</v>
      </c>
      <c r="F24" s="33">
        <v>110</v>
      </c>
      <c r="G24" s="37"/>
      <c r="H24" s="34"/>
      <c r="I24" s="50" t="str">
        <f t="shared" si="2"/>
        <v>23|15|HK|Khabarovsk (Khabarovsky Kraj)|110||</v>
      </c>
      <c r="K24">
        <v>23</v>
      </c>
      <c r="L24" s="6">
        <f t="shared" si="5"/>
        <v>22</v>
      </c>
      <c r="M24" s="6">
        <v>18</v>
      </c>
      <c r="N24" s="50" t="str">
        <f t="shared" si="0"/>
        <v>23|22|18</v>
      </c>
      <c r="O24" s="42"/>
      <c r="P24" s="115">
        <v>23</v>
      </c>
      <c r="Q24" s="115">
        <f t="shared" si="4"/>
        <v>23</v>
      </c>
      <c r="R24" s="1">
        <v>34</v>
      </c>
      <c r="S24" s="50" t="str">
        <f t="shared" si="1"/>
        <v>23|23|34</v>
      </c>
      <c r="U24" s="107" t="s">
        <v>3295</v>
      </c>
    </row>
    <row r="25" spans="2:21">
      <c r="B25" s="6">
        <v>24</v>
      </c>
      <c r="C25" s="6">
        <v>15</v>
      </c>
      <c r="D25" s="33" t="s">
        <v>514</v>
      </c>
      <c r="E25" s="34" t="s">
        <v>515</v>
      </c>
      <c r="F25" s="33">
        <v>111</v>
      </c>
      <c r="G25" s="37"/>
      <c r="H25" s="34"/>
      <c r="I25" s="50" t="str">
        <f t="shared" si="2"/>
        <v>24|15|EA|Yevreyskaya Autonomous Oblast|111||</v>
      </c>
      <c r="K25">
        <v>24</v>
      </c>
      <c r="L25" s="6">
        <f t="shared" si="5"/>
        <v>23</v>
      </c>
      <c r="M25" s="6">
        <v>19</v>
      </c>
      <c r="N25" s="50" t="str">
        <f t="shared" si="0"/>
        <v>24|23|19</v>
      </c>
      <c r="O25" s="42"/>
      <c r="P25" s="115">
        <v>24</v>
      </c>
      <c r="Q25" s="115">
        <f t="shared" si="4"/>
        <v>24</v>
      </c>
      <c r="R25" s="1">
        <v>33</v>
      </c>
      <c r="S25" s="50" t="str">
        <f t="shared" si="1"/>
        <v>24|24|33</v>
      </c>
      <c r="U25" s="106" t="s">
        <v>1229</v>
      </c>
    </row>
    <row r="26" spans="2:21">
      <c r="B26" s="6">
        <v>25</v>
      </c>
      <c r="C26" s="6">
        <v>15</v>
      </c>
      <c r="D26" s="33" t="s">
        <v>516</v>
      </c>
      <c r="E26" s="34" t="s">
        <v>517</v>
      </c>
      <c r="F26" s="33">
        <v>153</v>
      </c>
      <c r="G26" s="37"/>
      <c r="H26" s="34"/>
      <c r="I26" s="50" t="str">
        <f t="shared" si="2"/>
        <v>25|15|SL|Sakhalin (Sakhalinskaya oblast)|153||</v>
      </c>
      <c r="K26">
        <v>25</v>
      </c>
      <c r="L26" s="6">
        <f t="shared" si="5"/>
        <v>24</v>
      </c>
      <c r="M26" s="6">
        <v>19</v>
      </c>
      <c r="N26" s="50" t="str">
        <f t="shared" si="0"/>
        <v>25|24|19</v>
      </c>
      <c r="O26" s="42"/>
      <c r="P26" s="115">
        <v>25</v>
      </c>
      <c r="Q26" s="115">
        <f t="shared" si="4"/>
        <v>25</v>
      </c>
      <c r="R26" s="1">
        <v>34</v>
      </c>
      <c r="S26" s="50" t="str">
        <f t="shared" si="1"/>
        <v>25|25|34</v>
      </c>
    </row>
    <row r="27" spans="2:21">
      <c r="B27" s="6">
        <v>26</v>
      </c>
      <c r="C27" s="6">
        <v>15</v>
      </c>
      <c r="D27" s="33" t="s">
        <v>518</v>
      </c>
      <c r="E27" s="34" t="s">
        <v>546</v>
      </c>
      <c r="F27" s="33">
        <v>106</v>
      </c>
      <c r="G27" s="37">
        <v>39083</v>
      </c>
      <c r="H27" s="34"/>
      <c r="I27" s="50" t="str">
        <f t="shared" si="2"/>
        <v>26|15|EV|Evenkiysky Autonomous Okrug|106|2007-01-01|</v>
      </c>
      <c r="K27">
        <v>26</v>
      </c>
      <c r="L27" s="6">
        <f t="shared" si="5"/>
        <v>25</v>
      </c>
      <c r="M27" s="6">
        <v>19</v>
      </c>
      <c r="N27" s="50" t="str">
        <f t="shared" si="0"/>
        <v>26|25|19</v>
      </c>
      <c r="O27" s="42"/>
      <c r="P27" s="115">
        <v>26</v>
      </c>
      <c r="Q27" s="115">
        <f t="shared" si="4"/>
        <v>26</v>
      </c>
      <c r="R27" s="1">
        <v>22</v>
      </c>
      <c r="S27" s="50" t="str">
        <f t="shared" si="1"/>
        <v>26|26|22</v>
      </c>
    </row>
    <row r="28" spans="2:21">
      <c r="B28" s="6">
        <v>27</v>
      </c>
      <c r="C28" s="6">
        <v>15</v>
      </c>
      <c r="D28" s="33" t="s">
        <v>519</v>
      </c>
      <c r="E28" s="34" t="s">
        <v>520</v>
      </c>
      <c r="F28" s="33">
        <v>138</v>
      </c>
      <c r="G28" s="37"/>
      <c r="H28" s="34"/>
      <c r="I28" s="50" t="str">
        <f t="shared" si="2"/>
        <v>27|15|MG|Magadan (Magadanskaya oblast)|138||</v>
      </c>
      <c r="K28">
        <v>27</v>
      </c>
      <c r="L28" s="6">
        <f t="shared" si="5"/>
        <v>26</v>
      </c>
      <c r="M28" s="6">
        <v>18</v>
      </c>
      <c r="N28" s="50" t="str">
        <f t="shared" si="0"/>
        <v>27|26|18</v>
      </c>
      <c r="O28" s="42"/>
      <c r="P28" s="115">
        <v>27</v>
      </c>
      <c r="Q28" s="115">
        <f t="shared" si="4"/>
        <v>27</v>
      </c>
      <c r="R28" s="1">
        <v>24</v>
      </c>
      <c r="S28" s="50" t="str">
        <f t="shared" si="1"/>
        <v>27|27|24</v>
      </c>
    </row>
    <row r="29" spans="2:21">
      <c r="B29" s="6">
        <v>28</v>
      </c>
      <c r="C29" s="6">
        <v>15</v>
      </c>
      <c r="D29" s="33" t="s">
        <v>521</v>
      </c>
      <c r="E29" s="34" t="s">
        <v>522</v>
      </c>
      <c r="F29" s="33">
        <v>112</v>
      </c>
      <c r="G29" s="37"/>
      <c r="H29" s="34"/>
      <c r="I29" s="50" t="str">
        <f t="shared" si="2"/>
        <v>28|15|AM|Amurskaya oblast|112||</v>
      </c>
      <c r="K29">
        <v>28</v>
      </c>
      <c r="L29" s="6">
        <f t="shared" si="5"/>
        <v>27</v>
      </c>
      <c r="M29" s="6">
        <v>19</v>
      </c>
      <c r="N29" s="50" t="str">
        <f t="shared" si="0"/>
        <v>28|27|19</v>
      </c>
      <c r="O29" s="42"/>
      <c r="P29" s="115">
        <v>28</v>
      </c>
      <c r="Q29" s="115">
        <f t="shared" si="4"/>
        <v>28</v>
      </c>
      <c r="R29" s="1">
        <v>33</v>
      </c>
      <c r="S29" s="50" t="str">
        <f t="shared" si="1"/>
        <v>28|28|33</v>
      </c>
    </row>
    <row r="30" spans="2:21">
      <c r="B30" s="6">
        <v>29</v>
      </c>
      <c r="C30" s="6">
        <v>15</v>
      </c>
      <c r="D30" s="33" t="s">
        <v>523</v>
      </c>
      <c r="E30" s="34" t="s">
        <v>524</v>
      </c>
      <c r="F30" s="33">
        <v>139</v>
      </c>
      <c r="G30" s="37"/>
      <c r="H30" s="34"/>
      <c r="I30" s="50" t="str">
        <f t="shared" si="2"/>
        <v>29|15|CK|Chukotka Autonomous Okrug|139||</v>
      </c>
      <c r="K30">
        <v>29</v>
      </c>
      <c r="L30" s="6">
        <f t="shared" si="5"/>
        <v>28</v>
      </c>
      <c r="M30" s="6">
        <v>19</v>
      </c>
      <c r="N30" s="50" t="str">
        <f t="shared" si="0"/>
        <v>29|28|19</v>
      </c>
      <c r="O30" s="42"/>
      <c r="P30" s="115">
        <v>29</v>
      </c>
      <c r="Q30" s="115">
        <f t="shared" si="4"/>
        <v>29</v>
      </c>
      <c r="R30" s="1">
        <v>26</v>
      </c>
      <c r="S30" s="50" t="str">
        <f t="shared" si="1"/>
        <v>29|29|26</v>
      </c>
    </row>
    <row r="31" spans="2:21">
      <c r="B31" s="6">
        <v>30</v>
      </c>
      <c r="C31" s="6">
        <v>15</v>
      </c>
      <c r="D31" s="33" t="s">
        <v>525</v>
      </c>
      <c r="E31" s="34" t="s">
        <v>526</v>
      </c>
      <c r="F31" s="33">
        <v>107</v>
      </c>
      <c r="G31" s="37"/>
      <c r="H31" s="34"/>
      <c r="I31" s="50" t="str">
        <f t="shared" si="2"/>
        <v>30|15|PK|Primorsky Kraj|107||</v>
      </c>
      <c r="K31">
        <v>30</v>
      </c>
      <c r="L31" s="6">
        <f t="shared" si="5"/>
        <v>29</v>
      </c>
      <c r="M31" s="6">
        <v>19</v>
      </c>
      <c r="N31" s="50" t="str">
        <f t="shared" si="0"/>
        <v>30|29|19</v>
      </c>
      <c r="O31" s="42"/>
      <c r="P31" s="115">
        <v>30</v>
      </c>
      <c r="Q31" s="115">
        <f t="shared" si="4"/>
        <v>30</v>
      </c>
      <c r="R31" s="1">
        <v>34</v>
      </c>
      <c r="S31" s="50" t="str">
        <f t="shared" si="1"/>
        <v>30|30|34</v>
      </c>
    </row>
    <row r="32" spans="2:21">
      <c r="B32" s="6">
        <v>31</v>
      </c>
      <c r="C32" s="6">
        <v>15</v>
      </c>
      <c r="D32" s="33" t="s">
        <v>527</v>
      </c>
      <c r="E32" s="34" t="s">
        <v>528</v>
      </c>
      <c r="F32" s="33">
        <v>85</v>
      </c>
      <c r="G32" s="37"/>
      <c r="H32" s="34"/>
      <c r="I32" s="50" t="str">
        <f t="shared" si="2"/>
        <v>31|15|BU|Republic of Buryatia|85||</v>
      </c>
      <c r="K32">
        <v>31</v>
      </c>
      <c r="L32" s="6">
        <f t="shared" si="5"/>
        <v>30</v>
      </c>
      <c r="M32" s="6">
        <v>19</v>
      </c>
      <c r="N32" s="50" t="str">
        <f t="shared" si="0"/>
        <v>31|30|19</v>
      </c>
      <c r="O32" s="42"/>
      <c r="P32" s="115">
        <v>31</v>
      </c>
      <c r="Q32" s="115">
        <f t="shared" si="4"/>
        <v>31</v>
      </c>
      <c r="R32" s="1">
        <v>32</v>
      </c>
      <c r="S32" s="50" t="str">
        <f t="shared" si="1"/>
        <v>31|31|32</v>
      </c>
    </row>
    <row r="33" spans="2:19">
      <c r="B33" s="6">
        <v>32</v>
      </c>
      <c r="C33" s="6">
        <v>15</v>
      </c>
      <c r="D33" s="33" t="s">
        <v>529</v>
      </c>
      <c r="E33" s="34" t="s">
        <v>530</v>
      </c>
      <c r="F33" s="33">
        <v>98</v>
      </c>
      <c r="G33" s="37"/>
      <c r="H33" s="34"/>
      <c r="I33" s="50" t="str">
        <f t="shared" si="2"/>
        <v>32|15|YA|Sakha (Yakut) Republic|98||</v>
      </c>
      <c r="K33">
        <v>32</v>
      </c>
      <c r="L33" s="6">
        <f t="shared" si="5"/>
        <v>31</v>
      </c>
      <c r="M33" s="6">
        <v>18</v>
      </c>
      <c r="N33" s="50" t="str">
        <f t="shared" si="0"/>
        <v>32|31|18</v>
      </c>
      <c r="O33" s="42"/>
      <c r="P33" s="115">
        <v>32</v>
      </c>
      <c r="Q33" s="115">
        <f t="shared" si="4"/>
        <v>32</v>
      </c>
      <c r="R33" s="1">
        <v>32</v>
      </c>
      <c r="S33" s="50" t="str">
        <f t="shared" si="1"/>
        <v>32|32|32</v>
      </c>
    </row>
    <row r="34" spans="2:19">
      <c r="B34" s="6">
        <v>33</v>
      </c>
      <c r="C34" s="6">
        <v>15</v>
      </c>
      <c r="D34" s="33" t="s">
        <v>531</v>
      </c>
      <c r="E34" s="34" t="s">
        <v>532</v>
      </c>
      <c r="F34" s="33">
        <v>124</v>
      </c>
      <c r="G34" s="37"/>
      <c r="H34" s="34"/>
      <c r="I34" s="50" t="str">
        <f t="shared" si="2"/>
        <v>33|15|IR|Irkutsk (Irkutskaya oblast)|124||</v>
      </c>
      <c r="K34">
        <v>33</v>
      </c>
      <c r="L34" s="6">
        <f t="shared" si="5"/>
        <v>32</v>
      </c>
      <c r="M34" s="6">
        <v>19</v>
      </c>
      <c r="N34" s="50" t="str">
        <f t="shared" si="0"/>
        <v>33|32|19</v>
      </c>
      <c r="O34" s="42"/>
      <c r="P34" s="115">
        <v>33</v>
      </c>
      <c r="Q34" s="115">
        <f t="shared" si="4"/>
        <v>33</v>
      </c>
      <c r="R34" s="1">
        <v>32</v>
      </c>
      <c r="S34" s="50" t="str">
        <f t="shared" si="1"/>
        <v>33|33|32</v>
      </c>
    </row>
    <row r="35" spans="2:19">
      <c r="B35" s="6">
        <v>34</v>
      </c>
      <c r="C35" s="6">
        <v>15</v>
      </c>
      <c r="D35" s="33" t="s">
        <v>533</v>
      </c>
      <c r="E35" s="34" t="s">
        <v>545</v>
      </c>
      <c r="F35" s="33">
        <v>166</v>
      </c>
      <c r="G35" s="37">
        <v>39508</v>
      </c>
      <c r="H35" s="34" t="s">
        <v>548</v>
      </c>
      <c r="I35" s="50" t="str">
        <f t="shared" si="2"/>
        <v>34|15|CT|Zabaykalsky Kraj|166|2008-03-01|Chita (Chitinskaya oblast)</v>
      </c>
      <c r="K35">
        <v>34</v>
      </c>
      <c r="L35" s="6">
        <f t="shared" si="5"/>
        <v>33</v>
      </c>
      <c r="M35" s="6">
        <v>18</v>
      </c>
      <c r="N35" s="50" t="str">
        <f t="shared" si="0"/>
        <v>34|33|18</v>
      </c>
      <c r="O35" s="42"/>
      <c r="P35" s="115">
        <v>34</v>
      </c>
      <c r="Q35" s="115">
        <f t="shared" si="4"/>
        <v>34</v>
      </c>
      <c r="R35" s="1">
        <v>33</v>
      </c>
      <c r="S35" s="50" t="str">
        <f t="shared" si="1"/>
        <v>34|34|33</v>
      </c>
    </row>
    <row r="36" spans="2:19">
      <c r="B36" s="6">
        <v>35</v>
      </c>
      <c r="C36" s="6">
        <v>15</v>
      </c>
      <c r="D36" s="33" t="s">
        <v>534</v>
      </c>
      <c r="E36" s="34" t="s">
        <v>535</v>
      </c>
      <c r="F36" s="33">
        <v>104</v>
      </c>
      <c r="G36" s="37"/>
      <c r="H36" s="34"/>
      <c r="I36" s="50" t="str">
        <f t="shared" si="2"/>
        <v>35|15|HA|Republic of Khakassia|104||</v>
      </c>
      <c r="K36">
        <v>35</v>
      </c>
      <c r="L36" s="6">
        <f t="shared" si="5"/>
        <v>34</v>
      </c>
      <c r="M36" s="6">
        <v>18</v>
      </c>
      <c r="N36" s="50" t="str">
        <f t="shared" si="0"/>
        <v>35|34|18</v>
      </c>
      <c r="O36" s="42"/>
      <c r="P36" s="115">
        <v>35</v>
      </c>
      <c r="Q36" s="115">
        <f t="shared" si="4"/>
        <v>35</v>
      </c>
      <c r="R36" s="1">
        <v>32</v>
      </c>
      <c r="S36" s="50" t="str">
        <f t="shared" si="1"/>
        <v>35|35|32</v>
      </c>
    </row>
    <row r="37" spans="2:19">
      <c r="B37" s="6">
        <v>36</v>
      </c>
      <c r="C37" s="6">
        <v>15</v>
      </c>
      <c r="D37" s="33" t="s">
        <v>536</v>
      </c>
      <c r="E37" s="34" t="s">
        <v>544</v>
      </c>
      <c r="F37" s="33">
        <v>129</v>
      </c>
      <c r="G37" s="37">
        <v>39083</v>
      </c>
      <c r="H37" s="34"/>
      <c r="I37" s="50" t="str">
        <f t="shared" si="2"/>
        <v>36|15|KY|Koryaksky Autonomous Okrug|129|2007-01-01|</v>
      </c>
      <c r="K37">
        <v>36</v>
      </c>
      <c r="L37" s="6">
        <f t="shared" si="5"/>
        <v>35</v>
      </c>
      <c r="M37" s="6">
        <v>18</v>
      </c>
      <c r="N37" s="50" t="str">
        <f t="shared" si="0"/>
        <v>36|35|18</v>
      </c>
      <c r="O37" s="42"/>
      <c r="P37" s="115">
        <v>36</v>
      </c>
      <c r="Q37" s="115">
        <f t="shared" si="4"/>
        <v>36</v>
      </c>
      <c r="R37" s="1">
        <v>25</v>
      </c>
      <c r="S37" s="50" t="str">
        <f t="shared" si="1"/>
        <v>36|36|25</v>
      </c>
    </row>
    <row r="38" spans="2:19">
      <c r="B38" s="6">
        <v>37</v>
      </c>
      <c r="C38" s="6">
        <v>15</v>
      </c>
      <c r="D38" s="33" t="s">
        <v>537</v>
      </c>
      <c r="E38" s="34" t="s">
        <v>538</v>
      </c>
      <c r="F38" s="33">
        <v>159</v>
      </c>
      <c r="G38" s="37"/>
      <c r="H38" s="34"/>
      <c r="I38" s="50" t="str">
        <f t="shared" si="2"/>
        <v>37|15|TU|Republic of Tuva|159||</v>
      </c>
      <c r="K38">
        <v>37</v>
      </c>
      <c r="L38" s="6">
        <f t="shared" si="5"/>
        <v>36</v>
      </c>
      <c r="M38" s="6">
        <v>19</v>
      </c>
      <c r="N38" s="50" t="str">
        <f t="shared" si="0"/>
        <v>37|36|19</v>
      </c>
      <c r="O38" s="42"/>
      <c r="P38" s="115">
        <v>37</v>
      </c>
      <c r="Q38" s="115">
        <f t="shared" si="4"/>
        <v>37</v>
      </c>
      <c r="R38" s="1">
        <v>32</v>
      </c>
      <c r="S38" s="50" t="str">
        <f t="shared" si="1"/>
        <v>37|37|32</v>
      </c>
    </row>
    <row r="39" spans="2:19">
      <c r="B39" s="6">
        <v>38</v>
      </c>
      <c r="C39" s="6">
        <v>15</v>
      </c>
      <c r="D39" s="33" t="s">
        <v>539</v>
      </c>
      <c r="E39" s="34" t="s">
        <v>540</v>
      </c>
      <c r="F39" s="33">
        <v>128</v>
      </c>
      <c r="G39" s="37"/>
      <c r="H39" s="34"/>
      <c r="I39" s="50" t="str">
        <f t="shared" si="2"/>
        <v>38|15|KT|Kamchatka (Kamchatskaya oblast)|128||</v>
      </c>
      <c r="K39">
        <v>38</v>
      </c>
      <c r="L39" s="6">
        <f t="shared" si="5"/>
        <v>37</v>
      </c>
      <c r="M39" s="6">
        <v>23</v>
      </c>
      <c r="N39" s="50" t="str">
        <f t="shared" si="0"/>
        <v>38|37|23</v>
      </c>
      <c r="O39" s="42"/>
      <c r="P39" s="115">
        <v>38</v>
      </c>
      <c r="Q39" s="115">
        <f t="shared" si="4"/>
        <v>38</v>
      </c>
      <c r="R39" s="1">
        <v>35</v>
      </c>
      <c r="S39" s="50" t="str">
        <f t="shared" si="1"/>
        <v>38|38|35</v>
      </c>
    </row>
    <row r="40" spans="2:19">
      <c r="B40" s="24"/>
      <c r="C40" s="24"/>
      <c r="D40" s="24"/>
      <c r="E40" s="45"/>
      <c r="F40" s="24"/>
      <c r="G40" s="24"/>
      <c r="H40" s="45"/>
      <c r="I40" s="46"/>
      <c r="K40">
        <v>39</v>
      </c>
      <c r="L40" s="6">
        <f t="shared" si="5"/>
        <v>38</v>
      </c>
      <c r="M40" s="6">
        <v>19</v>
      </c>
      <c r="N40" s="50" t="str">
        <f t="shared" si="0"/>
        <v>39|38|19</v>
      </c>
      <c r="O40" s="42"/>
      <c r="P40" s="115"/>
      <c r="Q40" s="115"/>
      <c r="R40" s="116"/>
    </row>
    <row r="41" spans="2:19">
      <c r="L41" s="6"/>
    </row>
    <row r="42" spans="2:19">
      <c r="I42" s="53" t="s">
        <v>577</v>
      </c>
      <c r="J42" s="46"/>
      <c r="K42" s="46"/>
      <c r="L42" s="24"/>
      <c r="M42" s="24"/>
      <c r="N42" s="53" t="s">
        <v>578</v>
      </c>
      <c r="O42" s="54"/>
      <c r="P42" s="54"/>
      <c r="Q42" s="54"/>
      <c r="R42" s="45"/>
      <c r="S42" s="53" t="s">
        <v>580</v>
      </c>
    </row>
    <row r="43" spans="2:19">
      <c r="I43" s="53" t="s">
        <v>553</v>
      </c>
      <c r="L43" s="6"/>
    </row>
    <row r="44" spans="2:19">
      <c r="N44" s="27"/>
      <c r="S44" s="27"/>
    </row>
  </sheetData>
  <hyperlinks>
    <hyperlink ref="A1" location="'ENUM-LIST'!A1" display="Home" xr:uid="{7AC405FF-2608-4EB4-87D6-6DE5EE2A3C3D}"/>
  </hyperlink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73</vt:i4>
      </vt:variant>
    </vt:vector>
  </HeadingPairs>
  <TitlesOfParts>
    <vt:vector size="73" baseType="lpstr">
      <vt:lpstr>ENUM-LIST</vt:lpstr>
      <vt:lpstr>dxcc</vt:lpstr>
      <vt:lpstr>pas_summary</vt:lpstr>
      <vt:lpstr>Consolidated</vt:lpstr>
      <vt:lpstr>PasRegion</vt:lpstr>
      <vt:lpstr>psa1</vt:lpstr>
      <vt:lpstr>pas5</vt:lpstr>
      <vt:lpstr>pas6</vt:lpstr>
      <vt:lpstr>pas15</vt:lpstr>
      <vt:lpstr>pas21</vt:lpstr>
      <vt:lpstr>pas27</vt:lpstr>
      <vt:lpstr>pas29</vt:lpstr>
      <vt:lpstr>pas32</vt:lpstr>
      <vt:lpstr>pas50</vt:lpstr>
      <vt:lpstr>pas52</vt:lpstr>
      <vt:lpstr>pas54</vt:lpstr>
      <vt:lpstr>pas61</vt:lpstr>
      <vt:lpstr>pas70</vt:lpstr>
      <vt:lpstr>pas74</vt:lpstr>
      <vt:lpstr>pas86</vt:lpstr>
      <vt:lpstr>pas100</vt:lpstr>
      <vt:lpstr>pas104</vt:lpstr>
      <vt:lpstr>pas108</vt:lpstr>
      <vt:lpstr>pas110</vt:lpstr>
      <vt:lpstr>pas112</vt:lpstr>
      <vt:lpstr>pas126</vt:lpstr>
      <vt:lpstr>pas130</vt:lpstr>
      <vt:lpstr>pas132</vt:lpstr>
      <vt:lpstr>pas_137</vt:lpstr>
      <vt:lpstr>pas138</vt:lpstr>
      <vt:lpstr>pas144</vt:lpstr>
      <vt:lpstr>pas147</vt:lpstr>
      <vt:lpstr>pas148</vt:lpstr>
      <vt:lpstr>pas149</vt:lpstr>
      <vt:lpstr>pas150</vt:lpstr>
      <vt:lpstr>pas151</vt:lpstr>
      <vt:lpstr>pas153</vt:lpstr>
      <vt:lpstr>pas163</vt:lpstr>
      <vt:lpstr>pas170</vt:lpstr>
      <vt:lpstr>pas177</vt:lpstr>
      <vt:lpstr>pas179</vt:lpstr>
      <vt:lpstr>pas192</vt:lpstr>
      <vt:lpstr>pas206</vt:lpstr>
      <vt:lpstr>pas209</vt:lpstr>
      <vt:lpstr>pas212</vt:lpstr>
      <vt:lpstr>pas214</vt:lpstr>
      <vt:lpstr>pas221</vt:lpstr>
      <vt:lpstr>pas224</vt:lpstr>
      <vt:lpstr>pas225</vt:lpstr>
      <vt:lpstr>pas227</vt:lpstr>
      <vt:lpstr>pas230</vt:lpstr>
      <vt:lpstr>pas239</vt:lpstr>
      <vt:lpstr>pas245</vt:lpstr>
      <vt:lpstr>psa_248</vt:lpstr>
      <vt:lpstr>pas256</vt:lpstr>
      <vt:lpstr>pas263</vt:lpstr>
      <vt:lpstr>pas269</vt:lpstr>
      <vt:lpstr>pas272</vt:lpstr>
      <vt:lpstr>pas275</vt:lpstr>
      <vt:lpstr>pas281</vt:lpstr>
      <vt:lpstr>pas284</vt:lpstr>
      <vt:lpstr>pas287</vt:lpstr>
      <vt:lpstr>ps288</vt:lpstr>
      <vt:lpstr>pas291</vt:lpstr>
      <vt:lpstr>pas318</vt:lpstr>
      <vt:lpstr>pas327</vt:lpstr>
      <vt:lpstr>pas339</vt:lpstr>
      <vt:lpstr>pas375</vt:lpstr>
      <vt:lpstr>pas386</vt:lpstr>
      <vt:lpstr>pas387</vt:lpstr>
      <vt:lpstr>pas497</vt:lpstr>
      <vt:lpstr>pas503</vt:lpstr>
      <vt:lpstr>pas504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Beam</dc:creator>
  <cp:lastModifiedBy>Greg Beam</cp:lastModifiedBy>
  <dcterms:created xsi:type="dcterms:W3CDTF">2018-07-05T07:24:29Z</dcterms:created>
  <dcterms:modified xsi:type="dcterms:W3CDTF">2019-03-11T07:41:40Z</dcterms:modified>
</cp:coreProperties>
</file>