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A15E0BBB-CE36-451D-8C78-E841EA860500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29" sheetId="52" r:id="rId10"/>
    <sheet name="pas32" sheetId="53" r:id="rId11"/>
    <sheet name="pas50" sheetId="54" r:id="rId12"/>
    <sheet name="pas52" sheetId="55" r:id="rId13"/>
    <sheet name="pas54" sheetId="56" r:id="rId14"/>
    <sheet name="pas61" sheetId="57" r:id="rId15"/>
    <sheet name="pas70" sheetId="58" r:id="rId16"/>
    <sheet name="pas74" sheetId="59" r:id="rId17"/>
    <sheet name="pas86" sheetId="60" r:id="rId18"/>
    <sheet name="pas100" sheetId="61" r:id="rId19"/>
    <sheet name="pas104" sheetId="62" r:id="rId20"/>
    <sheet name="pas108" sheetId="63" r:id="rId21"/>
    <sheet name="pas110" sheetId="64" r:id="rId22"/>
    <sheet name="pas112" sheetId="65" r:id="rId23"/>
    <sheet name="pas126" sheetId="66" r:id="rId24"/>
    <sheet name="pas130" sheetId="67" r:id="rId25"/>
    <sheet name="pas132" sheetId="68" r:id="rId26"/>
    <sheet name="pas_137" sheetId="69" r:id="rId27"/>
    <sheet name="pas138" sheetId="70" r:id="rId28"/>
    <sheet name="pas144" sheetId="71" r:id="rId29"/>
    <sheet name="pas147" sheetId="72" r:id="rId30"/>
    <sheet name="pas148" sheetId="73" r:id="rId31"/>
    <sheet name="pas149" sheetId="74" r:id="rId32"/>
    <sheet name="pas150" sheetId="75" r:id="rId33"/>
    <sheet name="pas151" sheetId="76" r:id="rId34"/>
    <sheet name="pas153" sheetId="77" r:id="rId35"/>
    <sheet name="pas163" sheetId="78" r:id="rId36"/>
    <sheet name="pas170" sheetId="79" r:id="rId37"/>
    <sheet name="pas177" sheetId="80" r:id="rId38"/>
    <sheet name="pas179" sheetId="81" r:id="rId39"/>
    <sheet name="pas192" sheetId="82" r:id="rId40"/>
    <sheet name="pas206" sheetId="83" r:id="rId41"/>
    <sheet name="pas209" sheetId="84" r:id="rId42"/>
    <sheet name="pas212" sheetId="85" r:id="rId43"/>
    <sheet name="pas214" sheetId="86" r:id="rId44"/>
    <sheet name="pas221" sheetId="87" r:id="rId45"/>
    <sheet name="pas224" sheetId="88" r:id="rId46"/>
    <sheet name="pas225" sheetId="89" r:id="rId47"/>
    <sheet name="pas227" sheetId="90" r:id="rId48"/>
    <sheet name="pas230" sheetId="91" r:id="rId49"/>
    <sheet name="pas239" sheetId="93" r:id="rId50"/>
    <sheet name="pas245" sheetId="94" r:id="rId51"/>
    <sheet name="psa_248" sheetId="95" r:id="rId52"/>
    <sheet name="pas256" sheetId="96" r:id="rId53"/>
    <sheet name="pas263" sheetId="97" r:id="rId54"/>
    <sheet name="pas269" sheetId="98" r:id="rId55"/>
    <sheet name="pas272" sheetId="99" r:id="rId56"/>
    <sheet name="pas275" sheetId="100" r:id="rId57"/>
    <sheet name="pas281" sheetId="101" r:id="rId58"/>
    <sheet name="pas284" sheetId="102" r:id="rId59"/>
    <sheet name="pas287" sheetId="103" r:id="rId60"/>
    <sheet name="ps288" sheetId="104" r:id="rId61"/>
    <sheet name="pas291" sheetId="105" r:id="rId62"/>
    <sheet name="pas318" sheetId="106" r:id="rId63"/>
    <sheet name="pas327" sheetId="107" r:id="rId64"/>
    <sheet name="pas339" sheetId="108" r:id="rId65"/>
    <sheet name="pas375" sheetId="109" r:id="rId66"/>
    <sheet name="pas386" sheetId="110" r:id="rId67"/>
    <sheet name="pas387" sheetId="111" r:id="rId68"/>
    <sheet name="pas497" sheetId="112" r:id="rId69"/>
    <sheet name="pas503" sheetId="113" r:id="rId70"/>
    <sheet name="pas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83" l="1"/>
  <c r="M4" i="83"/>
  <c r="M5" i="83"/>
  <c r="M6" i="83"/>
  <c r="M7" i="83"/>
  <c r="M8" i="83"/>
  <c r="M9" i="83"/>
  <c r="M10" i="83"/>
  <c r="M11" i="83"/>
  <c r="M12" i="83"/>
  <c r="M13" i="83"/>
  <c r="M14" i="83"/>
  <c r="M15" i="83"/>
  <c r="M16" i="83"/>
  <c r="M17" i="83"/>
  <c r="M18" i="83"/>
  <c r="M19" i="83"/>
  <c r="M20" i="83"/>
  <c r="M21" i="83"/>
  <c r="M22" i="83"/>
  <c r="M23" i="83"/>
  <c r="M24" i="83"/>
  <c r="M25" i="83"/>
  <c r="M26" i="83"/>
  <c r="M27" i="83"/>
  <c r="M28" i="83"/>
  <c r="M29" i="83"/>
  <c r="M30" i="83"/>
  <c r="M31" i="83"/>
  <c r="M32" i="83"/>
  <c r="M33" i="83"/>
  <c r="M34" i="83"/>
  <c r="M35" i="83"/>
  <c r="M36" i="83"/>
  <c r="M37" i="83"/>
  <c r="M38" i="83"/>
  <c r="M39" i="83"/>
  <c r="M40" i="83"/>
  <c r="M41" i="83"/>
  <c r="M42" i="83"/>
  <c r="M43" i="83"/>
  <c r="M44" i="83"/>
  <c r="M45" i="83"/>
  <c r="M46" i="83"/>
  <c r="M47" i="83"/>
  <c r="M48" i="83"/>
  <c r="M49" i="83"/>
  <c r="M50" i="83"/>
  <c r="M51" i="83"/>
  <c r="M52" i="83"/>
  <c r="M53" i="83"/>
  <c r="M54" i="83"/>
  <c r="M55" i="83"/>
  <c r="M56" i="83"/>
  <c r="M57" i="83"/>
  <c r="M58" i="83"/>
  <c r="M59" i="83"/>
  <c r="M60" i="83"/>
  <c r="M61" i="83"/>
  <c r="M62" i="83"/>
  <c r="M63" i="83"/>
  <c r="M64" i="83"/>
  <c r="M65" i="83"/>
  <c r="M66" i="83"/>
  <c r="M67" i="83"/>
  <c r="M68" i="83"/>
  <c r="M69" i="83"/>
  <c r="M70" i="83"/>
  <c r="M71" i="83"/>
  <c r="M72" i="83"/>
  <c r="M73" i="83"/>
  <c r="M74" i="83"/>
  <c r="M75" i="83"/>
  <c r="M76" i="83"/>
  <c r="M77" i="83"/>
  <c r="M78" i="83"/>
  <c r="M79" i="83"/>
  <c r="M80" i="83"/>
  <c r="M81" i="83"/>
  <c r="M82" i="83"/>
  <c r="M83" i="83"/>
  <c r="M84" i="83"/>
  <c r="M85" i="83"/>
  <c r="M86" i="83"/>
  <c r="M87" i="83"/>
  <c r="M88" i="83"/>
  <c r="M89" i="83"/>
  <c r="M90" i="83"/>
  <c r="M91" i="83"/>
  <c r="M92" i="83"/>
  <c r="M93" i="83"/>
  <c r="M94" i="83"/>
  <c r="M95" i="83"/>
  <c r="M96" i="83"/>
  <c r="M97" i="83"/>
  <c r="M98" i="83"/>
  <c r="M99" i="83"/>
  <c r="M100" i="83"/>
  <c r="M101" i="83"/>
  <c r="M102" i="83"/>
  <c r="M103" i="83"/>
  <c r="M104" i="83"/>
  <c r="M105" i="83"/>
  <c r="M106" i="83"/>
  <c r="M107" i="83"/>
  <c r="M2" i="83"/>
  <c r="M1" i="83" l="1"/>
  <c r="D56" i="37"/>
  <c r="C56" i="37"/>
  <c r="D47" i="37"/>
  <c r="D48" i="37"/>
  <c r="D49" i="37"/>
  <c r="D50" i="37"/>
  <c r="D51" i="37"/>
  <c r="C51" i="37"/>
  <c r="C50" i="37"/>
  <c r="C47" i="37"/>
  <c r="D45" i="37"/>
  <c r="C45" i="37"/>
  <c r="C46" i="37" l="1"/>
  <c r="D46" i="37"/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75" i="37" l="1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D75" i="37" l="1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61" i="37"/>
  <c r="D60" i="37"/>
  <c r="D59" i="37"/>
  <c r="D58" i="37"/>
  <c r="D57" i="37"/>
  <c r="C55" i="37"/>
  <c r="C54" i="37"/>
  <c r="C53" i="37"/>
  <c r="D55" i="37"/>
  <c r="D54" i="37"/>
  <c r="D53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2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2" i="37"/>
  <c r="L2" i="89"/>
  <c r="L3" i="89"/>
  <c r="L4" i="89"/>
  <c r="L5" i="89"/>
  <c r="L6" i="89"/>
  <c r="L7" i="89"/>
  <c r="L8" i="89"/>
  <c r="L9" i="89"/>
  <c r="L10" i="89"/>
  <c r="L1" i="89"/>
  <c r="E2" i="89"/>
  <c r="E1" i="89"/>
  <c r="K3" i="88" l="1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49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C48" i="37"/>
  <c r="F3" i="86"/>
  <c r="F2" i="86"/>
  <c r="F1" i="86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4" i="37" l="1"/>
  <c r="C43" i="37"/>
  <c r="C42" i="37"/>
  <c r="C41" i="37"/>
  <c r="C40" i="37"/>
  <c r="C39" i="37"/>
  <c r="D44" i="37"/>
  <c r="D43" i="37"/>
  <c r="D42" i="37"/>
  <c r="D41" i="37"/>
  <c r="D40" i="37"/>
  <c r="D39" i="37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38" i="37" l="1"/>
  <c r="C37" i="37"/>
  <c r="C36" i="37"/>
  <c r="C35" i="37"/>
  <c r="C34" i="37"/>
  <c r="C33" i="37"/>
  <c r="D38" i="37"/>
  <c r="D37" i="37"/>
  <c r="D36" i="37"/>
  <c r="D35" i="37"/>
  <c r="D34" i="37"/>
  <c r="D33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2" i="37" l="1"/>
  <c r="C31" i="37"/>
  <c r="D32" i="37"/>
  <c r="D31" i="37"/>
  <c r="C30" i="37"/>
  <c r="D30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29" i="37"/>
  <c r="D29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28" i="37"/>
  <c r="C27" i="37"/>
  <c r="D28" i="37"/>
  <c r="D27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6" i="37" l="1"/>
  <c r="C25" i="37"/>
  <c r="C24" i="37"/>
  <c r="C23" i="37"/>
  <c r="C22" i="37"/>
  <c r="C21" i="37"/>
  <c r="C20" i="37"/>
  <c r="C15" i="37"/>
  <c r="C19" i="37"/>
  <c r="C18" i="37"/>
  <c r="C17" i="37"/>
  <c r="C16" i="37"/>
  <c r="C14" i="37"/>
  <c r="C13" i="37"/>
  <c r="C9" i="37"/>
  <c r="C8" i="37"/>
  <c r="C12" i="37"/>
  <c r="C11" i="37"/>
  <c r="C10" i="37"/>
  <c r="D26" i="37"/>
  <c r="D25" i="37"/>
  <c r="D24" i="37"/>
  <c r="D23" i="37"/>
  <c r="D22" i="37"/>
  <c r="D21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<sst xmlns="http://schemas.openxmlformats.org/spreadsheetml/2006/main" count="5977" uniqueCount="4052">
  <si>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</si>
  <si>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</si>
  <si>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</si>
  <si>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</si>
  <si>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</si>
  <si>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</si>
  <si>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</si>
  <si>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</si>
  <si>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</si>
  <si>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</si>
  <si>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</si>
  <si>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</si>
  <si>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</si>
  <si>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</si>
  <si>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</si>
  <si>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</si>
  <si>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</si>
  <si>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</si>
  <si>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</si>
  <si>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</si>
  <si>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</si>
  <si>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</si>
  <si>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</si>
  <si>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</si>
  <si>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</si>
  <si>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</si>
  <si>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</si>
  <si>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</si>
  <si>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</si>
  <si>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</si>
  <si>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</si>
  <si>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</si>
  <si>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</si>
  <si>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</si>
  <si>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</si>
  <si>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</si>
  <si>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</si>
  <si>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</si>
  <si>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</si>
  <si>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</si>
  <si>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</si>
  <si>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</si>
  <si>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</si>
  <si>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</si>
  <si>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</si>
  <si>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</si>
  <si>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</si>
  <si>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</si>
  <si>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</si>
  <si>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</si>
  <si>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</si>
  <si>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</si>
  <si>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</si>
  <si>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</si>
  <si>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</si>
  <si>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</si>
  <si>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</si>
  <si>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</si>
  <si>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</si>
  <si>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</si>
  <si>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</si>
  <si>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</si>
  <si>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</si>
  <si>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</si>
  <si>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</si>
  <si>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</si>
  <si>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</si>
  <si>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</si>
  <si>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</si>
  <si>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</si>
  <si>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</si>
  <si>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</si>
  <si>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</si>
  <si>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</si>
  <si>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</si>
  <si>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</si>
  <si>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</si>
  <si>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</si>
  <si>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</si>
  <si>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</si>
  <si>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</si>
  <si>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</si>
  <si>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</si>
  <si>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</si>
  <si>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</si>
  <si>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</si>
  <si>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</si>
  <si>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</si>
  <si>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</si>
  <si>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</si>
  <si>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</si>
  <si>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</si>
  <si>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</si>
  <si>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</si>
  <si>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</si>
  <si>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</si>
  <si>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</si>
  <si>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</si>
  <si>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</si>
  <si>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</si>
  <si>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</si>
  <si>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</si>
  <si>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</si>
  <si>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</si>
  <si>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</si>
  <si>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</si>
  <si>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</si>
  <si>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</si>
  <si>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</si>
  <si>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</si>
  <si>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</si>
  <si>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</si>
  <si>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</si>
  <si>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</si>
  <si>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</si>
  <si>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</si>
  <si>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</si>
  <si>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</si>
  <si>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</si>
  <si>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</si>
  <si>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</si>
  <si>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</si>
  <si>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</si>
  <si>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</si>
  <si>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</si>
  <si>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</si>
  <si>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</si>
  <si>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</si>
  <si>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</si>
  <si>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</si>
  <si>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</si>
  <si>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</si>
  <si>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</si>
  <si>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</si>
  <si>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</si>
  <si>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</si>
  <si>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</si>
  <si>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</si>
  <si>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</si>
  <si>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</si>
  <si>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</si>
  <si>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</si>
  <si>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</si>
  <si>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</si>
  <si>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</si>
  <si>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</si>
  <si>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</si>
  <si>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</si>
  <si>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</si>
  <si>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</si>
  <si>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</si>
  <si>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</si>
  <si>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</si>
  <si>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</si>
  <si>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</si>
  <si>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</si>
  <si>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</si>
  <si>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</si>
  <si>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</si>
  <si>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</si>
  <si>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</si>
  <si>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</si>
  <si>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</si>
  <si>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</si>
  <si>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</si>
  <si>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</si>
  <si>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</si>
  <si>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</si>
  <si>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</si>
  <si>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</si>
  <si>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</si>
  <si>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</si>
  <si>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</si>
  <si>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</si>
  <si>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</si>
  <si>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</si>
  <si>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</si>
  <si>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</si>
  <si>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</si>
  <si>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</si>
  <si>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</si>
  <si>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</si>
  <si>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</si>
  <si>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</si>
  <si>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</si>
  <si>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</si>
  <si>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</si>
  <si>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</si>
  <si>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</si>
  <si>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</si>
  <si>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</si>
  <si>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</si>
  <si>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</si>
  <si>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</si>
  <si>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</si>
  <si>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</si>
  <si>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</si>
  <si>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</si>
  <si>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</si>
  <si>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</si>
  <si>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</si>
  <si>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</si>
  <si>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</si>
  <si>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</si>
  <si>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</si>
  <si>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</si>
  <si>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</si>
  <si>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</si>
  <si>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</si>
  <si>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</si>
  <si>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</si>
  <si>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</si>
  <si>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</si>
  <si>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</si>
  <si>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</si>
  <si>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</si>
  <si>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</si>
  <si>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</si>
  <si>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</si>
  <si>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</si>
  <si>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</si>
  <si>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</si>
  <si>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</si>
  <si>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</si>
  <si>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</si>
  <si>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</si>
  <si>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</si>
  <si>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</si>
  <si>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</si>
  <si>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</si>
  <si>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</si>
  <si>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</si>
  <si>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</si>
  <si>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</si>
  <si>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</si>
  <si>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</si>
  <si>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</si>
  <si>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</si>
  <si>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</si>
  <si>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</si>
  <si>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</si>
  <si>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</si>
  <si>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</si>
  <si>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</si>
  <si>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</si>
  <si>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</si>
  <si>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</si>
  <si>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</si>
  <si>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</si>
  <si>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</si>
  <si>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</si>
  <si>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</si>
  <si>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</si>
  <si>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</si>
  <si>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</si>
  <si>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</si>
  <si>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</si>
  <si>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</si>
  <si>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</si>
  <si>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</si>
  <si>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</si>
  <si>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</si>
  <si>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</si>
  <si>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</si>
  <si>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</si>
  <si>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</si>
  <si>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</si>
  <si>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</si>
  <si>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</si>
  <si>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</si>
  <si>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</si>
  <si>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</si>
  <si>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</si>
  <si>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</si>
  <si>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</si>
  <si>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</si>
  <si>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</si>
  <si>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</si>
  <si>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</si>
  <si>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</si>
  <si>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</si>
  <si>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</si>
  <si>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</si>
  <si>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</si>
  <si>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</si>
  <si>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</si>
  <si>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</si>
  <si>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</si>
  <si>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</si>
  <si>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</si>
  <si>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</si>
  <si>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</si>
  <si>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</si>
  <si>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</si>
  <si>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</si>
  <si>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</si>
  <si>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</si>
  <si>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</si>
  <si>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</si>
  <si>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</si>
  <si>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</si>
  <si>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</si>
  <si>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</si>
  <si>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</si>
  <si>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</si>
  <si>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</si>
  <si>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</si>
  <si>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</si>
  <si>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</si>
  <si>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</si>
  <si>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</si>
  <si>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</si>
  <si>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</si>
  <si>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</si>
  <si>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</si>
  <si>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</si>
  <si>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</si>
  <si>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</si>
  <si>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</si>
  <si>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</si>
  <si>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</si>
  <si>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</si>
  <si>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</si>
  <si>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</si>
  <si>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</si>
  <si>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</si>
  <si>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</si>
  <si>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</si>
  <si>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</si>
  <si>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</si>
  <si>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</si>
  <si>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</si>
  <si>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</si>
  <si>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</si>
  <si>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</si>
  <si>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</si>
  <si>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</si>
  <si>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</si>
  <si>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</si>
  <si>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</si>
  <si>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</si>
  <si>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</si>
  <si>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</si>
  <si>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</si>
  <si>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</si>
  <si>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</si>
  <si>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</si>
  <si>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</si>
  <si>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</si>
  <si>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</si>
  <si>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</si>
  <si>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</si>
  <si>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</si>
  <si>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</si>
  <si>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</si>
  <si>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</si>
  <si>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</si>
  <si>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</si>
  <si>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</si>
  <si>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</si>
  <si>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</si>
  <si>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</si>
  <si>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</si>
  <si>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</si>
  <si>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</si>
  <si>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</si>
  <si>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</si>
  <si>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</si>
  <si>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</si>
  <si>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</si>
  <si>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</si>
  <si>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</si>
  <si>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</si>
  <si>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</si>
  <si>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</si>
  <si>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</si>
  <si>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</si>
  <si>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</si>
  <si>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</si>
  <si>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</si>
  <si>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</si>
  <si>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</si>
  <si>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</si>
  <si>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</si>
  <si>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</si>
  <si>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</si>
  <si>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</si>
  <si>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</si>
  <si>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</si>
  <si>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</si>
  <si>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</si>
  <si>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</si>
  <si>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</si>
  <si>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</si>
  <si>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</si>
  <si>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</si>
  <si>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</si>
  <si>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</si>
  <si>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</si>
  <si>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</si>
  <si>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</si>
  <si>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</si>
  <si>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</si>
  <si>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</si>
  <si>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</si>
  <si>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</si>
  <si>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</si>
  <si>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</si>
  <si>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</si>
  <si>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</si>
  <si>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</si>
  <si>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</si>
  <si>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</si>
  <si>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</si>
  <si>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</si>
  <si>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</si>
  <si>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</si>
  <si>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</si>
  <si>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</si>
  <si>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</si>
  <si>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</si>
  <si>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</si>
  <si>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</si>
  <si>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</si>
  <si>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</si>
  <si>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</si>
  <si>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</si>
  <si>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</si>
  <si>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</si>
  <si>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</si>
  <si>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</si>
  <si>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</si>
  <si>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</si>
  <si>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</si>
  <si>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</si>
  <si>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</si>
  <si>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</si>
  <si>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</si>
  <si>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</si>
  <si>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</si>
  <si>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</si>
  <si>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</si>
  <si>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</si>
  <si>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</si>
  <si>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</si>
  <si>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</si>
  <si>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</si>
  <si>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</si>
  <si>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</si>
  <si>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</si>
  <si>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</si>
  <si>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</si>
  <si>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</si>
  <si>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</si>
  <si>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</si>
  <si>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</si>
  <si>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</si>
  <si>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</si>
  <si>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</si>
  <si>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</si>
  <si>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</si>
  <si>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</si>
  <si>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</si>
  <si>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</si>
  <si>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</si>
  <si>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</si>
  <si>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</si>
  <si>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</si>
  <si>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</si>
  <si>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</si>
  <si>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</si>
  <si>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</si>
  <si>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</si>
  <si>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</si>
  <si>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</si>
  <si>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</si>
  <si>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</si>
  <si>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</si>
  <si>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</si>
  <si>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</si>
  <si>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</si>
  <si>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</si>
  <si>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</si>
  <si>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</si>
  <si>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</si>
  <si>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</si>
  <si>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</si>
  <si>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</si>
  <si>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</si>
  <si>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</si>
  <si>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</si>
  <si>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</si>
  <si>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</si>
  <si>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</si>
  <si>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</si>
  <si>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</si>
  <si>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</si>
  <si>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</si>
  <si>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</si>
  <si>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</si>
  <si>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</si>
  <si>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</si>
  <si>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</si>
  <si>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</si>
  <si>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</si>
  <si>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</si>
  <si>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</si>
  <si>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</si>
  <si>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</si>
  <si>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</si>
  <si>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</si>
  <si>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</si>
  <si>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</si>
  <si>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</si>
  <si>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</si>
  <si>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</si>
  <si>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</si>
  <si>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</si>
  <si>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</si>
  <si>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</si>
  <si>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</si>
  <si>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</si>
  <si>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</si>
  <si>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</si>
  <si>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</si>
  <si>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</si>
  <si>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</si>
  <si>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</si>
  <si>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</si>
  <si>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</si>
  <si>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</si>
  <si>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</si>
  <si>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</si>
  <si>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</si>
  <si>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</si>
  <si>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</si>
  <si>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</si>
  <si>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</si>
  <si>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</si>
  <si>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</si>
  <si>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</si>
  <si>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</si>
  <si>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</si>
  <si>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</si>
  <si>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</si>
  <si>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</si>
  <si>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</si>
  <si>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</si>
  <si>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</si>
  <si>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</si>
  <si>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</si>
  <si>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</si>
  <si>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</si>
  <si>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</si>
  <si>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</si>
  <si>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</si>
  <si>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</si>
  <si>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</si>
  <si>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</si>
  <si>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</si>
  <si>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</si>
  <si>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</si>
  <si>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</si>
  <si>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</si>
  <si>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</si>
  <si>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</si>
  <si>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</si>
  <si>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</si>
  <si>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</si>
  <si>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</si>
  <si>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</si>
  <si>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</si>
  <si>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</si>
  <si>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</si>
  <si>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</si>
  <si>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</si>
  <si>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</si>
  <si>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</si>
  <si>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</si>
  <si>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</si>
  <si>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</si>
  <si>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</si>
  <si>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</si>
  <si>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</si>
  <si>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</si>
  <si>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</si>
  <si>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</si>
  <si>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</si>
  <si>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</si>
  <si>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</si>
  <si>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</si>
  <si>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</si>
  <si>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</si>
  <si>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</si>
  <si>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</si>
  <si>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</si>
  <si>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</si>
  <si>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</si>
  <si>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</si>
  <si>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</si>
  <si>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</si>
  <si>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</si>
  <si>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</si>
  <si>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</si>
  <si>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</si>
  <si>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</si>
  <si>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</si>
  <si>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</si>
  <si>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</si>
  <si>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</si>
  <si>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</si>
  <si>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</si>
  <si>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</si>
  <si>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</si>
  <si>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</si>
  <si>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</si>
  <si>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</si>
  <si>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</si>
  <si>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</si>
  <si>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</si>
  <si>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</si>
  <si>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</si>
  <si>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</si>
  <si>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</si>
  <si>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</si>
  <si>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</si>
  <si>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</si>
  <si>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</si>
  <si>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</si>
  <si>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</si>
  <si>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</si>
  <si>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</si>
  <si>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</si>
  <si>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</si>
  <si>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</si>
  <si>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</si>
  <si>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</si>
  <si>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</si>
  <si>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</si>
  <si>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</si>
  <si>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</si>
  <si>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</si>
  <si>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</si>
  <si>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</si>
  <si>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</si>
  <si>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</si>
  <si>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</si>
  <si>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</si>
  <si>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</si>
  <si>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</si>
  <si>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</si>
  <si>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</si>
  <si>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</si>
  <si>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</si>
  <si>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</si>
  <si>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</si>
  <si>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</si>
  <si>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</si>
  <si>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</si>
  <si>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</si>
  <si>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</si>
  <si>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</si>
  <si>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</si>
  <si>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</si>
  <si>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</si>
  <si>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</si>
  <si>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</si>
  <si>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</si>
  <si>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</si>
  <si>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</si>
  <si>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</si>
  <si>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</si>
  <si>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</si>
  <si>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</si>
  <si>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</si>
  <si>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</si>
  <si>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</si>
  <si>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</si>
  <si>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</si>
  <si>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</si>
  <si>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</si>
  <si>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</si>
  <si>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</si>
  <si>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</si>
  <si>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</si>
  <si>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</si>
  <si>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</si>
  <si>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</si>
  <si>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</si>
  <si>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</si>
  <si>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</si>
  <si>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</si>
  <si>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</si>
  <si>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</si>
  <si>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</si>
  <si>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</si>
  <si>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</si>
  <si>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</si>
  <si>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</si>
  <si>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</si>
  <si>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</si>
  <si>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</si>
  <si>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</si>
  <si>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</si>
  <si>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</si>
  <si>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</si>
  <si>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</si>
  <si>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</si>
  <si>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</si>
  <si>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</si>
  <si>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</si>
  <si>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</si>
  <si>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</si>
  <si>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</si>
  <si>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</si>
  <si>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</si>
  <si>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</si>
  <si>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</si>
  <si>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</si>
  <si>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</si>
  <si>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</si>
  <si>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</si>
  <si>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</si>
  <si>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</si>
  <si>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</si>
  <si>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</si>
  <si>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</si>
  <si>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</si>
  <si>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</si>
  <si>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</si>
  <si>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</si>
  <si>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</si>
  <si>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</si>
  <si>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</si>
  <si>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</si>
  <si>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</si>
  <si>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</si>
  <si>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</si>
  <si>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</si>
  <si>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</si>
  <si>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</si>
  <si>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</si>
  <si>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</si>
  <si>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</si>
  <si>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</si>
  <si>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</si>
  <si>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</si>
  <si>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</si>
  <si>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</si>
  <si>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</si>
  <si>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</si>
  <si>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</si>
  <si>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</si>
  <si>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</si>
  <si>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</si>
  <si>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</si>
  <si>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</si>
  <si>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</si>
  <si>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</si>
  <si>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</si>
  <si>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</si>
  <si>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</si>
  <si>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</si>
  <si>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</si>
  <si>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</si>
  <si>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</si>
  <si>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</si>
  <si>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</si>
  <si>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</si>
  <si>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</si>
  <si>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</si>
  <si>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</si>
  <si>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</si>
  <si>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</si>
  <si>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</si>
  <si>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</si>
  <si>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</si>
  <si>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</si>
  <si>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</si>
  <si>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</si>
  <si>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</si>
  <si>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</si>
  <si>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</si>
  <si>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</si>
  <si>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</si>
  <si>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</si>
  <si>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</si>
  <si>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</si>
  <si>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</si>
  <si>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</si>
  <si>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</si>
  <si>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</si>
  <si>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</si>
  <si>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</si>
  <si>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</si>
  <si>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</si>
  <si>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</si>
  <si>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</si>
  <si>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</si>
  <si>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</si>
  <si>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</si>
  <si>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</si>
  <si>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</si>
  <si>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</si>
  <si>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</si>
  <si>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</si>
  <si>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</si>
  <si>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</si>
  <si>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</si>
  <si>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</si>
  <si>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</si>
  <si>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</si>
  <si>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</si>
  <si>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</si>
  <si>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</si>
  <si>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</si>
  <si>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</si>
  <si>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</si>
  <si>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</si>
  <si>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</si>
  <si>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</si>
  <si>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</si>
  <si>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</si>
  <si>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</si>
  <si>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</si>
  <si>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</si>
  <si>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</si>
  <si>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</si>
  <si>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</si>
  <si>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</si>
  <si>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</si>
  <si>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</si>
  <si>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</si>
  <si>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</si>
  <si>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</si>
  <si>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</si>
  <si>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</si>
  <si>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</si>
  <si>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</si>
  <si>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</si>
  <si>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</si>
  <si>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</si>
  <si>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</si>
  <si>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</si>
  <si>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</si>
  <si>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</si>
  <si>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</si>
  <si>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</si>
  <si>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</si>
  <si>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</si>
  <si>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</si>
  <si>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</si>
  <si>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</si>
  <si>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</si>
  <si>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</si>
  <si>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</si>
  <si>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</si>
  <si>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</si>
  <si>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</si>
  <si>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</si>
  <si>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</si>
  <si>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</si>
  <si>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</si>
  <si>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</si>
  <si>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</si>
  <si>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</si>
  <si>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</si>
  <si>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</si>
  <si>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</si>
  <si>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</si>
  <si>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</si>
  <si>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</si>
  <si>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</si>
  <si>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</si>
  <si>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</si>
  <si>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</si>
  <si>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</si>
  <si>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</si>
  <si>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</si>
  <si>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</si>
  <si>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</si>
  <si>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</si>
  <si>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</si>
  <si>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</si>
  <si>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</si>
  <si>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</si>
  <si>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</si>
  <si>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</si>
  <si>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</si>
  <si>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</si>
  <si>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</si>
  <si>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</si>
  <si>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</si>
  <si>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</si>
  <si>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</si>
  <si>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</si>
  <si>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</si>
  <si>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</si>
  <si>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</si>
  <si>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</si>
  <si>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</si>
  <si>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</si>
  <si>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</si>
  <si>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</si>
  <si>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</si>
  <si>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</si>
  <si>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</si>
  <si>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</si>
  <si>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</si>
  <si>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</si>
  <si>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</si>
  <si>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</si>
  <si>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</si>
  <si>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</si>
  <si>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</si>
  <si>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</si>
  <si>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</si>
  <si>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</si>
  <si>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</si>
  <si>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</si>
  <si>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</si>
  <si>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</si>
  <si>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</si>
  <si>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</si>
  <si>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</si>
  <si>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</si>
  <si>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</si>
  <si>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</si>
  <si>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</si>
  <si>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</si>
  <si>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</si>
  <si>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</si>
  <si>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</si>
  <si>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</si>
  <si>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</si>
  <si>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</si>
  <si>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</si>
  <si>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</si>
  <si>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</si>
  <si>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</si>
  <si>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</si>
  <si>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</si>
  <si>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</si>
  <si>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</si>
  <si>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</si>
  <si>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</si>
  <si>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</si>
  <si>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</si>
  <si>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</si>
  <si>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</si>
  <si>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</si>
  <si>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</si>
  <si>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</si>
  <si>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</si>
  <si>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</si>
  <si>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</si>
  <si>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</si>
  <si>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</si>
  <si>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</si>
  <si>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</si>
  <si>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</si>
  <si>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</si>
  <si>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</si>
  <si>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</si>
  <si>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</si>
  <si>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</si>
  <si>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</si>
  <si>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</si>
  <si>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</si>
  <si>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</si>
  <si>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</si>
  <si>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</si>
  <si>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</si>
  <si>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Alto Paraguay</t>
  </si>
  <si>
    <t>Presidente Hayes</t>
  </si>
  <si>
    <t>Amambay</t>
  </si>
  <si>
    <t>San Pedro</t>
  </si>
  <si>
    <t>ASU</t>
  </si>
  <si>
    <t>Central</t>
  </si>
  <si>
    <t>Cordillera</t>
  </si>
  <si>
    <t>Caazapl</t>
  </si>
  <si>
    <t>Miaiones</t>
  </si>
  <si>
    <t>Itapua</t>
  </si>
  <si>
    <t>Republic of Korea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</si>
  <si>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</si>
  <si>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</si>
  <si>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</si>
  <si>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</si>
  <si>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</si>
  <si>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</si>
  <si>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</si>
  <si>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</si>
  <si>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</si>
  <si>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</si>
  <si>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</si>
  <si>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</si>
  <si>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</si>
  <si>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</si>
  <si>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</si>
  <si>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</si>
  <si>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Kure Island</t>
  </si>
  <si>
    <t>QC</t>
  </si>
  <si>
    <t>MB</t>
  </si>
  <si>
    <t>SK</t>
  </si>
  <si>
    <t>NT</t>
  </si>
  <si>
    <t>NB</t>
  </si>
  <si>
    <t>YT</t>
  </si>
  <si>
    <t>NU</t>
  </si>
  <si>
    <t>Uraguay</t>
  </si>
  <si>
    <t>Montevideo</t>
  </si>
  <si>
    <t>Canelones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</si>
  <si>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</si>
  <si>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</si>
  <si>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</si>
  <si>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</si>
  <si>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</si>
  <si>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</si>
  <si>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</si>
  <si>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</si>
  <si>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</si>
  <si>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</si>
  <si>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</si>
  <si>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</si>
  <si>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</si>
  <si>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</si>
  <si>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</si>
  <si>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</si>
  <si>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</si>
  <si>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</si>
  <si>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</si>
  <si>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</si>
  <si>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</si>
  <si>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</si>
  <si>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</si>
  <si>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</si>
  <si>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</si>
  <si>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Venezuela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</si>
  <si>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</si>
  <si>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</si>
  <si>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</si>
  <si>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</si>
  <si>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</si>
  <si>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</si>
  <si>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</si>
  <si>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</si>
  <si>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</si>
  <si>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</si>
  <si>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GU</t>
  </si>
  <si>
    <t>Lara</t>
  </si>
  <si>
    <t>ME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</si>
  <si>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</si>
  <si>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</si>
  <si>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</si>
  <si>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</si>
  <si>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</si>
  <si>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</si>
  <si>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</si>
  <si>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</si>
  <si>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TR</t>
  </si>
  <si>
    <t>Trujillo</t>
  </si>
  <si>
    <t>VA</t>
  </si>
  <si>
    <t>Vargas</t>
  </si>
  <si>
    <t>Yaracuy</t>
  </si>
  <si>
    <t>ZU</t>
  </si>
  <si>
    <t>Zulia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</si>
  <si>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</si>
  <si>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</si>
  <si>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</si>
  <si>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</si>
  <si>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</si>
  <si>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</si>
  <si>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</si>
  <si>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</si>
  <si>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</si>
  <si>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</si>
  <si>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</si>
  <si>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</si>
  <si>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</si>
  <si>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</si>
  <si>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</si>
  <si>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Australia</t>
  </si>
  <si>
    <t>Malyj Vysotskij</t>
  </si>
  <si>
    <t>Leningradskaya Oblast</t>
  </si>
  <si>
    <t>MV</t>
  </si>
  <si>
    <t>Macquarie Is</t>
  </si>
  <si>
    <t>Papua New Guinea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</si>
  <si>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</si>
  <si>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</si>
  <si>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</si>
  <si>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</si>
  <si>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</si>
  <si>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</si>
  <si>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</si>
  <si>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</si>
  <si>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</si>
  <si>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</si>
  <si>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</si>
  <si>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</si>
  <si>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</si>
  <si>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</si>
  <si>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</si>
  <si>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</si>
  <si>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</si>
  <si>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</si>
  <si>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</si>
  <si>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</si>
  <si>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</si>
  <si>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</si>
  <si>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</si>
  <si>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</si>
  <si>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</si>
  <si>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</si>
  <si>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</si>
  <si>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</si>
  <si>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</si>
  <si>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</si>
  <si>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</si>
  <si>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</si>
  <si>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</si>
  <si>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</si>
  <si>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</si>
  <si>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</si>
  <si>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</si>
  <si>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</si>
  <si>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</si>
  <si>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</si>
  <si>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</si>
  <si>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</si>
  <si>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</si>
  <si>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</si>
  <si>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</si>
  <si>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</si>
  <si>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</si>
  <si>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</si>
  <si>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</si>
  <si>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</si>
  <si>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</si>
  <si>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</si>
  <si>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</si>
  <si>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</si>
  <si>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</si>
  <si>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</si>
  <si>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</si>
  <si>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</si>
  <si>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</si>
  <si>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</si>
  <si>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</si>
  <si>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</si>
  <si>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</si>
  <si>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</si>
  <si>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</si>
  <si>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</si>
  <si>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</si>
  <si>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</si>
  <si>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</si>
  <si>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</si>
  <si>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</si>
  <si>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</si>
  <si>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</si>
  <si>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</si>
  <si>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</si>
  <si>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</si>
  <si>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</si>
  <si>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</si>
  <si>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</si>
  <si>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</si>
  <si>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</si>
  <si>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</si>
  <si>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</si>
  <si>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</si>
  <si>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</si>
  <si>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</si>
  <si>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</si>
  <si>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</si>
  <si>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</si>
  <si>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</si>
  <si>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</si>
  <si>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</si>
  <si>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</si>
  <si>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</si>
  <si>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</si>
  <si>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</si>
  <si>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</si>
  <si>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</si>
  <si>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</si>
  <si>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</si>
  <si>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</si>
  <si>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</si>
  <si>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</si>
  <si>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</si>
  <si>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</si>
  <si>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</si>
  <si>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</si>
  <si>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</si>
  <si>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</si>
  <si>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</si>
  <si>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</si>
  <si>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</si>
  <si>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</si>
  <si>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</si>
  <si>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</si>
  <si>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</si>
  <si>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</si>
  <si>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</si>
  <si>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</si>
  <si>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</si>
  <si>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</si>
  <si>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</si>
  <si>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</si>
  <si>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</si>
  <si>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</si>
  <si>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</si>
  <si>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</si>
  <si>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</si>
  <si>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</si>
  <si>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</si>
  <si>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</si>
  <si>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</si>
  <si>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</si>
  <si>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</si>
  <si>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</si>
  <si>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</si>
  <si>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</si>
  <si>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</si>
  <si>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</si>
  <si>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</si>
  <si>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</si>
  <si>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</si>
  <si>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Ogasawara</t>
  </si>
  <si>
    <t>(</t>
  </si>
  <si>
    <t>id SERIAL PRIMARY KEY,</t>
  </si>
  <si>
    <t>code CHAR(2) NOT NULL, -- two char AM, BL, BN, ...</t>
  </si>
  <si>
    <t>subdivision VARCHAR(60) NOT NULL,</t>
  </si>
  <si>
    <t>);</t>
  </si>
  <si>
    <t>dxcc_id INT NOT NULL,</t>
  </si>
  <si>
    <t>region VARCHAR(60) NOT NULL,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</si>
  <si>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</si>
  <si>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</si>
  <si>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</si>
  <si>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</si>
  <si>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</si>
  <si>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</si>
  <si>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</si>
  <si>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</si>
  <si>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</si>
  <si>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</si>
  <si>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</si>
  <si>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</si>
  <si>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</si>
  <si>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Amstetten</t>
  </si>
  <si>
    <t>BL</t>
  </si>
  <si>
    <t>Bruck/Leitha</t>
  </si>
  <si>
    <t>BN</t>
  </si>
  <si>
    <t>Baden</t>
  </si>
  <si>
    <t>GD</t>
  </si>
  <si>
    <t>GF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</si>
  <si>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</si>
  <si>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</si>
  <si>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</si>
  <si>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</si>
  <si>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</si>
  <si>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</si>
  <si>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</si>
  <si>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</si>
  <si>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Melk</t>
  </si>
  <si>
    <t>Mistelbach</t>
  </si>
  <si>
    <t>NK</t>
  </si>
  <si>
    <t>Neunkirchen</t>
  </si>
  <si>
    <t>PC</t>
  </si>
  <si>
    <t>PL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</si>
  <si>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</si>
  <si>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</si>
  <si>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</si>
  <si>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</si>
  <si>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</si>
  <si>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</si>
  <si>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</si>
  <si>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</si>
  <si>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</si>
  <si>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</si>
  <si>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</si>
  <si>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</si>
  <si>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</si>
  <si>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</si>
  <si>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</si>
  <si>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</si>
  <si>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</si>
  <si>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</si>
  <si>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</si>
  <si>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</si>
  <si>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</si>
  <si>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</si>
  <si>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</si>
  <si>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</si>
  <si>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</si>
  <si>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</si>
  <si>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</si>
  <si>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</si>
  <si>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</si>
  <si>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</si>
  <si>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</si>
  <si>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</si>
  <si>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</si>
  <si>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</si>
  <si>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</si>
  <si>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</si>
  <si>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</si>
  <si>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</si>
  <si>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</si>
  <si>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</si>
  <si>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</si>
  <si>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</si>
  <si>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</si>
  <si>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</si>
  <si>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</si>
  <si>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</si>
  <si>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</si>
  <si>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</si>
  <si>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</si>
  <si>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Steyr-Land</t>
  </si>
  <si>
    <t>Steyr</t>
  </si>
  <si>
    <t>UU</t>
  </si>
  <si>
    <t>Urfahr</t>
  </si>
  <si>
    <t>VB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</si>
  <si>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</si>
  <si>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</si>
  <si>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</si>
  <si>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</si>
  <si>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</si>
  <si>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</si>
  <si>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</si>
  <si>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</si>
  <si>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</si>
  <si>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</si>
  <si>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</si>
  <si>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</si>
  <si>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</si>
  <si>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</si>
  <si>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</si>
  <si>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</si>
  <si>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</si>
  <si>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</si>
  <si>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</si>
  <si>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</si>
  <si>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</si>
  <si>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</si>
  <si>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</si>
  <si>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</si>
  <si>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</si>
  <si>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</si>
  <si>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</si>
  <si>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</si>
  <si>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</si>
  <si>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</si>
  <si>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</si>
  <si>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</si>
  <si>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</si>
  <si>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</si>
  <si>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</si>
  <si>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</si>
  <si>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</si>
  <si>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</si>
  <si>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</si>
  <si>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</si>
  <si>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</si>
  <si>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</si>
  <si>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</si>
  <si>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</si>
  <si>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</si>
  <si>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</si>
  <si>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</si>
  <si>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</si>
  <si>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</si>
  <si>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</si>
  <si>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</si>
  <si>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</si>
  <si>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</si>
  <si>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</si>
  <si>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</si>
  <si>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</si>
  <si>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</si>
  <si>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</si>
  <si>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</si>
  <si>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</si>
  <si>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</si>
  <si>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</si>
  <si>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</si>
  <si>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</si>
  <si>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</si>
  <si>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</si>
  <si>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Feldbach</t>
  </si>
  <si>
    <t>Hartberg</t>
  </si>
  <si>
    <t>Judenburg</t>
  </si>
  <si>
    <t>Knittelfeld</t>
  </si>
  <si>
    <t>Murtal</t>
  </si>
  <si>
    <t>Radkersburg</t>
  </si>
  <si>
    <t>before_date DATE,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</si>
  <si>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</si>
  <si>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</si>
  <si>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</si>
  <si>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</si>
  <si>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</si>
  <si>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</si>
  <si>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</si>
  <si>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</si>
  <si>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</si>
  <si>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</si>
  <si>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</si>
  <si>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</si>
  <si>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</si>
  <si>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</si>
  <si>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</si>
  <si>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</si>
  <si>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</si>
  <si>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</si>
  <si>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</si>
  <si>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Bulgaria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</si>
  <si>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</si>
  <si>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</si>
  <si>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</si>
  <si>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</si>
  <si>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</si>
  <si>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</si>
  <si>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</si>
  <si>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</si>
  <si>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</si>
  <si>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</si>
  <si>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</si>
  <si>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</si>
  <si>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</si>
  <si>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</si>
  <si>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</si>
  <si>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</si>
  <si>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</si>
  <si>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</si>
  <si>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</si>
  <si>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</si>
  <si>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</si>
  <si>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</si>
  <si>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</si>
  <si>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</si>
  <si>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</si>
  <si>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</si>
  <si>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</si>
  <si>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</si>
  <si>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</si>
  <si>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</si>
  <si>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</si>
  <si>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</si>
  <si>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</si>
  <si>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Corsica</t>
  </si>
  <si>
    <t>2A</t>
  </si>
  <si>
    <t>Corse-du-Sud</t>
  </si>
  <si>
    <t>2B</t>
  </si>
  <si>
    <t>Haute-Corse</t>
  </si>
  <si>
    <t>Denmark</t>
  </si>
  <si>
    <t>Koebenhavns amt</t>
  </si>
  <si>
    <t>Frederiksborg amt</t>
  </si>
  <si>
    <t>Roskilde amt</t>
  </si>
  <si>
    <t>Vestsjaellands amt</t>
  </si>
  <si>
    <t>Bornholms amt</t>
  </si>
  <si>
    <t>Fyns amt</t>
  </si>
  <si>
    <t>Ribe amt</t>
  </si>
  <si>
    <t>Vejle amt</t>
  </si>
  <si>
    <t>Viborg amt</t>
  </si>
  <si>
    <t>Nordjyllands amt</t>
  </si>
  <si>
    <t>Copenhagen City</t>
  </si>
  <si>
    <t>Frederiksberg</t>
  </si>
  <si>
    <t>code CHAR(3) NOT NULL, -- three char 105, 106, 107, ...</t>
  </si>
  <si>
    <t>Somero</t>
  </si>
  <si>
    <t>Alastaro</t>
  </si>
  <si>
    <t>Askainen</t>
  </si>
  <si>
    <t>Aura</t>
  </si>
  <si>
    <t>Eura</t>
  </si>
  <si>
    <t>Eurajoki</t>
  </si>
  <si>
    <t>Halikko</t>
  </si>
  <si>
    <t>Harjavalta</t>
  </si>
  <si>
    <t>Honkajoki</t>
  </si>
  <si>
    <t>Houtskari</t>
  </si>
  <si>
    <t>Huittinen</t>
  </si>
  <si>
    <t>Kaarina</t>
  </si>
  <si>
    <t>Karinainen</t>
  </si>
  <si>
    <t>Karvia</t>
  </si>
  <si>
    <t>Kiikala</t>
  </si>
  <si>
    <t>Kiikoinen</t>
  </si>
  <si>
    <t>Kisko</t>
  </si>
  <si>
    <t>Kiukainen</t>
  </si>
  <si>
    <t>Kodisjoki</t>
  </si>
  <si>
    <t>Korppoo</t>
  </si>
  <si>
    <t>Koski tl</t>
  </si>
  <si>
    <t>Kullaa</t>
  </si>
  <si>
    <t>Kustavi</t>
  </si>
  <si>
    <t>Kuusjoki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</si>
  <si>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</si>
  <si>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</si>
  <si>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</si>
  <si>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</si>
  <si>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</si>
  <si>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</si>
  <si>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</si>
  <si>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</si>
  <si>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</si>
  <si>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</si>
  <si>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Merikarvia</t>
  </si>
  <si>
    <t>Merimasku</t>
  </si>
  <si>
    <t>Mietoinen</t>
  </si>
  <si>
    <t>Muurla</t>
  </si>
  <si>
    <t>Naantali</t>
  </si>
  <si>
    <t>Nakkila</t>
  </si>
  <si>
    <t>Nauvo</t>
  </si>
  <si>
    <t>Noormarkku</t>
  </si>
  <si>
    <t>Nousiainen</t>
  </si>
  <si>
    <t>Paimio</t>
  </si>
  <si>
    <t>Parainen</t>
  </si>
  <si>
    <t>Pertteli</t>
  </si>
  <si>
    <t>Pomarkku</t>
  </si>
  <si>
    <t>Pori</t>
  </si>
  <si>
    <t>Punkalaidun</t>
  </si>
  <si>
    <t>Raisio</t>
  </si>
  <si>
    <t>Rauma</t>
  </si>
  <si>
    <t>Rusko</t>
  </si>
  <si>
    <t>Salo</t>
  </si>
  <si>
    <t>Sauvo</t>
  </si>
  <si>
    <t>Siikainen</t>
  </si>
  <si>
    <t>Suodenniemi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</si>
  <si>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</si>
  <si>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</si>
  <si>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</si>
  <si>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</si>
  <si>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</si>
  <si>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</si>
  <si>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</si>
  <si>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</si>
  <si>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</si>
  <si>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</si>
  <si>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Askola</t>
  </si>
  <si>
    <t>Espoo</t>
  </si>
  <si>
    <t>Hanko</t>
  </si>
  <si>
    <t>Helsinki</t>
  </si>
  <si>
    <t>Inkoo</t>
  </si>
  <si>
    <t>Karjaa</t>
  </si>
  <si>
    <t>Karjalohja</t>
  </si>
  <si>
    <t>Karkkila</t>
  </si>
  <si>
    <t>Kauniainen</t>
  </si>
  <si>
    <t>Kerava</t>
  </si>
  <si>
    <t>Kirkkonummi</t>
  </si>
  <si>
    <t>Liljendal</t>
  </si>
  <si>
    <t>Lohjan kaupunki</t>
  </si>
  <si>
    <t>Loviisa</t>
  </si>
  <si>
    <t>Nummi-Pusula</t>
  </si>
  <si>
    <t>Orimattila</t>
  </si>
  <si>
    <t>Pernaja</t>
  </si>
  <si>
    <t>Pohja</t>
  </si>
  <si>
    <t>Pornainen</t>
  </si>
  <si>
    <t>Porvoo</t>
  </si>
  <si>
    <t>Pukkila</t>
  </si>
  <si>
    <t>Sammatti</t>
  </si>
  <si>
    <t>Sipoo</t>
  </si>
  <si>
    <t>Siuntio</t>
  </si>
  <si>
    <t>Tammisaari</t>
  </si>
  <si>
    <t>Tuusula</t>
  </si>
  <si>
    <t>Vantaa</t>
  </si>
  <si>
    <t>Vihti</t>
  </si>
  <si>
    <t>Asikkala</t>
  </si>
  <si>
    <t>Forssa</t>
  </si>
  <si>
    <t>Hattula</t>
  </si>
  <si>
    <t>Hauho</t>
  </si>
  <si>
    <t>Hollola</t>
  </si>
  <si>
    <t>Humppila</t>
  </si>
  <si>
    <t>Janakkala</t>
  </si>
  <si>
    <t>Jokioinen</t>
  </si>
  <si>
    <t>Juupajoki</t>
  </si>
  <si>
    <t>Kalvola</t>
  </si>
  <si>
    <t>Kangasala</t>
  </si>
  <si>
    <t>Kuhmalahti</t>
  </si>
  <si>
    <t>Kuru</t>
  </si>
  <si>
    <t>Lahti</t>
  </si>
  <si>
    <t>Lammi</t>
  </si>
  <si>
    <t>Loppi</t>
  </si>
  <si>
    <t>Luopioinen</t>
  </si>
  <si>
    <t>Nastola</t>
  </si>
  <si>
    <t>Nokia</t>
  </si>
  <si>
    <t>Orivesi</t>
  </si>
  <si>
    <t>Padasjoki</t>
  </si>
  <si>
    <t>Pirkkala</t>
  </si>
  <si>
    <t>Renko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</si>
  <si>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</si>
  <si>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</si>
  <si>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</si>
  <si>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</si>
  <si>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</si>
  <si>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</si>
  <si>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</si>
  <si>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</si>
  <si>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</si>
  <si>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</si>
  <si>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</si>
  <si>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</si>
  <si>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Ikaalinen</t>
  </si>
  <si>
    <t>Parkano</t>
  </si>
  <si>
    <t>Viljakkala</t>
  </si>
  <si>
    <t>Enonkoski</t>
  </si>
  <si>
    <t>Hartola</t>
  </si>
  <si>
    <t>Haukivuori</t>
  </si>
  <si>
    <t>Heinola</t>
  </si>
  <si>
    <t>Hirvensalmi</t>
  </si>
  <si>
    <t>Joroinen</t>
  </si>
  <si>
    <t>Juva</t>
  </si>
  <si>
    <t>Kangaslampi</t>
  </si>
  <si>
    <t>Kangasniemi</t>
  </si>
  <si>
    <t>Mikkeli</t>
  </si>
  <si>
    <t>Pertunmaa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</si>
  <si>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</si>
  <si>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</si>
  <si>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</si>
  <si>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</si>
  <si>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</si>
  <si>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</si>
  <si>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</si>
  <si>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</si>
  <si>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</si>
  <si>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</si>
  <si>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</si>
  <si>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</si>
  <si>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</si>
  <si>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</si>
  <si>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</si>
  <si>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</si>
  <si>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</si>
  <si>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Parikkala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</si>
  <si>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</si>
  <si>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</si>
  <si>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</si>
  <si>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</si>
  <si>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</si>
  <si>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</si>
  <si>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</si>
  <si>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</si>
  <si>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Anjalankoski</t>
  </si>
  <si>
    <t>Alavus</t>
  </si>
  <si>
    <t>Halsua</t>
  </si>
  <si>
    <t>Hankasalmi</t>
  </si>
  <si>
    <t>Himanka</t>
  </si>
  <si>
    <t>Ilmajoki</t>
  </si>
  <si>
    <t>Isojoki</t>
  </si>
  <si>
    <t>Joutsa</t>
  </si>
  <si>
    <t>Jurva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</si>
  <si>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</si>
  <si>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</si>
  <si>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</si>
  <si>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</si>
  <si>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</si>
  <si>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</si>
  <si>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</si>
  <si>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</si>
  <si>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</si>
  <si>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</si>
  <si>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Kokkola</t>
  </si>
  <si>
    <t>Konnevesi</t>
  </si>
  <si>
    <t>Korpilahti</t>
  </si>
  <si>
    <t>Kristiinankaupunki</t>
  </si>
  <si>
    <t>Kruunupyy</t>
  </si>
  <si>
    <t>Kuhmoinen</t>
  </si>
  <si>
    <t>Kuortane</t>
  </si>
  <si>
    <t>Kurikka</t>
  </si>
  <si>
    <t>Laihia</t>
  </si>
  <si>
    <t>Lapua</t>
  </si>
  <si>
    <t>Laukaa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</si>
  <si>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</si>
  <si>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</si>
  <si>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</si>
  <si>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</si>
  <si>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</si>
  <si>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</si>
  <si>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</si>
  <si>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</si>
  <si>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</si>
  <si>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Oravainen</t>
  </si>
  <si>
    <t>Perho</t>
  </si>
  <si>
    <t>Pietarsaari</t>
  </si>
  <si>
    <t>Pihtipudas</t>
  </si>
  <si>
    <t>Soini</t>
  </si>
  <si>
    <t>Sumiainen</t>
  </si>
  <si>
    <t>Suolahti</t>
  </si>
  <si>
    <t>Teuva</t>
  </si>
  <si>
    <t>Toholampi</t>
  </si>
  <si>
    <t>Toivakka</t>
  </si>
  <si>
    <t>Ullava</t>
  </si>
  <si>
    <t>Uurainen</t>
  </si>
  <si>
    <t>Uusikaarlepyy</t>
  </si>
  <si>
    <t>Vaasa</t>
  </si>
  <si>
    <t>Veteli</t>
  </si>
  <si>
    <t>Viitasaari</t>
  </si>
  <si>
    <t>Vimpeli</t>
  </si>
  <si>
    <t>Ylistaro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</si>
  <si>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</si>
  <si>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</si>
  <si>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</si>
  <si>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</si>
  <si>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</si>
  <si>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</si>
  <si>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</si>
  <si>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</si>
  <si>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</si>
  <si>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Kiihtelysvaara</t>
  </si>
  <si>
    <t>Kitee</t>
  </si>
  <si>
    <t>Kiuruvesi</t>
  </si>
  <si>
    <t>Kontiolahti</t>
  </si>
  <si>
    <t>Kuopio</t>
  </si>
  <si>
    <t>Lapinlahti</t>
  </si>
  <si>
    <t>Lieksa</t>
  </si>
  <si>
    <t>Liperi</t>
  </si>
  <si>
    <t>Maaninka</t>
  </si>
  <si>
    <t>Nurmes</t>
  </si>
  <si>
    <t>Outokumpu</t>
  </si>
  <si>
    <t>Pielavesi</t>
  </si>
  <si>
    <t>Rautalampi</t>
  </si>
  <si>
    <t>Rautavaara</t>
  </si>
  <si>
    <t>Suonenjoki</t>
  </si>
  <si>
    <t>Tervo</t>
  </si>
  <si>
    <t>Tuupovaara</t>
  </si>
  <si>
    <t>Tuusniemi</t>
  </si>
  <si>
    <t>Valtimo</t>
  </si>
  <si>
    <t>Varkaus</t>
  </si>
  <si>
    <t>Vehmersalmi</t>
  </si>
  <si>
    <t>Vesanto</t>
  </si>
  <si>
    <t>Alavieska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</si>
  <si>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</si>
  <si>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</si>
  <si>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</si>
  <si>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</si>
  <si>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</si>
  <si>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</si>
  <si>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</si>
  <si>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</si>
  <si>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Kiiminki</t>
  </si>
  <si>
    <t>Kuhmo</t>
  </si>
  <si>
    <t>Kuivaniemi</t>
  </si>
  <si>
    <t>Kuusamo</t>
  </si>
  <si>
    <t>Liminka</t>
  </si>
  <si>
    <t>Lumijoki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</si>
  <si>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</si>
  <si>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</si>
  <si>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</si>
  <si>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</si>
  <si>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</si>
  <si>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</si>
  <si>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</si>
  <si>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</si>
  <si>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Pulkkila</t>
  </si>
  <si>
    <t>Puolanka</t>
  </si>
  <si>
    <t>Raahe</t>
  </si>
  <si>
    <t>Rantsila</t>
  </si>
  <si>
    <t>Ruukki</t>
  </si>
  <si>
    <t>Sievi</t>
  </si>
  <si>
    <t>Siikajoki</t>
  </si>
  <si>
    <t>Sotkamo</t>
  </si>
  <si>
    <t>Suomussalmi</t>
  </si>
  <si>
    <t>Taivalkoski</t>
  </si>
  <si>
    <t>Vaala</t>
  </si>
  <si>
    <t>Vihanti</t>
  </si>
  <si>
    <t>Vuolijoki</t>
  </si>
  <si>
    <t>Yli-Ii</t>
  </si>
  <si>
    <t>Ylikiiminki</t>
  </si>
  <si>
    <t>Ylivieska</t>
  </si>
  <si>
    <t>Inari</t>
  </si>
  <si>
    <t>Kemi</t>
  </si>
  <si>
    <t>Keminmaa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</si>
  <si>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</si>
  <si>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</si>
  <si>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</si>
  <si>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</si>
  <si>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</si>
  <si>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</si>
  <si>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</si>
  <si>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</si>
  <si>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</si>
  <si>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</si>
  <si>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</si>
  <si>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Tervola</t>
  </si>
  <si>
    <t>Tornio</t>
  </si>
  <si>
    <t>Utsjoki</t>
  </si>
  <si>
    <t>Ylitornio</t>
  </si>
  <si>
    <t>Finland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</si>
  <si>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</si>
  <si>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</si>
  <si>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</si>
  <si>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</si>
  <si>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</si>
  <si>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</si>
  <si>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</si>
  <si>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</si>
  <si>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</si>
  <si>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</si>
  <si>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</si>
  <si>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</si>
  <si>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</si>
  <si>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</si>
  <si>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</si>
  <si>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code CHAR(2) NOT NULL, -- two char CA, CI, MD, ...</t>
  </si>
  <si>
    <t>import_only BOOLEAN NOT NULL DEFAULT '0',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</si>
  <si>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</si>
  <si>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</si>
  <si>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</si>
  <si>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</si>
  <si>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</si>
  <si>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</si>
  <si>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</si>
  <si>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</si>
  <si>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</si>
  <si>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</si>
  <si>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</si>
  <si>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</si>
  <si>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</si>
  <si>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</si>
  <si>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</si>
  <si>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</si>
  <si>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</si>
  <si>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Cote-d'Or</t>
  </si>
  <si>
    <t>Cotes-d'Armor</t>
  </si>
  <si>
    <t>Creuse</t>
  </si>
  <si>
    <t>Dordogne</t>
  </si>
  <si>
    <t>Doubs</t>
  </si>
  <si>
    <t>Eure</t>
  </si>
  <si>
    <t>Eure-et-Loir</t>
  </si>
  <si>
    <t>Gard</t>
  </si>
  <si>
    <t>Haute-Garonne</t>
  </si>
  <si>
    <t>Gere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</si>
  <si>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</si>
  <si>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</si>
  <si>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</si>
  <si>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</si>
  <si>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</si>
  <si>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</si>
  <si>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</si>
  <si>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</si>
  <si>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</si>
  <si>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</si>
  <si>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</si>
  <si>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</si>
  <si>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</si>
  <si>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</si>
  <si>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</si>
  <si>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</si>
  <si>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</si>
  <si>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</si>
  <si>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</si>
  <si>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</si>
  <si>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</si>
  <si>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</si>
  <si>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</si>
  <si>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</si>
  <si>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</si>
  <si>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</si>
  <si>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</si>
  <si>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</si>
  <si>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</si>
  <si>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</si>
  <si>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</si>
  <si>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</si>
  <si>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</si>
  <si>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</si>
  <si>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</si>
  <si>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</si>
  <si>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</si>
  <si>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</si>
  <si>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</si>
  <si>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</si>
  <si>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</si>
  <si>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</si>
  <si>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</si>
  <si>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</si>
  <si>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</si>
  <si>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</si>
  <si>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</si>
  <si>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</si>
  <si>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</si>
  <si>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</si>
  <si>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</si>
  <si>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</si>
  <si>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</si>
  <si>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</si>
  <si>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</si>
  <si>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</si>
  <si>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</si>
  <si>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</si>
  <si>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</si>
  <si>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</si>
  <si>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</si>
  <si>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</si>
  <si>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</si>
  <si>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</si>
  <si>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</si>
  <si>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</si>
  <si>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</si>
  <si>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</si>
  <si>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</si>
  <si>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</si>
  <si>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</si>
  <si>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</si>
  <si>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</si>
  <si>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</si>
  <si>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</si>
  <si>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</si>
  <si>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</si>
  <si>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GY</t>
  </si>
  <si>
    <t>Vas</t>
  </si>
  <si>
    <t>ZA</t>
  </si>
  <si>
    <t>Zala</t>
  </si>
  <si>
    <t>VE</t>
  </si>
  <si>
    <t>Baranya</t>
  </si>
  <si>
    <t>Somogy</t>
  </si>
  <si>
    <t>Tolna</t>
  </si>
  <si>
    <t>BP</t>
  </si>
  <si>
    <t>Budapest</t>
  </si>
  <si>
    <t>Heves</t>
  </si>
  <si>
    <t>NG</t>
  </si>
  <si>
    <t>Pest</t>
  </si>
  <si>
    <t>CS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</si>
  <si>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</si>
  <si>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</si>
  <si>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</si>
  <si>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</si>
  <si>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</si>
  <si>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</si>
  <si>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</si>
  <si>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</si>
  <si>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</si>
  <si>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</si>
  <si>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</si>
  <si>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</si>
  <si>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</si>
  <si>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</si>
  <si>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</si>
  <si>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</si>
  <si>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</si>
  <si>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</si>
  <si>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</si>
  <si>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</si>
  <si>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</si>
  <si>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</si>
  <si>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</si>
  <si>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</si>
  <si>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Italy</t>
  </si>
  <si>
    <t>code CHAR(2) NOT NULL, -- assuming two char BO, FE, FO, ...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</si>
  <si>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</si>
  <si>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</si>
  <si>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</si>
  <si>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</si>
  <si>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</si>
  <si>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</si>
  <si>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</si>
  <si>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</si>
  <si>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</si>
  <si>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</si>
  <si>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</si>
  <si>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</si>
  <si>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</si>
  <si>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</si>
  <si>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</si>
  <si>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</si>
  <si>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</si>
  <si>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</si>
  <si>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</si>
  <si>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</si>
  <si>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</si>
  <si>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</si>
  <si>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</si>
  <si>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</si>
  <si>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</si>
  <si>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</si>
  <si>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</si>
  <si>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</si>
  <si>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</si>
  <si>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</si>
  <si>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</si>
  <si>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</si>
  <si>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</si>
  <si>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</si>
  <si>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</si>
  <si>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</si>
  <si>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</si>
  <si>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</si>
  <si>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</si>
  <si>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</si>
  <si>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</si>
  <si>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</si>
  <si>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</si>
  <si>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</si>
  <si>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</si>
  <si>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</si>
  <si>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</si>
  <si>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</si>
  <si>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</si>
  <si>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</si>
  <si>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</si>
  <si>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</si>
  <si>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</si>
  <si>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</si>
  <si>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</si>
  <si>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</si>
  <si>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</si>
  <si>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</si>
  <si>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</si>
  <si>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</si>
  <si>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</si>
  <si>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</si>
  <si>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</si>
  <si>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</si>
  <si>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</si>
  <si>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</si>
  <si>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</si>
  <si>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</si>
  <si>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</si>
  <si>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</si>
  <si>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</si>
  <si>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</si>
  <si>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</si>
  <si>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</si>
  <si>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</si>
  <si>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</si>
  <si>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</si>
  <si>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</si>
  <si>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</si>
  <si>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</si>
  <si>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</si>
  <si>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</si>
  <si>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</si>
  <si>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</si>
  <si>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</si>
  <si>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</si>
  <si>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</si>
  <si>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</si>
  <si>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</si>
  <si>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</si>
  <si>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</si>
  <si>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</si>
  <si>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</si>
  <si>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</si>
  <si>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</si>
  <si>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</si>
  <si>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</si>
  <si>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</si>
  <si>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</si>
  <si>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</si>
  <si>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</si>
  <si>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</si>
  <si>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</si>
  <si>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</si>
  <si>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</si>
  <si>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</si>
  <si>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</si>
  <si>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</si>
  <si>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</si>
  <si>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</si>
  <si>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</si>
  <si>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</si>
  <si>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</si>
  <si>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</si>
  <si>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</si>
  <si>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</si>
  <si>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</si>
  <si>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</si>
  <si>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</si>
  <si>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</si>
  <si>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</si>
  <si>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</si>
  <si>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</si>
  <si>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</si>
  <si>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</si>
  <si>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</si>
  <si>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</si>
  <si>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</si>
  <si>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</si>
  <si>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</si>
  <si>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</si>
  <si>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</si>
  <si>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</si>
  <si>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</si>
  <si>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</si>
  <si>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</si>
  <si>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</si>
  <si>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</si>
  <si>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</si>
  <si>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</si>
  <si>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</si>
  <si>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</si>
  <si>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</si>
  <si>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</si>
  <si>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</si>
  <si>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</si>
  <si>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</si>
  <si>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</si>
  <si>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Maderia Is.</t>
  </si>
  <si>
    <t>Madeira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</si>
  <si>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</si>
  <si>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</si>
  <si>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</si>
  <si>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</si>
  <si>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</si>
  <si>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</si>
  <si>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</si>
  <si>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</si>
  <si>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</si>
  <si>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</si>
  <si>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</si>
  <si>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</si>
  <si>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</si>
  <si>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</si>
  <si>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</si>
  <si>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</si>
  <si>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</si>
  <si>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</si>
  <si>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</si>
  <si>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</si>
  <si>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</si>
  <si>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</si>
  <si>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</si>
  <si>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</si>
  <si>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</si>
  <si>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</si>
  <si>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</si>
  <si>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</si>
  <si>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</si>
  <si>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</si>
  <si>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</si>
  <si>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</si>
  <si>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</si>
  <si>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</si>
  <si>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</si>
  <si>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</si>
  <si>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</si>
  <si>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</si>
  <si>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</si>
  <si>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</si>
  <si>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</si>
  <si>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</si>
  <si>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</si>
  <si>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</si>
  <si>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</si>
  <si>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</si>
  <si>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</si>
  <si>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</si>
  <si>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</si>
  <si>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</si>
  <si>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</si>
  <si>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</si>
  <si>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</si>
  <si>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</si>
  <si>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</si>
  <si>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Portugal</t>
  </si>
  <si>
    <t>Arad</t>
  </si>
  <si>
    <t>HD</t>
  </si>
  <si>
    <t>Hunedoara</t>
  </si>
  <si>
    <t>IF</t>
  </si>
  <si>
    <t>Ilfov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</si>
  <si>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</si>
  <si>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</si>
  <si>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</si>
  <si>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</si>
  <si>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</si>
  <si>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</si>
  <si>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</si>
  <si>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</si>
  <si>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</si>
  <si>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</si>
  <si>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</si>
  <si>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</si>
  <si>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BV</t>
  </si>
  <si>
    <t>CV</t>
  </si>
  <si>
    <t>Covasna</t>
  </si>
  <si>
    <t>Harghita</t>
  </si>
  <si>
    <t>Arge'</t>
  </si>
  <si>
    <t>DJ</t>
  </si>
  <si>
    <t>Dolj</t>
  </si>
  <si>
    <t>GJ</t>
  </si>
  <si>
    <t>Gorj</t>
  </si>
  <si>
    <t>Olt</t>
  </si>
  <si>
    <t>Bacau</t>
  </si>
  <si>
    <t>Boto'ani</t>
  </si>
  <si>
    <t>Vaslui</t>
  </si>
  <si>
    <t>DB</t>
  </si>
  <si>
    <t>Giurqiu</t>
  </si>
  <si>
    <t>Ialomita</t>
  </si>
  <si>
    <t>PH</t>
  </si>
  <si>
    <t>Prahova</t>
  </si>
  <si>
    <t>Teleorman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</si>
  <si>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</si>
  <si>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</si>
  <si>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</si>
  <si>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</si>
  <si>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</si>
  <si>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</si>
  <si>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</si>
  <si>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</si>
  <si>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</si>
  <si>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</si>
  <si>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</si>
  <si>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</si>
  <si>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</si>
  <si>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</si>
  <si>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</si>
  <si>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</si>
  <si>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</si>
  <si>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</si>
  <si>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</si>
  <si>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</si>
  <si>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</si>
  <si>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</si>
  <si>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</si>
  <si>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</si>
  <si>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</si>
  <si>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</si>
  <si>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</si>
  <si>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</si>
  <si>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</si>
  <si>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</si>
  <si>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</si>
  <si>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</si>
  <si>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</si>
  <si>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</si>
  <si>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</si>
  <si>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</si>
  <si>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</si>
  <si>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</si>
  <si>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</si>
  <si>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</si>
  <si>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</si>
  <si>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</si>
  <si>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</si>
  <si>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</si>
  <si>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</si>
  <si>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</si>
  <si>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</si>
  <si>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</si>
  <si>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</si>
  <si>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</si>
  <si>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</si>
  <si>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BD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</si>
  <si>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</si>
  <si>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</si>
  <si>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</si>
  <si>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</si>
  <si>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</si>
  <si>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</si>
  <si>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</si>
  <si>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</si>
  <si>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</si>
  <si>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</si>
  <si>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</si>
  <si>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</si>
  <si>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</si>
  <si>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</si>
  <si>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</si>
  <si>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</si>
  <si>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</si>
  <si>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</si>
  <si>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</si>
  <si>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</si>
  <si>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</si>
  <si>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</si>
  <si>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</si>
  <si>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</si>
  <si>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</si>
  <si>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</si>
  <si>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</si>
  <si>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</si>
  <si>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</si>
  <si>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</si>
  <si>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</si>
  <si>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</si>
  <si>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</si>
  <si>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</si>
  <si>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</si>
  <si>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</si>
  <si>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</si>
  <si>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</si>
  <si>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</si>
  <si>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</si>
  <si>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</si>
  <si>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</si>
  <si>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</si>
  <si>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</si>
  <si>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</si>
  <si>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</si>
  <si>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</si>
  <si>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</si>
  <si>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</si>
  <si>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</si>
  <si>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</si>
  <si>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</si>
  <si>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</si>
  <si>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</si>
  <si>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</si>
  <si>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</si>
  <si>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</si>
  <si>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</si>
  <si>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</si>
  <si>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</si>
  <si>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</si>
  <si>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</si>
  <si>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code CHAR(2) NOT NULL, -- two letter state code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</si>
  <si>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</si>
  <si>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</si>
  <si>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</si>
  <si>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</si>
  <si>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</si>
  <si>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</si>
  <si>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</si>
  <si>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</si>
  <si>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</si>
  <si>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</si>
  <si>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</si>
  <si>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</si>
  <si>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</si>
  <si>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</si>
  <si>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</si>
  <si>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</si>
  <si>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</si>
  <si>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</si>
  <si>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</si>
  <si>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</si>
  <si>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</si>
  <si>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</si>
  <si>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</si>
  <si>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</si>
  <si>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</si>
  <si>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</si>
  <si>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</si>
  <si>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</si>
  <si>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</si>
  <si>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</si>
  <si>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</si>
  <si>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</si>
  <si>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</si>
  <si>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</si>
  <si>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</si>
  <si>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</si>
  <si>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</si>
  <si>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</si>
  <si>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</si>
  <si>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</si>
  <si>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</si>
  <si>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</si>
  <si>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</si>
  <si>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</si>
  <si>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</si>
  <si>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</si>
  <si>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</si>
  <si>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</si>
  <si>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</si>
  <si>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</si>
  <si>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</si>
  <si>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</si>
  <si>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</si>
  <si>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</si>
  <si>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</si>
  <si>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</si>
  <si>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</si>
  <si>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</si>
  <si>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United States</t>
  </si>
  <si>
    <t>Japan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</si>
  <si>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</si>
  <si>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</si>
  <si>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</si>
  <si>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</si>
  <si>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</si>
  <si>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</si>
  <si>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</si>
  <si>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</si>
  <si>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</si>
  <si>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</si>
  <si>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</si>
  <si>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</si>
  <si>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</si>
  <si>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</si>
  <si>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</si>
  <si>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</si>
  <si>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</si>
  <si>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</si>
  <si>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</si>
  <si>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</si>
  <si>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</si>
  <si>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</si>
  <si>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</si>
  <si>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</si>
  <si>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</si>
  <si>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</si>
  <si>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</si>
  <si>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</si>
  <si>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</si>
  <si>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</si>
  <si>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</si>
  <si>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</si>
  <si>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</si>
  <si>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</si>
  <si>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</si>
  <si>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</si>
  <si>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</si>
  <si>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</si>
  <si>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</si>
  <si>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</si>
  <si>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</si>
  <si>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</si>
  <si>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</si>
  <si>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</si>
  <si>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</si>
  <si>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</si>
  <si>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</si>
  <si>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</si>
  <si>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</si>
  <si>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</si>
  <si>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</si>
  <si>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</si>
  <si>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</si>
  <si>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</si>
  <si>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</si>
  <si>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</si>
  <si>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</si>
  <si>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</si>
  <si>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</si>
  <si>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</si>
  <si>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</si>
  <si>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</si>
  <si>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</si>
  <si>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</si>
  <si>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</si>
  <si>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</si>
  <si>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</si>
  <si>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</si>
  <si>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</si>
  <si>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</si>
  <si>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</si>
  <si>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</si>
  <si>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</si>
  <si>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</si>
  <si>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</si>
  <si>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</si>
  <si>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</si>
  <si>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</si>
  <si>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</si>
  <si>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</si>
  <si>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</si>
  <si>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</si>
  <si>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</si>
  <si>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</si>
  <si>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</si>
  <si>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</si>
  <si>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</si>
  <si>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</si>
  <si>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</si>
  <si>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</si>
  <si>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</si>
  <si>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</si>
  <si>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</si>
  <si>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</si>
  <si>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</si>
  <si>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</si>
  <si>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</si>
  <si>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</si>
  <si>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</si>
  <si>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</si>
  <si>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</si>
  <si>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</si>
  <si>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</si>
  <si>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</si>
  <si>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</si>
  <si>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</si>
  <si>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</si>
  <si>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</si>
  <si>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</si>
  <si>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</si>
  <si>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</si>
  <si>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</si>
  <si>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</si>
  <si>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</si>
  <si>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</si>
  <si>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</si>
  <si>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</si>
  <si>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</si>
  <si>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</si>
  <si>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</si>
  <si>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</si>
  <si>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</si>
  <si>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</si>
  <si>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</si>
  <si>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</si>
  <si>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</si>
  <si>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</si>
  <si>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</si>
  <si>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</si>
  <si>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</si>
  <si>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</si>
  <si>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</si>
  <si>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</si>
  <si>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</si>
  <si>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</si>
  <si>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</si>
  <si>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</si>
  <si>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</si>
  <si>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</si>
  <si>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</si>
  <si>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</si>
  <si>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</si>
  <si>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</si>
  <si>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pas_339_subdivision.csv</t>
  </si>
  <si>
    <t>region VARCHAR(20) NOT NULL,</t>
  </si>
  <si>
    <t>code CHAR(2) NOT NULL, -- two char 01, 02, 03, ...</t>
  </si>
  <si>
    <t>subdivision VARCHAR(20) NOT NULL,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</si>
  <si>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</si>
  <si>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</si>
  <si>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</si>
  <si>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</si>
  <si>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</si>
  <si>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</si>
  <si>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</si>
  <si>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</si>
  <si>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</si>
  <si>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</si>
  <si>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</si>
  <si>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</si>
  <si>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</si>
  <si>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</si>
  <si>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</si>
  <si>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</si>
  <si>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</si>
  <si>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</si>
  <si>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</si>
  <si>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</si>
  <si>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</si>
  <si>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</si>
  <si>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</si>
  <si>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</si>
  <si>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</si>
  <si>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</si>
  <si>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</si>
  <si>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</si>
  <si>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</si>
  <si>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</si>
  <si>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</si>
  <si>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</si>
  <si>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</si>
  <si>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</si>
  <si>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</si>
  <si>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</si>
  <si>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</si>
  <si>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</si>
  <si>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</si>
  <si>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</si>
  <si>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</si>
  <si>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</si>
  <si>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</si>
  <si>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</si>
  <si>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</si>
  <si>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</si>
  <si>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</si>
  <si>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</si>
  <si>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</si>
  <si>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</si>
  <si>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</si>
  <si>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</si>
  <si>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</si>
  <si>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</si>
  <si>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</si>
  <si>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</si>
  <si>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</si>
  <si>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</si>
  <si>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</si>
  <si>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</si>
  <si>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</si>
  <si>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</si>
  <si>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</si>
  <si>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</si>
  <si>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</si>
  <si>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</si>
  <si>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</si>
  <si>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</si>
  <si>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</si>
  <si>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</si>
  <si>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</si>
  <si>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</si>
  <si>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</si>
  <si>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</si>
  <si>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</si>
  <si>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</si>
  <si>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</si>
  <si>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</si>
  <si>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</si>
  <si>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</si>
  <si>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</si>
  <si>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</si>
  <si>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</si>
  <si>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</si>
  <si>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</si>
  <si>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</si>
  <si>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</si>
  <si>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</si>
  <si>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</si>
  <si>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</si>
  <si>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</si>
  <si>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</si>
  <si>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</si>
  <si>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</si>
  <si>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</si>
  <si>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</si>
  <si>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</si>
  <si>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</si>
  <si>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</si>
  <si>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</si>
  <si>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</si>
  <si>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</si>
  <si>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</si>
  <si>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</si>
  <si>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</si>
  <si>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</si>
  <si>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</si>
  <si>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</si>
  <si>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</si>
  <si>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</si>
  <si>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</si>
  <si>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</si>
  <si>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</si>
  <si>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</si>
  <si>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</si>
  <si>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</si>
  <si>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</si>
  <si>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</si>
  <si>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</si>
  <si>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</si>
  <si>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</si>
  <si>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</si>
  <si>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</si>
  <si>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</si>
  <si>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</si>
  <si>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</si>
  <si>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</si>
  <si>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</si>
  <si>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</si>
  <si>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</si>
  <si>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</si>
  <si>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</si>
  <si>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</si>
  <si>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</si>
  <si>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</si>
  <si>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</si>
  <si>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</si>
  <si>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</si>
  <si>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</si>
  <si>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</si>
  <si>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</si>
  <si>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</si>
  <si>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</si>
  <si>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</si>
  <si>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</si>
  <si>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</si>
  <si>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</si>
  <si>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</si>
  <si>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</si>
  <si>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</si>
  <si>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</si>
  <si>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</si>
  <si>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</si>
  <si>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</si>
  <si>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</si>
  <si>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</si>
  <si>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</si>
  <si>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</si>
  <si>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</si>
  <si>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</si>
  <si>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</si>
  <si>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</si>
  <si>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</si>
  <si>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</si>
  <si>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</si>
  <si>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</si>
  <si>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code CHAR(3) NOT NULL, -- three char AUR, BTG, CAV, ...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</si>
  <si>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</si>
  <si>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</si>
  <si>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</si>
  <si>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</si>
  <si>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</si>
  <si>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</si>
  <si>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</si>
  <si>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</si>
  <si>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</si>
  <si>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</si>
  <si>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</si>
  <si>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</si>
  <si>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</si>
  <si>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</si>
  <si>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</si>
  <si>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</si>
  <si>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</si>
  <si>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</si>
  <si>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</si>
  <si>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</si>
  <si>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</si>
  <si>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</si>
  <si>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</si>
  <si>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</si>
  <si>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</si>
  <si>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</si>
  <si>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</si>
  <si>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</si>
  <si>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</si>
  <si>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</si>
  <si>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</si>
  <si>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</si>
  <si>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</si>
  <si>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</si>
  <si>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</si>
  <si>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</si>
  <si>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</si>
  <si>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</si>
  <si>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</si>
  <si>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</si>
  <si>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</si>
  <si>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</si>
  <si>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</si>
  <si>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</si>
  <si>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</si>
  <si>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</si>
  <si>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</si>
  <si>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</si>
  <si>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</si>
  <si>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</si>
  <si>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</si>
  <si>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</si>
  <si>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</si>
  <si>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</si>
  <si>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</si>
  <si>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</si>
  <si>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</si>
  <si>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</si>
  <si>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</si>
  <si>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</si>
  <si>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</si>
  <si>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</si>
  <si>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</si>
  <si>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</si>
  <si>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</si>
  <si>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</si>
  <si>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</si>
  <si>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</si>
  <si>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</si>
  <si>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</si>
  <si>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</si>
  <si>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</si>
  <si>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</si>
  <si>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</si>
  <si>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</si>
  <si>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</si>
  <si>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</si>
  <si>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</si>
  <si>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</si>
  <si>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</si>
  <si>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</si>
  <si>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</si>
  <si>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</si>
  <si>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</si>
  <si>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</si>
  <si>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</si>
  <si>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</si>
  <si>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</si>
  <si>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</si>
  <si>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</si>
  <si>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</si>
  <si>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</si>
  <si>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</si>
  <si>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</si>
  <si>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</si>
  <si>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</si>
  <si>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</si>
  <si>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</si>
  <si>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</si>
  <si>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</si>
  <si>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</si>
  <si>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</si>
  <si>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</si>
  <si>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</si>
  <si>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</si>
  <si>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</si>
  <si>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</si>
  <si>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</si>
  <si>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</si>
  <si>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</si>
  <si>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</si>
  <si>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Croatia</t>
  </si>
  <si>
    <t>Grad Zagreb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</si>
  <si>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</si>
  <si>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</si>
  <si>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</si>
  <si>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</si>
  <si>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</si>
  <si>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</si>
  <si>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</si>
  <si>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</si>
  <si>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</si>
  <si>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</si>
  <si>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</si>
  <si>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</si>
  <si>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</si>
  <si>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</si>
  <si>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</si>
  <si>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</si>
  <si>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</si>
  <si>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</si>
  <si>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</si>
  <si>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</si>
  <si>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</si>
  <si>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</si>
  <si>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</si>
  <si>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</si>
  <si>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</si>
  <si>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</si>
  <si>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</si>
  <si>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</si>
  <si>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</si>
  <si>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</si>
  <si>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</si>
  <si>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</si>
  <si>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</si>
  <si>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</si>
  <si>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</si>
  <si>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</si>
  <si>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</si>
  <si>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</si>
  <si>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</si>
  <si>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</si>
  <si>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</si>
  <si>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</si>
  <si>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</si>
  <si>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</si>
  <si>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</si>
  <si>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</si>
  <si>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</si>
  <si>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</si>
  <si>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</si>
  <si>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</si>
  <si>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</si>
  <si>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</si>
  <si>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</si>
  <si>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</si>
  <si>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</si>
  <si>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</si>
  <si>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</si>
  <si>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</si>
  <si>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</si>
  <si>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</si>
  <si>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</si>
  <si>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</si>
  <si>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</si>
  <si>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</si>
  <si>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</si>
  <si>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</si>
  <si>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</si>
  <si>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</si>
  <si>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</si>
  <si>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</si>
  <si>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</si>
  <si>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</si>
  <si>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</si>
  <si>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</si>
  <si>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</si>
  <si>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</si>
  <si>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</si>
  <si>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</si>
  <si>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</si>
  <si>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</si>
  <si>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</si>
  <si>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</si>
  <si>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</si>
  <si>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</si>
  <si>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</si>
  <si>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</si>
  <si>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</si>
  <si>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</si>
  <si>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</si>
  <si>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</si>
  <si>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</si>
  <si>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</si>
  <si>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</si>
  <si>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</si>
  <si>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</si>
  <si>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</si>
  <si>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</si>
  <si>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</si>
  <si>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</si>
  <si>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</si>
  <si>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</si>
  <si>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</si>
  <si>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</si>
  <si>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</si>
  <si>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</si>
  <si>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</si>
  <si>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</si>
  <si>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</si>
  <si>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</si>
  <si>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</si>
  <si>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</si>
  <si>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</si>
  <si>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</si>
  <si>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</si>
  <si>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</si>
  <si>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</si>
  <si>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</si>
  <si>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</si>
  <si>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</si>
  <si>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</si>
  <si>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</si>
  <si>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</si>
  <si>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</si>
  <si>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</si>
  <si>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</si>
  <si>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</si>
  <si>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</si>
  <si>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</si>
  <si>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</si>
  <si>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</si>
  <si>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</si>
  <si>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</si>
  <si>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</si>
  <si>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</si>
  <si>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</si>
  <si>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</si>
  <si>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</si>
  <si>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</si>
  <si>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</si>
  <si>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</si>
  <si>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</si>
  <si>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</si>
  <si>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</si>
  <si>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</si>
  <si>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</si>
  <si>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</si>
  <si>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</si>
  <si>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</si>
  <si>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</si>
  <si>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</si>
  <si>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</si>
  <si>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</si>
  <si>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</si>
  <si>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</si>
  <si>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</si>
  <si>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</si>
  <si>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</si>
  <si>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</si>
  <si>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</si>
  <si>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</si>
  <si>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</si>
  <si>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</si>
  <si>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</si>
  <si>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</si>
  <si>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</si>
  <si>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</si>
  <si>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</si>
  <si>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</si>
  <si>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</si>
  <si>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</si>
  <si>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</si>
  <si>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</si>
  <si>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</si>
  <si>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</si>
  <si>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</si>
  <si>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code CHAR(3) NOT NULL, -- two char APA, APB, APC, ...</t>
  </si>
  <si>
    <t>Slovak Republic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</si>
  <si>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</si>
  <si>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</si>
  <si>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</si>
  <si>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</si>
  <si>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</si>
  <si>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</si>
  <si>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</si>
  <si>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</si>
  <si>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</si>
  <si>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</si>
  <si>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</si>
  <si>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</si>
  <si>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</si>
  <si>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</si>
  <si>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</si>
  <si>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</si>
  <si>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</si>
  <si>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</si>
  <si>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</si>
  <si>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</si>
  <si>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</si>
  <si>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</si>
  <si>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</si>
  <si>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</si>
  <si>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</si>
  <si>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</si>
  <si>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</si>
  <si>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</si>
  <si>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</si>
  <si>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</si>
  <si>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</si>
  <si>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</si>
  <si>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</si>
  <si>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</si>
  <si>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</si>
  <si>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</si>
  <si>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</si>
  <si>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</si>
  <si>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</si>
  <si>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</si>
  <si>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</si>
  <si>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</si>
  <si>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</si>
  <si>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</si>
  <si>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</si>
  <si>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</si>
  <si>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</si>
  <si>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</si>
  <si>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</si>
  <si>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</si>
  <si>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</si>
  <si>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</si>
  <si>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</si>
  <si>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</si>
  <si>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</si>
  <si>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</si>
  <si>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</si>
  <si>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</si>
  <si>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</si>
  <si>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</si>
  <si>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</si>
  <si>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</si>
  <si>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</si>
  <si>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</si>
  <si>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</si>
  <si>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</si>
  <si>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</si>
  <si>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</si>
  <si>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</si>
  <si>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</si>
  <si>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</si>
  <si>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</si>
  <si>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</si>
  <si>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</si>
  <si>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</si>
  <si>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</si>
  <si>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</si>
  <si>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</si>
  <si>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</si>
  <si>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</si>
  <si>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</si>
  <si>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</si>
  <si>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</si>
  <si>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</si>
  <si>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</si>
  <si>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</si>
  <si>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</si>
  <si>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</si>
  <si>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</si>
  <si>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</si>
  <si>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</si>
  <si>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</si>
  <si>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</si>
  <si>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</si>
  <si>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</si>
  <si>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</si>
  <si>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</si>
  <si>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</si>
  <si>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</si>
  <si>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</si>
  <si>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</si>
  <si>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</si>
  <si>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</si>
  <si>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</si>
  <si>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</si>
  <si>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</si>
  <si>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</si>
  <si>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</si>
  <si>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</si>
  <si>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</si>
  <si>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</si>
  <si>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</si>
  <si>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</si>
  <si>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</si>
  <si>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</si>
  <si>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</si>
  <si>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</si>
  <si>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</si>
  <si>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</si>
  <si>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</si>
  <si>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</si>
  <si>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</si>
  <si>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</si>
  <si>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</si>
  <si>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</si>
  <si>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</si>
  <si>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</si>
  <si>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</si>
  <si>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</si>
  <si>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</si>
  <si>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</si>
  <si>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</si>
  <si>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</si>
  <si>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</si>
  <si>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</si>
  <si>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</si>
  <si>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</si>
  <si>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</si>
  <si>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</si>
  <si>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</si>
  <si>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</si>
  <si>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</si>
  <si>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</si>
  <si>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</si>
  <si>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</si>
  <si>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</si>
  <si>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</si>
  <si>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</si>
  <si>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</si>
  <si>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</si>
  <si>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</si>
  <si>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</si>
  <si>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</si>
  <si>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</si>
  <si>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</si>
  <si>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</si>
  <si>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</si>
  <si>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</si>
  <si>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</si>
  <si>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</si>
  <si>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</si>
  <si>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</si>
  <si>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</si>
  <si>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</si>
  <si>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</si>
  <si>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</si>
  <si>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</si>
  <si>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</si>
  <si>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</si>
  <si>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</si>
  <si>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</si>
  <si>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</si>
  <si>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</si>
  <si>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</si>
  <si>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</si>
  <si>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</si>
  <si>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</si>
  <si>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</si>
  <si>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</si>
  <si>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</si>
  <si>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</si>
  <si>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</si>
  <si>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</si>
  <si>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</si>
  <si>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 xml:space="preserve">code CHAR(3) NOT NULL, -- three char 16, ASU, 11 </t>
  </si>
  <si>
    <t xml:space="preserve">code CHAR(1) NOT NULL, -- one char 1, 9, 8, ... </t>
  </si>
  <si>
    <t xml:space="preserve">code CHAR(2) NOT NULL, -- two two char MO, CA, SJ, ... </t>
  </si>
  <si>
    <t xml:space="preserve">code CHAR(2) NOT NULL, -- two char LH, ... </t>
  </si>
  <si>
    <t>CREATE TABLE adif.pas_149</t>
  </si>
  <si>
    <t xml:space="preserve">code CHAR(2) NOT NULL, -- two char AC, ... </t>
  </si>
  <si>
    <t>CONSTRAINT pas_149_uq UNIQUE (code,subdivision)</t>
  </si>
  <si>
    <t>code CHAR(3) NOT NULL, -- three char ACT, SA, NSW, ...</t>
  </si>
  <si>
    <t>code CHAR(2) NOT NULL, -- two char LO, MV, ...</t>
  </si>
  <si>
    <t>code CHAR(2) NOT NULL, -- two char MA, ...</t>
  </si>
  <si>
    <t>code CHAR(3) NOT NULL, -- three char NCD, CPM, CPK, ...</t>
  </si>
  <si>
    <t>code CHAR(3) NOT NULL, -- three char AUK, BUP, NTL, ...</t>
  </si>
  <si>
    <t>code CHAR(2) NOT NULL, -- two char MT, ...</t>
  </si>
  <si>
    <t>code CHAR(3) NOT NULL, -- three char AAA, BBB, CCC, ...</t>
  </si>
  <si>
    <t>code CHAR(1) NOT NULL, -- one char O, ...</t>
  </si>
  <si>
    <t>code CHAR(2) NOT NULL, -- two char AN, BR, BW, ...</t>
  </si>
  <si>
    <t>code CHAR(2) NOT NULL, -- two char 2A, 2B, ...</t>
  </si>
  <si>
    <t>code CHAR(3) NOT NULL, -- three char 015, 025, 055, ...</t>
  </si>
  <si>
    <t>code CHAR(2) NOT NULL, -- assuming two char BB, BW, BW, ...</t>
  </si>
  <si>
    <t>code CHAR(2) NOT NULL, -- assuming two char GY, VA, ZA, ...</t>
  </si>
  <si>
    <t>code CHAR(2) NOT NULL, -- assuming two char CW, CN, CE, ...</t>
  </si>
  <si>
    <t>code CHAR(2) NOT NULL, -- assuming two char MD, ...</t>
  </si>
  <si>
    <t>code CHAR(2) NOT NULL, -- two char DR, FR, GR, ...</t>
  </si>
  <si>
    <t>code CHAR(1) NOT NULL, -- one char Z, F, P, ...</t>
  </si>
  <si>
    <t>code CHAR(2) NOT NULL, -- two char AV, BJ, BR, ...</t>
  </si>
  <si>
    <t>code CHAR(2) NOT NULL, -- two char AR, CS, HD, ...</t>
  </si>
  <si>
    <t>code CHAR(2) NOT NULL, -- two char AV, BU, C, ...</t>
  </si>
  <si>
    <t>code CHAR(2) NOT NULL, -- two char AB, I, BD, ...</t>
  </si>
  <si>
    <t>code CHAR(2) NOT NULL, -- two char AG, AR, AI, ...</t>
  </si>
  <si>
    <t>CREATE TABLE adif.pas_288</t>
  </si>
  <si>
    <t>code CHAR(2) NOT NULL, -- two char SU, TE, CH, ...</t>
  </si>
  <si>
    <t>code CHAR(2) NOT NULL, -- two char AH, BJ, CQ, ...</t>
  </si>
  <si>
    <t>code CHAR(2) NOT NULL, -- two char BA, BB, BT, ...</t>
  </si>
  <si>
    <t>code CHAR(3) NOT NULL, -- two char DAS, DAO, CAM, ...</t>
  </si>
  <si>
    <t>code CHAR(2) NOT NULL, -- two char 37, 25, 81, ...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</si>
  <si>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</si>
  <si>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</si>
  <si>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</si>
  <si>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</si>
  <si>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</si>
  <si>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</si>
  <si>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</si>
  <si>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</si>
  <si>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</si>
  <si>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</si>
  <si>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</si>
  <si>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</si>
  <si>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</si>
  <si>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</si>
  <si>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</si>
  <si>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</si>
  <si>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</si>
  <si>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</si>
  <si>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</si>
  <si>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</si>
  <si>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</si>
  <si>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</si>
  <si>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</si>
  <si>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</si>
  <si>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</si>
  <si>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</si>
  <si>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</si>
  <si>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</si>
  <si>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</si>
  <si>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</si>
  <si>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</si>
  <si>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</si>
  <si>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</si>
  <si>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</si>
  <si>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</si>
  <si>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</si>
  <si>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</si>
  <si>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</si>
  <si>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</si>
  <si>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</si>
  <si>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</si>
  <si>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</si>
  <si>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</si>
  <si>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</si>
  <si>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</si>
  <si>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</si>
  <si>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</si>
  <si>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</si>
  <si>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</si>
  <si>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</si>
  <si>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</si>
  <si>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</si>
  <si>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</si>
  <si>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</si>
  <si>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</si>
  <si>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</si>
  <si>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</si>
  <si>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</si>
  <si>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</si>
  <si>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</si>
  <si>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</si>
  <si>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</si>
  <si>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</si>
  <si>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</si>
  <si>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</si>
  <si>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</si>
  <si>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</si>
  <si>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</si>
  <si>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</si>
  <si>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</si>
  <si>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</si>
  <si>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</si>
  <si>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</si>
  <si>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</si>
  <si>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</si>
  <si>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</si>
  <si>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</si>
  <si>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</si>
  <si>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</si>
  <si>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</si>
  <si>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</si>
  <si>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</si>
  <si>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</si>
  <si>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</si>
  <si>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</si>
  <si>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</si>
  <si>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</si>
  <si>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</si>
  <si>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</si>
  <si>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</si>
  <si>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</si>
  <si>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</si>
  <si>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</si>
  <si>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</si>
  <si>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</si>
  <si>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</si>
  <si>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</si>
  <si>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</si>
  <si>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</si>
  <si>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</si>
  <si>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</si>
  <si>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</si>
  <si>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</si>
  <si>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</si>
  <si>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</si>
  <si>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</si>
  <si>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</si>
  <si>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</si>
  <si>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</si>
  <si>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</si>
  <si>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</si>
  <si>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</si>
  <si>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</si>
  <si>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</si>
  <si>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</si>
  <si>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</si>
  <si>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</si>
  <si>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</si>
  <si>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</si>
  <si>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</si>
  <si>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</si>
  <si>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</si>
  <si>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</si>
  <si>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</si>
  <si>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</si>
  <si>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</si>
  <si>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</si>
  <si>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</si>
  <si>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</si>
  <si>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</si>
  <si>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</si>
  <si>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</si>
  <si>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</si>
  <si>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</si>
  <si>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</si>
  <si>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</si>
  <si>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</si>
  <si>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</si>
  <si>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</si>
  <si>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</si>
  <si>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</si>
  <si>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</si>
  <si>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</si>
  <si>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</si>
  <si>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</si>
  <si>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</si>
  <si>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</si>
  <si>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</si>
  <si>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</si>
  <si>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</si>
  <si>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</si>
  <si>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</si>
  <si>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</si>
  <si>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</si>
  <si>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</si>
  <si>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</si>
  <si>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</si>
  <si>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</si>
  <si>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</si>
  <si>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</si>
  <si>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</si>
  <si>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</si>
  <si>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</si>
  <si>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</si>
  <si>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</si>
  <si>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</si>
  <si>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</si>
  <si>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</si>
  <si>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</si>
  <si>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</si>
  <si>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</si>
  <si>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</si>
  <si>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</si>
  <si>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</si>
  <si>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</si>
  <si>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</si>
  <si>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</si>
  <si>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</si>
  <si>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</si>
  <si>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</si>
  <si>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</si>
  <si>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</si>
  <si>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</si>
  <si>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</si>
  <si>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</si>
  <si>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</si>
  <si>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</si>
  <si>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</si>
  <si>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</si>
  <si>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</si>
  <si>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</si>
  <si>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</si>
  <si>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</si>
  <si>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</si>
  <si>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</si>
  <si>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</si>
  <si>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</si>
  <si>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</si>
  <si>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</si>
  <si>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</si>
  <si>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</si>
  <si>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</si>
  <si>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</si>
  <si>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</si>
  <si>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</si>
  <si>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</si>
  <si>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</si>
  <si>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</si>
  <si>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</si>
  <si>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</si>
  <si>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</si>
  <si>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</si>
  <si>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</si>
  <si>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</si>
  <si>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</si>
  <si>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</si>
  <si>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</si>
  <si>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</si>
  <si>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</si>
  <si>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</si>
  <si>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</si>
  <si>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</si>
  <si>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</si>
  <si>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</si>
  <si>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</si>
  <si>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</si>
  <si>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</si>
  <si>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</si>
  <si>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</si>
  <si>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</si>
  <si>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</si>
  <si>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</si>
  <si>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</si>
  <si>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</si>
  <si>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</si>
  <si>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</si>
  <si>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</si>
  <si>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</si>
  <si>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</si>
  <si>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</si>
  <si>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</si>
  <si>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</si>
  <si>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</si>
  <si>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</si>
  <si>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</si>
  <si>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</si>
  <si>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</si>
  <si>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</si>
  <si>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</si>
  <si>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</si>
  <si>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</si>
  <si>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</si>
  <si>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</si>
  <si>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</si>
  <si>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</si>
  <si>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</si>
  <si>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</si>
  <si>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</si>
  <si>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</si>
  <si>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</si>
  <si>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</si>
  <si>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</si>
  <si>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</si>
  <si>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</si>
  <si>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</si>
  <si>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</si>
  <si>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</si>
  <si>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</si>
  <si>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</si>
  <si>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</si>
  <si>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</si>
  <si>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</si>
  <si>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</si>
  <si>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</si>
  <si>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</si>
  <si>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</si>
  <si>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</si>
  <si>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</si>
  <si>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</si>
  <si>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</si>
  <si>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</si>
  <si>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</si>
  <si>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</si>
  <si>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</si>
  <si>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</si>
  <si>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</si>
  <si>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</si>
  <si>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</si>
  <si>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</si>
  <si>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</si>
  <si>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</si>
  <si>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</si>
  <si>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</si>
  <si>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</si>
  <si>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</si>
  <si>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</si>
  <si>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</si>
  <si>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</si>
  <si>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</si>
  <si>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</si>
  <si>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</si>
  <si>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</si>
  <si>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</si>
  <si>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</si>
  <si>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</si>
  <si>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</si>
  <si>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</si>
  <si>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</si>
  <si>
    <t>pas132</t>
  </si>
  <si>
    <t>pas132_id</t>
  </si>
  <si>
    <t>CREATE TABLE adif.pas132</t>
  </si>
  <si>
    <t>pas132_id SERIAL PRIMARY KEY,</t>
  </si>
  <si>
    <t>CONSTRAINT pas132_uq UNIQUE (code,subdivision)</t>
  </si>
  <si>
    <t>Boqueron</t>
  </si>
  <si>
    <t>Concepcion</t>
  </si>
  <si>
    <t>Canindeyu</t>
  </si>
  <si>
    <t>Asuncion</t>
  </si>
  <si>
    <t>Paraguari</t>
  </si>
  <si>
    <t>Caeguazu</t>
  </si>
  <si>
    <t>Guaira</t>
  </si>
  <si>
    <t>Alto Parana</t>
  </si>
  <si>
    <t>Neembucu</t>
  </si>
  <si>
    <t>pas132.csv</t>
  </si>
  <si>
    <t>pas137</t>
  </si>
  <si>
    <t>pas137.csv</t>
  </si>
  <si>
    <t>pas137_id</t>
  </si>
  <si>
    <t>CREATE TABLE adif.pas137</t>
  </si>
  <si>
    <t>pas137_id SERIAL PRIMARY KEY,</t>
  </si>
  <si>
    <t>CONSTRAINT pas137_uq UNIQUE (code,subdivision)</t>
  </si>
  <si>
    <t>CREATE TABLE adif.pas138</t>
  </si>
  <si>
    <t>pas138_id SERIAL PRIMARY KEY,</t>
  </si>
  <si>
    <t xml:space="preserve">code CHAR(2) NOT NULL, -- two char KI, ... </t>
  </si>
  <si>
    <t>CONSTRAINT pas138_uq UNIQUE (code,subdivision)</t>
  </si>
  <si>
    <t>pas138_id</t>
  </si>
  <si>
    <t>pas138.csv</t>
  </si>
  <si>
    <t>San Jose</t>
  </si>
  <si>
    <t>pas144_id</t>
  </si>
  <si>
    <t>CREATE TABLE adif.pas144</t>
  </si>
  <si>
    <t>pas144_id SERIAL PRIMARY KEY,</t>
  </si>
  <si>
    <t>CONSTRAINT pas144_uq UNIQUE (code,subdivision)</t>
  </si>
  <si>
    <t>pas144.csv</t>
  </si>
  <si>
    <t>pas138</t>
  </si>
  <si>
    <t>pas144</t>
  </si>
  <si>
    <t>pas147.csv</t>
  </si>
  <si>
    <t>pas147_id</t>
  </si>
  <si>
    <t>CREATE TABLE adif.pas147</t>
  </si>
  <si>
    <t>pas147_id SERIAL PRIMARY KEY,</t>
  </si>
  <si>
    <t>CONSTRAINT pas147_uq UNIQUE (code,subdivision)</t>
  </si>
  <si>
    <t>pas147</t>
  </si>
  <si>
    <t>pas148</t>
  </si>
  <si>
    <t>pas148_id</t>
  </si>
  <si>
    <t>Anzoategui</t>
  </si>
  <si>
    <t>Falcon</t>
  </si>
  <si>
    <t>Guarico</t>
  </si>
  <si>
    <t>Merida</t>
  </si>
  <si>
    <t>Tachira</t>
  </si>
  <si>
    <t>pas148.csv</t>
  </si>
  <si>
    <t>pas149</t>
  </si>
  <si>
    <t>CREATE TABLE adif.pas149</t>
  </si>
  <si>
    <t>pas149_id SERIAL PRIMARY KEY,</t>
  </si>
  <si>
    <t>CONSTRAINT pas149_uq UNIQUE (code,subdivision)</t>
  </si>
  <si>
    <t>Acores</t>
  </si>
  <si>
    <t>pas149.csv</t>
  </si>
  <si>
    <t>CREATE TABLE adif.pas150</t>
  </si>
  <si>
    <t>pas150_id SERIAL PRIMARY KEY,</t>
  </si>
  <si>
    <t>CONSTRAINT pas150_uq UNIQUE (code,subdivision)</t>
  </si>
  <si>
    <t>pas15-_id</t>
  </si>
  <si>
    <t>pas150.csv</t>
  </si>
  <si>
    <t>pas150</t>
  </si>
  <si>
    <t>CREATE TABLE adif.pas151</t>
  </si>
  <si>
    <t>pas151_id SERIAL PRIMARY KEY,</t>
  </si>
  <si>
    <t>CONSTRAINT pas151_uq UNIQUE (code,subdivision)</t>
  </si>
  <si>
    <t>pas151_id</t>
  </si>
  <si>
    <t>pas151</t>
  </si>
  <si>
    <t>pas151.csv</t>
  </si>
  <si>
    <t>pas153</t>
  </si>
  <si>
    <t>CREATE TABLE adif.pas153</t>
  </si>
  <si>
    <t>pas153_id SERIAL PRIMARY KEY,</t>
  </si>
  <si>
    <t>CONSTRAINT pas153_uq UNIQUE (code,subdivision)</t>
  </si>
  <si>
    <t>pas153_id</t>
  </si>
  <si>
    <t>pas153.csv</t>
  </si>
  <si>
    <t>pas163</t>
  </si>
  <si>
    <t>CREATE TABLE adif.pas163</t>
  </si>
  <si>
    <t>pas163_id SERIAL PRIMARY KEY,</t>
  </si>
  <si>
    <t>CONSTRAINT pas163_uq UNIQUE (code,subdivision)</t>
  </si>
  <si>
    <t>pas163.csv</t>
  </si>
  <si>
    <t>pas163_id</t>
  </si>
  <si>
    <t>pas170</t>
  </si>
  <si>
    <t>pas170.csv</t>
  </si>
  <si>
    <t>CREATE TABLE adif.pas170</t>
  </si>
  <si>
    <t>pas170_id SERIAL PRIMARY KEY,</t>
  </si>
  <si>
    <t>CONSTRAINT pas170_uq UNIQUE (code,subdivision)</t>
  </si>
  <si>
    <t>pas170_id</t>
  </si>
  <si>
    <t>pas177</t>
  </si>
  <si>
    <t>CREATE TABLE adif.pas177</t>
  </si>
  <si>
    <t>pas177_id SERIAL PRIMARY KEY,</t>
  </si>
  <si>
    <t>CONSTRAINT pas177_uq UNIQUE (code,subdivision)</t>
  </si>
  <si>
    <t>pas177.csv</t>
  </si>
  <si>
    <t>pas177_id</t>
  </si>
  <si>
    <t>pas179</t>
  </si>
  <si>
    <t>CREATE TABLE adif.pas179</t>
  </si>
  <si>
    <t>pas179_id SERIAL PRIMARY KEY,</t>
  </si>
  <si>
    <t>CONSTRAINT pas179_uq UNIQUE (code,subdivision)</t>
  </si>
  <si>
    <t>pas179.csv</t>
  </si>
  <si>
    <t>pas179_id</t>
  </si>
  <si>
    <t>pas192</t>
  </si>
  <si>
    <t>CREATE TABLE adif.pas192</t>
  </si>
  <si>
    <t>pas192_id SERIAL PRIMARY KEY,</t>
  </si>
  <si>
    <t>dxcc_case INT NOT NULL,</t>
  </si>
  <si>
    <t>CONSTRAINT pas192_uq UNIQUE (code,subdivision)</t>
  </si>
  <si>
    <t>pas192.csv</t>
  </si>
  <si>
    <t>pas192_id</t>
  </si>
  <si>
    <t>CREATE TABLE adif.pas206_region</t>
  </si>
  <si>
    <t>CONSTRAINT pas206_region_uq UNIQUE (region)</t>
  </si>
  <si>
    <t>pas206_region_id</t>
  </si>
  <si>
    <t>Lower Austria (Niederosterreich)</t>
  </si>
  <si>
    <t>Upper Austria (Oberosterreich)</t>
  </si>
  <si>
    <t>Carinthia (Karnten)</t>
  </si>
  <si>
    <t>pas206_region.csv</t>
  </si>
  <si>
    <t>pas206_subdivision_id</t>
  </si>
  <si>
    <t>Gmund</t>
  </si>
  <si>
    <t>Ganserndorf</t>
  </si>
  <si>
    <t>Modling</t>
  </si>
  <si>
    <t>St. Polten</t>
  </si>
  <si>
    <t>St. Polten-Land</t>
  </si>
  <si>
    <t>Scharding</t>
  </si>
  <si>
    <t>Vocklabruck</t>
  </si>
  <si>
    <t>Bruck-Murzzuschlag</t>
  </si>
  <si>
    <t>Furstenfeld</t>
  </si>
  <si>
    <t>Grobming</t>
  </si>
  <si>
    <t>Murzzuschlag</t>
  </si>
  <si>
    <t>Sudoststeiermark</t>
  </si>
  <si>
    <t>Kitzbuhel</t>
  </si>
  <si>
    <t>Volkermarkt</t>
  </si>
  <si>
    <t>pas206_subdivision.csv</t>
  </si>
  <si>
    <t>Gussing</t>
  </si>
  <si>
    <t>pas206_region_id SERIAL PRIMARY KEY,</t>
  </si>
  <si>
    <t>CREATE TABLE adif.pas206_subdivision</t>
  </si>
  <si>
    <t>pa206_subdivision_id SERIAL PRIMARY KEY,</t>
  </si>
  <si>
    <t>pas206_region_id INT NOT NULL,</t>
  </si>
  <si>
    <t>CONSTRAINT pas206_subdivision_uq UNIQUE (code,subdivision)</t>
  </si>
  <si>
    <t>pas209</t>
  </si>
  <si>
    <t>pas209_id</t>
  </si>
  <si>
    <t>pas209.csv</t>
  </si>
  <si>
    <t>CREATE TABLE adif.pas209</t>
  </si>
  <si>
    <t>pas209_id SERIAL PRIMARY KEY,</t>
  </si>
  <si>
    <t>CONSTRAINT pas209_uq UNIQUE (code,subdivision)</t>
  </si>
  <si>
    <t>CREATE TABLE adif.pas212_region</t>
  </si>
  <si>
    <t>pas212_region_id SERIAL PRIMARY KEY,</t>
  </si>
  <si>
    <t>CONSTRAINT pas212_region_uq UNIQUE (region)</t>
  </si>
  <si>
    <t>CREATE TABLE adif.pas212_subdivision</t>
  </si>
  <si>
    <t>pas212_subdivision_id SERIAL PRIMARY KEY,</t>
  </si>
  <si>
    <t>pas212_region_id INT NOT NULL,</t>
  </si>
  <si>
    <t>CONSTRAINT pas212_subdivision_uq UNIQUE (code,subdivision)</t>
  </si>
  <si>
    <t>region VARCHAR(120) NOT NULL,</t>
  </si>
  <si>
    <t>pas212.csv</t>
  </si>
  <si>
    <t>pas212_region_id</t>
  </si>
  <si>
    <t>pas212_subdivision_id</t>
  </si>
  <si>
    <t>pas212_subdivision.csv</t>
  </si>
  <si>
    <t>pas214</t>
  </si>
  <si>
    <t>pas214_id</t>
  </si>
  <si>
    <t>CREATE TABLE adif.pas214</t>
  </si>
  <si>
    <t>pas214_id SERIAL PRIMARY KEY,</t>
  </si>
  <si>
    <t>CONSTRAINT pas214_uq UNIQUE (code,subdivision)</t>
  </si>
  <si>
    <t>pas214.csv</t>
  </si>
  <si>
    <t>pas221</t>
  </si>
  <si>
    <t>pas221.csv</t>
  </si>
  <si>
    <t>pas221_id</t>
  </si>
  <si>
    <t>Siinderjylland amt (Sydjyllands)</t>
  </si>
  <si>
    <t>Ringkobing amt (Ringkoebing)</t>
  </si>
  <si>
    <t>Arhus amt (Aarhus)</t>
  </si>
  <si>
    <t>Storstrom amt (Storstroems)</t>
  </si>
  <si>
    <t>CREATE TABLE adif.pas221</t>
  </si>
  <si>
    <t>pas221_id SERIAL PRIMARY KEY,</t>
  </si>
  <si>
    <t>CONSTRAINT pas221_uq UNIQUE (code,subdivision)</t>
  </si>
  <si>
    <t>CREATE TABLE adif.pas224_region</t>
  </si>
  <si>
    <t>pas224_region_id SERIAL PRIMARY KEY,</t>
  </si>
  <si>
    <t>CONSTRAINT pas224_region_uq UNIQUE (region)</t>
  </si>
  <si>
    <t>CREATE TABLE adif.pas224_subdivision</t>
  </si>
  <si>
    <t>pas224_subdivision_id SERIAL PRIMARY KEY,</t>
  </si>
  <si>
    <t>pas224_region_id INT NOT NULL,</t>
  </si>
  <si>
    <t>CONSTRAINT pas224_subdivision_uq UNIQUE (code,subdivision)</t>
  </si>
  <si>
    <t>pas224_region_id</t>
  </si>
  <si>
    <t>pas224_subdivision_id</t>
  </si>
  <si>
    <t>Turku-Pori (Turun ja Porin laani)</t>
  </si>
  <si>
    <t>Uudenmaa (Uudenmaan laani)</t>
  </si>
  <si>
    <t>Mikkeli (Mikkelin laani)</t>
  </si>
  <si>
    <t>Kymi (Kymen laani)</t>
  </si>
  <si>
    <t>Keski-Suomi (Keski-Suomen laani), Vaasa (Vaasan laani)</t>
  </si>
  <si>
    <t>Kuopio (Kuopion laani), Pohjois-Karjala (Pohjois-Karjalan laani)</t>
  </si>
  <si>
    <t>Oulu (Oulun laani)</t>
  </si>
  <si>
    <t>Lappi (Lapin laani)</t>
  </si>
  <si>
    <t>Dragsfjard</t>
  </si>
  <si>
    <t>Jaijarvi</t>
  </si>
  <si>
    <t>Kankaanpaa</t>
  </si>
  <si>
    <t>Aetsa</t>
  </si>
  <si>
    <t>Kemio</t>
  </si>
  <si>
    <t>Kokemaki</t>
  </si>
  <si>
    <t>Koylio</t>
  </si>
  <si>
    <t>Mellila</t>
  </si>
  <si>
    <t>Mynamaki</t>
  </si>
  <si>
    <t>Oripaa</t>
  </si>
  <si>
    <t>Pernio</t>
  </si>
  <si>
    <t>Piikkio</t>
  </si>
  <si>
    <t>Pyharanta</t>
  </si>
  <si>
    <t>Poytya</t>
  </si>
  <si>
    <t>Rymattyla</t>
  </si>
  <si>
    <t>Suomusjarvi</t>
  </si>
  <si>
    <t>Sakyla</t>
  </si>
  <si>
    <t>Sarkisalo</t>
  </si>
  <si>
    <t>Vastanfjard</t>
  </si>
  <si>
    <t>Ylane</t>
  </si>
  <si>
    <t>Artjarvi</t>
  </si>
  <si>
    <t>Hyvinkaa</t>
  </si>
  <si>
    <t>Jarvenpaa</t>
  </si>
  <si>
    <t>Lapinjarvi</t>
  </si>
  <si>
    <t>Myrskyla</t>
  </si>
  <si>
    <t>Mantsala</t>
  </si>
  <si>
    <t>Nurmijarvi</t>
  </si>
  <si>
    <t>Ruotsinpyhtaa</t>
  </si>
  <si>
    <t>Hausjarvi</t>
  </si>
  <si>
    <t>Hameenlinna</t>
  </si>
  <si>
    <t>Hameenkoski</t>
  </si>
  <si>
    <t>Kylmakoski</t>
  </si>
  <si>
    <t>Karkola</t>
  </si>
  <si>
    <t>Lempaala</t>
  </si>
  <si>
    <t>Langelmaki</t>
  </si>
  <si>
    <t>Mantta</t>
  </si>
  <si>
    <t>Palkane</t>
  </si>
  <si>
    <t>Riihimaki</t>
  </si>
  <si>
    <t>Ylojarvi</t>
  </si>
  <si>
    <t>Ypaja</t>
  </si>
  <si>
    <t>Hameenkyra</t>
  </si>
  <si>
    <t>Kihnio</t>
  </si>
  <si>
    <t>Mouhijarvi</t>
  </si>
  <si>
    <t>Heinavesi</t>
  </si>
  <si>
    <t>Jappila</t>
  </si>
  <si>
    <t>Kerimaki</t>
  </si>
  <si>
    <t>Pieksamaki</t>
  </si>
  <si>
    <t>Pieksanmaa</t>
  </si>
  <si>
    <t>Sysma</t>
  </si>
  <si>
    <t>Elimaki</t>
  </si>
  <si>
    <t>Luumaki</t>
  </si>
  <si>
    <t>Miehikkala</t>
  </si>
  <si>
    <t>Pyhtaa</t>
  </si>
  <si>
    <t>Rautjarvi</t>
  </si>
  <si>
    <t>Ylamaa</t>
  </si>
  <si>
    <t>Alaharma</t>
  </si>
  <si>
    <t>Alajarvi</t>
  </si>
  <si>
    <t>Evijarvi</t>
  </si>
  <si>
    <t>Isokyro</t>
  </si>
  <si>
    <t>Jalasjarvi</t>
  </si>
  <si>
    <t>Jyvaskyla</t>
  </si>
  <si>
    <t>Jyvaskylan mlk</t>
  </si>
  <si>
    <t>Jamsa</t>
  </si>
  <si>
    <t>Jamsankoski</t>
  </si>
  <si>
    <t>Kivijarvi</t>
  </si>
  <si>
    <t>Korsnas</t>
  </si>
  <si>
    <t>Kortesjarvi</t>
  </si>
  <si>
    <t>Kyyjarvi</t>
  </si>
  <si>
    <t>Kalvia</t>
  </si>
  <si>
    <t>Lappajarvi</t>
  </si>
  <si>
    <t>Leivonmaki</t>
  </si>
  <si>
    <t>Lestijarvi</t>
  </si>
  <si>
    <t>Haeme (Hameen laani)</t>
  </si>
  <si>
    <t>Mantyharju</t>
  </si>
  <si>
    <t>Lehtimaki</t>
  </si>
  <si>
    <t>Peraseinajoki</t>
  </si>
  <si>
    <t>Petajavesi</t>
  </si>
  <si>
    <t>Saarijarvi</t>
  </si>
  <si>
    <t>Seinajoki</t>
  </si>
  <si>
    <t>Yliharma</t>
  </si>
  <si>
    <t>ahtari</t>
  </si>
  <si>
    <t>aanekoski</t>
  </si>
  <si>
    <t>Kesalahti</t>
  </si>
  <si>
    <t>Leppavirta</t>
  </si>
  <si>
    <t>Nilsia</t>
  </si>
  <si>
    <t>Polvijarvi</t>
  </si>
  <si>
    <t>Pyhaselka</t>
  </si>
  <si>
    <t>Raakkyla</t>
  </si>
  <si>
    <t>Siilinjarvi</t>
  </si>
  <si>
    <t>Sonkajarvi</t>
  </si>
  <si>
    <t>Tohmajarvi</t>
  </si>
  <si>
    <t>Varpaisjarvi</t>
  </si>
  <si>
    <t>Vierema</t>
  </si>
  <si>
    <t>Vartsila</t>
  </si>
  <si>
    <t>Haapajarvi</t>
  </si>
  <si>
    <t>Kestila</t>
  </si>
  <si>
    <t>Karsamaki</t>
  </si>
  <si>
    <t>Merijarvi</t>
  </si>
  <si>
    <t>Pudasjarvi</t>
  </si>
  <si>
    <t>Pyhajoki</t>
  </si>
  <si>
    <t>Pyhajarvi</t>
  </si>
  <si>
    <t>Pyhanta</t>
  </si>
  <si>
    <t>Reisjarvi</t>
  </si>
  <si>
    <t>Ristijarvi</t>
  </si>
  <si>
    <t>Tyrnava</t>
  </si>
  <si>
    <t>Utajarvi</t>
  </si>
  <si>
    <t>Kemijarvi</t>
  </si>
  <si>
    <t>Kittila</t>
  </si>
  <si>
    <t>Sodankyla</t>
  </si>
  <si>
    <t>Inio</t>
  </si>
  <si>
    <t>Narpio</t>
  </si>
  <si>
    <t>Pedersore</t>
  </si>
  <si>
    <t>Pylkonmaki</t>
  </si>
  <si>
    <t>Toysa</t>
  </si>
  <si>
    <t>Vahakyro</t>
  </si>
  <si>
    <t>Voyri</t>
  </si>
  <si>
    <t>Enontekio</t>
  </si>
  <si>
    <t>pas224_suvdivision.csv</t>
  </si>
  <si>
    <t>pas224.csv</t>
  </si>
  <si>
    <t>CREATE TABLE adif.pas225_region</t>
  </si>
  <si>
    <t>pas225_region_id SERIAL PRIMARY KEY,</t>
  </si>
  <si>
    <t>CONSTRAINT pas225_region_uq UNIQUE (region)</t>
  </si>
  <si>
    <t>CREATE TABLE adif.pas225_subdivision</t>
  </si>
  <si>
    <t>pas225_subdivision_id SERIAL PRIMARY KEY,</t>
  </si>
  <si>
    <t>pas225_region_code INT NOT NULL,</t>
  </si>
  <si>
    <t>CONSTRAINT pas225_subdivision_uq UNIQUE (code,subdivision)</t>
  </si>
  <si>
    <t>pas225_region_id</t>
  </si>
  <si>
    <t>pas225_region.csv</t>
  </si>
  <si>
    <t>pas225_subdivision_id</t>
  </si>
  <si>
    <t>pas227</t>
  </si>
  <si>
    <t>CREATE TABLE adif.pas227</t>
  </si>
  <si>
    <t>pas227_id SERIAL PRIMARY KEY,</t>
  </si>
  <si>
    <t>CONSTRAINT pas227_uq UNIQUE (code,subdivision)</t>
  </si>
  <si>
    <t>pas227_id</t>
  </si>
  <si>
    <t>pas227.csv</t>
  </si>
  <si>
    <t>Correze</t>
  </si>
  <si>
    <t>Ariege</t>
  </si>
  <si>
    <t>Ardeche</t>
  </si>
  <si>
    <t>Finistere</t>
  </si>
  <si>
    <t>Isere</t>
  </si>
  <si>
    <t>Lozere</t>
  </si>
  <si>
    <t>Deux-Sevres</t>
  </si>
  <si>
    <t>Herault</t>
  </si>
  <si>
    <t>Pyrenees-Atlantiques</t>
  </si>
  <si>
    <t>Hautea-Pyrenees</t>
  </si>
  <si>
    <t>Pyrenees-Orientales</t>
  </si>
  <si>
    <t>Vendee</t>
  </si>
  <si>
    <t>Puy-de-Dome</t>
  </si>
  <si>
    <t>Haute-Saone</t>
  </si>
  <si>
    <t>Saone-et-Loire</t>
  </si>
  <si>
    <t>Rhone</t>
  </si>
  <si>
    <t>Nievre</t>
  </si>
  <si>
    <t>Drome</t>
  </si>
  <si>
    <t>pas230</t>
  </si>
  <si>
    <t>pas230.csv</t>
  </si>
  <si>
    <t>CREATE TABLE adif.pas230</t>
  </si>
  <si>
    <t>pas230_id SERIAL PRIMARY KEY,</t>
  </si>
  <si>
    <t>CONSTRAINT pas230_uq UNIQUE (code,subdivision)</t>
  </si>
  <si>
    <t>pas239</t>
  </si>
  <si>
    <t>Gyor (Gyor-Moson-Sopron)</t>
  </si>
  <si>
    <t>Komarom (Komarom-Esztergom)</t>
  </si>
  <si>
    <t>Szolnok (Jasz-Nagykun-Szolnok)</t>
  </si>
  <si>
    <t>Bacs-Kiskun</t>
  </si>
  <si>
    <t>Csongrad</t>
  </si>
  <si>
    <t>Szabolcs (Szabolcs-Szatmar-Bereg)</t>
  </si>
  <si>
    <t>Veszprem</t>
  </si>
  <si>
    <t>Fejer</t>
  </si>
  <si>
    <t>Bekes</t>
  </si>
  <si>
    <t>Borsod (Borsod-Abauj-Zemplen)</t>
  </si>
  <si>
    <t>Hajdu-Bihar</t>
  </si>
  <si>
    <t>Nograd</t>
  </si>
  <si>
    <t>pas239_id</t>
  </si>
  <si>
    <t>CREATE TABLE adif.pas239</t>
  </si>
  <si>
    <t>pas239_id SERIAL PRIMARY KEY,</t>
  </si>
  <si>
    <t>CONSTRAINT pas239_uq UNIQUE (code,subdivision)</t>
  </si>
  <si>
    <t>pas239.csv</t>
  </si>
  <si>
    <t>pas245</t>
  </si>
  <si>
    <t>pas245_id</t>
  </si>
  <si>
    <t>pas245.csv</t>
  </si>
  <si>
    <t>CREATE TABLE adif.pas245</t>
  </si>
  <si>
    <t>pas245_id SERIAL PRIMARY KEY,</t>
  </si>
  <si>
    <t>CONSTRAINT pas245_uq UNIQUE (code,subdivision)</t>
  </si>
  <si>
    <t>CREATE TABLE adif.pas248_region</t>
  </si>
  <si>
    <t>pas248_region_id SERIAL PRIMARY KEY,</t>
  </si>
  <si>
    <t>CONSTRAINT pas248_region_uq UNIQUE (region)</t>
  </si>
  <si>
    <t>CREATE TABLE adif.pas248_subdivision</t>
  </si>
  <si>
    <t>pas248_subdivision_id SERIAL PRIMARY KEY,</t>
  </si>
  <si>
    <t>pas248_region_id INT NOT NULL,</t>
  </si>
  <si>
    <t>CONSTRAINT pas248_subdivision_uq UNIQUE (pas248_region_id,code,subdivision)</t>
  </si>
  <si>
    <t>pas248_region_id</t>
  </si>
  <si>
    <t>pas248_subdivision_id</t>
  </si>
  <si>
    <t>pas248_region.csv</t>
  </si>
  <si>
    <t>pas248_subdivision.csv</t>
  </si>
  <si>
    <t>pas256</t>
  </si>
  <si>
    <t>CREATE TABLE adif.pas256</t>
  </si>
  <si>
    <t>pas256_id SERIAL PRIMARY KEY,</t>
  </si>
  <si>
    <t>CONSTRAINT pas256_uq UNIQUE (code,subdivision)</t>
  </si>
  <si>
    <t>pas256_id</t>
  </si>
  <si>
    <t>pas256.csv</t>
  </si>
  <si>
    <t>pas263</t>
  </si>
  <si>
    <t>CREATE TABLE adif.pas263</t>
  </si>
  <si>
    <t>pas263_id SERIAL PRIMARY KEY,</t>
  </si>
  <si>
    <t>CONSTRAINT pas263_uq UNIQUE (code,subdivision)</t>
  </si>
  <si>
    <t>pas263_id</t>
  </si>
  <si>
    <t>pas263.csv</t>
  </si>
  <si>
    <t>pas269</t>
  </si>
  <si>
    <t>pas269_id</t>
  </si>
  <si>
    <t>CREATE TABLE adif.pas269</t>
  </si>
  <si>
    <t>pas269_id SERIAL PRIMARY KEY,</t>
  </si>
  <si>
    <t>CONSTRAINT pas269_uq UNIQUE (code,subdivision)</t>
  </si>
  <si>
    <t>pas269.csv</t>
  </si>
  <si>
    <t>Poland</t>
  </si>
  <si>
    <t>pas272</t>
  </si>
  <si>
    <t>pas272_id</t>
  </si>
  <si>
    <t>pas272.csv</t>
  </si>
  <si>
    <t>CREATE TABLE adif.pas272</t>
  </si>
  <si>
    <t>pas272_id SERIAL PRIMARY KEY,</t>
  </si>
  <si>
    <t>CONSTRAINT pas272_uq UNIQUE (code,subdivision)</t>
  </si>
  <si>
    <t>pas275</t>
  </si>
  <si>
    <t>pas275_id</t>
  </si>
  <si>
    <t>CREATE TABLE adif.pas275</t>
  </si>
  <si>
    <t>pas275_id SERIAL PRIMARY KEY,</t>
  </si>
  <si>
    <t>CONSTRAINT pas275_uq UNIQUE (code,subdivision)</t>
  </si>
  <si>
    <t>pas275.csv</t>
  </si>
  <si>
    <t>Cs</t>
  </si>
  <si>
    <t>Cara'-severin</t>
  </si>
  <si>
    <t>sJ</t>
  </si>
  <si>
    <t>sM</t>
  </si>
  <si>
    <t>satu Mare</t>
  </si>
  <si>
    <t>Ms</t>
  </si>
  <si>
    <t>sB</t>
  </si>
  <si>
    <t>sibiu</t>
  </si>
  <si>
    <t>Is</t>
  </si>
  <si>
    <t>sV</t>
  </si>
  <si>
    <t>suceava</t>
  </si>
  <si>
    <t>Vs</t>
  </si>
  <si>
    <t>Braila (Braila)</t>
  </si>
  <si>
    <t>salaj (salaj)</t>
  </si>
  <si>
    <t>Buzau (Buzau)</t>
  </si>
  <si>
    <t>Timis (Timis)</t>
  </si>
  <si>
    <t>Bucuresti (Bucure'ti)</t>
  </si>
  <si>
    <t>Maramures (Maramures)</t>
  </si>
  <si>
    <t>Brasov (Bra'ov)</t>
  </si>
  <si>
    <t>Mures (Mures)</t>
  </si>
  <si>
    <t>Iasi (Iasi)</t>
  </si>
  <si>
    <t>Calarasi (Calarasi)</t>
  </si>
  <si>
    <t>Valcea</t>
  </si>
  <si>
    <t>Mehedinti (Mehedinti)</t>
  </si>
  <si>
    <t>Neamt (Neamt)</t>
  </si>
  <si>
    <t>Dambovita (Dambovita)</t>
  </si>
  <si>
    <t>pas281</t>
  </si>
  <si>
    <t>pas281_id</t>
  </si>
  <si>
    <t>CREATE TABLE adif.pas281</t>
  </si>
  <si>
    <t>pas281_id SERIAL PRIMARY KEY,</t>
  </si>
  <si>
    <t>CONSTRAINT pas281_uq UNIQUE (code,subdivision)</t>
  </si>
  <si>
    <t>pas284.csv</t>
  </si>
  <si>
    <t>CREATE TABLE adif.pas284</t>
  </si>
  <si>
    <t>pas284_id SERIAL PRIMARY KEY,</t>
  </si>
  <si>
    <t>CONSTRAINT pas284_uq UNIQUE (code,subdivision)</t>
  </si>
  <si>
    <t>pas284_id</t>
  </si>
  <si>
    <t>pas287</t>
  </si>
  <si>
    <t>CREATE TABLE adif.pas287</t>
  </si>
  <si>
    <t>pas287_idid SERIAL PRIMARY KEY,</t>
  </si>
  <si>
    <t>CONSTRAINT pas287_uq UNIQUE (code,subdivision)</t>
  </si>
  <si>
    <t>pas287.csv</t>
  </si>
  <si>
    <t>pas297_id</t>
  </si>
  <si>
    <t>pas288</t>
  </si>
  <si>
    <t>pas288_id</t>
  </si>
  <si>
    <t>pas288.csv</t>
  </si>
  <si>
    <t>pas288_id SERIAL PRIMARY KEY,</t>
  </si>
  <si>
    <t>CONSTRAINT pas288_uq UNIQUE (code,subdivision)</t>
  </si>
  <si>
    <t>pas291</t>
  </si>
  <si>
    <t>pas291_id</t>
  </si>
  <si>
    <t>CREATE TABLE adif.pas291</t>
  </si>
  <si>
    <t>pas291_id SERIAL PRIMARY KEY,</t>
  </si>
  <si>
    <t>subdivision VARCHAR(120) NOT NULL, -- state name</t>
  </si>
  <si>
    <t>CONSTRAINT pas291_uq UNIQUE (code,subdivision)</t>
  </si>
  <si>
    <t>CREATE TABLE adif.pas291_cqzone</t>
  </si>
  <si>
    <t>pas291_id INT NOT NULL,</t>
  </si>
  <si>
    <t>CREATE TABLE adif.pas291_ituzone</t>
  </si>
  <si>
    <t>pas291_cqzone_id</t>
  </si>
  <si>
    <t>pas291_ituzone_id</t>
  </si>
  <si>
    <t>pas291_cqzone_id SERIAL PRIMARY KEY,</t>
  </si>
  <si>
    <t>pas291_ituzone_id SERIAL PRIMARY KEY,</t>
  </si>
  <si>
    <t>pas291-.csv</t>
  </si>
  <si>
    <t>pas291_cqzone.csv</t>
  </si>
  <si>
    <t>pas291_ituzonw.csv</t>
  </si>
  <si>
    <t>pas318</t>
  </si>
  <si>
    <t>CREATE TABLE adif.pas318</t>
  </si>
  <si>
    <t>pas318_id SERIAL PRIMARY KEY,</t>
  </si>
  <si>
    <t>CONSTRAINT pas318_uq UNIQUE (code,subdivision)</t>
  </si>
  <si>
    <t>pas318.csv</t>
  </si>
  <si>
    <t>pas327</t>
  </si>
  <si>
    <t>pas327_id</t>
  </si>
  <si>
    <t>CREATE TABLE adif.pas337</t>
  </si>
  <si>
    <t>pas327_id SERIAL PRIMARY KEY,</t>
  </si>
  <si>
    <t>CONSTRAINT pas337_uq UNIQUE (code,subdivision)</t>
  </si>
  <si>
    <t>pas339</t>
  </si>
  <si>
    <t>pas339.csv</t>
  </si>
  <si>
    <t>pas339_region_id SERIAL PRIMARY KEY,</t>
  </si>
  <si>
    <t>CONSTRAINT pas339_region_uq UNIQUE (region)</t>
  </si>
  <si>
    <t>CREATE TABLE adif.pas339_region</t>
  </si>
  <si>
    <t>pas339_region_id</t>
  </si>
  <si>
    <t>CREATE TABLE adif.pas339_subdivision</t>
  </si>
  <si>
    <t>pas339_subdivision_id SERIAL PRIMARY KEY,</t>
  </si>
  <si>
    <t>pas339_region_id INT NOT NULL,</t>
  </si>
  <si>
    <t>CONSTRAINT pas339_subdivision_uq UNIQUE (code,subdivision)</t>
  </si>
  <si>
    <t>pas339_subdivision_id</t>
  </si>
  <si>
    <t>pas375</t>
  </si>
  <si>
    <t>pas375_region.csv</t>
  </si>
  <si>
    <t>pas375_subdivision.csv</t>
  </si>
  <si>
    <t>CREATE TABLE adif.pas375_region</t>
  </si>
  <si>
    <t>pas375_region_id SERIAL PRIMARY KEY,</t>
  </si>
  <si>
    <t>CONSTRAINT pas375_region_uq UNIQUE (region)</t>
  </si>
  <si>
    <t>CREATE TABLE adif.pas375_subdivision</t>
  </si>
  <si>
    <t>pas375_subdivision_id SERIAL PRIMARY KEY,</t>
  </si>
  <si>
    <t>pas375_region_id INT NOT NULL,</t>
  </si>
  <si>
    <t>CONSTRAINT pas375_subdivision_uq UNIQUE (code,subdivision)</t>
  </si>
  <si>
    <t xml:space="preserve">pas375_region_id </t>
  </si>
  <si>
    <t>pas375_subdivision_id</t>
  </si>
  <si>
    <t>pas375_region_id</t>
  </si>
  <si>
    <t>pas386</t>
  </si>
  <si>
    <t>pas284</t>
  </si>
  <si>
    <t>pas386.csv</t>
  </si>
  <si>
    <t>CREATE TABLE adif.pas386</t>
  </si>
  <si>
    <t>pas386_id SERIAL PRIMARY KEY,</t>
  </si>
  <si>
    <t>CONSTRAINT pas386_uq UNIQUE (code,subdivision)</t>
  </si>
  <si>
    <t>pas386_id</t>
  </si>
  <si>
    <t>pas387</t>
  </si>
  <si>
    <t>CREATE TABLE adif.pas387</t>
  </si>
  <si>
    <t>pas387_id SERIAL PRIMARY KEY,</t>
  </si>
  <si>
    <t>CONSTRAINT pas387_uq UNIQUE (code,subdivision)</t>
  </si>
  <si>
    <t>pas387.csv</t>
  </si>
  <si>
    <t>pas387_id</t>
  </si>
  <si>
    <t>pas497</t>
  </si>
  <si>
    <t>CREATE TABLE adif.pas497</t>
  </si>
  <si>
    <t>pas497_id SERIAL PRIMARY KEY,</t>
  </si>
  <si>
    <t>CONSTRAINT pas497_uq UNIQUE (code,subdivision)</t>
  </si>
  <si>
    <t>pas497_id</t>
  </si>
  <si>
    <t>pas497.csv</t>
  </si>
  <si>
    <t>pas503</t>
  </si>
  <si>
    <t>CREATE TABLE adif.pas503_region</t>
  </si>
  <si>
    <t>pas503_region_id SERIAL PRIMARY KEY,</t>
  </si>
  <si>
    <t>CONSTRAINT pas503_region_uq UNIQUE (region)</t>
  </si>
  <si>
    <t>CREATE TABLE adif.pas503_subdivision</t>
  </si>
  <si>
    <t>pas503_subdivision_id SERIAL PRIMARY KEY,</t>
  </si>
  <si>
    <t>pas503_region_id INT NOT NULL,</t>
  </si>
  <si>
    <t>CONSTRAINT pas503_subdivision_uq UNIQUE (code,subdivision)</t>
  </si>
  <si>
    <t>pas503_region.csv</t>
  </si>
  <si>
    <t>pas503_subdivision.csv</t>
  </si>
  <si>
    <t>pas503_region_id</t>
  </si>
  <si>
    <t>pas503_subdivision_id</t>
  </si>
  <si>
    <t>pas504</t>
  </si>
  <si>
    <t>pas504_region.csv</t>
  </si>
  <si>
    <t>pas504_subdivision.csv</t>
  </si>
  <si>
    <t>CREATE TABLE adif.pas504_region</t>
  </si>
  <si>
    <t>pas504_region_id SERIAL PRIMARY KEY,</t>
  </si>
  <si>
    <t>CONSTRAINT pas504_region_uq UNIQUE (region)</t>
  </si>
  <si>
    <t>CREATE TABLE adif.pas504_subdivision</t>
  </si>
  <si>
    <t>pas504_subdivision_id SERIAL PRIMARY KEY,</t>
  </si>
  <si>
    <t>pas504_region_id INT NOT NULL,</t>
  </si>
  <si>
    <t>CONSTRAINT pas504_subdivision_uq UNIQUE (code,subdivision)</t>
  </si>
  <si>
    <t>pas504_region_id</t>
  </si>
  <si>
    <t>pas504_subdivision_id</t>
  </si>
  <si>
    <t>Has Region</t>
  </si>
  <si>
    <t>pas206</t>
  </si>
  <si>
    <t>pas212</t>
  </si>
  <si>
    <t>pas224</t>
  </si>
  <si>
    <t>pas225</t>
  </si>
  <si>
    <t>pas248</t>
  </si>
  <si>
    <t>after_date</t>
  </si>
  <si>
    <t>Hartberg-Furstenfeld</t>
  </si>
  <si>
    <t>code CHAR(4) NOT NULL, -- two char AM, BL, BN, ...</t>
  </si>
  <si>
    <t>after_date DATE, -- For QSO's made ON or AFTER Date</t>
  </si>
  <si>
    <t>before_date DATE, -- For QSO's Made BEFORE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</si>
</sst>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6" formatCode="yyyy\-mm\-dd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  <xf numFmtId="0" fontId="1" fillId="12" borderId="1" applyNumberFormat="0" applyFont="0" applyAlignment="0" applyProtection="0"/>
  </cellStyleXfs>
  <cellXfs count="144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164" fontId="3" fillId="8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17" fillId="10" borderId="5" xfId="7" applyAlignment="1">
      <alignment horizontal="left"/>
    </xf>
    <xf numFmtId="0" fontId="3" fillId="11" borderId="5" xfId="7" applyFont="1" applyFill="1"/>
    <xf numFmtId="0" fontId="3" fillId="11" borderId="5" xfId="7" applyFont="1" applyFill="1" applyAlignment="1">
      <alignment horizontal="left" indent="2"/>
    </xf>
    <xf numFmtId="0" fontId="9" fillId="0" borderId="0" xfId="0" applyFont="1" applyFill="1" applyAlignment="1">
      <alignment horizontal="left"/>
    </xf>
    <xf numFmtId="0" fontId="18" fillId="12" borderId="1" xfId="9" applyFont="1"/>
    <xf numFmtId="0" fontId="0" fillId="12" borderId="1" xfId="9" applyFont="1" applyAlignment="1">
      <alignment horizontal="center"/>
    </xf>
    <xf numFmtId="0" fontId="0" fillId="12" borderId="1" xfId="9" applyFont="1" applyAlignment="1">
      <alignment horizontal="left"/>
    </xf>
    <xf numFmtId="0" fontId="0" fillId="12" borderId="1" xfId="9" applyFont="1"/>
    <xf numFmtId="0" fontId="17" fillId="12" borderId="1" xfId="9" applyFont="1" applyAlignment="1">
      <alignment horizontal="center"/>
    </xf>
    <xf numFmtId="0" fontId="17" fillId="12" borderId="1" xfId="9" applyFont="1" applyAlignment="1">
      <alignment horizontal="left"/>
    </xf>
    <xf numFmtId="0" fontId="18" fillId="12" borderId="1" xfId="8" applyFill="1" applyBorder="1"/>
    <xf numFmtId="0" fontId="3" fillId="9" borderId="0" xfId="6" applyFont="1" applyBorder="1"/>
    <xf numFmtId="0" fontId="3" fillId="9" borderId="0" xfId="6" applyFont="1" applyBorder="1" applyAlignment="1">
      <alignment horizontal="left" indent="2"/>
    </xf>
    <xf numFmtId="0" fontId="3" fillId="11" borderId="0" xfId="6" applyFont="1" applyFill="1" applyBorder="1"/>
    <xf numFmtId="0" fontId="0" fillId="11" borderId="0" xfId="0" applyFill="1" applyBorder="1"/>
    <xf numFmtId="0" fontId="3" fillId="11" borderId="0" xfId="6" applyFont="1" applyFill="1" applyBorder="1" applyAlignment="1">
      <alignment horizontal="left" indent="3"/>
    </xf>
    <xf numFmtId="0" fontId="18" fillId="0" borderId="0" xfId="8" applyBorder="1"/>
    <xf numFmtId="0" fontId="18" fillId="0" borderId="0" xfId="8" applyBorder="1" applyAlignment="1">
      <alignment horizontal="left" indent="3"/>
    </xf>
    <xf numFmtId="0" fontId="18" fillId="0" borderId="0" xfId="9" applyFont="1" applyFill="1" applyBorder="1"/>
    <xf numFmtId="0" fontId="0" fillId="0" borderId="0" xfId="9" applyFont="1" applyFill="1" applyBorder="1" applyAlignment="1">
      <alignment horizontal="center"/>
    </xf>
    <xf numFmtId="0" fontId="0" fillId="0" borderId="0" xfId="9" applyFont="1" applyFill="1" applyBorder="1" applyAlignment="1">
      <alignment horizontal="left"/>
    </xf>
    <xf numFmtId="166" fontId="3" fillId="8" borderId="0" xfId="0" applyNumberFormat="1" applyFont="1" applyFill="1" applyAlignment="1">
      <alignment horizontal="left"/>
    </xf>
    <xf numFmtId="166" fontId="0" fillId="0" borderId="0" xfId="0" applyNumberFormat="1" applyAlignment="1">
      <alignment horizontal="left"/>
    </xf>
  </cellXfs>
  <cellStyles count="10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  <cellStyle name="Note" xfId="9" builtinId="10"/>
  </cellStyles>
  <dxfs count="2">
    <dxf>
      <font>
        <color rgb="FF9C0006"/>
      </font>
      <fill>
        <patternFill>
          <bgColor theme="7" tint="0.79998168889431442"/>
        </patternFill>
      </fill>
    </dxf>
    <dxf>
      <font>
        <b/>
        <i val="0"/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H75"/>
  <sheetViews>
    <sheetView tabSelected="1" zoomScaleNormal="100" workbookViewId="0">
      <pane ySplit="3" topLeftCell="A24" activePane="bottomLeft" state="frozen"/>
      <selection pane="bottomLeft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0.7109375" style="1" bestFit="1" customWidth="1"/>
    <col min="6" max="6" width="14.28515625" bestFit="1" customWidth="1"/>
    <col min="7" max="7" width="11.5703125" bestFit="1" customWidth="1"/>
    <col min="8" max="8" width="64.140625" bestFit="1" customWidth="1"/>
  </cols>
  <sheetData>
    <row r="1" spans="1:8">
      <c r="A1" s="7" t="s">
        <v>411</v>
      </c>
      <c r="B1" s="7" t="s">
        <v>412</v>
      </c>
    </row>
    <row r="3" spans="1:8">
      <c r="A3" s="5" t="s">
        <v>408</v>
      </c>
      <c r="B3" s="5" t="s">
        <v>918</v>
      </c>
      <c r="C3" s="5" t="s">
        <v>919</v>
      </c>
      <c r="D3" s="60" t="s">
        <v>584</v>
      </c>
      <c r="E3" s="60" t="s">
        <v>4041</v>
      </c>
      <c r="F3" s="30" t="s">
        <v>409</v>
      </c>
      <c r="G3" s="30" t="s">
        <v>410</v>
      </c>
      <c r="H3" s="5" t="s">
        <v>590</v>
      </c>
    </row>
    <row r="4" spans="1:8">
      <c r="A4" s="103" t="s">
        <v>461</v>
      </c>
      <c r="B4" s="29" t="s">
        <v>920</v>
      </c>
      <c r="C4" s="29" t="s">
        <v>920</v>
      </c>
      <c r="D4" s="1" t="str">
        <f>A4&amp;".csv"</f>
        <v>dxcc.csv</v>
      </c>
      <c r="E4" s="6" t="s">
        <v>844</v>
      </c>
      <c r="F4" s="29" t="s">
        <v>447</v>
      </c>
      <c r="G4" s="29" t="s">
        <v>447</v>
      </c>
      <c r="H4" s="28" t="s">
        <v>922</v>
      </c>
    </row>
    <row r="5" spans="1:8">
      <c r="A5" s="137" t="s">
        <v>446</v>
      </c>
      <c r="B5" s="29" t="s">
        <v>920</v>
      </c>
      <c r="C5" s="29" t="s">
        <v>920</v>
      </c>
      <c r="D5" s="45" t="str">
        <f t="shared" ref="D5:D75" si="0">A5&amp;".csv"</f>
        <v>pas_summary.csv</v>
      </c>
      <c r="E5" s="24" t="s">
        <v>844</v>
      </c>
      <c r="F5" s="24" t="s">
        <v>407</v>
      </c>
      <c r="G5" s="24" t="s">
        <v>407</v>
      </c>
    </row>
    <row r="6" spans="1:8">
      <c r="A6" s="138" t="s">
        <v>418</v>
      </c>
      <c r="B6" s="29" t="s">
        <v>920</v>
      </c>
      <c r="C6" s="29" t="s">
        <v>920</v>
      </c>
      <c r="D6" s="45" t="str">
        <f t="shared" si="0"/>
        <v>pas_subdivision_type.csv</v>
      </c>
      <c r="E6" s="24" t="s">
        <v>844</v>
      </c>
      <c r="F6" s="24" t="s">
        <v>447</v>
      </c>
      <c r="G6" s="24" t="s">
        <v>447</v>
      </c>
    </row>
    <row r="7" spans="1:8">
      <c r="A7" s="138" t="s">
        <v>448</v>
      </c>
      <c r="B7" s="29" t="s">
        <v>920</v>
      </c>
      <c r="C7" s="29" t="s">
        <v>920</v>
      </c>
      <c r="D7" s="45" t="str">
        <f t="shared" si="0"/>
        <v>sas_subdivision_type.csv</v>
      </c>
      <c r="E7" s="24" t="s">
        <v>844</v>
      </c>
      <c r="F7" s="24" t="s">
        <v>447</v>
      </c>
      <c r="G7" s="24" t="s">
        <v>447</v>
      </c>
    </row>
    <row r="8" spans="1:8">
      <c r="A8" s="139" t="s">
        <v>3345</v>
      </c>
      <c r="B8" s="140">
        <v>1</v>
      </c>
      <c r="C8" s="141" t="str">
        <f>dxcc!D3</f>
        <v>CANADA</v>
      </c>
      <c r="D8" s="141" t="str">
        <f t="shared" si="0"/>
        <v>pas1.csv</v>
      </c>
      <c r="E8" s="140" t="s">
        <v>844</v>
      </c>
      <c r="F8" s="140" t="s">
        <v>407</v>
      </c>
      <c r="G8" s="140" t="s">
        <v>407</v>
      </c>
      <c r="H8" t="s">
        <v>591</v>
      </c>
    </row>
    <row r="9" spans="1:8">
      <c r="A9" s="137" t="s">
        <v>3346</v>
      </c>
      <c r="B9" s="24">
        <v>5</v>
      </c>
      <c r="C9" s="45" t="str">
        <f>dxcc!D7</f>
        <v>ALAND IS.</v>
      </c>
      <c r="D9" s="45" t="str">
        <f t="shared" si="0"/>
        <v>pas5.csv</v>
      </c>
      <c r="E9" s="24" t="s">
        <v>844</v>
      </c>
      <c r="F9" s="24" t="s">
        <v>407</v>
      </c>
      <c r="G9" s="24" t="s">
        <v>407</v>
      </c>
    </row>
    <row r="10" spans="1:8">
      <c r="A10" s="137" t="s">
        <v>3347</v>
      </c>
      <c r="B10" s="24">
        <v>6</v>
      </c>
      <c r="C10" s="45" t="str">
        <f>dxcc!D8</f>
        <v>ALASKA</v>
      </c>
      <c r="D10" s="45" t="str">
        <f t="shared" si="0"/>
        <v>pas6.csv</v>
      </c>
      <c r="E10" s="24" t="s">
        <v>844</v>
      </c>
      <c r="F10" s="24" t="s">
        <v>407</v>
      </c>
      <c r="G10" s="24" t="s">
        <v>407</v>
      </c>
    </row>
    <row r="11" spans="1:8">
      <c r="A11" s="137" t="s">
        <v>3348</v>
      </c>
      <c r="B11" s="24">
        <v>15</v>
      </c>
      <c r="C11" s="45" t="str">
        <f>dxcc!D17</f>
        <v>ASIATIC RUSSIA</v>
      </c>
      <c r="D11" s="45" t="str">
        <f t="shared" si="0"/>
        <v>pas15.csv</v>
      </c>
      <c r="E11" s="24" t="s">
        <v>844</v>
      </c>
      <c r="F11" s="24" t="s">
        <v>407</v>
      </c>
      <c r="G11" s="24" t="s">
        <v>407</v>
      </c>
      <c r="H11" t="s">
        <v>921</v>
      </c>
    </row>
    <row r="12" spans="1:8">
      <c r="A12" s="137" t="s">
        <v>3351</v>
      </c>
      <c r="B12" s="24">
        <v>21</v>
      </c>
      <c r="C12" s="45" t="str">
        <f>dxcc!D23</f>
        <v>BALEARIC IS.</v>
      </c>
      <c r="D12" s="45" t="str">
        <f t="shared" si="0"/>
        <v>pas21.csv</v>
      </c>
      <c r="E12" s="24" t="s">
        <v>844</v>
      </c>
      <c r="F12" s="24" t="s">
        <v>407</v>
      </c>
      <c r="G12" s="24" t="s">
        <v>407</v>
      </c>
    </row>
    <row r="13" spans="1:8">
      <c r="A13" s="137" t="s">
        <v>3355</v>
      </c>
      <c r="B13" s="24">
        <v>27</v>
      </c>
      <c r="C13" s="45" t="str">
        <f>dxcc!D29</f>
        <v>BELARUS</v>
      </c>
      <c r="D13" s="45" t="str">
        <f t="shared" si="0"/>
        <v>pas27.csv</v>
      </c>
      <c r="E13" s="24" t="s">
        <v>844</v>
      </c>
      <c r="F13" s="24" t="s">
        <v>407</v>
      </c>
      <c r="G13" s="24" t="s">
        <v>407</v>
      </c>
    </row>
    <row r="14" spans="1:8">
      <c r="A14" s="137" t="s">
        <v>3356</v>
      </c>
      <c r="B14" s="24">
        <v>29</v>
      </c>
      <c r="C14" s="45" t="str">
        <f>dxcc!D31</f>
        <v>CANARY IS.</v>
      </c>
      <c r="D14" s="45" t="str">
        <f t="shared" si="0"/>
        <v>pas29.csv</v>
      </c>
      <c r="E14" s="24" t="s">
        <v>844</v>
      </c>
      <c r="F14" s="24" t="s">
        <v>407</v>
      </c>
      <c r="G14" s="24" t="s">
        <v>407</v>
      </c>
    </row>
    <row r="15" spans="1:8">
      <c r="A15" s="137" t="s">
        <v>3360</v>
      </c>
      <c r="B15" s="24">
        <v>32</v>
      </c>
      <c r="C15" s="45" t="str">
        <f>dxcc!D34</f>
        <v>CEUTA &amp; MELILLA</v>
      </c>
      <c r="D15" s="45" t="str">
        <f t="shared" si="0"/>
        <v>pas32.csv</v>
      </c>
      <c r="E15" s="24" t="s">
        <v>844</v>
      </c>
      <c r="F15" s="24" t="s">
        <v>407</v>
      </c>
      <c r="G15" s="24" t="s">
        <v>407</v>
      </c>
    </row>
    <row r="16" spans="1:8">
      <c r="A16" s="137" t="s">
        <v>3364</v>
      </c>
      <c r="B16" s="24">
        <v>50</v>
      </c>
      <c r="C16" s="45" t="str">
        <f>dxcc!D52</f>
        <v>MEXICO</v>
      </c>
      <c r="D16" s="45" t="str">
        <f t="shared" si="0"/>
        <v>pas50.csv</v>
      </c>
      <c r="E16" s="24" t="s">
        <v>844</v>
      </c>
      <c r="F16" s="24" t="s">
        <v>407</v>
      </c>
      <c r="G16" s="24" t="s">
        <v>407</v>
      </c>
    </row>
    <row r="17" spans="1:7">
      <c r="A17" s="137" t="s">
        <v>3375</v>
      </c>
      <c r="B17" s="24">
        <v>52</v>
      </c>
      <c r="C17" s="45" t="str">
        <f>dxcc!D54</f>
        <v>ESTONIA</v>
      </c>
      <c r="D17" s="45" t="str">
        <f t="shared" si="0"/>
        <v>pas52.csv</v>
      </c>
      <c r="E17" s="24" t="s">
        <v>844</v>
      </c>
      <c r="F17" s="24" t="s">
        <v>407</v>
      </c>
      <c r="G17" s="24" t="s">
        <v>407</v>
      </c>
    </row>
    <row r="18" spans="1:7">
      <c r="A18" s="137" t="s">
        <v>3403</v>
      </c>
      <c r="B18" s="24">
        <v>54</v>
      </c>
      <c r="C18" s="45" t="str">
        <f>dxcc!D56</f>
        <v>EUROPEAN RUSSIA</v>
      </c>
      <c r="D18" s="45" t="str">
        <f t="shared" si="0"/>
        <v>pas54.csv</v>
      </c>
      <c r="E18" s="24" t="s">
        <v>844</v>
      </c>
      <c r="F18" s="24" t="s">
        <v>407</v>
      </c>
      <c r="G18" s="24" t="s">
        <v>407</v>
      </c>
    </row>
    <row r="19" spans="1:7">
      <c r="A19" s="137" t="s">
        <v>3409</v>
      </c>
      <c r="B19" s="24">
        <v>61</v>
      </c>
      <c r="C19" s="45" t="str">
        <f>dxcc!D63</f>
        <v>FRANZ JOSEF LAND</v>
      </c>
      <c r="D19" s="45" t="str">
        <f t="shared" si="0"/>
        <v>pas61.csv</v>
      </c>
      <c r="E19" s="24" t="s">
        <v>844</v>
      </c>
      <c r="F19" s="24" t="s">
        <v>407</v>
      </c>
      <c r="G19" s="24" t="s">
        <v>407</v>
      </c>
    </row>
    <row r="20" spans="1:7">
      <c r="A20" s="137" t="s">
        <v>3410</v>
      </c>
      <c r="B20" s="24">
        <v>70</v>
      </c>
      <c r="C20" s="45" t="str">
        <f>dxcc!D72</f>
        <v>CUBA</v>
      </c>
      <c r="D20" s="45" t="str">
        <f t="shared" si="0"/>
        <v>pas70.csv</v>
      </c>
      <c r="E20" s="24" t="s">
        <v>844</v>
      </c>
      <c r="F20" s="24" t="s">
        <v>407</v>
      </c>
      <c r="G20" s="24" t="s">
        <v>407</v>
      </c>
    </row>
    <row r="21" spans="1:7">
      <c r="A21" s="137" t="s">
        <v>3420</v>
      </c>
      <c r="B21" s="24">
        <v>74</v>
      </c>
      <c r="C21" s="45" t="str">
        <f>dxcc!D75</f>
        <v>EL SALVADOR</v>
      </c>
      <c r="D21" s="45" t="str">
        <f t="shared" si="0"/>
        <v>pas74.csv</v>
      </c>
      <c r="E21" s="24" t="s">
        <v>844</v>
      </c>
      <c r="F21" s="24" t="s">
        <v>407</v>
      </c>
      <c r="G21" s="24" t="s">
        <v>407</v>
      </c>
    </row>
    <row r="22" spans="1:7">
      <c r="A22" s="137" t="s">
        <v>3429</v>
      </c>
      <c r="B22" s="24">
        <v>86</v>
      </c>
      <c r="C22" s="45" t="str">
        <f>dxcc!D86</f>
        <v>NICARAGUA</v>
      </c>
      <c r="D22" s="45" t="str">
        <f t="shared" si="0"/>
        <v>pas86.csv</v>
      </c>
      <c r="E22" s="24" t="s">
        <v>844</v>
      </c>
      <c r="F22" s="24" t="s">
        <v>407</v>
      </c>
      <c r="G22" s="24" t="s">
        <v>407</v>
      </c>
    </row>
    <row r="23" spans="1:7">
      <c r="A23" s="102" t="s">
        <v>3436</v>
      </c>
      <c r="B23" s="6">
        <v>100</v>
      </c>
      <c r="C23" s="1" t="str">
        <f>dxcc!D98</f>
        <v>ARGENTINA</v>
      </c>
      <c r="D23" s="1" t="str">
        <f t="shared" si="0"/>
        <v>pas100.csv</v>
      </c>
      <c r="E23" s="6" t="s">
        <v>844</v>
      </c>
      <c r="F23" s="6" t="s">
        <v>407</v>
      </c>
      <c r="G23" s="6" t="s">
        <v>407</v>
      </c>
    </row>
    <row r="24" spans="1:7">
      <c r="A24" s="102" t="s">
        <v>3449</v>
      </c>
      <c r="B24" s="6">
        <v>104</v>
      </c>
      <c r="C24" s="1" t="str">
        <f>dxcc!D102</f>
        <v>BOLIVIA</v>
      </c>
      <c r="D24" s="1" t="str">
        <f t="shared" si="0"/>
        <v>pas104.csv</v>
      </c>
      <c r="E24" s="6" t="s">
        <v>844</v>
      </c>
      <c r="F24" s="6" t="s">
        <v>407</v>
      </c>
      <c r="G24" s="6" t="s">
        <v>407</v>
      </c>
    </row>
    <row r="25" spans="1:7">
      <c r="A25" s="102" t="s">
        <v>3450</v>
      </c>
      <c r="B25" s="6">
        <v>108</v>
      </c>
      <c r="C25" s="1" t="str">
        <f>dxcc!D106</f>
        <v>BRAZIL</v>
      </c>
      <c r="D25" s="1" t="str">
        <f t="shared" si="0"/>
        <v>pas108.csv</v>
      </c>
      <c r="E25" s="6" t="s">
        <v>844</v>
      </c>
      <c r="F25" s="6" t="s">
        <v>407</v>
      </c>
      <c r="G25" s="6" t="s">
        <v>407</v>
      </c>
    </row>
    <row r="26" spans="1:7">
      <c r="A26" s="102" t="s">
        <v>3468</v>
      </c>
      <c r="B26" s="6">
        <v>110</v>
      </c>
      <c r="C26" s="1" t="str">
        <f>dxcc!D108</f>
        <v>HAWAII</v>
      </c>
      <c r="D26" s="1" t="str">
        <f t="shared" si="0"/>
        <v>pas110.csv</v>
      </c>
      <c r="E26" s="6" t="s">
        <v>844</v>
      </c>
      <c r="F26" s="6" t="s">
        <v>407</v>
      </c>
      <c r="G26" s="6" t="s">
        <v>407</v>
      </c>
    </row>
    <row r="27" spans="1:7">
      <c r="A27" s="102" t="s">
        <v>3469</v>
      </c>
      <c r="B27" s="6">
        <v>112</v>
      </c>
      <c r="C27" t="str">
        <f>dxcc!D110</f>
        <v>CHILE</v>
      </c>
      <c r="D27" s="1" t="str">
        <f t="shared" si="0"/>
        <v>pas112.csv</v>
      </c>
      <c r="E27" s="6" t="s">
        <v>844</v>
      </c>
      <c r="F27" s="6" t="s">
        <v>407</v>
      </c>
      <c r="G27" s="6" t="s">
        <v>407</v>
      </c>
    </row>
    <row r="28" spans="1:7">
      <c r="A28" s="102" t="s">
        <v>3486</v>
      </c>
      <c r="B28" s="6">
        <v>126</v>
      </c>
      <c r="C28" t="str">
        <f>dxcc!D123</f>
        <v>KALININGRAD</v>
      </c>
      <c r="D28" s="1" t="str">
        <f t="shared" si="0"/>
        <v>pas126.csv</v>
      </c>
      <c r="E28" s="6" t="s">
        <v>844</v>
      </c>
      <c r="F28" s="6" t="s">
        <v>407</v>
      </c>
      <c r="G28" s="6" t="s">
        <v>407</v>
      </c>
    </row>
    <row r="29" spans="1:7">
      <c r="A29" s="102" t="s">
        <v>3492</v>
      </c>
      <c r="B29" s="6">
        <v>130</v>
      </c>
      <c r="C29" t="str">
        <f>dxcc!D127</f>
        <v>KAZAKHSTAN</v>
      </c>
      <c r="D29" s="1" t="str">
        <f t="shared" si="0"/>
        <v>pas130.csv</v>
      </c>
      <c r="E29" s="6" t="s">
        <v>844</v>
      </c>
      <c r="F29" s="6" t="s">
        <v>407</v>
      </c>
      <c r="G29" s="6" t="s">
        <v>407</v>
      </c>
    </row>
    <row r="30" spans="1:7">
      <c r="A30" s="102" t="s">
        <v>3493</v>
      </c>
      <c r="B30" s="6">
        <v>132</v>
      </c>
      <c r="C30" t="str">
        <f>dxcc!D129</f>
        <v>PARAGUAY</v>
      </c>
      <c r="D30" s="1" t="str">
        <f t="shared" si="0"/>
        <v>pas132.csv</v>
      </c>
      <c r="E30" s="6" t="s">
        <v>844</v>
      </c>
      <c r="F30" s="6" t="s">
        <v>407</v>
      </c>
      <c r="G30" s="6" t="s">
        <v>407</v>
      </c>
    </row>
    <row r="31" spans="1:7">
      <c r="A31" s="102" t="s">
        <v>3508</v>
      </c>
      <c r="B31" s="6">
        <v>137</v>
      </c>
      <c r="C31" t="str">
        <f>dxcc!D134</f>
        <v>REPUBLIC OF KOREA</v>
      </c>
      <c r="D31" s="1" t="str">
        <f t="shared" si="0"/>
        <v>pas137.csv</v>
      </c>
      <c r="E31" s="6" t="s">
        <v>844</v>
      </c>
      <c r="F31" s="6" t="s">
        <v>407</v>
      </c>
      <c r="G31" s="6" t="s">
        <v>407</v>
      </c>
    </row>
    <row r="32" spans="1:7">
      <c r="A32" s="102" t="s">
        <v>3526</v>
      </c>
      <c r="B32" s="6">
        <v>138</v>
      </c>
      <c r="C32" t="str">
        <f>dxcc!D135</f>
        <v>KURE I.</v>
      </c>
      <c r="D32" s="1" t="str">
        <f t="shared" si="0"/>
        <v>pas138.csv</v>
      </c>
      <c r="E32" s="6" t="s">
        <v>844</v>
      </c>
      <c r="F32" s="6" t="s">
        <v>407</v>
      </c>
      <c r="G32" s="6" t="s">
        <v>407</v>
      </c>
    </row>
    <row r="33" spans="1:7">
      <c r="A33" s="102" t="s">
        <v>3527</v>
      </c>
      <c r="B33" s="6">
        <v>144</v>
      </c>
      <c r="C33" t="str">
        <f>dxcc!D141</f>
        <v>URUGUAY</v>
      </c>
      <c r="D33" s="1" t="str">
        <f t="shared" si="0"/>
        <v>pas144.csv</v>
      </c>
      <c r="E33" s="6" t="s">
        <v>844</v>
      </c>
      <c r="F33" s="6" t="s">
        <v>407</v>
      </c>
      <c r="G33" s="6" t="s">
        <v>407</v>
      </c>
    </row>
    <row r="34" spans="1:7">
      <c r="A34" s="102" t="s">
        <v>3533</v>
      </c>
      <c r="B34" s="6">
        <v>147</v>
      </c>
      <c r="C34" t="str">
        <f>dxcc!D144</f>
        <v>LORD HOWE I.</v>
      </c>
      <c r="D34" s="1" t="str">
        <f t="shared" si="0"/>
        <v>pas147.csv</v>
      </c>
      <c r="E34" s="6" t="s">
        <v>844</v>
      </c>
      <c r="F34" s="6" t="s">
        <v>407</v>
      </c>
      <c r="G34" s="6" t="s">
        <v>407</v>
      </c>
    </row>
    <row r="35" spans="1:7">
      <c r="A35" s="102" t="s">
        <v>3534</v>
      </c>
      <c r="B35" s="6">
        <v>148</v>
      </c>
      <c r="C35" t="str">
        <f>dxcc!D145</f>
        <v>VENEZUELA</v>
      </c>
      <c r="D35" s="1" t="str">
        <f t="shared" si="0"/>
        <v>pas148.csv</v>
      </c>
      <c r="E35" s="6" t="s">
        <v>844</v>
      </c>
      <c r="F35" s="6" t="s">
        <v>407</v>
      </c>
      <c r="G35" s="6" t="s">
        <v>407</v>
      </c>
    </row>
    <row r="36" spans="1:7">
      <c r="A36" s="102" t="s">
        <v>3542</v>
      </c>
      <c r="B36" s="6">
        <v>149</v>
      </c>
      <c r="C36" t="str">
        <f>dxcc!D146</f>
        <v>AZORES</v>
      </c>
      <c r="D36" s="1" t="str">
        <f t="shared" si="0"/>
        <v>pas149.csv</v>
      </c>
      <c r="E36" s="6" t="s">
        <v>844</v>
      </c>
      <c r="F36" s="6" t="s">
        <v>407</v>
      </c>
      <c r="G36" s="6" t="s">
        <v>407</v>
      </c>
    </row>
    <row r="37" spans="1:7">
      <c r="A37" s="102" t="s">
        <v>3553</v>
      </c>
      <c r="B37" s="6">
        <v>150</v>
      </c>
      <c r="C37" t="str">
        <f>dxcc!D147</f>
        <v>AUSTRALIA</v>
      </c>
      <c r="D37" s="1" t="str">
        <f t="shared" si="0"/>
        <v>pas150.csv</v>
      </c>
      <c r="E37" s="6" t="s">
        <v>844</v>
      </c>
      <c r="F37" s="6" t="s">
        <v>407</v>
      </c>
      <c r="G37" s="6" t="s">
        <v>407</v>
      </c>
    </row>
    <row r="38" spans="1:7">
      <c r="A38" s="102" t="s">
        <v>3558</v>
      </c>
      <c r="B38" s="6">
        <v>151</v>
      </c>
      <c r="C38" t="str">
        <f>dxcc!D148</f>
        <v>MALYJ VYSOTSKIJ I.</v>
      </c>
      <c r="D38" s="1" t="str">
        <f t="shared" si="0"/>
        <v>pas151.csv</v>
      </c>
      <c r="E38" s="6" t="s">
        <v>844</v>
      </c>
      <c r="F38" s="6" t="s">
        <v>407</v>
      </c>
      <c r="G38" s="6" t="s">
        <v>407</v>
      </c>
    </row>
    <row r="39" spans="1:7">
      <c r="A39" s="102" t="s">
        <v>3560</v>
      </c>
      <c r="B39" s="6">
        <v>153</v>
      </c>
      <c r="C39" t="str">
        <f>dxcc!D150</f>
        <v>MACQUARIE I.</v>
      </c>
      <c r="D39" s="1" t="str">
        <f t="shared" si="0"/>
        <v>pas153.csv</v>
      </c>
      <c r="E39" s="6" t="s">
        <v>844</v>
      </c>
      <c r="F39" s="6" t="s">
        <v>407</v>
      </c>
      <c r="G39" s="6" t="s">
        <v>407</v>
      </c>
    </row>
    <row r="40" spans="1:7">
      <c r="A40" s="102" t="s">
        <v>3566</v>
      </c>
      <c r="B40" s="6">
        <v>163</v>
      </c>
      <c r="C40" t="str">
        <f>dxcc!D159</f>
        <v>PAPUA NEW GUINEA</v>
      </c>
      <c r="D40" s="1" t="str">
        <f t="shared" si="0"/>
        <v>pas163.csv</v>
      </c>
      <c r="E40" s="6" t="s">
        <v>844</v>
      </c>
      <c r="F40" s="6" t="s">
        <v>407</v>
      </c>
      <c r="G40" s="6" t="s">
        <v>407</v>
      </c>
    </row>
    <row r="41" spans="1:7">
      <c r="A41" s="102" t="s">
        <v>3572</v>
      </c>
      <c r="B41" s="6">
        <v>170</v>
      </c>
      <c r="C41" t="str">
        <f>dxcc!D166</f>
        <v>NEW ZEALAND</v>
      </c>
      <c r="D41" s="1" t="str">
        <f t="shared" si="0"/>
        <v>pas170.csv</v>
      </c>
      <c r="E41" s="6" t="s">
        <v>844</v>
      </c>
      <c r="F41" s="6" t="s">
        <v>407</v>
      </c>
      <c r="G41" s="6" t="s">
        <v>407</v>
      </c>
    </row>
    <row r="42" spans="1:7">
      <c r="A42" s="102" t="s">
        <v>3578</v>
      </c>
      <c r="B42" s="6">
        <v>177</v>
      </c>
      <c r="C42" t="str">
        <f>dxcc!D173</f>
        <v>MINAMI TORISHIMA</v>
      </c>
      <c r="D42" s="1" t="str">
        <f t="shared" si="0"/>
        <v>pas177.csv</v>
      </c>
      <c r="E42" s="6" t="s">
        <v>844</v>
      </c>
      <c r="F42" s="6" t="s">
        <v>407</v>
      </c>
      <c r="G42" s="6" t="s">
        <v>407</v>
      </c>
    </row>
    <row r="43" spans="1:7">
      <c r="A43" s="102" t="s">
        <v>3584</v>
      </c>
      <c r="B43" s="6">
        <v>179</v>
      </c>
      <c r="C43" t="str">
        <f>dxcc!D175</f>
        <v>MOLDOVA</v>
      </c>
      <c r="D43" s="1" t="str">
        <f t="shared" si="0"/>
        <v>pas179.csv</v>
      </c>
      <c r="E43" s="6" t="s">
        <v>844</v>
      </c>
      <c r="F43" s="6" t="s">
        <v>407</v>
      </c>
      <c r="G43" s="6" t="s">
        <v>407</v>
      </c>
    </row>
    <row r="44" spans="1:7">
      <c r="A44" s="102" t="s">
        <v>3590</v>
      </c>
      <c r="B44" s="6">
        <v>192</v>
      </c>
      <c r="C44" t="str">
        <f>dxcc!D188</f>
        <v>OGASAWARA</v>
      </c>
      <c r="D44" s="1" t="str">
        <f t="shared" si="0"/>
        <v>pas192.csv</v>
      </c>
      <c r="E44" s="6" t="s">
        <v>844</v>
      </c>
      <c r="F44" s="6" t="s">
        <v>407</v>
      </c>
      <c r="G44" s="6" t="s">
        <v>407</v>
      </c>
    </row>
    <row r="45" spans="1:7">
      <c r="A45" s="125" t="s">
        <v>4042</v>
      </c>
      <c r="B45" s="126">
        <v>192</v>
      </c>
      <c r="C45" s="128" t="str">
        <f>dxcc!D188</f>
        <v>OGASAWARA</v>
      </c>
      <c r="D45" s="127" t="str">
        <f t="shared" si="0"/>
        <v>pas206.csv</v>
      </c>
      <c r="E45" s="126" t="s">
        <v>407</v>
      </c>
      <c r="F45" s="126" t="s">
        <v>407</v>
      </c>
      <c r="G45" s="126" t="s">
        <v>407</v>
      </c>
    </row>
    <row r="46" spans="1:7">
      <c r="A46" s="103" t="s">
        <v>3626</v>
      </c>
      <c r="B46" s="74">
        <v>209</v>
      </c>
      <c r="C46" s="73" t="str">
        <f>dxcc!D205</f>
        <v>BELGIUM</v>
      </c>
      <c r="D46" s="75" t="str">
        <f t="shared" si="0"/>
        <v>pas209.csv</v>
      </c>
      <c r="E46" s="6" t="s">
        <v>844</v>
      </c>
      <c r="F46" s="6" t="s">
        <v>407</v>
      </c>
      <c r="G46" s="6" t="s">
        <v>407</v>
      </c>
    </row>
    <row r="47" spans="1:7">
      <c r="A47" s="125" t="s">
        <v>4043</v>
      </c>
      <c r="B47" s="129">
        <v>212</v>
      </c>
      <c r="C47" s="128" t="str">
        <f>dxcc!D208</f>
        <v>BULGARIA</v>
      </c>
      <c r="D47" s="130" t="str">
        <f t="shared" si="0"/>
        <v>pas212.csv</v>
      </c>
      <c r="E47" s="126" t="s">
        <v>407</v>
      </c>
      <c r="F47" s="126" t="s">
        <v>407</v>
      </c>
      <c r="G47" s="126" t="s">
        <v>407</v>
      </c>
    </row>
    <row r="48" spans="1:7">
      <c r="A48" s="102" t="s">
        <v>3644</v>
      </c>
      <c r="B48" s="6">
        <v>214</v>
      </c>
      <c r="C48" t="str">
        <f>dxcc!D210</f>
        <v>CORSICA</v>
      </c>
      <c r="D48" s="75" t="str">
        <f t="shared" si="0"/>
        <v>pas214.csv</v>
      </c>
      <c r="E48" s="6" t="s">
        <v>844</v>
      </c>
      <c r="F48" s="6" t="s">
        <v>407</v>
      </c>
      <c r="G48" s="6" t="s">
        <v>407</v>
      </c>
    </row>
    <row r="49" spans="1:8">
      <c r="A49" s="102" t="s">
        <v>3650</v>
      </c>
      <c r="B49" s="6">
        <v>221</v>
      </c>
      <c r="C49" t="str">
        <f>dxcc!D217</f>
        <v>DENMARK</v>
      </c>
      <c r="D49" s="75" t="str">
        <f t="shared" si="0"/>
        <v>pas221.csv</v>
      </c>
      <c r="E49" s="6" t="s">
        <v>844</v>
      </c>
      <c r="F49" s="6" t="s">
        <v>407</v>
      </c>
      <c r="G49" s="6" t="s">
        <v>407</v>
      </c>
    </row>
    <row r="50" spans="1:8">
      <c r="A50" s="125" t="s">
        <v>4044</v>
      </c>
      <c r="B50" s="126">
        <v>224</v>
      </c>
      <c r="C50" s="128" t="str">
        <f>dxcc!D220</f>
        <v>FINLAND</v>
      </c>
      <c r="D50" s="130" t="str">
        <f t="shared" si="0"/>
        <v>pas224.csv</v>
      </c>
      <c r="E50" s="126" t="s">
        <v>407</v>
      </c>
      <c r="F50" s="126" t="s">
        <v>407</v>
      </c>
      <c r="G50" s="126" t="s">
        <v>407</v>
      </c>
    </row>
    <row r="51" spans="1:8">
      <c r="A51" s="125" t="s">
        <v>4045</v>
      </c>
      <c r="B51" s="126">
        <v>225</v>
      </c>
      <c r="C51" s="128" t="str">
        <f>dxcc!D221</f>
        <v>SARDINIA</v>
      </c>
      <c r="D51" s="130" t="str">
        <f t="shared" si="0"/>
        <v>pas225.csv</v>
      </c>
      <c r="E51" s="126" t="s">
        <v>407</v>
      </c>
      <c r="F51" s="126" t="s">
        <v>407</v>
      </c>
      <c r="G51" s="126" t="s">
        <v>407</v>
      </c>
    </row>
    <row r="52" spans="1:8">
      <c r="A52" s="102" t="s">
        <v>3806</v>
      </c>
      <c r="B52" s="6">
        <v>227</v>
      </c>
      <c r="C52" t="str">
        <f>dxcc!D223</f>
        <v>FRANCE</v>
      </c>
      <c r="D52" s="1" t="str">
        <f t="shared" si="0"/>
        <v>pas227.csv</v>
      </c>
      <c r="E52" s="6" t="s">
        <v>844</v>
      </c>
      <c r="F52" s="6" t="s">
        <v>407</v>
      </c>
      <c r="G52" s="6" t="s">
        <v>407</v>
      </c>
      <c r="H52" t="s">
        <v>1878</v>
      </c>
    </row>
    <row r="53" spans="1:8">
      <c r="A53" s="102" t="s">
        <v>3830</v>
      </c>
      <c r="B53" s="6">
        <v>230</v>
      </c>
      <c r="C53" t="str">
        <f>dxcc!D226</f>
        <v>FEDERAL REPUBLIC OF GERMANY</v>
      </c>
      <c r="D53" s="1" t="str">
        <f t="shared" si="0"/>
        <v>pas230.csv</v>
      </c>
      <c r="E53" s="6" t="s">
        <v>844</v>
      </c>
      <c r="F53" s="6" t="s">
        <v>407</v>
      </c>
      <c r="G53" s="6" t="s">
        <v>407</v>
      </c>
    </row>
    <row r="54" spans="1:8">
      <c r="A54" s="102" t="s">
        <v>3835</v>
      </c>
      <c r="B54" s="6">
        <v>239</v>
      </c>
      <c r="C54" t="str">
        <f>dxcc!D235</f>
        <v>HUNGARY</v>
      </c>
      <c r="D54" s="1" t="str">
        <f t="shared" si="0"/>
        <v>pas239.csv</v>
      </c>
      <c r="E54" s="6" t="s">
        <v>844</v>
      </c>
      <c r="F54" s="6" t="s">
        <v>407</v>
      </c>
      <c r="G54" s="6" t="s">
        <v>407</v>
      </c>
    </row>
    <row r="55" spans="1:8">
      <c r="A55" s="102" t="s">
        <v>3853</v>
      </c>
      <c r="B55" s="6">
        <v>245</v>
      </c>
      <c r="C55" t="str">
        <f>dxcc!D241</f>
        <v>IRELAND</v>
      </c>
      <c r="D55" s="1" t="str">
        <f t="shared" si="0"/>
        <v>pas245.csv</v>
      </c>
      <c r="E55" s="6" t="s">
        <v>844</v>
      </c>
      <c r="F55" s="6" t="s">
        <v>407</v>
      </c>
      <c r="G55" s="6" t="s">
        <v>407</v>
      </c>
    </row>
    <row r="56" spans="1:8">
      <c r="A56" s="131" t="s">
        <v>4046</v>
      </c>
      <c r="B56" s="126">
        <v>248</v>
      </c>
      <c r="C56" s="128" t="str">
        <f>dxcc!D244</f>
        <v>ITALY</v>
      </c>
      <c r="D56" s="127" t="str">
        <f t="shared" si="0"/>
        <v>pas248.csv</v>
      </c>
      <c r="E56" s="126" t="s">
        <v>407</v>
      </c>
      <c r="F56" s="126" t="s">
        <v>407</v>
      </c>
      <c r="G56" s="126" t="s">
        <v>407</v>
      </c>
    </row>
    <row r="57" spans="1:8">
      <c r="A57" s="102" t="s">
        <v>3870</v>
      </c>
      <c r="B57" s="6">
        <v>256</v>
      </c>
      <c r="C57" t="str">
        <f>dxcc!D252</f>
        <v>MADEIRA IS.</v>
      </c>
      <c r="D57" s="1" t="str">
        <f t="shared" si="0"/>
        <v>pas256.csv</v>
      </c>
      <c r="E57" s="6" t="s">
        <v>844</v>
      </c>
      <c r="F57" s="6" t="s">
        <v>407</v>
      </c>
      <c r="G57" s="6" t="s">
        <v>407</v>
      </c>
    </row>
    <row r="58" spans="1:8">
      <c r="A58" s="102" t="s">
        <v>3876</v>
      </c>
      <c r="B58" s="6">
        <v>263</v>
      </c>
      <c r="C58" t="str">
        <f>dxcc!D259</f>
        <v>NETHERLANDS</v>
      </c>
      <c r="D58" s="1" t="str">
        <f t="shared" si="0"/>
        <v>pas263.csv</v>
      </c>
      <c r="E58" s="6" t="s">
        <v>844</v>
      </c>
      <c r="F58" s="6" t="s">
        <v>407</v>
      </c>
      <c r="G58" s="6" t="s">
        <v>407</v>
      </c>
    </row>
    <row r="59" spans="1:8">
      <c r="A59" s="102" t="s">
        <v>3882</v>
      </c>
      <c r="B59" s="6">
        <v>269</v>
      </c>
      <c r="C59" t="str">
        <f>dxcc!D265</f>
        <v>POLAND</v>
      </c>
      <c r="D59" s="1" t="str">
        <f t="shared" si="0"/>
        <v>pas269.csv</v>
      </c>
      <c r="E59" s="6" t="s">
        <v>844</v>
      </c>
      <c r="F59" s="6" t="s">
        <v>407</v>
      </c>
      <c r="G59" s="6" t="s">
        <v>407</v>
      </c>
    </row>
    <row r="60" spans="1:8">
      <c r="A60" s="102" t="s">
        <v>3889</v>
      </c>
      <c r="B60" s="6">
        <v>272</v>
      </c>
      <c r="C60" t="str">
        <f>dxcc!D268</f>
        <v>PORTUGAL</v>
      </c>
      <c r="D60" s="1" t="str">
        <f t="shared" si="0"/>
        <v>pas272.csv</v>
      </c>
      <c r="E60" s="6" t="s">
        <v>844</v>
      </c>
      <c r="F60" s="6" t="s">
        <v>407</v>
      </c>
      <c r="G60" s="6" t="s">
        <v>407</v>
      </c>
    </row>
    <row r="61" spans="1:8">
      <c r="A61" s="102" t="s">
        <v>3895</v>
      </c>
      <c r="B61" s="6">
        <v>275</v>
      </c>
      <c r="C61" t="str">
        <f>dxcc!D271</f>
        <v>ROMANIA</v>
      </c>
      <c r="D61" s="1" t="str">
        <f t="shared" si="0"/>
        <v>pas275.csv</v>
      </c>
      <c r="E61" s="6" t="s">
        <v>844</v>
      </c>
      <c r="F61" s="6" t="s">
        <v>407</v>
      </c>
      <c r="G61" s="6" t="s">
        <v>407</v>
      </c>
    </row>
    <row r="62" spans="1:8">
      <c r="A62" s="102" t="s">
        <v>3927</v>
      </c>
      <c r="B62" s="6">
        <v>281</v>
      </c>
      <c r="C62" t="str">
        <f>dxcc!D277</f>
        <v>SPAIN</v>
      </c>
      <c r="D62" s="1" t="str">
        <f t="shared" si="0"/>
        <v>pas281.csv</v>
      </c>
      <c r="E62" s="6" t="s">
        <v>844</v>
      </c>
      <c r="F62" s="6" t="s">
        <v>407</v>
      </c>
      <c r="G62" s="6" t="s">
        <v>407</v>
      </c>
    </row>
    <row r="63" spans="1:8">
      <c r="A63" s="102" t="s">
        <v>3999</v>
      </c>
      <c r="B63" s="6">
        <v>284</v>
      </c>
      <c r="C63" t="str">
        <f>dxcc!D280</f>
        <v>SWEDEN</v>
      </c>
      <c r="D63" s="1" t="str">
        <f t="shared" si="0"/>
        <v>pas284.csv</v>
      </c>
      <c r="E63" s="6" t="s">
        <v>844</v>
      </c>
      <c r="F63" s="6" t="s">
        <v>407</v>
      </c>
      <c r="G63" s="6" t="s">
        <v>407</v>
      </c>
    </row>
    <row r="64" spans="1:8">
      <c r="A64" s="102" t="s">
        <v>3937</v>
      </c>
      <c r="B64" s="6">
        <v>287</v>
      </c>
      <c r="C64" t="str">
        <f>dxcc!D283</f>
        <v>SWITZERLAND</v>
      </c>
      <c r="D64" s="1" t="str">
        <f t="shared" si="0"/>
        <v>pas287.csv</v>
      </c>
      <c r="E64" s="6" t="s">
        <v>844</v>
      </c>
      <c r="F64" s="6" t="s">
        <v>407</v>
      </c>
      <c r="G64" s="6" t="s">
        <v>407</v>
      </c>
    </row>
    <row r="65" spans="1:7">
      <c r="A65" s="102" t="s">
        <v>3943</v>
      </c>
      <c r="B65" s="6">
        <v>288</v>
      </c>
      <c r="C65" t="str">
        <f>dxcc!D284</f>
        <v>UKRAINE</v>
      </c>
      <c r="D65" s="1" t="str">
        <f t="shared" si="0"/>
        <v>pas288.csv</v>
      </c>
      <c r="E65" s="6" t="s">
        <v>844</v>
      </c>
      <c r="F65" s="6" t="s">
        <v>407</v>
      </c>
      <c r="G65" s="6" t="s">
        <v>407</v>
      </c>
    </row>
    <row r="66" spans="1:7">
      <c r="A66" s="102" t="s">
        <v>3948</v>
      </c>
      <c r="B66" s="6">
        <v>291</v>
      </c>
      <c r="C66" t="str">
        <f>dxcc!D286</f>
        <v>UNITED STATES OF AMERICA</v>
      </c>
      <c r="D66" s="1" t="str">
        <f t="shared" si="0"/>
        <v>pas291.csv</v>
      </c>
      <c r="E66" s="6" t="s">
        <v>844</v>
      </c>
      <c r="F66" s="6" t="s">
        <v>407</v>
      </c>
      <c r="G66" s="6" t="s">
        <v>407</v>
      </c>
    </row>
    <row r="67" spans="1:7">
      <c r="A67" s="102" t="s">
        <v>3964</v>
      </c>
      <c r="B67" s="6">
        <v>318</v>
      </c>
      <c r="C67" t="str">
        <f>dxcc!D306</f>
        <v>CHINA</v>
      </c>
      <c r="D67" s="1" t="str">
        <f t="shared" si="0"/>
        <v>pas318.csv</v>
      </c>
      <c r="E67" s="6" t="s">
        <v>844</v>
      </c>
      <c r="F67" s="6" t="s">
        <v>407</v>
      </c>
      <c r="G67" s="6" t="s">
        <v>407</v>
      </c>
    </row>
    <row r="68" spans="1:7">
      <c r="A68" s="102" t="s">
        <v>3969</v>
      </c>
      <c r="B68" s="6">
        <v>327</v>
      </c>
      <c r="C68" t="str">
        <f>dxcc!D309</f>
        <v>INDONESIA</v>
      </c>
      <c r="D68" s="1" t="str">
        <f t="shared" si="0"/>
        <v>pas327.csv</v>
      </c>
      <c r="E68" s="6" t="s">
        <v>844</v>
      </c>
      <c r="F68" s="6" t="s">
        <v>407</v>
      </c>
      <c r="G68" s="6" t="s">
        <v>407</v>
      </c>
    </row>
    <row r="69" spans="1:7">
      <c r="A69" s="125" t="s">
        <v>3974</v>
      </c>
      <c r="B69" s="126">
        <v>339</v>
      </c>
      <c r="C69" s="128" t="str">
        <f>dxcc!D313</f>
        <v>JAPAN</v>
      </c>
      <c r="D69" s="127" t="str">
        <f t="shared" si="0"/>
        <v>pas339.csv</v>
      </c>
      <c r="E69" s="126" t="s">
        <v>407</v>
      </c>
      <c r="F69" s="126" t="s">
        <v>407</v>
      </c>
      <c r="G69" s="126" t="s">
        <v>407</v>
      </c>
    </row>
    <row r="70" spans="1:7">
      <c r="A70" s="125" t="s">
        <v>3985</v>
      </c>
      <c r="B70" s="126">
        <v>375</v>
      </c>
      <c r="C70" s="128" t="str">
        <f>dxcc!D323</f>
        <v>PHILIPPINES</v>
      </c>
      <c r="D70" s="127" t="str">
        <f t="shared" si="0"/>
        <v>pas375.csv</v>
      </c>
      <c r="E70" s="126" t="s">
        <v>407</v>
      </c>
      <c r="F70" s="126" t="s">
        <v>407</v>
      </c>
      <c r="G70" s="126" t="s">
        <v>407</v>
      </c>
    </row>
    <row r="71" spans="1:7">
      <c r="A71" s="102" t="s">
        <v>3998</v>
      </c>
      <c r="B71" s="6">
        <v>386</v>
      </c>
      <c r="C71" t="str">
        <f>dxcc!D330</f>
        <v>TAIWAN</v>
      </c>
      <c r="D71" s="1" t="str">
        <f t="shared" si="0"/>
        <v>pas386.csv</v>
      </c>
      <c r="E71" s="6" t="s">
        <v>844</v>
      </c>
      <c r="F71" s="6" t="s">
        <v>407</v>
      </c>
      <c r="G71" s="6" t="s">
        <v>407</v>
      </c>
    </row>
    <row r="72" spans="1:7">
      <c r="A72" s="102" t="s">
        <v>4005</v>
      </c>
      <c r="B72" s="6">
        <v>387</v>
      </c>
      <c r="C72" t="str">
        <f>dxcc!D331</f>
        <v>THAILAND</v>
      </c>
      <c r="D72" s="1" t="str">
        <f t="shared" si="0"/>
        <v>pas387.csv</v>
      </c>
      <c r="E72" s="6" t="s">
        <v>844</v>
      </c>
      <c r="F72" s="6" t="s">
        <v>407</v>
      </c>
      <c r="G72" s="6" t="s">
        <v>407</v>
      </c>
    </row>
    <row r="73" spans="1:7">
      <c r="A73" s="102" t="s">
        <v>4011</v>
      </c>
      <c r="B73" s="6">
        <v>497</v>
      </c>
      <c r="C73" t="str">
        <f>dxcc!D381</f>
        <v>CROATIA</v>
      </c>
      <c r="D73" s="1" t="str">
        <f t="shared" si="0"/>
        <v>pas497.csv</v>
      </c>
      <c r="E73" s="6" t="s">
        <v>844</v>
      </c>
      <c r="F73" s="6" t="s">
        <v>407</v>
      </c>
      <c r="G73" s="6" t="s">
        <v>407</v>
      </c>
    </row>
    <row r="74" spans="1:7">
      <c r="A74" s="125" t="s">
        <v>4017</v>
      </c>
      <c r="B74" s="126">
        <v>503</v>
      </c>
      <c r="C74" s="128" t="str">
        <f>dxcc!D385</f>
        <v>CZECH REPUBLIC</v>
      </c>
      <c r="D74" s="127" t="str">
        <f t="shared" si="0"/>
        <v>pas503.csv</v>
      </c>
      <c r="E74" s="126" t="s">
        <v>407</v>
      </c>
      <c r="F74" s="126" t="s">
        <v>407</v>
      </c>
      <c r="G74" s="126" t="s">
        <v>407</v>
      </c>
    </row>
    <row r="75" spans="1:7">
      <c r="A75" s="125" t="s">
        <v>4029</v>
      </c>
      <c r="B75" s="126">
        <v>504</v>
      </c>
      <c r="C75" s="128" t="str">
        <f>dxcc!D386</f>
        <v>SLOVAK REPUBLIC</v>
      </c>
      <c r="D75" s="127" t="str">
        <f t="shared" si="0"/>
        <v>pas504.csv</v>
      </c>
      <c r="E75" s="126" t="s">
        <v>407</v>
      </c>
      <c r="F75" s="126" t="s">
        <v>407</v>
      </c>
      <c r="G75" s="126" t="s">
        <v>407</v>
      </c>
    </row>
  </sheetData>
  <conditionalFormatting sqref="E4:E7">
    <cfRule type="cellIs" dxfId="1" priority="2" operator="equal">
      <formula>"Y"</formula>
    </cfRule>
  </conditionalFormatting>
  <conditionalFormatting sqref="E4:E75">
    <cfRule type="cellIs" dxfId="0" priority="1" operator="equal">
      <formula>"Y"</formula>
    </cfRule>
  </conditionalFormatting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9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74" location="'pas503'!F1" display="pas503" xr:uid="{3DDEAC52-F6D8-45D1-A4A1-F8AB5910E02A}"/>
    <hyperlink ref="A75" location="'pas504'!E1" display="pas504" xr:uid="{2C0DD7BD-8774-49B0-BD47-CF108A43E7D0}"/>
    <hyperlink ref="A73" location="'pas497'!F1" display="pas497" xr:uid="{9ECE6B11-C692-4E8F-9415-6C567BDCDAF2}"/>
    <hyperlink ref="A63" location="'pas284'!F1" display="pas_284" xr:uid="{A3FF7D75-26BD-4179-80B9-9DB75BB5E2E7}"/>
    <hyperlink ref="A55" location="'pas245'!F1" display="pas245" xr:uid="{1FEE121B-70EB-41EF-8A84-9B210943E86B}"/>
    <hyperlink ref="A10" location="'pas6'!A1" display="pas_006" xr:uid="{830D5AC6-321A-474B-BCAC-7902FBD61E65}"/>
    <hyperlink ref="A11" location="'pas15'!A1" display="pas15" xr:uid="{1762BAFF-5D3E-4271-B948-3096CCABE5ED}"/>
    <hyperlink ref="A12" location="'pas21'!A1" display="pas21" xr:uid="{E7583FBF-0D41-4928-8628-949AFCD86AD6}"/>
    <hyperlink ref="A13" location="'pas27'!A1" display="pas27" xr:uid="{8CDBE8BC-1B79-49FB-BFCF-8ECAFC341A87}"/>
    <hyperlink ref="A14" location="'pas29'!A1" display="pas29" xr:uid="{383DE366-710D-404E-9214-68C3A991F191}"/>
    <hyperlink ref="A15" location="'pas32'!A1" display="pas32" xr:uid="{9987ADDA-888E-4FC3-B31E-B1CB33BFB27A}"/>
    <hyperlink ref="A16" location="'pas50'!A1" display="pas50" xr:uid="{4E5E0CDD-EF7D-4BB0-BC6A-156B4864CB25}"/>
    <hyperlink ref="A17" location="'pas52'!A1" display="pas52" xr:uid="{D7CFF0FA-9DAC-4A6C-9CEB-AFDC9D9968B7}"/>
    <hyperlink ref="A18" location="'pas54'!A1" display="pas54" xr:uid="{F3BF146F-B2C9-4156-8372-B09306EC20CC}"/>
    <hyperlink ref="A19" location="'pas61'!A1" display="pas61" xr:uid="{9FE7FF3B-4C40-4126-8296-37729C5906D2}"/>
    <hyperlink ref="A20" location="'pas70'!A1" display="pas70" xr:uid="{4879F654-146F-4A20-9706-0E87988E65DA}"/>
    <hyperlink ref="A21" location="'pas74'!A1" display="pas74" xr:uid="{C6139DCD-6711-4A5D-8911-150EF741F64C}"/>
    <hyperlink ref="A22" location="'pas86'!A1" display="pas86" xr:uid="{74A9069E-1B3C-451F-B85D-53EF2F9538F3}"/>
    <hyperlink ref="A23" location="'pas100'!A1" display="pas100" xr:uid="{CA5DAAF6-7729-4937-B570-7505C005B733}"/>
    <hyperlink ref="A24" location="'pas104'!A1" display="pas104" xr:uid="{090AF69E-D5D6-4CAB-807C-91C45975CE4F}"/>
    <hyperlink ref="A25" location="'pas108'!A1" display="pas108" xr:uid="{AA5B86E8-B702-4F66-ABE1-6A54B534974A}"/>
    <hyperlink ref="A26" location="'pas110'!A1" display="pas110" xr:uid="{EB6A2C05-8C09-49B9-AE2F-000FB8ACE318}"/>
    <hyperlink ref="A27" location="'pas112'!A1" display="pas112" xr:uid="{E34EF2A3-AF25-49D3-BE39-84CBAA30477D}"/>
    <hyperlink ref="A28" location="'pas126'!A1" display="pas126" xr:uid="{99A38AF4-F1B2-4084-8B09-20CF08AE962A}"/>
    <hyperlink ref="A29" location="'pas130'!A1" display="pas130" xr:uid="{F194155F-ADB8-4E0A-9AAD-FE5871DE1CC7}"/>
    <hyperlink ref="A30" location="'pas132'!A1" display="pas132" xr:uid="{31562B9D-3394-4079-9CAC-826F779B5F43}"/>
    <hyperlink ref="A31" location="pas_137!A1" display="pas137" xr:uid="{A09C3099-156A-4AE4-B33B-78834BD87C0B}"/>
    <hyperlink ref="A32" location="'pas138'!A1" display="pas138" xr:uid="{71235864-C592-4DD8-A520-BFC293375051}"/>
    <hyperlink ref="A33" location="'pas144'!A1" display="pas144" xr:uid="{CFFB06FC-2609-4DFF-BC5D-02645B465184}"/>
    <hyperlink ref="A34" location="'pas147'!A1" display="pas147" xr:uid="{F859E1E7-3C77-4E2D-A119-2EEB81C2E369}"/>
    <hyperlink ref="A35" location="'pas148'!A1" display="pas148" xr:uid="{D69C229F-B9EC-4261-B0BB-19DC3AC28BE4}"/>
    <hyperlink ref="A36" location="'pas149'!A1" display="pas149" xr:uid="{92D955A0-BD03-4EB4-967E-5E3CA7C57D69}"/>
    <hyperlink ref="A37" location="'pas150'!A1" display="pas150" xr:uid="{07A367EC-EE2F-40FC-926C-225F49B00D32}"/>
    <hyperlink ref="A38" location="'pas151'!A1" display="pas151" xr:uid="{A842A945-86C0-4143-BE07-0B598C769280}"/>
    <hyperlink ref="A39" location="'pas153'!A1" display="pas153" xr:uid="{E83D6901-4AF6-4DA9-A75C-0201C3C5747D}"/>
    <hyperlink ref="A40" location="'pas163'!A1" display="pas163" xr:uid="{74EEE129-88AD-4B44-B6D8-C2C844DF876C}"/>
    <hyperlink ref="A41" location="'pas170'!A1" display="pas170" xr:uid="{6887F9BE-37C8-4525-9DBA-43175214FDAA}"/>
    <hyperlink ref="A42" location="'pas177'!A1" display="pas177" xr:uid="{38E80C6F-9B51-44C7-86B4-C0EB0C0F6D57}"/>
    <hyperlink ref="A43" location="'pas179'!A1" display="pas179" xr:uid="{39C71640-07BA-4190-90B0-098741741FDA}"/>
    <hyperlink ref="A44" location="'pas192'!A1" display="pas192" xr:uid="{C718A75D-1577-4438-84A4-90AC5072EB6B}"/>
    <hyperlink ref="A46" location="'pas209'!A1" display="pas209" xr:uid="{75F5326B-5B70-4FD0-9E8B-AA1B2D963702}"/>
    <hyperlink ref="A48" location="'pas214'!A1" display="pas214" xr:uid="{68BDB05F-C4B7-4273-A6DB-2E5657A19646}"/>
    <hyperlink ref="A49" location="'pas221'!A1" display="pas221" xr:uid="{A55C4A82-49DC-47D8-B79D-F3D44BAAA6F6}"/>
    <hyperlink ref="A52" location="'pas227'!F1" display="pas227" xr:uid="{1FE29BE7-FF0B-469F-87D5-A8CA052C1792}"/>
    <hyperlink ref="A53" location="'pas230'!F1" display="pas230" xr:uid="{1B4324AE-45EA-4D6A-A120-5FBD6D78C126}"/>
    <hyperlink ref="A54" location="'pas239'!F1" display="pas239" xr:uid="{0C123447-0DB2-46E6-B271-6D37DACD0DD8}"/>
    <hyperlink ref="A57" location="'pas256'!F1" display="pas256" xr:uid="{88720492-49C9-4257-A99C-521916C0B443}"/>
    <hyperlink ref="A58" location="'pas263'!F1" display="pas263" xr:uid="{7B4CA1D1-24F8-4B63-97F5-2A7E75E1A10D}"/>
    <hyperlink ref="A59" location="'pas269'!F1" display="pas269" xr:uid="{E1CACBC4-C855-493F-806B-187934A25991}"/>
    <hyperlink ref="A60" location="'pas272'!A1" display="pas272" xr:uid="{532F20AD-8E73-477D-80E9-2535CBB042AE}"/>
    <hyperlink ref="A61" location="'pas275'!F1" display="pas275" xr:uid="{867D58CC-B192-4320-935E-FF21C1EDA674}"/>
    <hyperlink ref="A62" location="'pas281'!F1" display="pas281" xr:uid="{4AAAD42A-7D8E-48AC-A9C5-4A28AA0B3EA7}"/>
    <hyperlink ref="A64" location="'pas287'!F1" display="pas287" xr:uid="{5B5858FF-ABB8-4E0B-9C24-B97362C9A622}"/>
    <hyperlink ref="A65" location="'ps288'!F1" display="pas288" xr:uid="{D2255739-703D-45BD-8635-09C4236B0D47}"/>
    <hyperlink ref="A66" location="'pas291'!F1" display="pas291" xr:uid="{5E0D6EC6-C118-42D9-A05F-6AB1AFD54C77}"/>
    <hyperlink ref="A67" location="'pas318'!F1" display="pas318" xr:uid="{4029FEE9-1A80-4B38-91B9-C6D2680A90F0}"/>
    <hyperlink ref="A68" location="'pas327'!A1" display="pas327" xr:uid="{3C1E6A5B-D086-4F0A-B584-A7EC5CF3507C}"/>
    <hyperlink ref="A69" location="'pas339'!E1" display="pas339" xr:uid="{2ED521B2-857C-4131-B6C8-795CDE62AC2A}"/>
    <hyperlink ref="A70" location="'pas375'!F11" display="pas375" xr:uid="{F62180A3-5E5C-488B-8E71-90F557FA1FAD}"/>
    <hyperlink ref="A71" location="'pas386'!F1" display="pas386" xr:uid="{100FA145-6668-4488-B3D3-17CF3116922D}"/>
    <hyperlink ref="A72" location="'pas387'!A1" display="pas387" xr:uid="{E6B0E046-48CF-4F5B-872C-C246A1F3F6AF}"/>
    <hyperlink ref="A45" location="'pas206'!A1" display="pas206" xr:uid="{2916991B-DD87-4C45-9463-71AE81A879D0}"/>
    <hyperlink ref="A47" location="'pas212'!A1" display="pas212" xr:uid="{A821756F-AAB2-4BC1-9397-94774BB46C93}"/>
    <hyperlink ref="A50" location="'pas224'!A1" display="pas224" xr:uid="{0084F2D1-DD5F-4A9A-8D3D-4026086A294C}"/>
    <hyperlink ref="A51" location="'pas225'!A1" display="pas225" xr:uid="{4169C78F-380F-4245-BEAE-D19EA74B7757}"/>
    <hyperlink ref="A56" location="psa_248!A1" display="pas248" xr:uid="{3DD93635-6095-4D10-BBBE-C72438D435F8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02" t="s">
        <v>3185</v>
      </c>
      <c r="B1" s="21" t="s">
        <v>3357</v>
      </c>
      <c r="C1" s="21" t="s">
        <v>3279</v>
      </c>
      <c r="D1" s="21" t="s">
        <v>405</v>
      </c>
      <c r="E1" s="21" t="s">
        <v>472</v>
      </c>
      <c r="F1" s="36" t="str">
        <f>B1&amp;"|"&amp;C1&amp;"|"&amp;D1&amp;"|"&amp;E1</f>
        <v>pas29_id|dxcc_code|code|subdivision</v>
      </c>
      <c r="H1" s="108" t="s">
        <v>3388</v>
      </c>
    </row>
    <row r="2" spans="1:8">
      <c r="B2" s="6">
        <v>1</v>
      </c>
      <c r="C2" s="6">
        <v>29</v>
      </c>
      <c r="D2" s="47" t="s">
        <v>574</v>
      </c>
      <c r="E2" s="47" t="s">
        <v>575</v>
      </c>
      <c r="F2" s="50" t="str">
        <f t="shared" ref="F2:F3" si="0">B2&amp;"|"&amp;C2&amp;"|"&amp;D2&amp;"|"&amp;E2</f>
        <v>1|29|GC|Las Palmas</v>
      </c>
      <c r="H2" s="108" t="s">
        <v>1229</v>
      </c>
    </row>
    <row r="3" spans="1:8">
      <c r="B3" s="6">
        <v>2</v>
      </c>
      <c r="C3" s="6">
        <v>29</v>
      </c>
      <c r="D3" s="47" t="s">
        <v>576</v>
      </c>
      <c r="E3" s="47" t="s">
        <v>577</v>
      </c>
      <c r="F3" s="50" t="str">
        <f t="shared" si="0"/>
        <v>2|29|TF|Tenerife</v>
      </c>
      <c r="H3" s="109" t="s">
        <v>3358</v>
      </c>
    </row>
    <row r="4" spans="1:8">
      <c r="H4" s="109" t="s">
        <v>3281</v>
      </c>
    </row>
    <row r="5" spans="1:8">
      <c r="F5" s="26" t="s">
        <v>583</v>
      </c>
      <c r="H5" s="109" t="s">
        <v>3132</v>
      </c>
    </row>
    <row r="6" spans="1:8">
      <c r="F6" s="26" t="s">
        <v>573</v>
      </c>
      <c r="H6" s="109" t="s">
        <v>3359</v>
      </c>
    </row>
    <row r="7" spans="1:8">
      <c r="H7" s="108" t="s">
        <v>3389</v>
      </c>
    </row>
    <row r="8" spans="1:8">
      <c r="H8" s="108" t="s">
        <v>1233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3185</v>
      </c>
      <c r="B1" s="21" t="s">
        <v>3362</v>
      </c>
      <c r="C1" s="21" t="s">
        <v>3279</v>
      </c>
      <c r="D1" s="21" t="s">
        <v>405</v>
      </c>
      <c r="E1" s="21" t="s">
        <v>472</v>
      </c>
      <c r="F1" s="36" t="str">
        <f>B1&amp;"|"&amp;C1&amp;"|"&amp;D1&amp;"|"&amp;E1</f>
        <v>pas32_id|dxcc_code|code|subdivision</v>
      </c>
      <c r="H1" s="108" t="s">
        <v>3386</v>
      </c>
    </row>
    <row r="2" spans="1:8">
      <c r="B2" s="6">
        <v>1</v>
      </c>
      <c r="C2" s="6">
        <v>32</v>
      </c>
      <c r="D2" t="s">
        <v>592</v>
      </c>
      <c r="E2" t="s">
        <v>593</v>
      </c>
      <c r="F2" s="50" t="str">
        <f>B2&amp;"|"&amp;C2&amp;"|"&amp;D2&amp;"|"&amp;E2</f>
        <v>1|32|CE|Ceuta</v>
      </c>
      <c r="H2" s="108" t="s">
        <v>1229</v>
      </c>
    </row>
    <row r="3" spans="1:8">
      <c r="B3" s="6">
        <v>2</v>
      </c>
      <c r="C3" s="6">
        <v>32</v>
      </c>
      <c r="D3" t="s">
        <v>594</v>
      </c>
      <c r="E3" t="s">
        <v>595</v>
      </c>
      <c r="F3" s="50" t="str">
        <f>B3&amp;"|"&amp;C3&amp;"|"&amp;D3&amp;"|"&amp;E3</f>
        <v>2|32|ML|Melilla</v>
      </c>
      <c r="H3" s="109" t="s">
        <v>3363</v>
      </c>
    </row>
    <row r="4" spans="1:8">
      <c r="H4" s="109" t="s">
        <v>3281</v>
      </c>
    </row>
    <row r="5" spans="1:8">
      <c r="F5" s="26" t="s">
        <v>3361</v>
      </c>
      <c r="H5" s="109" t="s">
        <v>3133</v>
      </c>
    </row>
    <row r="6" spans="1:8">
      <c r="F6" s="26" t="s">
        <v>596</v>
      </c>
      <c r="H6" s="109" t="s">
        <v>3359</v>
      </c>
    </row>
    <row r="7" spans="1:8">
      <c r="H7" s="109" t="s">
        <v>3387</v>
      </c>
    </row>
    <row r="8" spans="1:8">
      <c r="H8" s="108" t="s">
        <v>1233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02" t="s">
        <v>3185</v>
      </c>
      <c r="B1" s="21" t="s">
        <v>3365</v>
      </c>
      <c r="C1" s="21" t="s">
        <v>3279</v>
      </c>
      <c r="D1" s="21" t="s">
        <v>405</v>
      </c>
      <c r="E1" s="21" t="s">
        <v>472</v>
      </c>
      <c r="F1" s="36" t="str">
        <f>B1&amp;"|"&amp;C1&amp;"|"&amp;D1&amp;"|"&amp;E1</f>
        <v>pas50_id|dxcc_code|code|subdivision</v>
      </c>
      <c r="H1" s="108" t="s">
        <v>3384</v>
      </c>
    </row>
    <row r="2" spans="1:8">
      <c r="B2" s="6">
        <v>1</v>
      </c>
      <c r="C2" s="6">
        <v>50</v>
      </c>
      <c r="D2" t="s">
        <v>597</v>
      </c>
      <c r="E2" t="s">
        <v>598</v>
      </c>
      <c r="F2" s="50" t="str">
        <f>B2&amp;"|"&amp;C2&amp;"|"&amp;D2&amp;"|"&amp;E2</f>
        <v>1|50|COL|Colima</v>
      </c>
      <c r="H2" s="108" t="s">
        <v>1229</v>
      </c>
    </row>
    <row r="3" spans="1:8">
      <c r="B3" s="6">
        <v>2</v>
      </c>
      <c r="C3" s="6">
        <v>50</v>
      </c>
      <c r="D3" t="s">
        <v>599</v>
      </c>
      <c r="E3" t="s">
        <v>600</v>
      </c>
      <c r="F3" s="50" t="str">
        <f>B3&amp;"|"&amp;C3&amp;"|"&amp;D3&amp;"|"&amp;E3</f>
        <v>2|50|DF|Distrito Federal</v>
      </c>
      <c r="H3" s="109" t="s">
        <v>3366</v>
      </c>
    </row>
    <row r="4" spans="1:8">
      <c r="B4">
        <v>3</v>
      </c>
      <c r="C4" s="6">
        <v>50</v>
      </c>
      <c r="D4" t="s">
        <v>601</v>
      </c>
      <c r="E4" t="s">
        <v>3368</v>
      </c>
      <c r="F4" s="50" t="str">
        <f t="shared" ref="F4:F33" si="0">B4&amp;"|"&amp;C4&amp;"|"&amp;D4&amp;"|"&amp;E4</f>
        <v>3|50|EMX|Estado de Mexico</v>
      </c>
      <c r="H4" s="109" t="s">
        <v>3281</v>
      </c>
    </row>
    <row r="5" spans="1:8">
      <c r="B5">
        <v>4</v>
      </c>
      <c r="C5" s="6">
        <v>50</v>
      </c>
      <c r="D5" t="s">
        <v>602</v>
      </c>
      <c r="E5" t="s">
        <v>603</v>
      </c>
      <c r="F5" s="50" t="str">
        <f t="shared" si="0"/>
        <v>4|50|GTO|Guanajuato</v>
      </c>
      <c r="H5" s="109" t="s">
        <v>3134</v>
      </c>
    </row>
    <row r="6" spans="1:8">
      <c r="B6">
        <v>5</v>
      </c>
      <c r="C6" s="6">
        <v>50</v>
      </c>
      <c r="D6" t="s">
        <v>604</v>
      </c>
      <c r="E6" t="s">
        <v>605</v>
      </c>
      <c r="F6" s="50" t="str">
        <f t="shared" si="0"/>
        <v>5|50|HGO|Hidalgo</v>
      </c>
      <c r="H6" s="109" t="s">
        <v>3359</v>
      </c>
    </row>
    <row r="7" spans="1:8">
      <c r="B7" s="6">
        <v>6</v>
      </c>
      <c r="C7" s="6">
        <v>50</v>
      </c>
      <c r="D7" t="s">
        <v>606</v>
      </c>
      <c r="E7" t="s">
        <v>607</v>
      </c>
      <c r="F7" s="50" t="str">
        <f t="shared" si="0"/>
        <v>6|50|JAL|Jalisco</v>
      </c>
      <c r="H7" s="109" t="s">
        <v>3385</v>
      </c>
    </row>
    <row r="8" spans="1:8">
      <c r="B8" s="6">
        <v>7</v>
      </c>
      <c r="C8" s="6">
        <v>50</v>
      </c>
      <c r="D8" t="s">
        <v>608</v>
      </c>
      <c r="E8" t="s">
        <v>3369</v>
      </c>
      <c r="F8" s="50" t="str">
        <f t="shared" si="0"/>
        <v>7|50|MIC|Michoacean de Ocampo</v>
      </c>
      <c r="H8" s="108" t="s">
        <v>1233</v>
      </c>
    </row>
    <row r="9" spans="1:8">
      <c r="B9">
        <v>8</v>
      </c>
      <c r="C9" s="6">
        <v>50</v>
      </c>
      <c r="D9" t="s">
        <v>609</v>
      </c>
      <c r="E9" t="s">
        <v>610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611</v>
      </c>
      <c r="E10" t="s">
        <v>612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613</v>
      </c>
      <c r="E11" t="s">
        <v>614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615</v>
      </c>
      <c r="E12" t="s">
        <v>3370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616</v>
      </c>
      <c r="E13" t="s">
        <v>617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618</v>
      </c>
      <c r="E14" t="s">
        <v>619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620</v>
      </c>
      <c r="E15" t="s">
        <v>621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622</v>
      </c>
      <c r="E16" t="s">
        <v>623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624</v>
      </c>
      <c r="E17" t="s">
        <v>625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626</v>
      </c>
      <c r="E18" t="s">
        <v>627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628</v>
      </c>
      <c r="E19" t="s">
        <v>629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630</v>
      </c>
      <c r="E20" t="s">
        <v>631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632</v>
      </c>
      <c r="E21" t="s">
        <v>633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634</v>
      </c>
      <c r="E22" t="s">
        <v>3371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635</v>
      </c>
      <c r="E23" t="s">
        <v>636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637</v>
      </c>
      <c r="E24" t="s">
        <v>638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639</v>
      </c>
      <c r="E25" t="s">
        <v>640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641</v>
      </c>
      <c r="E26" t="s">
        <v>642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643</v>
      </c>
      <c r="E27" t="s">
        <v>644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645</v>
      </c>
      <c r="E28" t="s">
        <v>646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647</v>
      </c>
      <c r="E29" t="s">
        <v>648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649</v>
      </c>
      <c r="E30" t="s">
        <v>650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651</v>
      </c>
      <c r="E31" t="s">
        <v>652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653</v>
      </c>
      <c r="E32" t="s">
        <v>654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655</v>
      </c>
      <c r="E33" t="s">
        <v>656</v>
      </c>
      <c r="F33" s="50" t="str">
        <f t="shared" si="0"/>
        <v>32|50|YUC|Yucatán</v>
      </c>
    </row>
    <row r="35" spans="2:6">
      <c r="F35" s="26" t="s">
        <v>3367</v>
      </c>
    </row>
    <row r="36" spans="2:6">
      <c r="F36" s="26" t="s">
        <v>657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8" bestFit="1" customWidth="1"/>
  </cols>
  <sheetData>
    <row r="1" spans="1:8">
      <c r="A1" s="102" t="s">
        <v>3185</v>
      </c>
      <c r="B1" s="22" t="s">
        <v>3373</v>
      </c>
      <c r="C1" s="22" t="s">
        <v>3279</v>
      </c>
      <c r="D1" s="22" t="s">
        <v>405</v>
      </c>
      <c r="E1" s="35" t="s">
        <v>472</v>
      </c>
      <c r="F1" s="36" t="str">
        <f>B1&amp;"|"&amp;C1&amp;"|"&amp;D1&amp;"|"&amp;E1</f>
        <v>pas52_id|dxcc_code|code|subdivision</v>
      </c>
      <c r="H1" s="108" t="s">
        <v>3381</v>
      </c>
    </row>
    <row r="2" spans="1:8">
      <c r="B2" s="6">
        <v>1</v>
      </c>
      <c r="C2" s="6">
        <v>52</v>
      </c>
      <c r="D2" s="56">
        <v>37</v>
      </c>
      <c r="E2" s="57" t="s">
        <v>659</v>
      </c>
      <c r="F2" s="50" t="str">
        <f>B2&amp;"|"&amp;C2&amp;"|"&amp;D2&amp;"|"&amp;E2</f>
        <v>1|52|37|Harju County (Harjumaa)</v>
      </c>
      <c r="H2" s="108" t="s">
        <v>1229</v>
      </c>
    </row>
    <row r="3" spans="1:8">
      <c r="B3" s="6">
        <v>2</v>
      </c>
      <c r="C3" s="6">
        <v>52</v>
      </c>
      <c r="D3" s="56">
        <v>39</v>
      </c>
      <c r="E3" s="57" t="s">
        <v>660</v>
      </c>
      <c r="F3" s="50" t="str">
        <f>B3&amp;"|"&amp;C3&amp;"|"&amp;D3&amp;"|"&amp;E3</f>
        <v>2|52|39|Hiiuma County (Hiiumaa)</v>
      </c>
      <c r="H3" s="109" t="s">
        <v>3374</v>
      </c>
    </row>
    <row r="4" spans="1:8">
      <c r="B4" s="6">
        <v>3</v>
      </c>
      <c r="C4" s="6">
        <v>52</v>
      </c>
      <c r="D4" s="56">
        <v>44</v>
      </c>
      <c r="E4" s="57" t="s">
        <v>661</v>
      </c>
      <c r="F4" s="50" t="str">
        <f t="shared" ref="F4:F16" si="0">B4&amp;"|"&amp;C4&amp;"|"&amp;D4&amp;"|"&amp;E4</f>
        <v>3|52|44|Ida-Viru County (Ida-Virumaa)</v>
      </c>
      <c r="H4" s="109" t="s">
        <v>3281</v>
      </c>
    </row>
    <row r="5" spans="1:8">
      <c r="B5" s="6">
        <v>4</v>
      </c>
      <c r="C5" s="6">
        <v>52</v>
      </c>
      <c r="D5" s="56">
        <v>51</v>
      </c>
      <c r="E5" s="57" t="s">
        <v>3376</v>
      </c>
      <c r="F5" s="50" t="str">
        <f t="shared" si="0"/>
        <v>4|52|51|Jarva County (Jarvamaa)</v>
      </c>
      <c r="H5" s="109" t="s">
        <v>3383</v>
      </c>
    </row>
    <row r="6" spans="1:8">
      <c r="B6" s="6">
        <v>5</v>
      </c>
      <c r="C6" s="6">
        <v>52</v>
      </c>
      <c r="D6" s="56">
        <v>49</v>
      </c>
      <c r="E6" s="57" t="s">
        <v>3377</v>
      </c>
      <c r="F6" s="50" t="str">
        <f t="shared" si="0"/>
        <v>5|52|49|Joge County (Jogevamaa)</v>
      </c>
      <c r="H6" s="109" t="s">
        <v>3359</v>
      </c>
    </row>
    <row r="7" spans="1:8">
      <c r="B7" s="6">
        <v>6</v>
      </c>
      <c r="C7" s="6">
        <v>52</v>
      </c>
      <c r="D7" s="56">
        <v>57</v>
      </c>
      <c r="E7" s="57" t="s">
        <v>3378</v>
      </c>
      <c r="F7" s="50" t="str">
        <f t="shared" si="0"/>
        <v>6|52|57|Laane County (Laanemaa)</v>
      </c>
      <c r="H7" s="109" t="s">
        <v>3382</v>
      </c>
    </row>
    <row r="8" spans="1:8">
      <c r="B8" s="6">
        <v>7</v>
      </c>
      <c r="C8" s="6">
        <v>52</v>
      </c>
      <c r="D8" s="56">
        <v>59</v>
      </c>
      <c r="E8" s="57" t="s">
        <v>3379</v>
      </c>
      <c r="F8" s="50" t="str">
        <f t="shared" si="0"/>
        <v>7|52|59|Laane-Viru County (Laane-Virumaa)</v>
      </c>
      <c r="H8" s="108" t="s">
        <v>1233</v>
      </c>
    </row>
    <row r="9" spans="1:8">
      <c r="B9" s="6">
        <v>8</v>
      </c>
      <c r="C9" s="6">
        <v>52</v>
      </c>
      <c r="D9" s="56">
        <v>67</v>
      </c>
      <c r="E9" s="57" t="s">
        <v>3380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662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663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664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665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666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667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3395</v>
      </c>
      <c r="F16" s="50" t="str">
        <f t="shared" si="0"/>
        <v>15|52|86|Voru County (Vorumaa)</v>
      </c>
    </row>
    <row r="18" spans="6:6">
      <c r="F18" s="26" t="s">
        <v>3372</v>
      </c>
    </row>
    <row r="19" spans="6:6">
      <c r="F19" s="26" t="s">
        <v>658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8" width="9.140625" style="6" hidden="1" customWidth="1"/>
    <col min="9" max="9" width="60.28515625" bestFit="1" customWidth="1"/>
    <col min="11" max="11" width="68.42578125" bestFit="1" customWidth="1"/>
  </cols>
  <sheetData>
    <row r="1" spans="1:11">
      <c r="A1" s="102" t="s">
        <v>3185</v>
      </c>
      <c r="B1" s="39" t="s">
        <v>3402</v>
      </c>
      <c r="C1" s="39" t="s">
        <v>3279</v>
      </c>
      <c r="D1" s="39" t="s">
        <v>405</v>
      </c>
      <c r="E1" s="58" t="s">
        <v>472</v>
      </c>
      <c r="F1" s="39" t="s">
        <v>542</v>
      </c>
      <c r="G1" s="39" t="s">
        <v>3294</v>
      </c>
      <c r="H1" s="39" t="s">
        <v>3302</v>
      </c>
      <c r="I1" s="36" t="str">
        <f>B1&amp;"|"&amp;C1&amp;"|"&amp;D1&amp;"|"&amp;E1&amp;"|"&amp;F1&amp;"|"&amp;G1&amp;"|"&amp;H1</f>
        <v>pas54_id|dxcc_code|code|subdivision|oblast|cqzone_id|ituzone_id</v>
      </c>
      <c r="K1" s="108" t="s">
        <v>3397</v>
      </c>
    </row>
    <row r="2" spans="1:11">
      <c r="B2" s="6">
        <v>1</v>
      </c>
      <c r="C2" s="6">
        <v>54</v>
      </c>
      <c r="D2" s="56" t="s">
        <v>668</v>
      </c>
      <c r="E2" s="57" t="s">
        <v>669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08" t="s">
        <v>1229</v>
      </c>
    </row>
    <row r="3" spans="1:11">
      <c r="B3" s="6">
        <v>2</v>
      </c>
      <c r="C3" s="6">
        <v>54</v>
      </c>
      <c r="D3" s="56" t="s">
        <v>670</v>
      </c>
      <c r="E3" s="57" t="s">
        <v>671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09" t="s">
        <v>3398</v>
      </c>
    </row>
    <row r="4" spans="1:11">
      <c r="B4" s="6">
        <v>3</v>
      </c>
      <c r="C4" s="6">
        <v>54</v>
      </c>
      <c r="D4" s="56" t="s">
        <v>672</v>
      </c>
      <c r="E4" s="57" t="s">
        <v>673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09" t="s">
        <v>3281</v>
      </c>
    </row>
    <row r="5" spans="1:11">
      <c r="B5" s="6">
        <v>4</v>
      </c>
      <c r="C5" s="6">
        <v>54</v>
      </c>
      <c r="D5" s="56" t="s">
        <v>674</v>
      </c>
      <c r="E5" s="57" t="s">
        <v>675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09" t="s">
        <v>3135</v>
      </c>
    </row>
    <row r="6" spans="1:11">
      <c r="B6" s="6">
        <v>5</v>
      </c>
      <c r="C6" s="6">
        <v>54</v>
      </c>
      <c r="D6" s="56" t="s">
        <v>676</v>
      </c>
      <c r="E6" s="57" t="s">
        <v>677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09" t="s">
        <v>3359</v>
      </c>
    </row>
    <row r="7" spans="1:11">
      <c r="B7" s="6">
        <v>6</v>
      </c>
      <c r="C7" s="6">
        <v>54</v>
      </c>
      <c r="D7" s="56" t="s">
        <v>678</v>
      </c>
      <c r="E7" s="57" t="s">
        <v>679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09" t="s">
        <v>3136</v>
      </c>
    </row>
    <row r="8" spans="1:11">
      <c r="B8" s="6">
        <v>7</v>
      </c>
      <c r="C8" s="6">
        <v>54</v>
      </c>
      <c r="D8" s="56" t="s">
        <v>680</v>
      </c>
      <c r="E8" s="57" t="s">
        <v>681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09" t="s">
        <v>3399</v>
      </c>
    </row>
    <row r="9" spans="1:11">
      <c r="B9" s="6">
        <v>8</v>
      </c>
      <c r="C9" s="6">
        <v>54</v>
      </c>
      <c r="D9" s="56" t="s">
        <v>682</v>
      </c>
      <c r="E9" s="57" t="s">
        <v>683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09" t="s">
        <v>3400</v>
      </c>
    </row>
    <row r="10" spans="1:11">
      <c r="B10" s="6">
        <v>9</v>
      </c>
      <c r="C10" s="6">
        <v>54</v>
      </c>
      <c r="D10" s="56" t="s">
        <v>684</v>
      </c>
      <c r="E10" s="57" t="s">
        <v>685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09" t="s">
        <v>3401</v>
      </c>
    </row>
    <row r="11" spans="1:11">
      <c r="B11" s="6">
        <v>10</v>
      </c>
      <c r="C11" s="6">
        <v>54</v>
      </c>
      <c r="D11" s="56" t="s">
        <v>567</v>
      </c>
      <c r="E11" s="57" t="s">
        <v>686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08" t="s">
        <v>1233</v>
      </c>
    </row>
    <row r="12" spans="1:11">
      <c r="B12" s="6">
        <v>11</v>
      </c>
      <c r="C12" s="6">
        <v>54</v>
      </c>
      <c r="D12" s="56" t="s">
        <v>687</v>
      </c>
      <c r="E12" s="57" t="s">
        <v>688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689</v>
      </c>
      <c r="E13" s="57" t="s">
        <v>690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691</v>
      </c>
      <c r="E14" s="57" t="s">
        <v>692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693</v>
      </c>
      <c r="E15" s="57" t="s">
        <v>694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695</v>
      </c>
      <c r="E16" s="57" t="s">
        <v>696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697</v>
      </c>
      <c r="E17" s="1" t="s">
        <v>698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699</v>
      </c>
      <c r="E18" s="1" t="s">
        <v>700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701</v>
      </c>
      <c r="E19" s="1" t="s">
        <v>702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703</v>
      </c>
      <c r="E20" s="1" t="s">
        <v>704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705</v>
      </c>
      <c r="E21" s="1" t="s">
        <v>706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707</v>
      </c>
      <c r="E22" s="1" t="s">
        <v>708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709</v>
      </c>
      <c r="E23" s="1" t="s">
        <v>710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711</v>
      </c>
      <c r="E24" s="1" t="s">
        <v>712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713</v>
      </c>
      <c r="E25" s="1" t="s">
        <v>714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715</v>
      </c>
      <c r="E26" s="1" t="s">
        <v>716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717</v>
      </c>
      <c r="E27" s="1" t="s">
        <v>718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561</v>
      </c>
      <c r="E28" s="1" t="s">
        <v>719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720</v>
      </c>
      <c r="E29" s="1" t="s">
        <v>721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722</v>
      </c>
      <c r="E30" s="1" t="s">
        <v>723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724</v>
      </c>
      <c r="E31" s="1" t="s">
        <v>725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726</v>
      </c>
      <c r="E32" s="1" t="s">
        <v>727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728</v>
      </c>
      <c r="E33" s="1" t="s">
        <v>729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730</v>
      </c>
      <c r="E34" s="1" t="s">
        <v>731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732</v>
      </c>
      <c r="E35" s="1" t="s">
        <v>733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734</v>
      </c>
      <c r="E36" s="1" t="s">
        <v>735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736</v>
      </c>
      <c r="E37" s="1" t="s">
        <v>737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738</v>
      </c>
      <c r="E38" s="1" t="s">
        <v>739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740</v>
      </c>
      <c r="E39" s="1" t="s">
        <v>741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742</v>
      </c>
      <c r="E40" s="1" t="s">
        <v>743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744</v>
      </c>
      <c r="E41" s="1" t="s">
        <v>745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746</v>
      </c>
      <c r="E42" s="1" t="s">
        <v>747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748</v>
      </c>
      <c r="E43" s="1" t="s">
        <v>749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750</v>
      </c>
      <c r="E44" s="1" t="s">
        <v>751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752</v>
      </c>
      <c r="E45" s="1" t="s">
        <v>753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754</v>
      </c>
      <c r="E46" s="1" t="s">
        <v>755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756</v>
      </c>
      <c r="E47" s="1" t="s">
        <v>757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758</v>
      </c>
      <c r="E48" s="1" t="s">
        <v>759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760</v>
      </c>
      <c r="E49" s="1" t="s">
        <v>761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762</v>
      </c>
      <c r="E50" s="1" t="s">
        <v>763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764</v>
      </c>
      <c r="E51" s="1" t="s">
        <v>765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766</v>
      </c>
      <c r="E52" s="1" t="s">
        <v>767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3396</v>
      </c>
    </row>
    <row r="55" spans="2:9">
      <c r="I55" s="26" t="s">
        <v>768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02" t="s">
        <v>3185</v>
      </c>
      <c r="B1" s="21" t="s">
        <v>3407</v>
      </c>
      <c r="C1" s="21" t="s">
        <v>3279</v>
      </c>
      <c r="D1" s="21" t="s">
        <v>405</v>
      </c>
      <c r="E1" s="21" t="s">
        <v>472</v>
      </c>
      <c r="F1" s="21" t="s">
        <v>770</v>
      </c>
      <c r="G1" s="36" t="str">
        <f>B1&amp;"|"&amp;C1&amp;"|"&amp;D1&amp;"|"&amp;E1&amp;"|"&amp;F1</f>
        <v>pas61_id|dxcc_code|code|subdivision|import_only</v>
      </c>
      <c r="I1" s="108" t="s">
        <v>3404</v>
      </c>
    </row>
    <row r="2" spans="1:9">
      <c r="B2" s="6">
        <v>1</v>
      </c>
      <c r="C2" s="6">
        <v>61</v>
      </c>
      <c r="D2" t="s">
        <v>771</v>
      </c>
      <c r="E2" t="s">
        <v>675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08" t="s">
        <v>1229</v>
      </c>
    </row>
    <row r="3" spans="1:9">
      <c r="B3" s="6">
        <v>2</v>
      </c>
      <c r="C3" s="6">
        <v>61</v>
      </c>
      <c r="D3" t="s">
        <v>772</v>
      </c>
      <c r="E3" t="s">
        <v>769</v>
      </c>
      <c r="F3" s="6">
        <v>1</v>
      </c>
      <c r="G3" s="50" t="str">
        <f t="shared" si="0"/>
        <v>2|61|FJL|Franz Josef Land|1</v>
      </c>
      <c r="I3" s="109" t="s">
        <v>3405</v>
      </c>
    </row>
    <row r="4" spans="1:9">
      <c r="I4" s="109" t="s">
        <v>3281</v>
      </c>
    </row>
    <row r="5" spans="1:9">
      <c r="G5" s="26" t="s">
        <v>3408</v>
      </c>
      <c r="I5" s="109" t="s">
        <v>3137</v>
      </c>
    </row>
    <row r="6" spans="1:9">
      <c r="G6" s="26" t="s">
        <v>769</v>
      </c>
      <c r="I6" s="109" t="s">
        <v>3359</v>
      </c>
    </row>
    <row r="7" spans="1:9">
      <c r="I7" s="109" t="s">
        <v>1800</v>
      </c>
    </row>
    <row r="8" spans="1:9">
      <c r="I8" s="109" t="s">
        <v>3406</v>
      </c>
    </row>
    <row r="9" spans="1:9">
      <c r="I9" s="108" t="s">
        <v>1233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3185</v>
      </c>
      <c r="B1" s="22" t="s">
        <v>3414</v>
      </c>
      <c r="C1" s="22" t="s">
        <v>3279</v>
      </c>
      <c r="D1" s="22" t="s">
        <v>405</v>
      </c>
      <c r="E1" s="35" t="s">
        <v>472</v>
      </c>
      <c r="F1" s="36" t="str">
        <f>B1&amp;"|"&amp;C1&amp;"|"&amp;D1&amp;"|"&amp;E1</f>
        <v>pas70_id|dxcc_code|code|subdivision</v>
      </c>
      <c r="H1" s="108" t="s">
        <v>3411</v>
      </c>
    </row>
    <row r="2" spans="1:8">
      <c r="B2" s="6">
        <v>1</v>
      </c>
      <c r="C2" s="6">
        <v>70</v>
      </c>
      <c r="D2" s="6">
        <v>9</v>
      </c>
      <c r="E2" s="1" t="s">
        <v>3415</v>
      </c>
      <c r="F2" s="50" t="str">
        <f t="shared" ref="F2:F16" si="0">B2&amp;"|"&amp;C2&amp;"|"&amp;D2&amp;"|"&amp;E2</f>
        <v>1|70|9|Camaguey</v>
      </c>
      <c r="H2" s="108" t="s">
        <v>1229</v>
      </c>
    </row>
    <row r="3" spans="1:8">
      <c r="B3" s="6">
        <v>2</v>
      </c>
      <c r="C3" s="6">
        <v>70</v>
      </c>
      <c r="D3" s="6">
        <v>8</v>
      </c>
      <c r="E3" s="1" t="s">
        <v>3418</v>
      </c>
      <c r="F3" s="50" t="str">
        <f t="shared" si="0"/>
        <v>2|70|8|Ciego de vila</v>
      </c>
      <c r="H3" s="109" t="s">
        <v>3412</v>
      </c>
    </row>
    <row r="4" spans="1:8">
      <c r="B4" s="6">
        <v>3</v>
      </c>
      <c r="C4" s="6">
        <v>70</v>
      </c>
      <c r="D4" s="6">
        <v>6</v>
      </c>
      <c r="E4" s="1" t="s">
        <v>774</v>
      </c>
      <c r="F4" s="50" t="str">
        <f t="shared" si="0"/>
        <v>3|70|6|Cienfuegos</v>
      </c>
      <c r="H4" s="109" t="s">
        <v>3281</v>
      </c>
    </row>
    <row r="5" spans="1:8">
      <c r="B5" s="6">
        <v>4</v>
      </c>
      <c r="C5" s="6">
        <v>70</v>
      </c>
      <c r="D5" s="6">
        <v>3</v>
      </c>
      <c r="E5" s="1" t="s">
        <v>775</v>
      </c>
      <c r="F5" s="50" t="str">
        <f t="shared" si="0"/>
        <v>4|70|3|Ciudad de La Habana</v>
      </c>
      <c r="H5" s="109" t="s">
        <v>3138</v>
      </c>
    </row>
    <row r="6" spans="1:8">
      <c r="B6" s="6">
        <v>5</v>
      </c>
      <c r="C6" s="6">
        <v>70</v>
      </c>
      <c r="D6" s="6">
        <v>12</v>
      </c>
      <c r="E6" s="1" t="s">
        <v>776</v>
      </c>
      <c r="F6" s="50" t="str">
        <f t="shared" si="0"/>
        <v>5|70|12|Granma</v>
      </c>
      <c r="H6" s="109" t="s">
        <v>3359</v>
      </c>
    </row>
    <row r="7" spans="1:8">
      <c r="B7" s="6">
        <v>6</v>
      </c>
      <c r="C7" s="6">
        <v>70</v>
      </c>
      <c r="D7" s="6">
        <v>14</v>
      </c>
      <c r="E7" s="1" t="s">
        <v>3416</v>
      </c>
      <c r="F7" s="50" t="str">
        <f t="shared" si="0"/>
        <v>6|70|14|Guantanamo</v>
      </c>
      <c r="H7" s="109" t="s">
        <v>3413</v>
      </c>
    </row>
    <row r="8" spans="1:8">
      <c r="B8" s="6">
        <v>7</v>
      </c>
      <c r="C8" s="6">
        <v>70</v>
      </c>
      <c r="D8" s="6">
        <v>11</v>
      </c>
      <c r="E8" s="1" t="s">
        <v>777</v>
      </c>
      <c r="F8" s="50" t="str">
        <f t="shared" si="0"/>
        <v>7|70|11|Holquin</v>
      </c>
      <c r="H8" s="108" t="s">
        <v>1233</v>
      </c>
    </row>
    <row r="9" spans="1:8">
      <c r="B9" s="6">
        <v>8</v>
      </c>
      <c r="C9" s="6">
        <v>70</v>
      </c>
      <c r="D9" s="6">
        <v>99</v>
      </c>
      <c r="E9" s="1" t="s">
        <v>778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779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780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781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3417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6">
        <v>7</v>
      </c>
      <c r="E14" s="1" t="s">
        <v>782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783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784</v>
      </c>
      <c r="F16" s="50" t="str">
        <f t="shared" si="0"/>
        <v>15|70|5|Villa Clara</v>
      </c>
    </row>
    <row r="18" spans="6:6">
      <c r="F18" s="26" t="s">
        <v>3419</v>
      </c>
    </row>
    <row r="19" spans="6:6">
      <c r="F19" s="26" t="s">
        <v>773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3185</v>
      </c>
      <c r="B1" s="22" t="s">
        <v>3414</v>
      </c>
      <c r="C1" s="22" t="s">
        <v>3279</v>
      </c>
      <c r="D1" s="22" t="s">
        <v>405</v>
      </c>
      <c r="E1" s="35" t="s">
        <v>472</v>
      </c>
      <c r="F1" s="36" t="str">
        <f>B1&amp;"|"&amp;C1&amp;"|"&amp;D1&amp;"|"&amp;E1</f>
        <v>pas70_id|dxcc_code|code|subdivision</v>
      </c>
      <c r="H1" s="108" t="s">
        <v>3427</v>
      </c>
    </row>
    <row r="2" spans="1:8">
      <c r="B2" s="6">
        <v>1</v>
      </c>
      <c r="C2" s="6">
        <v>74</v>
      </c>
      <c r="D2" t="s">
        <v>786</v>
      </c>
      <c r="E2" t="s">
        <v>3425</v>
      </c>
      <c r="F2" s="50" t="str">
        <f t="shared" ref="F2:F15" si="0">B2&amp;"|"&amp;C2&amp;"|"&amp;D2&amp;"|"&amp;E2</f>
        <v>1|74|AH|Ahuachapan</v>
      </c>
      <c r="H2" s="108" t="s">
        <v>1229</v>
      </c>
    </row>
    <row r="3" spans="1:8">
      <c r="B3" s="6">
        <v>2</v>
      </c>
      <c r="C3" s="6">
        <v>74</v>
      </c>
      <c r="D3" t="s">
        <v>787</v>
      </c>
      <c r="E3" t="s">
        <v>3424</v>
      </c>
      <c r="F3" s="50" t="str">
        <f t="shared" si="0"/>
        <v>2|74|CA|Cabanas</v>
      </c>
      <c r="H3" s="109" t="s">
        <v>3412</v>
      </c>
    </row>
    <row r="4" spans="1:8">
      <c r="B4" s="6">
        <v>3</v>
      </c>
      <c r="C4" s="6">
        <v>74</v>
      </c>
      <c r="D4" t="s">
        <v>788</v>
      </c>
      <c r="E4" t="s">
        <v>794</v>
      </c>
      <c r="F4" s="50" t="str">
        <f t="shared" si="0"/>
        <v>3|74|CH|Chalatenango</v>
      </c>
      <c r="H4" s="109" t="s">
        <v>3281</v>
      </c>
    </row>
    <row r="5" spans="1:8">
      <c r="B5" s="6">
        <v>4</v>
      </c>
      <c r="C5" s="6">
        <v>74</v>
      </c>
      <c r="D5" t="s">
        <v>742</v>
      </c>
      <c r="E5" t="s">
        <v>3421</v>
      </c>
      <c r="F5" s="50" t="str">
        <f t="shared" si="0"/>
        <v>4|74|CU|Cuscatlan</v>
      </c>
      <c r="H5" s="109" t="s">
        <v>3139</v>
      </c>
    </row>
    <row r="6" spans="1:8">
      <c r="B6" s="6">
        <v>5</v>
      </c>
      <c r="C6" s="6">
        <v>74</v>
      </c>
      <c r="D6" t="s">
        <v>789</v>
      </c>
      <c r="E6" t="s">
        <v>795</v>
      </c>
      <c r="F6" s="50" t="str">
        <f t="shared" si="0"/>
        <v>5|74|LI|La Libertad</v>
      </c>
      <c r="H6" s="109" t="s">
        <v>3359</v>
      </c>
    </row>
    <row r="7" spans="1:8">
      <c r="B7" s="6">
        <v>6</v>
      </c>
      <c r="C7" s="6">
        <v>74</v>
      </c>
      <c r="D7" t="s">
        <v>790</v>
      </c>
      <c r="E7" t="s">
        <v>796</v>
      </c>
      <c r="F7" s="50" t="str">
        <f t="shared" si="0"/>
        <v>6|74|PA|La Paz</v>
      </c>
      <c r="H7" s="109" t="s">
        <v>3428</v>
      </c>
    </row>
    <row r="8" spans="1:8">
      <c r="B8" s="6">
        <v>7</v>
      </c>
      <c r="C8" s="6">
        <v>74</v>
      </c>
      <c r="D8" t="s">
        <v>791</v>
      </c>
      <c r="E8" t="s">
        <v>2538</v>
      </c>
      <c r="F8" s="50" t="str">
        <f t="shared" si="0"/>
        <v>7|74|UN|La Union</v>
      </c>
      <c r="H8" s="108" t="s">
        <v>1233</v>
      </c>
    </row>
    <row r="9" spans="1:8">
      <c r="B9" s="6">
        <v>8</v>
      </c>
      <c r="C9" s="6">
        <v>74</v>
      </c>
      <c r="D9" t="s">
        <v>687</v>
      </c>
      <c r="E9" t="s">
        <v>3422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695</v>
      </c>
      <c r="E10" t="s">
        <v>797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792</v>
      </c>
      <c r="E11" t="s">
        <v>798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480</v>
      </c>
      <c r="E12" t="s">
        <v>799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724</v>
      </c>
      <c r="E13" t="s">
        <v>800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752</v>
      </c>
      <c r="E14" t="s">
        <v>801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793</v>
      </c>
      <c r="E15" t="s">
        <v>3426</v>
      </c>
      <c r="F15" s="50" t="str">
        <f t="shared" si="0"/>
        <v>14|74|US|Usulutan</v>
      </c>
    </row>
    <row r="17" spans="6:6">
      <c r="F17" s="26" t="s">
        <v>3423</v>
      </c>
    </row>
    <row r="18" spans="6:6">
      <c r="F18" s="26" t="s">
        <v>785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3185</v>
      </c>
      <c r="B1" s="22" t="s">
        <v>3430</v>
      </c>
      <c r="C1" s="22" t="s">
        <v>3279</v>
      </c>
      <c r="D1" s="22" t="s">
        <v>405</v>
      </c>
      <c r="E1" s="35" t="s">
        <v>472</v>
      </c>
      <c r="F1" s="36" t="str">
        <f>B1&amp;"|"&amp;C1&amp;"|"&amp;D1&amp;"|"&amp;E1</f>
        <v>pas86_id|dxcc_code|code|subdivision</v>
      </c>
      <c r="H1" s="108" t="s">
        <v>3431</v>
      </c>
    </row>
    <row r="2" spans="1:8">
      <c r="B2" s="6">
        <v>1</v>
      </c>
      <c r="C2" s="6">
        <v>86</v>
      </c>
      <c r="D2" t="s">
        <v>720</v>
      </c>
      <c r="E2" t="s">
        <v>818</v>
      </c>
      <c r="F2" s="50" t="str">
        <f t="shared" ref="F2:F18" si="0">B2&amp;"|"&amp;C2&amp;"|"&amp;D2&amp;"|"&amp;E2</f>
        <v>1|86|BO|Boaco</v>
      </c>
      <c r="H2" s="108" t="s">
        <v>1229</v>
      </c>
    </row>
    <row r="3" spans="1:8">
      <c r="B3" s="6">
        <v>2</v>
      </c>
      <c r="C3" s="6">
        <v>86</v>
      </c>
      <c r="D3" t="s">
        <v>787</v>
      </c>
      <c r="E3" t="s">
        <v>819</v>
      </c>
      <c r="F3" s="50" t="str">
        <f t="shared" si="0"/>
        <v>2|86|CA|Carazo</v>
      </c>
      <c r="H3" s="109" t="s">
        <v>3432</v>
      </c>
    </row>
    <row r="4" spans="1:8">
      <c r="B4" s="6">
        <v>3</v>
      </c>
      <c r="C4" s="6">
        <v>86</v>
      </c>
      <c r="D4" t="s">
        <v>803</v>
      </c>
      <c r="E4" t="s">
        <v>820</v>
      </c>
      <c r="F4" s="50" t="str">
        <f t="shared" si="0"/>
        <v>3|86|CI|Chinandega</v>
      </c>
      <c r="H4" s="109" t="s">
        <v>3281</v>
      </c>
    </row>
    <row r="5" spans="1:8">
      <c r="B5" s="6">
        <v>4</v>
      </c>
      <c r="C5" s="6">
        <v>86</v>
      </c>
      <c r="D5" t="s">
        <v>804</v>
      </c>
      <c r="E5" t="s">
        <v>821</v>
      </c>
      <c r="F5" s="50" t="str">
        <f t="shared" si="0"/>
        <v>4|86|CO|Chontales</v>
      </c>
      <c r="H5" s="109" t="s">
        <v>3140</v>
      </c>
    </row>
    <row r="6" spans="1:8">
      <c r="B6" s="6">
        <v>5</v>
      </c>
      <c r="C6" s="6">
        <v>86</v>
      </c>
      <c r="D6" t="s">
        <v>805</v>
      </c>
      <c r="E6" t="s">
        <v>822</v>
      </c>
      <c r="F6" s="50" t="str">
        <f t="shared" si="0"/>
        <v>5|86|ES|Estel</v>
      </c>
      <c r="H6" s="109" t="s">
        <v>3359</v>
      </c>
    </row>
    <row r="7" spans="1:8">
      <c r="B7" s="6">
        <v>6</v>
      </c>
      <c r="C7" s="6">
        <v>86</v>
      </c>
      <c r="D7" t="s">
        <v>806</v>
      </c>
      <c r="E7" t="s">
        <v>823</v>
      </c>
      <c r="F7" s="50" t="str">
        <f t="shared" si="0"/>
        <v>6|86|GR|Granada</v>
      </c>
      <c r="H7" s="109" t="s">
        <v>3433</v>
      </c>
    </row>
    <row r="8" spans="1:8">
      <c r="B8" s="6">
        <v>7</v>
      </c>
      <c r="C8" s="6">
        <v>86</v>
      </c>
      <c r="D8" t="s">
        <v>807</v>
      </c>
      <c r="E8" t="s">
        <v>824</v>
      </c>
      <c r="F8" s="50" t="str">
        <f t="shared" si="0"/>
        <v>7|86|JI|Jinotega</v>
      </c>
      <c r="H8" s="108" t="s">
        <v>1233</v>
      </c>
    </row>
    <row r="9" spans="1:8">
      <c r="B9" s="6">
        <v>8</v>
      </c>
      <c r="C9" s="6">
        <v>86</v>
      </c>
      <c r="D9" t="s">
        <v>808</v>
      </c>
      <c r="E9" t="s">
        <v>825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738</v>
      </c>
      <c r="E10" t="s">
        <v>826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809</v>
      </c>
      <c r="E11" t="s">
        <v>827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810</v>
      </c>
      <c r="E12" t="s">
        <v>828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811</v>
      </c>
      <c r="E13" t="s">
        <v>829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494</v>
      </c>
      <c r="E14" t="s">
        <v>830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812</v>
      </c>
      <c r="E15" t="s">
        <v>3435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813</v>
      </c>
      <c r="E16" t="s">
        <v>831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814</v>
      </c>
      <c r="E17" t="s">
        <v>815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816</v>
      </c>
      <c r="E18" t="s">
        <v>817</v>
      </c>
      <c r="F18" s="50" t="str">
        <f t="shared" si="0"/>
        <v>17|86|AS|Atlantico Sur</v>
      </c>
    </row>
    <row r="20" spans="2:6">
      <c r="F20" s="26" t="s">
        <v>3434</v>
      </c>
    </row>
    <row r="21" spans="2:6">
      <c r="F21" s="26" t="s">
        <v>802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3185</v>
      </c>
      <c r="B1" s="39" t="s">
        <v>3437</v>
      </c>
      <c r="C1" s="39" t="s">
        <v>3279</v>
      </c>
      <c r="D1" s="39" t="s">
        <v>405</v>
      </c>
      <c r="E1" s="58" t="s">
        <v>472</v>
      </c>
      <c r="F1" s="36" t="str">
        <f>B1&amp;"|"&amp;C1&amp;"|"&amp;D1&amp;"|"&amp;E1</f>
        <v>pas100_id|dxcc_code|code|subdivision</v>
      </c>
      <c r="H1" s="108" t="s">
        <v>3440</v>
      </c>
    </row>
    <row r="2" spans="1:8">
      <c r="B2" s="6">
        <v>1</v>
      </c>
      <c r="C2" s="6">
        <v>100</v>
      </c>
      <c r="D2" t="s">
        <v>832</v>
      </c>
      <c r="E2" t="s">
        <v>833</v>
      </c>
      <c r="F2" s="50" t="str">
        <f t="shared" ref="F2:F25" si="0">B2&amp;"|"&amp;C2&amp;"|"&amp;D2&amp;"|"&amp;E2</f>
        <v>1|100|C|Capital federal (Buenos Aires City)</v>
      </c>
      <c r="H2" s="108" t="s">
        <v>1229</v>
      </c>
    </row>
    <row r="3" spans="1:8">
      <c r="B3" s="6">
        <v>2</v>
      </c>
      <c r="C3" s="6">
        <v>100</v>
      </c>
      <c r="D3" t="s">
        <v>834</v>
      </c>
      <c r="E3" t="s">
        <v>835</v>
      </c>
      <c r="F3" s="50" t="str">
        <f t="shared" si="0"/>
        <v>2|100|B|Buenos Aires Province</v>
      </c>
      <c r="H3" s="109" t="s">
        <v>3441</v>
      </c>
    </row>
    <row r="4" spans="1:8">
      <c r="B4" s="6">
        <v>3</v>
      </c>
      <c r="C4" s="6">
        <v>100</v>
      </c>
      <c r="D4" t="s">
        <v>836</v>
      </c>
      <c r="E4" t="s">
        <v>837</v>
      </c>
      <c r="F4" s="50" t="str">
        <f t="shared" si="0"/>
        <v>3|100|S|Santa Fe</v>
      </c>
      <c r="H4" s="109" t="s">
        <v>3281</v>
      </c>
    </row>
    <row r="5" spans="1:8">
      <c r="B5" s="6">
        <v>4</v>
      </c>
      <c r="C5" s="6">
        <v>100</v>
      </c>
      <c r="D5" t="s">
        <v>838</v>
      </c>
      <c r="E5" t="s">
        <v>839</v>
      </c>
      <c r="F5" s="50" t="str">
        <f t="shared" si="0"/>
        <v>4|100|H|Chaco</v>
      </c>
      <c r="H5" s="109" t="s">
        <v>3141</v>
      </c>
    </row>
    <row r="6" spans="1:8">
      <c r="B6" s="6">
        <v>5</v>
      </c>
      <c r="C6" s="6">
        <v>100</v>
      </c>
      <c r="D6" t="s">
        <v>840</v>
      </c>
      <c r="E6" t="s">
        <v>841</v>
      </c>
      <c r="F6" s="50" t="str">
        <f t="shared" si="0"/>
        <v>5|100|P|Formosa</v>
      </c>
      <c r="H6" s="109" t="s">
        <v>3359</v>
      </c>
    </row>
    <row r="7" spans="1:8">
      <c r="B7" s="6">
        <v>6</v>
      </c>
      <c r="C7" s="6">
        <v>100</v>
      </c>
      <c r="D7" t="s">
        <v>842</v>
      </c>
      <c r="E7" t="s">
        <v>843</v>
      </c>
      <c r="F7" s="50" t="str">
        <f t="shared" si="0"/>
        <v>6|100|X|Cordoba</v>
      </c>
      <c r="H7" s="109" t="s">
        <v>3442</v>
      </c>
    </row>
    <row r="8" spans="1:8">
      <c r="B8" s="6">
        <v>7</v>
      </c>
      <c r="C8" s="6">
        <v>100</v>
      </c>
      <c r="D8" t="s">
        <v>844</v>
      </c>
      <c r="E8" t="s">
        <v>845</v>
      </c>
      <c r="F8" s="50" t="str">
        <f t="shared" si="0"/>
        <v>7|100|N|Misiones</v>
      </c>
      <c r="H8" s="108" t="s">
        <v>1233</v>
      </c>
    </row>
    <row r="9" spans="1:8">
      <c r="B9" s="6">
        <v>8</v>
      </c>
      <c r="C9" s="6">
        <v>100</v>
      </c>
      <c r="D9" t="s">
        <v>846</v>
      </c>
      <c r="E9" t="s">
        <v>847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848</v>
      </c>
      <c r="E10" t="s">
        <v>3439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849</v>
      </c>
      <c r="E11" t="s">
        <v>850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851</v>
      </c>
      <c r="E12" t="s">
        <v>852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853</v>
      </c>
      <c r="E13" t="s">
        <v>854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855</v>
      </c>
      <c r="E14" t="s">
        <v>856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857</v>
      </c>
      <c r="E15" t="s">
        <v>858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859</v>
      </c>
      <c r="E16" t="s">
        <v>860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861</v>
      </c>
      <c r="E17" t="s">
        <v>862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863</v>
      </c>
      <c r="E18" t="s">
        <v>864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865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866</v>
      </c>
      <c r="E20" t="s">
        <v>867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771</v>
      </c>
      <c r="E21" t="s">
        <v>1013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868</v>
      </c>
      <c r="E22" t="s">
        <v>869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870</v>
      </c>
      <c r="E23" t="s">
        <v>871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872</v>
      </c>
      <c r="E24" t="s">
        <v>873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874</v>
      </c>
      <c r="E25" t="s">
        <v>3438</v>
      </c>
      <c r="F25" s="50" t="str">
        <f t="shared" si="0"/>
        <v>24|100|Q|Neuquen</v>
      </c>
    </row>
    <row r="27" spans="2:6">
      <c r="F27" s="26" t="s">
        <v>3443</v>
      </c>
    </row>
    <row r="28" spans="2:6">
      <c r="F28" s="26" t="s">
        <v>3120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>
      <selection activeCell="A2" sqref="A2"/>
    </sheetView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02" t="s">
        <v>3185</v>
      </c>
      <c r="B1" s="4" t="s">
        <v>403</v>
      </c>
      <c r="C1" s="4" t="s">
        <v>405</v>
      </c>
      <c r="D1" s="4" t="s">
        <v>404</v>
      </c>
      <c r="E1" s="4" t="s">
        <v>406</v>
      </c>
      <c r="F1" s="104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05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05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05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05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05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05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05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05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05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05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05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05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05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05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05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05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05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05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05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05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05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05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05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05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05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05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05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05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05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05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05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05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05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05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05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05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05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05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05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05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05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05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05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05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05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05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05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05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05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05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05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05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05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05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05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05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05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05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05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05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05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05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05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05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05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05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05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05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05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05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05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05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05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05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05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05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05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05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05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05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05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05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05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05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05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05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05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05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05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05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05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05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05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05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05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05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05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05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05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05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05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05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05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05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05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05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05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05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05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05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05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05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05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05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05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05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05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05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05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05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05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05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05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05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05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05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05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05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05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05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05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05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05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05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05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05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05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05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05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05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05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05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05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05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05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05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05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05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05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05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05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05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05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05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05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05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05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05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05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05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05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05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05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05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05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05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05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05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05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05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05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05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05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05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05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05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05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05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05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05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05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05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05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05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05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05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05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05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05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05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05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05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05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05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05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05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05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05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05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05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05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05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05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05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05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05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05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05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05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05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05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05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05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05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05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05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05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05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05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05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05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05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05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05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05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05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05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05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05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05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05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05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05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05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05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05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05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05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05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05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05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05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05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05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05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05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05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05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05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05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05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05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05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05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05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05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05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05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05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05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05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05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05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05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05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05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05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05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05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05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05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05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05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05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05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05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05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05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05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05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05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05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05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05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05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05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05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05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05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05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05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05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05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05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05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05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05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05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05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05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05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05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05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05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05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05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05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05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05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05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05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05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05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05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05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05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05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05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05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05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05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05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05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05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05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05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05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05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05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05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05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05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05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05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05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05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05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05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05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05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05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05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05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05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05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05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05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05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05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05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05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05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05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05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05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05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05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05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05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05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05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05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05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05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05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05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05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05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05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05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05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05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05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05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05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05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05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05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05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05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05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05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05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05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05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05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05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05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05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05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05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05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05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05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05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05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05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05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05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05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05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05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05" t="str">
        <f t="shared" si="6"/>
        <v>522|522|REPUBLIC OF KOSOVO|f</v>
      </c>
    </row>
    <row r="406" spans="2:6">
      <c r="F406" s="53" t="s">
        <v>585</v>
      </c>
    </row>
    <row r="407" spans="2:6">
      <c r="F407" s="53" t="s">
        <v>586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02" t="s">
        <v>3185</v>
      </c>
      <c r="B1" s="39" t="s">
        <v>3444</v>
      </c>
      <c r="C1" s="39" t="s">
        <v>3279</v>
      </c>
      <c r="D1" s="39" t="s">
        <v>405</v>
      </c>
      <c r="E1" s="58" t="s">
        <v>472</v>
      </c>
      <c r="F1" s="36" t="str">
        <f>B1&amp;"|"&amp;C1&amp;"|"&amp;D1&amp;"|"&amp;E1</f>
        <v>pas104_id|dxcc_code|code|subdivision</v>
      </c>
      <c r="H1" s="108" t="s">
        <v>3446</v>
      </c>
    </row>
    <row r="2" spans="1:8">
      <c r="B2" s="6">
        <v>1</v>
      </c>
      <c r="C2" s="6">
        <v>104</v>
      </c>
      <c r="D2" t="s">
        <v>838</v>
      </c>
      <c r="E2" t="s">
        <v>875</v>
      </c>
      <c r="F2" s="50" t="str">
        <f t="shared" ref="F2:F10" si="0">B2&amp;"|"&amp;C2&amp;"|"&amp;D2&amp;"|"&amp;E2</f>
        <v>1|104|H|Chuquisaca</v>
      </c>
      <c r="H2" s="108" t="s">
        <v>1229</v>
      </c>
    </row>
    <row r="3" spans="1:8">
      <c r="B3" s="6">
        <v>2</v>
      </c>
      <c r="C3" s="6">
        <v>104</v>
      </c>
      <c r="D3" t="s">
        <v>832</v>
      </c>
      <c r="E3" t="s">
        <v>876</v>
      </c>
      <c r="F3" s="50" t="str">
        <f t="shared" si="0"/>
        <v>2|104|C|Cochabamba</v>
      </c>
      <c r="H3" s="109" t="s">
        <v>3447</v>
      </c>
    </row>
    <row r="4" spans="1:8">
      <c r="B4" s="6">
        <v>3</v>
      </c>
      <c r="C4" s="6">
        <v>104</v>
      </c>
      <c r="D4" t="s">
        <v>834</v>
      </c>
      <c r="E4" t="s">
        <v>877</v>
      </c>
      <c r="F4" s="50" t="str">
        <f t="shared" si="0"/>
        <v>3|104|B|El Beni</v>
      </c>
      <c r="H4" s="109" t="s">
        <v>3281</v>
      </c>
    </row>
    <row r="5" spans="1:8">
      <c r="B5" s="6">
        <v>4</v>
      </c>
      <c r="C5" s="6">
        <v>104</v>
      </c>
      <c r="D5" t="s">
        <v>866</v>
      </c>
      <c r="E5" t="s">
        <v>796</v>
      </c>
      <c r="F5" s="50" t="str">
        <f t="shared" si="0"/>
        <v>4|104|L|La Paz</v>
      </c>
      <c r="H5" s="109" t="s">
        <v>3142</v>
      </c>
    </row>
    <row r="6" spans="1:8">
      <c r="B6" s="6">
        <v>5</v>
      </c>
      <c r="C6" s="6">
        <v>104</v>
      </c>
      <c r="D6" t="s">
        <v>878</v>
      </c>
      <c r="E6" t="s">
        <v>879</v>
      </c>
      <c r="F6" s="50" t="str">
        <f t="shared" si="0"/>
        <v>5|104|O|Oruro</v>
      </c>
      <c r="H6" s="109" t="s">
        <v>3359</v>
      </c>
    </row>
    <row r="7" spans="1:8">
      <c r="B7" s="6">
        <v>6</v>
      </c>
      <c r="C7" s="6">
        <v>104</v>
      </c>
      <c r="D7" t="s">
        <v>844</v>
      </c>
      <c r="E7" t="s">
        <v>880</v>
      </c>
      <c r="F7" s="50" t="str">
        <f t="shared" si="0"/>
        <v>6|104|N|Pando</v>
      </c>
      <c r="H7" s="109" t="s">
        <v>3448</v>
      </c>
    </row>
    <row r="8" spans="1:8">
      <c r="B8" s="6">
        <v>7</v>
      </c>
      <c r="C8" s="6">
        <v>104</v>
      </c>
      <c r="D8" t="s">
        <v>840</v>
      </c>
      <c r="E8" t="s">
        <v>881</v>
      </c>
      <c r="F8" s="50" t="str">
        <f t="shared" si="0"/>
        <v>7|104|P|Potosi</v>
      </c>
      <c r="H8" s="108" t="s">
        <v>1233</v>
      </c>
    </row>
    <row r="9" spans="1:8">
      <c r="B9" s="6">
        <v>8</v>
      </c>
      <c r="C9" s="6">
        <v>104</v>
      </c>
      <c r="D9" t="s">
        <v>836</v>
      </c>
      <c r="E9" t="s">
        <v>871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848</v>
      </c>
      <c r="E10" t="s">
        <v>882</v>
      </c>
      <c r="F10" s="50" t="str">
        <f t="shared" si="0"/>
        <v>9|104|T|Tarija</v>
      </c>
    </row>
    <row r="12" spans="1:8">
      <c r="F12" s="26" t="s">
        <v>3445</v>
      </c>
    </row>
    <row r="13" spans="1:8">
      <c r="F13" s="26" t="s">
        <v>883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02" t="s">
        <v>3185</v>
      </c>
      <c r="B1" s="39" t="s">
        <v>403</v>
      </c>
      <c r="C1" s="39" t="s">
        <v>413</v>
      </c>
      <c r="D1" s="39" t="s">
        <v>405</v>
      </c>
      <c r="E1" s="58" t="s">
        <v>472</v>
      </c>
      <c r="F1" s="36" t="str">
        <f>B1&amp;"|"&amp;C1&amp;"|"&amp;D1&amp;"|"&amp;E1</f>
        <v>id|dxcc_id|code|subdivision</v>
      </c>
      <c r="H1" s="108" t="s">
        <v>3459</v>
      </c>
    </row>
    <row r="2" spans="1:8">
      <c r="B2" s="6">
        <v>1</v>
      </c>
      <c r="C2" s="6">
        <v>108</v>
      </c>
      <c r="D2" t="s">
        <v>805</v>
      </c>
      <c r="E2" t="s">
        <v>3451</v>
      </c>
      <c r="F2" s="50" t="str">
        <f t="shared" ref="F2:F28" si="0">B2&amp;"|"&amp;C2&amp;"|"&amp;D2&amp;"|"&amp;E2</f>
        <v>1|108|ES|Espirito Santo</v>
      </c>
      <c r="H2" s="108" t="s">
        <v>1229</v>
      </c>
    </row>
    <row r="3" spans="1:8">
      <c r="B3" s="6">
        <v>2</v>
      </c>
      <c r="C3" s="6">
        <v>108</v>
      </c>
      <c r="D3" t="s">
        <v>885</v>
      </c>
      <c r="E3" t="s">
        <v>3452</v>
      </c>
      <c r="F3" s="50" t="str">
        <f t="shared" si="0"/>
        <v>2|108|GO|Goias</v>
      </c>
      <c r="H3" s="110" t="s">
        <v>3460</v>
      </c>
    </row>
    <row r="4" spans="1:8">
      <c r="B4" s="6">
        <v>3</v>
      </c>
      <c r="C4" s="6">
        <v>108</v>
      </c>
      <c r="D4" t="s">
        <v>886</v>
      </c>
      <c r="E4" t="s">
        <v>887</v>
      </c>
      <c r="F4" s="50" t="str">
        <f t="shared" si="0"/>
        <v>3|108|SC|Santa Catarina</v>
      </c>
      <c r="H4" s="110" t="s">
        <v>3281</v>
      </c>
    </row>
    <row r="5" spans="1:8">
      <c r="B5" s="6">
        <v>4</v>
      </c>
      <c r="C5" s="6">
        <v>108</v>
      </c>
      <c r="D5" t="s">
        <v>888</v>
      </c>
      <c r="E5" t="s">
        <v>889</v>
      </c>
      <c r="F5" s="50" t="str">
        <f t="shared" si="0"/>
        <v>4|108|SE|Sergipe</v>
      </c>
      <c r="H5" s="110" t="s">
        <v>3143</v>
      </c>
    </row>
    <row r="6" spans="1:8">
      <c r="B6" s="6">
        <v>5</v>
      </c>
      <c r="C6" s="6">
        <v>108</v>
      </c>
      <c r="D6" t="s">
        <v>506</v>
      </c>
      <c r="E6" t="s">
        <v>890</v>
      </c>
      <c r="F6" s="50" t="str">
        <f t="shared" si="0"/>
        <v>5|108|AL|Alagoas</v>
      </c>
      <c r="H6" s="110" t="s">
        <v>3359</v>
      </c>
    </row>
    <row r="7" spans="1:8">
      <c r="B7" s="6">
        <v>6</v>
      </c>
      <c r="C7" s="6">
        <v>108</v>
      </c>
      <c r="D7" t="s">
        <v>522</v>
      </c>
      <c r="E7" t="s">
        <v>891</v>
      </c>
      <c r="F7" s="50" t="str">
        <f t="shared" si="0"/>
        <v>6|108|AM|Amazonas</v>
      </c>
      <c r="H7" s="110" t="s">
        <v>3461</v>
      </c>
    </row>
    <row r="8" spans="1:8">
      <c r="B8" s="6">
        <v>7</v>
      </c>
      <c r="C8" s="6">
        <v>108</v>
      </c>
      <c r="D8" t="s">
        <v>484</v>
      </c>
      <c r="E8" t="s">
        <v>892</v>
      </c>
      <c r="F8" s="50" t="str">
        <f t="shared" si="0"/>
        <v>7|108|TO|Tocantins</v>
      </c>
      <c r="H8" s="108" t="s">
        <v>1233</v>
      </c>
    </row>
    <row r="9" spans="1:8">
      <c r="B9" s="6">
        <v>8</v>
      </c>
      <c r="C9" s="6">
        <v>108</v>
      </c>
      <c r="D9" t="s">
        <v>893</v>
      </c>
      <c r="E9" t="s">
        <v>3453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894</v>
      </c>
      <c r="E10" t="s">
        <v>3454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567</v>
      </c>
      <c r="E11" t="s">
        <v>895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896</v>
      </c>
      <c r="E12" t="s">
        <v>897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898</v>
      </c>
      <c r="E13" t="s">
        <v>899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599</v>
      </c>
      <c r="E14" t="s">
        <v>900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592</v>
      </c>
      <c r="E15" t="s">
        <v>3455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901</v>
      </c>
      <c r="E16" t="s">
        <v>902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810</v>
      </c>
      <c r="E17" t="s">
        <v>903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904</v>
      </c>
      <c r="E18" t="s">
        <v>905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754</v>
      </c>
      <c r="E19" t="s">
        <v>3462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906</v>
      </c>
      <c r="E20" t="s">
        <v>907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668</v>
      </c>
      <c r="E21" t="s">
        <v>908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909</v>
      </c>
      <c r="E22" t="s">
        <v>910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520</v>
      </c>
      <c r="E23" t="s">
        <v>911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912</v>
      </c>
      <c r="E24" t="s">
        <v>3456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502</v>
      </c>
      <c r="E25" t="s">
        <v>913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726</v>
      </c>
      <c r="E26" t="s">
        <v>914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790</v>
      </c>
      <c r="E27" t="s">
        <v>3457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811</v>
      </c>
      <c r="E28" t="s">
        <v>915</v>
      </c>
      <c r="F28" s="50" t="str">
        <f t="shared" si="0"/>
        <v>27|108|MT|Mato Grosso</v>
      </c>
    </row>
    <row r="30" spans="2:6">
      <c r="F30" s="26" t="s">
        <v>3458</v>
      </c>
    </row>
    <row r="31" spans="2:6">
      <c r="F31" s="26" t="s">
        <v>884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3185</v>
      </c>
      <c r="B1" s="21" t="s">
        <v>3466</v>
      </c>
      <c r="C1" s="21" t="s">
        <v>3279</v>
      </c>
      <c r="D1" s="21" t="s">
        <v>405</v>
      </c>
      <c r="E1" s="21" t="s">
        <v>472</v>
      </c>
      <c r="F1" s="36" t="str">
        <f>B1&amp;"|"&amp;C1&amp;"|"&amp;D1&amp;"|"&amp;E1</f>
        <v>pas110_id|dxcc_code|code|subdivision</v>
      </c>
      <c r="H1" s="99" t="s">
        <v>3463</v>
      </c>
    </row>
    <row r="2" spans="1:8">
      <c r="B2" s="6">
        <v>1</v>
      </c>
      <c r="C2" s="6">
        <v>110</v>
      </c>
      <c r="D2" t="s">
        <v>917</v>
      </c>
      <c r="E2" t="s">
        <v>916</v>
      </c>
      <c r="F2" s="50" t="str">
        <f>B2&amp;"|"&amp;C2&amp;"|"&amp;D2&amp;"|"&amp;E2</f>
        <v>1|110|HI|Hawaii</v>
      </c>
      <c r="H2" s="99" t="s">
        <v>1229</v>
      </c>
    </row>
    <row r="3" spans="1:8">
      <c r="H3" s="101" t="s">
        <v>3464</v>
      </c>
    </row>
    <row r="4" spans="1:8">
      <c r="F4" s="26" t="s">
        <v>3467</v>
      </c>
      <c r="H4" s="101" t="s">
        <v>3281</v>
      </c>
    </row>
    <row r="5" spans="1:8">
      <c r="F5" s="26" t="s">
        <v>916</v>
      </c>
      <c r="H5" s="101" t="s">
        <v>3144</v>
      </c>
    </row>
    <row r="6" spans="1:8">
      <c r="H6" s="101" t="s">
        <v>3359</v>
      </c>
    </row>
    <row r="7" spans="1:8">
      <c r="H7" s="101" t="s">
        <v>3465</v>
      </c>
    </row>
    <row r="8" spans="1:8">
      <c r="H8" s="99" t="s">
        <v>1233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02" t="s">
        <v>3185</v>
      </c>
      <c r="B1" s="39" t="s">
        <v>3471</v>
      </c>
      <c r="C1" s="39" t="s">
        <v>3279</v>
      </c>
      <c r="D1" s="39" t="s">
        <v>405</v>
      </c>
      <c r="E1" s="58" t="s">
        <v>472</v>
      </c>
      <c r="F1" s="36" t="str">
        <f>B1&amp;"|"&amp;C1&amp;"|"&amp;D1&amp;"|"&amp;E1</f>
        <v>pas112_id|dxcc_code|code|subdivision</v>
      </c>
      <c r="H1" s="99" t="s">
        <v>3478</v>
      </c>
    </row>
    <row r="2" spans="1:8">
      <c r="B2" s="6">
        <v>1</v>
      </c>
      <c r="C2" s="6">
        <v>112</v>
      </c>
      <c r="D2" s="6" t="s">
        <v>924</v>
      </c>
      <c r="E2" t="s">
        <v>925</v>
      </c>
      <c r="F2" s="50" t="str">
        <f t="shared" ref="F2:F16" si="0">B2&amp;"|"&amp;C2&amp;"|"&amp;D2&amp;"|"&amp;E2</f>
        <v>1|112|II|Antofagasta</v>
      </c>
      <c r="H2" s="99" t="s">
        <v>1229</v>
      </c>
    </row>
    <row r="3" spans="1:8">
      <c r="B3" s="6">
        <v>2</v>
      </c>
      <c r="C3" s="6">
        <v>112</v>
      </c>
      <c r="D3" s="6" t="s">
        <v>926</v>
      </c>
      <c r="E3" t="s">
        <v>927</v>
      </c>
      <c r="F3" s="50" t="str">
        <f t="shared" si="0"/>
        <v>2|112|III|Atacama</v>
      </c>
      <c r="H3" s="101" t="s">
        <v>3479</v>
      </c>
    </row>
    <row r="4" spans="1:8">
      <c r="B4" s="6">
        <v>3</v>
      </c>
      <c r="C4" s="6">
        <v>112</v>
      </c>
      <c r="D4" s="6" t="s">
        <v>928</v>
      </c>
      <c r="E4" t="s">
        <v>3472</v>
      </c>
      <c r="F4" s="50" t="str">
        <f t="shared" si="0"/>
        <v>3|112|I|Tarapaca</v>
      </c>
      <c r="H4" s="101" t="s">
        <v>3281</v>
      </c>
    </row>
    <row r="5" spans="1:8">
      <c r="B5" s="6">
        <v>4</v>
      </c>
      <c r="C5" s="6">
        <v>112</v>
      </c>
      <c r="D5" s="6" t="s">
        <v>929</v>
      </c>
      <c r="E5" t="s">
        <v>930</v>
      </c>
      <c r="F5" s="50" t="str">
        <f t="shared" si="0"/>
        <v>4|112|XV|Arica y Parinacota</v>
      </c>
      <c r="H5" s="101" t="s">
        <v>3145</v>
      </c>
    </row>
    <row r="6" spans="1:8">
      <c r="B6" s="6">
        <v>5</v>
      </c>
      <c r="C6" s="6">
        <v>112</v>
      </c>
      <c r="D6" s="6" t="s">
        <v>711</v>
      </c>
      <c r="E6" t="s">
        <v>931</v>
      </c>
      <c r="F6" s="50" t="str">
        <f t="shared" si="0"/>
        <v>5|112|IV|Coquimbo</v>
      </c>
      <c r="H6" s="101" t="s">
        <v>3359</v>
      </c>
    </row>
    <row r="7" spans="1:8">
      <c r="B7" s="6">
        <v>6</v>
      </c>
      <c r="C7" s="6">
        <v>112</v>
      </c>
      <c r="D7" s="6" t="s">
        <v>872</v>
      </c>
      <c r="E7" t="s">
        <v>3473</v>
      </c>
      <c r="F7" s="50" t="str">
        <f t="shared" si="0"/>
        <v>6|112|V|Valparaiso</v>
      </c>
      <c r="H7" s="101" t="s">
        <v>3480</v>
      </c>
    </row>
    <row r="8" spans="1:8">
      <c r="B8" s="6">
        <v>7</v>
      </c>
      <c r="C8" s="6">
        <v>112</v>
      </c>
      <c r="D8" s="6" t="s">
        <v>932</v>
      </c>
      <c r="E8" t="s">
        <v>933</v>
      </c>
      <c r="F8" s="50" t="str">
        <f t="shared" si="0"/>
        <v>7|112|RM|Region Metropolitana de Santiago</v>
      </c>
      <c r="H8" s="99" t="s">
        <v>1233</v>
      </c>
    </row>
    <row r="9" spans="1:8">
      <c r="B9" s="6">
        <v>8</v>
      </c>
      <c r="C9" s="6">
        <v>112</v>
      </c>
      <c r="D9" s="6" t="s">
        <v>565</v>
      </c>
      <c r="E9" t="s">
        <v>934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935</v>
      </c>
      <c r="E10" t="s">
        <v>936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937</v>
      </c>
      <c r="E11" t="s">
        <v>3474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938</v>
      </c>
      <c r="E12" t="s">
        <v>3475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939</v>
      </c>
      <c r="E13" t="s">
        <v>3476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842</v>
      </c>
      <c r="E14" t="s">
        <v>940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941</v>
      </c>
      <c r="E15" t="s">
        <v>3477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942</v>
      </c>
      <c r="E16" t="s">
        <v>943</v>
      </c>
      <c r="F16" s="50" t="str">
        <f t="shared" si="0"/>
        <v>15|112|XII|Magallanes</v>
      </c>
    </row>
    <row r="18" spans="6:6">
      <c r="F18" s="26" t="s">
        <v>3470</v>
      </c>
    </row>
    <row r="19" spans="6:6">
      <c r="F19" s="26" t="s">
        <v>923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2.5703125" style="1" hidden="1" customWidth="1"/>
    <col min="6" max="6" width="6.42578125" style="6" hidden="1" customWidth="1"/>
    <col min="7" max="7" width="10" style="6" hidden="1" customWidth="1"/>
    <col min="8" max="8" width="10.42578125" style="6" hidden="1" customWidth="1"/>
    <col min="9" max="9" width="61.42578125" bestFit="1" customWidth="1"/>
    <col min="11" max="11" width="65.7109375" bestFit="1" customWidth="1"/>
  </cols>
  <sheetData>
    <row r="1" spans="1:11">
      <c r="A1" s="102" t="s">
        <v>3185</v>
      </c>
      <c r="B1" s="39" t="s">
        <v>3482</v>
      </c>
      <c r="C1" s="39" t="s">
        <v>3279</v>
      </c>
      <c r="D1" s="39" t="s">
        <v>405</v>
      </c>
      <c r="E1" s="58" t="s">
        <v>472</v>
      </c>
      <c r="F1" s="39" t="s">
        <v>542</v>
      </c>
      <c r="G1" s="39" t="s">
        <v>3294</v>
      </c>
      <c r="H1" s="39" t="s">
        <v>3302</v>
      </c>
      <c r="I1" s="36" t="str">
        <f>B1&amp;"|"&amp;C1&amp;"|"&amp;D1&amp;"|"&amp;E1&amp;"|"&amp;F1&amp;"|"&amp;G1&amp;"|"&amp;H1</f>
        <v>pas126_id|dxcc_code|code|subdivision|oblast|cqzone_id|ituzone_id</v>
      </c>
      <c r="K1" s="99" t="s">
        <v>3483</v>
      </c>
    </row>
    <row r="2" spans="1:11">
      <c r="B2" s="6">
        <v>1</v>
      </c>
      <c r="C2" s="6">
        <v>126</v>
      </c>
      <c r="D2" t="s">
        <v>944</v>
      </c>
      <c r="E2" t="s">
        <v>945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99" t="s">
        <v>1229</v>
      </c>
    </row>
    <row r="3" spans="1:11">
      <c r="K3" s="101" t="s">
        <v>3484</v>
      </c>
    </row>
    <row r="4" spans="1:11">
      <c r="I4" s="26" t="s">
        <v>3481</v>
      </c>
      <c r="K4" s="101" t="s">
        <v>3281</v>
      </c>
    </row>
    <row r="5" spans="1:11">
      <c r="I5" s="26" t="s">
        <v>946</v>
      </c>
      <c r="K5" s="101" t="s">
        <v>3146</v>
      </c>
    </row>
    <row r="6" spans="1:11">
      <c r="K6" s="101" t="s">
        <v>3359</v>
      </c>
    </row>
    <row r="7" spans="1:11">
      <c r="K7" s="101" t="s">
        <v>3147</v>
      </c>
    </row>
    <row r="8" spans="1:11">
      <c r="K8" s="101" t="s">
        <v>3399</v>
      </c>
    </row>
    <row r="9" spans="1:11">
      <c r="K9" s="101" t="s">
        <v>3400</v>
      </c>
    </row>
    <row r="10" spans="1:11">
      <c r="K10" s="101" t="s">
        <v>3485</v>
      </c>
    </row>
    <row r="11" spans="1:11">
      <c r="K11" s="99" t="s">
        <v>1233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02" t="s">
        <v>3185</v>
      </c>
      <c r="B1" s="39" t="s">
        <v>3488</v>
      </c>
      <c r="C1" s="39" t="s">
        <v>3279</v>
      </c>
      <c r="D1" s="39" t="s">
        <v>405</v>
      </c>
      <c r="E1" s="58" t="s">
        <v>472</v>
      </c>
      <c r="F1" s="39" t="s">
        <v>542</v>
      </c>
      <c r="G1" s="36" t="str">
        <f>B1&amp;"|"&amp;C1&amp;"|"&amp;D1&amp;"|"&amp;E1&amp;"|"&amp;F1</f>
        <v>pas130_id|dxcc_code|code|subdivision|oblast</v>
      </c>
      <c r="I1" s="99" t="s">
        <v>3489</v>
      </c>
    </row>
    <row r="2" spans="1:9">
      <c r="B2" s="6">
        <v>1</v>
      </c>
      <c r="C2" s="6">
        <v>130</v>
      </c>
      <c r="D2" t="s">
        <v>473</v>
      </c>
      <c r="E2" t="s">
        <v>947</v>
      </c>
      <c r="F2" s="6">
        <v>1</v>
      </c>
      <c r="G2" s="50" t="str">
        <f>B2&amp;"|"&amp;C2&amp;"|"&amp;D2&amp;"|"&amp;E2&amp;"|"&amp;F2</f>
        <v>1|130|AK|Akmolinsk|1</v>
      </c>
      <c r="I2" s="99" t="s">
        <v>1229</v>
      </c>
    </row>
    <row r="3" spans="1:9">
      <c r="B3" s="6">
        <v>2</v>
      </c>
      <c r="C3" s="6">
        <v>130</v>
      </c>
      <c r="D3" t="s">
        <v>948</v>
      </c>
      <c r="E3" t="s">
        <v>949</v>
      </c>
      <c r="F3" s="6">
        <v>2</v>
      </c>
      <c r="G3" s="50" t="str">
        <f t="shared" ref="G3:G17" si="0">B3&amp;"|"&amp;C3&amp;"|"&amp;D3&amp;"|"&amp;E3&amp;"|"&amp;F3</f>
        <v>2|130|AT|Aktyubnsk|2</v>
      </c>
      <c r="I3" s="101" t="s">
        <v>3490</v>
      </c>
    </row>
    <row r="4" spans="1:9">
      <c r="B4" s="6">
        <v>3</v>
      </c>
      <c r="C4" s="6">
        <v>130</v>
      </c>
      <c r="D4" t="s">
        <v>950</v>
      </c>
      <c r="E4" t="s">
        <v>951</v>
      </c>
      <c r="F4" s="6">
        <v>3</v>
      </c>
      <c r="G4" s="50" t="str">
        <f t="shared" si="0"/>
        <v>3|130|AY|Almaty|3</v>
      </c>
      <c r="I4" s="101" t="s">
        <v>3281</v>
      </c>
    </row>
    <row r="5" spans="1:9">
      <c r="B5" s="6">
        <v>4</v>
      </c>
      <c r="C5" s="6">
        <v>130</v>
      </c>
      <c r="D5" t="s">
        <v>674</v>
      </c>
      <c r="E5" t="s">
        <v>952</v>
      </c>
      <c r="F5" s="6">
        <v>4</v>
      </c>
      <c r="G5" s="50" t="str">
        <f t="shared" si="0"/>
        <v>4|130|AR|Atyrau|4</v>
      </c>
      <c r="I5" s="101" t="s">
        <v>3148</v>
      </c>
    </row>
    <row r="6" spans="1:9">
      <c r="B6" s="6">
        <v>5</v>
      </c>
      <c r="C6" s="6">
        <v>130</v>
      </c>
      <c r="D6" t="s">
        <v>953</v>
      </c>
      <c r="E6" t="s">
        <v>954</v>
      </c>
      <c r="F6" s="6">
        <v>5</v>
      </c>
      <c r="G6" s="50" t="str">
        <f t="shared" si="0"/>
        <v>5|130|SG|East Kazakhstan|5</v>
      </c>
      <c r="I6" s="101" t="s">
        <v>3359</v>
      </c>
    </row>
    <row r="7" spans="1:9">
      <c r="B7" s="6">
        <v>6</v>
      </c>
      <c r="C7" s="6">
        <v>130</v>
      </c>
      <c r="D7" t="s">
        <v>955</v>
      </c>
      <c r="E7" t="s">
        <v>956</v>
      </c>
      <c r="F7" s="6">
        <v>6</v>
      </c>
      <c r="G7" s="50" t="str">
        <f t="shared" si="0"/>
        <v>6|130|ZM|Zhambyl|6</v>
      </c>
      <c r="I7" s="101" t="s">
        <v>3149</v>
      </c>
    </row>
    <row r="8" spans="1:9">
      <c r="B8" s="6">
        <v>7</v>
      </c>
      <c r="C8" s="6">
        <v>130</v>
      </c>
      <c r="D8" t="s">
        <v>957</v>
      </c>
      <c r="E8" t="s">
        <v>958</v>
      </c>
      <c r="F8" s="6">
        <v>7</v>
      </c>
      <c r="G8" s="50" t="str">
        <f t="shared" si="0"/>
        <v>7|130|BY|West Kazakhstan|7</v>
      </c>
      <c r="I8" s="99" t="s">
        <v>3491</v>
      </c>
    </row>
    <row r="9" spans="1:9">
      <c r="B9" s="6">
        <v>8</v>
      </c>
      <c r="C9" s="6">
        <v>130</v>
      </c>
      <c r="D9" t="s">
        <v>717</v>
      </c>
      <c r="E9" t="s">
        <v>959</v>
      </c>
      <c r="F9" s="6">
        <v>8</v>
      </c>
      <c r="G9" s="50" t="str">
        <f t="shared" si="0"/>
        <v>8|130|KG|Karaganda|8</v>
      </c>
      <c r="I9" s="99" t="s">
        <v>1233</v>
      </c>
    </row>
    <row r="10" spans="1:9">
      <c r="B10" s="6">
        <v>9</v>
      </c>
      <c r="C10" s="6">
        <v>130</v>
      </c>
      <c r="D10" t="s">
        <v>540</v>
      </c>
      <c r="E10" t="s">
        <v>960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504</v>
      </c>
      <c r="E11" t="s">
        <v>961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809</v>
      </c>
      <c r="E12" t="s">
        <v>962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963</v>
      </c>
      <c r="E13" t="s">
        <v>964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517</v>
      </c>
      <c r="E14" t="s">
        <v>965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966</v>
      </c>
      <c r="E15" t="s">
        <v>967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968</v>
      </c>
      <c r="E16" t="s">
        <v>969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506</v>
      </c>
      <c r="E17" t="s">
        <v>970</v>
      </c>
      <c r="F17" s="6">
        <v>16</v>
      </c>
      <c r="G17" s="50" t="str">
        <f t="shared" si="0"/>
        <v>16|130|AL|Almaty city|16</v>
      </c>
    </row>
    <row r="19" spans="2:7">
      <c r="G19" s="26" t="s">
        <v>3487</v>
      </c>
    </row>
    <row r="20" spans="2:7">
      <c r="G20" s="26" t="s">
        <v>971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A1:H22"/>
  <sheetViews>
    <sheetView zoomScaleNormal="100" workbookViewId="0"/>
  </sheetViews>
  <sheetFormatPr defaultRowHeight="15"/>
  <cols>
    <col min="2" max="2" width="3" style="6" hidden="1" customWidth="1"/>
    <col min="3" max="3" width="10.1406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1:8">
      <c r="A1" s="102" t="s">
        <v>3185</v>
      </c>
      <c r="B1" s="39" t="s">
        <v>3494</v>
      </c>
      <c r="C1" s="39" t="s">
        <v>3279</v>
      </c>
      <c r="D1" s="39" t="s">
        <v>405</v>
      </c>
      <c r="E1" s="58" t="s">
        <v>472</v>
      </c>
      <c r="F1" s="62" t="str">
        <f>B1&amp;"|"&amp;C1&amp;"|"&amp;D1&amp;"|"&amp;E1</f>
        <v>pas132_id|dxcc_code|code|subdivision</v>
      </c>
      <c r="H1" s="99" t="s">
        <v>3495</v>
      </c>
    </row>
    <row r="2" spans="1:8">
      <c r="B2" s="6">
        <v>1</v>
      </c>
      <c r="C2" s="6">
        <v>132</v>
      </c>
      <c r="D2" s="1">
        <v>16</v>
      </c>
      <c r="E2" s="1" t="s">
        <v>973</v>
      </c>
      <c r="F2" s="50" t="str">
        <f t="shared" ref="F2:F19" si="0">B2&amp;"|"&amp;C2&amp;"|"&amp;D2&amp;"|"&amp;E2</f>
        <v>1|132|16|Alto Paraguay</v>
      </c>
      <c r="H2" s="99" t="s">
        <v>1229</v>
      </c>
    </row>
    <row r="3" spans="1:8">
      <c r="B3" s="6">
        <v>2</v>
      </c>
      <c r="C3" s="6">
        <v>132</v>
      </c>
      <c r="D3" s="1">
        <v>19</v>
      </c>
      <c r="E3" s="1" t="s">
        <v>3498</v>
      </c>
      <c r="F3" s="50" t="str">
        <f t="shared" si="0"/>
        <v>2|132|19|Boqueron</v>
      </c>
      <c r="H3" s="101" t="s">
        <v>3496</v>
      </c>
    </row>
    <row r="4" spans="1:8">
      <c r="B4" s="6">
        <v>3</v>
      </c>
      <c r="C4" s="6">
        <v>132</v>
      </c>
      <c r="D4" s="1">
        <v>15</v>
      </c>
      <c r="E4" s="1" t="s">
        <v>974</v>
      </c>
      <c r="F4" s="50" t="str">
        <f t="shared" si="0"/>
        <v>3|132|15|Presidente Hayes</v>
      </c>
      <c r="H4" s="101" t="s">
        <v>3281</v>
      </c>
    </row>
    <row r="5" spans="1:8">
      <c r="B5" s="6">
        <v>4</v>
      </c>
      <c r="C5" s="6">
        <v>132</v>
      </c>
      <c r="D5" s="1">
        <v>13</v>
      </c>
      <c r="E5" s="1" t="s">
        <v>975</v>
      </c>
      <c r="F5" s="50" t="str">
        <f t="shared" si="0"/>
        <v>4|132|13|Amambay</v>
      </c>
      <c r="H5" s="101" t="s">
        <v>3150</v>
      </c>
    </row>
    <row r="6" spans="1:8">
      <c r="B6" s="6">
        <v>5</v>
      </c>
      <c r="C6" s="6">
        <v>132</v>
      </c>
      <c r="D6" s="1">
        <v>1</v>
      </c>
      <c r="E6" s="1" t="s">
        <v>3499</v>
      </c>
      <c r="F6" s="50" t="str">
        <f t="shared" si="0"/>
        <v>5|132|1|Concepcion</v>
      </c>
      <c r="H6" s="101" t="s">
        <v>3359</v>
      </c>
    </row>
    <row r="7" spans="1:8">
      <c r="B7" s="6">
        <v>6</v>
      </c>
      <c r="C7" s="6">
        <v>132</v>
      </c>
      <c r="D7" s="1">
        <v>14</v>
      </c>
      <c r="E7" s="1" t="s">
        <v>3500</v>
      </c>
      <c r="F7" s="50" t="str">
        <f t="shared" si="0"/>
        <v>6|132|14|Canindeyu</v>
      </c>
      <c r="H7" s="101" t="s">
        <v>3497</v>
      </c>
    </row>
    <row r="8" spans="1:8">
      <c r="B8" s="6">
        <v>7</v>
      </c>
      <c r="C8" s="6">
        <v>132</v>
      </c>
      <c r="D8" s="1">
        <v>2</v>
      </c>
      <c r="E8" s="1" t="s">
        <v>976</v>
      </c>
      <c r="F8" s="50" t="str">
        <f t="shared" si="0"/>
        <v>7|132|2|San Pedro</v>
      </c>
      <c r="H8" s="99" t="s">
        <v>1233</v>
      </c>
    </row>
    <row r="9" spans="1:8">
      <c r="B9" s="6">
        <v>8</v>
      </c>
      <c r="C9" s="6">
        <v>132</v>
      </c>
      <c r="D9" s="1" t="s">
        <v>977</v>
      </c>
      <c r="E9" s="1" t="s">
        <v>3501</v>
      </c>
      <c r="F9" s="50" t="str">
        <f t="shared" si="0"/>
        <v>8|132|ASU|Asuncion</v>
      </c>
    </row>
    <row r="10" spans="1:8">
      <c r="B10" s="6">
        <v>9</v>
      </c>
      <c r="C10" s="6">
        <v>132</v>
      </c>
      <c r="D10" s="1">
        <v>11</v>
      </c>
      <c r="E10" s="1" t="s">
        <v>978</v>
      </c>
      <c r="F10" s="50" t="str">
        <f t="shared" si="0"/>
        <v>9|132|11|Central</v>
      </c>
    </row>
    <row r="11" spans="1:8">
      <c r="B11" s="6">
        <v>10</v>
      </c>
      <c r="C11" s="6">
        <v>132</v>
      </c>
      <c r="D11" s="1">
        <v>3</v>
      </c>
      <c r="E11" s="1" t="s">
        <v>979</v>
      </c>
      <c r="F11" s="50" t="str">
        <f t="shared" si="0"/>
        <v>10|132|3|Cordillera</v>
      </c>
    </row>
    <row r="12" spans="1:8">
      <c r="B12" s="6">
        <v>11</v>
      </c>
      <c r="C12" s="6">
        <v>132</v>
      </c>
      <c r="D12" s="1">
        <v>9</v>
      </c>
      <c r="E12" s="1" t="s">
        <v>3502</v>
      </c>
      <c r="F12" s="50" t="str">
        <f t="shared" si="0"/>
        <v>11|132|9|Paraguari</v>
      </c>
    </row>
    <row r="13" spans="1:8">
      <c r="B13" s="6">
        <v>12</v>
      </c>
      <c r="C13" s="6">
        <v>132</v>
      </c>
      <c r="D13" s="1">
        <v>6</v>
      </c>
      <c r="E13" s="1" t="s">
        <v>980</v>
      </c>
      <c r="F13" s="50" t="str">
        <f t="shared" si="0"/>
        <v>12|132|6|Caazapl</v>
      </c>
    </row>
    <row r="14" spans="1:8">
      <c r="B14" s="6">
        <v>13</v>
      </c>
      <c r="C14" s="6">
        <v>132</v>
      </c>
      <c r="D14" s="1">
        <v>5</v>
      </c>
      <c r="E14" s="1" t="s">
        <v>3503</v>
      </c>
      <c r="F14" s="50" t="str">
        <f t="shared" si="0"/>
        <v>13|132|5|Caeguazu</v>
      </c>
    </row>
    <row r="15" spans="1:8">
      <c r="B15" s="6">
        <v>14</v>
      </c>
      <c r="C15" s="6">
        <v>132</v>
      </c>
      <c r="D15" s="1">
        <v>4</v>
      </c>
      <c r="E15" s="1" t="s">
        <v>3504</v>
      </c>
      <c r="F15" s="50" t="str">
        <f t="shared" si="0"/>
        <v>14|132|4|Guaira</v>
      </c>
    </row>
    <row r="16" spans="1:8">
      <c r="B16" s="6">
        <v>15</v>
      </c>
      <c r="C16" s="6">
        <v>132</v>
      </c>
      <c r="D16" s="1">
        <v>8</v>
      </c>
      <c r="E16" s="1" t="s">
        <v>981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3506</v>
      </c>
      <c r="F17" s="50" t="str">
        <f t="shared" si="0"/>
        <v>16|132|12|Neembucu</v>
      </c>
    </row>
    <row r="18" spans="2:6">
      <c r="B18" s="6">
        <v>17</v>
      </c>
      <c r="C18" s="6">
        <v>132</v>
      </c>
      <c r="D18" s="1">
        <v>10</v>
      </c>
      <c r="E18" s="1" t="s">
        <v>3505</v>
      </c>
      <c r="F18" s="50" t="str">
        <f t="shared" si="0"/>
        <v>17|132|10|Alto Parana</v>
      </c>
    </row>
    <row r="19" spans="2:6">
      <c r="B19" s="6">
        <v>18</v>
      </c>
      <c r="C19" s="6">
        <v>132</v>
      </c>
      <c r="D19" s="1">
        <v>7</v>
      </c>
      <c r="E19" s="1" t="s">
        <v>982</v>
      </c>
      <c r="F19" s="50" t="str">
        <f t="shared" si="0"/>
        <v>18|132|7|Itapua</v>
      </c>
    </row>
    <row r="21" spans="2:6">
      <c r="F21" s="26" t="s">
        <v>3507</v>
      </c>
    </row>
    <row r="22" spans="2:6">
      <c r="F22" s="26" t="s">
        <v>972</v>
      </c>
    </row>
  </sheetData>
  <hyperlinks>
    <hyperlink ref="A1" location="'ENUM-LIST'!A1" display="Home" xr:uid="{F57D1658-1683-47FB-8F2D-91A2CB6E6BA1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A1:H20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2" bestFit="1" customWidth="1"/>
  </cols>
  <sheetData>
    <row r="1" spans="1:8">
      <c r="A1" s="102" t="s">
        <v>3185</v>
      </c>
      <c r="B1" s="39" t="s">
        <v>3510</v>
      </c>
      <c r="C1" s="39" t="s">
        <v>3279</v>
      </c>
      <c r="D1" s="39" t="s">
        <v>405</v>
      </c>
      <c r="E1" s="58" t="s">
        <v>472</v>
      </c>
      <c r="F1" s="36" t="str">
        <f>B1&amp;"|"&amp;C1&amp;"|"&amp;D1&amp;"|"&amp;E1</f>
        <v>pas137_id|dxcc_code|code|subdivision</v>
      </c>
      <c r="H1" s="99" t="s">
        <v>3511</v>
      </c>
    </row>
    <row r="2" spans="1:8">
      <c r="B2" s="6">
        <v>1</v>
      </c>
      <c r="C2" s="6">
        <v>137</v>
      </c>
      <c r="D2" t="s">
        <v>834</v>
      </c>
      <c r="E2" t="s">
        <v>993</v>
      </c>
      <c r="F2" s="50" t="str">
        <f t="shared" ref="F2:F17" si="0">B2&amp;"|"&amp;C2&amp;"|"&amp;D2&amp;"|"&amp;E2</f>
        <v>1|137|B|Busan Gwang'yeogsi (Pusan Metropolitan City)</v>
      </c>
      <c r="H2" s="99" t="s">
        <v>1229</v>
      </c>
    </row>
    <row r="3" spans="1:8">
      <c r="B3" s="6">
        <v>2</v>
      </c>
      <c r="C3" s="6">
        <v>137</v>
      </c>
      <c r="D3" t="s">
        <v>846</v>
      </c>
      <c r="E3" t="s">
        <v>984</v>
      </c>
      <c r="F3" s="50" t="str">
        <f t="shared" si="0"/>
        <v>2|137|E|Choongchungbuk-do (North Chungcheong Province)</v>
      </c>
      <c r="H3" s="101" t="s">
        <v>3512</v>
      </c>
    </row>
    <row r="4" spans="1:8">
      <c r="B4" s="6">
        <v>3</v>
      </c>
      <c r="C4" s="6">
        <v>137</v>
      </c>
      <c r="D4" t="s">
        <v>863</v>
      </c>
      <c r="E4" t="s">
        <v>985</v>
      </c>
      <c r="F4" s="50" t="str">
        <f t="shared" si="0"/>
        <v>3|137|F|Chungcheongnam-do (South Chungcheong Province)</v>
      </c>
      <c r="H4" s="101" t="s">
        <v>3281</v>
      </c>
    </row>
    <row r="5" spans="1:8">
      <c r="B5" s="6">
        <v>4</v>
      </c>
      <c r="C5" s="6">
        <v>137</v>
      </c>
      <c r="D5" t="s">
        <v>840</v>
      </c>
      <c r="E5" t="s">
        <v>994</v>
      </c>
      <c r="F5" s="50" t="str">
        <f t="shared" si="0"/>
        <v>4|137|P|Daegu Gwang'yeogsi (Taegu Metropolitan City)</v>
      </c>
      <c r="H5" s="101" t="s">
        <v>3151</v>
      </c>
    </row>
    <row r="6" spans="1:8">
      <c r="B6" s="6">
        <v>5</v>
      </c>
      <c r="C6" s="6">
        <v>137</v>
      </c>
      <c r="D6" t="s">
        <v>771</v>
      </c>
      <c r="E6" t="s">
        <v>995</v>
      </c>
      <c r="F6" s="50" t="str">
        <f t="shared" si="0"/>
        <v>5|137|R|Daejeon Gwang'yeogsi (Daejeon Metropolitan City)</v>
      </c>
      <c r="H6" s="101" t="s">
        <v>1232</v>
      </c>
    </row>
    <row r="7" spans="1:8">
      <c r="B7" s="6">
        <v>6</v>
      </c>
      <c r="C7" s="6">
        <v>137</v>
      </c>
      <c r="D7" t="s">
        <v>859</v>
      </c>
      <c r="E7" t="s">
        <v>986</v>
      </c>
      <c r="F7" s="50" t="str">
        <f t="shared" si="0"/>
        <v>6|137|D|Gangwon-do</v>
      </c>
      <c r="H7" s="101" t="s">
        <v>3513</v>
      </c>
    </row>
    <row r="8" spans="1:8">
      <c r="B8" s="6">
        <v>7</v>
      </c>
      <c r="C8" s="6">
        <v>137</v>
      </c>
      <c r="D8" t="s">
        <v>874</v>
      </c>
      <c r="E8" t="s">
        <v>996</v>
      </c>
      <c r="F8" s="50" t="str">
        <f t="shared" si="0"/>
        <v>7|137|Q|Gwangju Gwang'yeogsi (Kwangju Metropolitan City)</v>
      </c>
      <c r="H8" s="99" t="s">
        <v>1233</v>
      </c>
    </row>
    <row r="9" spans="1:8">
      <c r="B9" s="6">
        <v>8</v>
      </c>
      <c r="C9" s="6">
        <v>137</v>
      </c>
      <c r="D9" t="s">
        <v>832</v>
      </c>
      <c r="E9" t="s">
        <v>987</v>
      </c>
      <c r="F9" s="50" t="str">
        <f t="shared" si="0"/>
        <v>8|137|C|Gyeonggi-do</v>
      </c>
    </row>
    <row r="10" spans="1:8">
      <c r="B10" s="6">
        <v>9</v>
      </c>
      <c r="C10" s="6">
        <v>137</v>
      </c>
      <c r="D10" t="s">
        <v>861</v>
      </c>
      <c r="E10" t="s">
        <v>988</v>
      </c>
      <c r="F10" s="50" t="str">
        <f t="shared" si="0"/>
        <v>9|137|K|Gyeongsangbug-do (North Gyeongsang Province)</v>
      </c>
    </row>
    <row r="11" spans="1:8">
      <c r="B11" s="6">
        <v>10</v>
      </c>
      <c r="C11" s="6">
        <v>137</v>
      </c>
      <c r="D11" t="s">
        <v>866</v>
      </c>
      <c r="E11" t="s">
        <v>989</v>
      </c>
      <c r="F11" s="50" t="str">
        <f t="shared" si="0"/>
        <v>10|137|L|Gyeongsangnam-do (South Gyeongsang Province)</v>
      </c>
    </row>
    <row r="12" spans="1:8">
      <c r="B12" s="6">
        <v>11</v>
      </c>
      <c r="C12" s="6">
        <v>137</v>
      </c>
      <c r="D12" t="s">
        <v>844</v>
      </c>
      <c r="E12" t="s">
        <v>997</v>
      </c>
      <c r="F12" s="50" t="str">
        <f t="shared" si="0"/>
        <v>11|137|N|Incheon Gwang'yeogsi (Inchon Metropolitan City)</v>
      </c>
    </row>
    <row r="13" spans="1:8">
      <c r="B13" s="6">
        <v>12</v>
      </c>
      <c r="C13" s="6">
        <v>137</v>
      </c>
      <c r="D13" t="s">
        <v>851</v>
      </c>
      <c r="E13" t="s">
        <v>990</v>
      </c>
      <c r="F13" s="50" t="str">
        <f t="shared" si="0"/>
        <v>12|137|M|Jeju-do</v>
      </c>
    </row>
    <row r="14" spans="1:8">
      <c r="B14" s="6">
        <v>13</v>
      </c>
      <c r="C14" s="6">
        <v>137</v>
      </c>
      <c r="D14" t="s">
        <v>853</v>
      </c>
      <c r="E14" t="s">
        <v>991</v>
      </c>
      <c r="F14" s="50" t="str">
        <f t="shared" si="0"/>
        <v>13|137|G|Jeollabuk-do (North Jeolla Province)</v>
      </c>
    </row>
    <row r="15" spans="1:8">
      <c r="B15" s="6">
        <v>14</v>
      </c>
      <c r="C15" s="6">
        <v>137</v>
      </c>
      <c r="D15" t="s">
        <v>838</v>
      </c>
      <c r="E15" t="s">
        <v>992</v>
      </c>
      <c r="F15" s="50" t="str">
        <f t="shared" si="0"/>
        <v>14|137|H|Jeollanam-do (South Jeolla Province)</v>
      </c>
    </row>
    <row r="16" spans="1:8">
      <c r="B16" s="6">
        <v>15</v>
      </c>
      <c r="C16" s="6">
        <v>137</v>
      </c>
      <c r="D16" t="s">
        <v>855</v>
      </c>
      <c r="E16" t="s">
        <v>998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836</v>
      </c>
      <c r="E17" t="s">
        <v>999</v>
      </c>
      <c r="F17" s="50" t="str">
        <f t="shared" si="0"/>
        <v>16|137|S|Ulsan Gwanq'yeogsi (Ulsan Metropolitan City)</v>
      </c>
    </row>
    <row r="19" spans="2:6">
      <c r="F19" s="26" t="s">
        <v>3509</v>
      </c>
    </row>
    <row r="20" spans="2:6">
      <c r="F20" s="26" t="s">
        <v>983</v>
      </c>
    </row>
  </sheetData>
  <hyperlinks>
    <hyperlink ref="A1" location="'ENUM-LIST'!A1" display="Home" xr:uid="{DF5BF3BB-4744-4E57-9BDE-CCF5938B3F52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3185</v>
      </c>
      <c r="B1" s="21" t="s">
        <v>3518</v>
      </c>
      <c r="C1" s="21" t="s">
        <v>3279</v>
      </c>
      <c r="D1" s="21" t="s">
        <v>405</v>
      </c>
      <c r="E1" s="21" t="s">
        <v>472</v>
      </c>
      <c r="F1" s="36" t="str">
        <f>B1&amp;"|"&amp;C1&amp;"|"&amp;D1&amp;"|"&amp;E1</f>
        <v>pas138_id|dxcc_code|code|subdivision</v>
      </c>
      <c r="H1" s="99" t="s">
        <v>3514</v>
      </c>
    </row>
    <row r="2" spans="1:8">
      <c r="B2" s="6">
        <v>1</v>
      </c>
      <c r="C2" s="6">
        <v>138</v>
      </c>
      <c r="D2" t="s">
        <v>732</v>
      </c>
      <c r="E2" t="s">
        <v>1000</v>
      </c>
      <c r="F2" s="50" t="str">
        <f>B2&amp;"|"&amp;C2&amp;"|"&amp;D2&amp;"|"&amp;E2</f>
        <v>1|138|KI|Kure Island</v>
      </c>
      <c r="H2" s="99" t="s">
        <v>1229</v>
      </c>
    </row>
    <row r="3" spans="1:8">
      <c r="H3" s="101" t="s">
        <v>3515</v>
      </c>
    </row>
    <row r="4" spans="1:8">
      <c r="F4" s="26" t="s">
        <v>3519</v>
      </c>
      <c r="H4" s="101" t="s">
        <v>3281</v>
      </c>
    </row>
    <row r="5" spans="1:8">
      <c r="F5" s="26" t="s">
        <v>1000</v>
      </c>
      <c r="H5" s="101" t="s">
        <v>3516</v>
      </c>
    </row>
    <row r="6" spans="1:8">
      <c r="H6" s="101" t="s">
        <v>3359</v>
      </c>
    </row>
    <row r="7" spans="1:8">
      <c r="H7" s="101" t="s">
        <v>3517</v>
      </c>
    </row>
    <row r="8" spans="1:8">
      <c r="H8" s="99" t="s">
        <v>1233</v>
      </c>
    </row>
  </sheetData>
  <hyperlinks>
    <hyperlink ref="A1" location="'ENUM-LIST'!A1" display="Home" xr:uid="{B0E615ED-C0B8-47D1-B161-002DBE6FD42E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A1:H23"/>
  <sheetViews>
    <sheetView zoomScale="130" zoomScaleNormal="13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1:8">
      <c r="A1" s="102" t="s">
        <v>3185</v>
      </c>
      <c r="B1" s="21" t="s">
        <v>3521</v>
      </c>
      <c r="C1" s="21" t="s">
        <v>3279</v>
      </c>
      <c r="D1" s="21" t="s">
        <v>405</v>
      </c>
      <c r="E1" s="21" t="s">
        <v>472</v>
      </c>
      <c r="F1" s="36" t="str">
        <f>B1&amp;"|"&amp;C1&amp;"|"&amp;D1&amp;"|"&amp;E1</f>
        <v>pas144_id|dxcc_code|code|subdivision</v>
      </c>
      <c r="H1" s="99" t="s">
        <v>3522</v>
      </c>
    </row>
    <row r="2" spans="1:8">
      <c r="B2" s="6">
        <v>1</v>
      </c>
      <c r="C2" s="6">
        <v>144</v>
      </c>
      <c r="D2" t="s">
        <v>687</v>
      </c>
      <c r="E2" t="s">
        <v>1009</v>
      </c>
      <c r="F2" s="50" t="str">
        <f>B2&amp;"|"&amp;C2&amp;"|"&amp;D2&amp;"|"&amp;E2</f>
        <v>1|144|MO|Montevideo</v>
      </c>
      <c r="H2" s="99" t="s">
        <v>1229</v>
      </c>
    </row>
    <row r="3" spans="1:8">
      <c r="B3" s="6">
        <v>2</v>
      </c>
      <c r="C3" s="6">
        <v>144</v>
      </c>
      <c r="D3" t="s">
        <v>787</v>
      </c>
      <c r="E3" t="s">
        <v>1010</v>
      </c>
      <c r="F3" s="50" t="str">
        <f t="shared" ref="F3:F20" si="0">B3&amp;"|"&amp;C3&amp;"|"&amp;D3&amp;"|"&amp;E3</f>
        <v>2|144|CA|Canelones</v>
      </c>
      <c r="H3" s="101" t="s">
        <v>3523</v>
      </c>
    </row>
    <row r="4" spans="1:8">
      <c r="B4" s="6">
        <v>3</v>
      </c>
      <c r="C4" s="6">
        <v>144</v>
      </c>
      <c r="D4" t="s">
        <v>812</v>
      </c>
      <c r="E4" t="s">
        <v>3520</v>
      </c>
      <c r="F4" s="50" t="str">
        <f t="shared" si="0"/>
        <v>3|144|SJ|San Jose</v>
      </c>
      <c r="H4" s="101" t="s">
        <v>3281</v>
      </c>
    </row>
    <row r="5" spans="1:8">
      <c r="B5" s="6">
        <v>4</v>
      </c>
      <c r="C5" s="6">
        <v>144</v>
      </c>
      <c r="D5" t="s">
        <v>804</v>
      </c>
      <c r="E5" t="s">
        <v>1011</v>
      </c>
      <c r="F5" s="50" t="str">
        <f t="shared" si="0"/>
        <v>4|144|CO|Colonia</v>
      </c>
      <c r="H5" s="101" t="s">
        <v>3152</v>
      </c>
    </row>
    <row r="6" spans="1:8">
      <c r="B6" s="6">
        <v>5</v>
      </c>
      <c r="C6" s="6">
        <v>144</v>
      </c>
      <c r="D6" t="s">
        <v>752</v>
      </c>
      <c r="E6" t="s">
        <v>1012</v>
      </c>
      <c r="F6" s="50" t="str">
        <f t="shared" si="0"/>
        <v>5|144|SO|Soriano</v>
      </c>
      <c r="H6" s="101" t="s">
        <v>3359</v>
      </c>
    </row>
    <row r="7" spans="1:8">
      <c r="B7" s="6">
        <v>6</v>
      </c>
      <c r="C7" s="6">
        <v>144</v>
      </c>
      <c r="D7" t="s">
        <v>896</v>
      </c>
      <c r="E7" t="s">
        <v>1013</v>
      </c>
      <c r="F7" s="50" t="str">
        <f t="shared" si="0"/>
        <v>6|144|RN|Rio Negro</v>
      </c>
      <c r="H7" s="101" t="s">
        <v>3524</v>
      </c>
    </row>
    <row r="8" spans="1:8">
      <c r="B8" s="6">
        <v>7</v>
      </c>
      <c r="C8" s="6">
        <v>144</v>
      </c>
      <c r="D8" t="s">
        <v>790</v>
      </c>
      <c r="E8" t="s">
        <v>1014</v>
      </c>
      <c r="F8" s="50" t="str">
        <f t="shared" si="0"/>
        <v>7|144|PA|Paysandu</v>
      </c>
      <c r="H8" s="99" t="s">
        <v>1233</v>
      </c>
    </row>
    <row r="9" spans="1:8">
      <c r="B9" s="6">
        <v>8</v>
      </c>
      <c r="C9" s="6">
        <v>144</v>
      </c>
      <c r="D9" t="s">
        <v>724</v>
      </c>
      <c r="E9" t="s">
        <v>1015</v>
      </c>
      <c r="F9" s="50" t="str">
        <f t="shared" si="0"/>
        <v>8|144|SA|Salto</v>
      </c>
    </row>
    <row r="10" spans="1:8">
      <c r="B10" s="6">
        <v>9</v>
      </c>
      <c r="C10" s="6">
        <v>144</v>
      </c>
      <c r="D10" t="s">
        <v>674</v>
      </c>
      <c r="E10" t="s">
        <v>1016</v>
      </c>
      <c r="F10" s="50" t="str">
        <f t="shared" si="0"/>
        <v>9|144|AR|Artigsa</v>
      </c>
    </row>
    <row r="11" spans="1:8">
      <c r="B11" s="6">
        <v>10</v>
      </c>
      <c r="C11" s="6">
        <v>144</v>
      </c>
      <c r="D11" t="s">
        <v>1017</v>
      </c>
      <c r="E11" t="s">
        <v>1018</v>
      </c>
      <c r="F11" s="50" t="str">
        <f t="shared" si="0"/>
        <v>10|144|FD|Florida</v>
      </c>
    </row>
    <row r="12" spans="1:8">
      <c r="B12" s="6">
        <v>11</v>
      </c>
      <c r="C12" s="6">
        <v>144</v>
      </c>
      <c r="D12" t="s">
        <v>1019</v>
      </c>
      <c r="E12" t="s">
        <v>1020</v>
      </c>
      <c r="F12" s="50" t="str">
        <f t="shared" si="0"/>
        <v>11|144|FS|Flores</v>
      </c>
    </row>
    <row r="13" spans="1:8">
      <c r="B13" s="6">
        <v>12</v>
      </c>
      <c r="C13" s="6">
        <v>144</v>
      </c>
      <c r="D13" t="s">
        <v>1021</v>
      </c>
      <c r="E13" t="s">
        <v>1022</v>
      </c>
      <c r="F13" s="50" t="str">
        <f t="shared" si="0"/>
        <v>12|144|DU|Durazno</v>
      </c>
    </row>
    <row r="14" spans="1:8">
      <c r="B14" s="6">
        <v>13</v>
      </c>
      <c r="C14" s="6">
        <v>144</v>
      </c>
      <c r="D14" t="s">
        <v>734</v>
      </c>
      <c r="E14" t="s">
        <v>1023</v>
      </c>
      <c r="F14" s="50" t="str">
        <f t="shared" si="0"/>
        <v>13|144|TA|Tacuarembo</v>
      </c>
    </row>
    <row r="15" spans="1:8">
      <c r="B15" s="6">
        <v>14</v>
      </c>
      <c r="C15" s="6">
        <v>144</v>
      </c>
      <c r="D15" t="s">
        <v>1024</v>
      </c>
      <c r="E15" t="s">
        <v>1025</v>
      </c>
      <c r="F15" s="50" t="str">
        <f t="shared" si="0"/>
        <v>14|144|RV|Rivera</v>
      </c>
    </row>
    <row r="16" spans="1:8">
      <c r="B16" s="6">
        <v>15</v>
      </c>
      <c r="C16" s="6">
        <v>144</v>
      </c>
      <c r="D16" t="s">
        <v>567</v>
      </c>
      <c r="E16" t="s">
        <v>1026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1027</v>
      </c>
      <c r="E17" t="s">
        <v>1028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754</v>
      </c>
      <c r="E18" t="s">
        <v>1029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1030</v>
      </c>
      <c r="E19" t="s">
        <v>1031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1032</v>
      </c>
      <c r="E20" t="s">
        <v>1033</v>
      </c>
      <c r="F20" s="50" t="str">
        <f t="shared" si="0"/>
        <v>19|144|CL|Cerro Largo</v>
      </c>
    </row>
    <row r="22" spans="2:6">
      <c r="F22" s="26" t="s">
        <v>3525</v>
      </c>
    </row>
    <row r="23" spans="2:6">
      <c r="F23" s="26" t="s">
        <v>1008</v>
      </c>
    </row>
  </sheetData>
  <hyperlinks>
    <hyperlink ref="A1" location="'ENUM-LIST'!A1" display="Home" xr:uid="{333BF46B-9A0B-48F8-9397-E011FBFE82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02" t="s">
        <v>3185</v>
      </c>
      <c r="B1" s="3" t="s">
        <v>3278</v>
      </c>
      <c r="C1" s="3" t="s">
        <v>3279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06" t="s">
        <v>3260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06" t="s">
        <v>3261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06" t="s">
        <v>1229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3276</v>
      </c>
      <c r="Q4" s="48" t="str">
        <f t="shared" si="2"/>
        <v>3|Cities/Gun</v>
      </c>
      <c r="S4" s="107" t="s">
        <v>3280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07" t="s">
        <v>3281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589</v>
      </c>
      <c r="S6" s="107" t="s">
        <v>3262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07" t="s">
        <v>3263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07" t="s">
        <v>3264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07" t="s">
        <v>3265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07" t="s">
        <v>3266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06" t="s">
        <v>3267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06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06" t="s">
        <v>3268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06" t="s">
        <v>3269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06" t="s">
        <v>1229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07" t="s">
        <v>3282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07" t="s">
        <v>3270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07" t="s">
        <v>3271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06" t="s">
        <v>1233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06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06" t="s">
        <v>3272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06" t="s">
        <v>3273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06" t="s">
        <v>1229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07" t="s">
        <v>3283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07" t="s">
        <v>3274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07" t="s">
        <v>3275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06" t="s">
        <v>1233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588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0" t="s">
        <v>587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1:8">
      <c r="A1" s="102" t="s">
        <v>3185</v>
      </c>
      <c r="B1" s="21" t="s">
        <v>3529</v>
      </c>
      <c r="C1" s="21" t="s">
        <v>3279</v>
      </c>
      <c r="D1" s="21" t="s">
        <v>405</v>
      </c>
      <c r="E1" s="21" t="s">
        <v>472</v>
      </c>
      <c r="F1" s="36" t="str">
        <f>B1&amp;"|"&amp;C1&amp;"|"&amp;D1&amp;"|"&amp;E1</f>
        <v>pas147_id|dxcc_code|code|subdivision</v>
      </c>
      <c r="H1" s="99" t="s">
        <v>3530</v>
      </c>
    </row>
    <row r="2" spans="1:8">
      <c r="B2" s="6">
        <v>1</v>
      </c>
      <c r="C2" s="6">
        <v>147</v>
      </c>
      <c r="D2" t="s">
        <v>1035</v>
      </c>
      <c r="E2" t="s">
        <v>1034</v>
      </c>
      <c r="F2" s="50" t="str">
        <f>B2&amp;"|"&amp;C2&amp;"|"&amp;D2&amp;"|"&amp;E2</f>
        <v>1|147|LH|Lord Howe Is</v>
      </c>
      <c r="H2" s="99" t="s">
        <v>1229</v>
      </c>
    </row>
    <row r="3" spans="1:8">
      <c r="H3" s="101" t="s">
        <v>3531</v>
      </c>
    </row>
    <row r="4" spans="1:8">
      <c r="F4" s="26" t="s">
        <v>3528</v>
      </c>
      <c r="H4" s="101" t="s">
        <v>3281</v>
      </c>
    </row>
    <row r="5" spans="1:8">
      <c r="F5" s="26" t="s">
        <v>1034</v>
      </c>
      <c r="H5" s="101" t="s">
        <v>3153</v>
      </c>
    </row>
    <row r="6" spans="1:8">
      <c r="H6" s="101" t="s">
        <v>3359</v>
      </c>
    </row>
    <row r="7" spans="1:8">
      <c r="H7" s="101" t="s">
        <v>3532</v>
      </c>
    </row>
    <row r="8" spans="1:8">
      <c r="H8" s="99" t="s">
        <v>1233</v>
      </c>
    </row>
  </sheetData>
  <hyperlinks>
    <hyperlink ref="A1" location="'ENUM-LIST'!A1" display="Home" xr:uid="{BFBBEA29-342A-4C52-BD4B-3245545C5C9D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A1:H28"/>
  <sheetViews>
    <sheetView zoomScale="115" zoomScaleNormal="115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9.7109375" hidden="1" customWidth="1"/>
    <col min="6" max="6" width="41.7109375" bestFit="1" customWidth="1"/>
    <col min="8" max="8" width="53" bestFit="1" customWidth="1"/>
  </cols>
  <sheetData>
    <row r="1" spans="1:8">
      <c r="A1" s="102" t="s">
        <v>3185</v>
      </c>
      <c r="B1" s="55" t="s">
        <v>3535</v>
      </c>
      <c r="C1" s="55" t="s">
        <v>3279</v>
      </c>
      <c r="D1" s="55" t="s">
        <v>405</v>
      </c>
      <c r="E1" s="55" t="s">
        <v>472</v>
      </c>
      <c r="F1" s="36" t="str">
        <f>B1&amp;"|"&amp;C1&amp;"|"&amp;D1&amp;"|"&amp;E1</f>
        <v>pas148_id|dxcc_code|code|subdivision</v>
      </c>
      <c r="H1" s="99" t="s">
        <v>3543</v>
      </c>
    </row>
    <row r="2" spans="1:8">
      <c r="B2" s="6">
        <v>1</v>
      </c>
      <c r="C2" s="6">
        <v>148</v>
      </c>
      <c r="D2" t="s">
        <v>522</v>
      </c>
      <c r="E2" t="s">
        <v>891</v>
      </c>
      <c r="F2" s="50" t="str">
        <f>B2&amp;"|"&amp;C2&amp;"|"&amp;D2&amp;"|"&amp;E2</f>
        <v>1|148|AM|Amazonas</v>
      </c>
      <c r="H2" s="99" t="s">
        <v>1229</v>
      </c>
    </row>
    <row r="3" spans="1:8">
      <c r="B3" s="6">
        <v>2</v>
      </c>
      <c r="C3" s="6">
        <v>148</v>
      </c>
      <c r="D3" t="s">
        <v>814</v>
      </c>
      <c r="E3" t="s">
        <v>3536</v>
      </c>
      <c r="F3" s="50" t="str">
        <f t="shared" ref="F3:F25" si="0">B3&amp;"|"&amp;C3&amp;"|"&amp;D3&amp;"|"&amp;E3</f>
        <v>2|148|AN|Anzoategui</v>
      </c>
      <c r="H3" s="101" t="s">
        <v>3544</v>
      </c>
    </row>
    <row r="4" spans="1:8">
      <c r="B4" s="6">
        <v>3</v>
      </c>
      <c r="C4" s="6">
        <v>148</v>
      </c>
      <c r="D4" t="s">
        <v>893</v>
      </c>
      <c r="E4" t="s">
        <v>1037</v>
      </c>
      <c r="F4" s="50" t="str">
        <f t="shared" si="0"/>
        <v>3|148|AP|Apure</v>
      </c>
      <c r="H4" s="101" t="s">
        <v>3281</v>
      </c>
    </row>
    <row r="5" spans="1:8">
      <c r="B5" s="6">
        <v>4</v>
      </c>
      <c r="C5" s="6">
        <v>148</v>
      </c>
      <c r="D5" t="s">
        <v>674</v>
      </c>
      <c r="E5" t="s">
        <v>1038</v>
      </c>
      <c r="F5" s="50" t="str">
        <f t="shared" si="0"/>
        <v>4|148|AR|Aragua</v>
      </c>
      <c r="H5" s="101" t="s">
        <v>3155</v>
      </c>
    </row>
    <row r="6" spans="1:8">
      <c r="B6" s="6">
        <v>5</v>
      </c>
      <c r="C6" s="6">
        <v>148</v>
      </c>
      <c r="D6" t="s">
        <v>502</v>
      </c>
      <c r="E6" t="s">
        <v>1039</v>
      </c>
      <c r="F6" s="50" t="str">
        <f t="shared" si="0"/>
        <v>5|148|BA|Barinas</v>
      </c>
      <c r="H6" s="101" t="s">
        <v>1232</v>
      </c>
    </row>
    <row r="7" spans="1:8">
      <c r="B7" s="6">
        <v>6</v>
      </c>
      <c r="C7" s="6">
        <v>148</v>
      </c>
      <c r="D7" t="s">
        <v>720</v>
      </c>
      <c r="E7" t="s">
        <v>1040</v>
      </c>
      <c r="F7" s="50" t="str">
        <f t="shared" si="0"/>
        <v>6|148|BO|Bolívar</v>
      </c>
      <c r="H7" s="101" t="s">
        <v>3545</v>
      </c>
    </row>
    <row r="8" spans="1:8">
      <c r="B8" s="6">
        <v>7</v>
      </c>
      <c r="C8" s="6">
        <v>148</v>
      </c>
      <c r="D8" t="s">
        <v>787</v>
      </c>
      <c r="E8" t="s">
        <v>1041</v>
      </c>
      <c r="F8" s="50" t="str">
        <f t="shared" si="0"/>
        <v>7|148|CA|Carabobo</v>
      </c>
      <c r="H8" s="99" t="s">
        <v>1233</v>
      </c>
    </row>
    <row r="9" spans="1:8">
      <c r="B9" s="6">
        <v>8</v>
      </c>
      <c r="C9" s="6">
        <v>148</v>
      </c>
      <c r="D9" t="s">
        <v>804</v>
      </c>
      <c r="E9" t="s">
        <v>1042</v>
      </c>
      <c r="F9" s="50" t="str">
        <f t="shared" si="0"/>
        <v>8|148|CO|Cojedes</v>
      </c>
    </row>
    <row r="10" spans="1:8">
      <c r="B10" s="6">
        <v>9</v>
      </c>
      <c r="C10" s="6">
        <v>148</v>
      </c>
      <c r="D10" t="s">
        <v>762</v>
      </c>
      <c r="E10" t="s">
        <v>1043</v>
      </c>
      <c r="F10" s="50" t="str">
        <f t="shared" si="0"/>
        <v>9|148|DA|Delta Amacuro</v>
      </c>
    </row>
    <row r="11" spans="1:8">
      <c r="B11" s="6">
        <v>10</v>
      </c>
      <c r="C11" s="6">
        <v>148</v>
      </c>
      <c r="D11" t="s">
        <v>1044</v>
      </c>
      <c r="E11" t="s">
        <v>1045</v>
      </c>
      <c r="F11" s="50" t="str">
        <f t="shared" si="0"/>
        <v>10|148|DC|Distrito Capital</v>
      </c>
    </row>
    <row r="12" spans="1:8">
      <c r="B12" s="6">
        <v>11</v>
      </c>
      <c r="C12" s="6">
        <v>148</v>
      </c>
      <c r="D12" t="s">
        <v>1046</v>
      </c>
      <c r="E12" t="s">
        <v>3537</v>
      </c>
      <c r="F12" s="50" t="str">
        <f t="shared" si="0"/>
        <v>11|148|FA|Falcon</v>
      </c>
    </row>
    <row r="13" spans="1:8">
      <c r="B13" s="6">
        <v>12</v>
      </c>
      <c r="C13" s="6">
        <v>148</v>
      </c>
      <c r="D13" t="s">
        <v>1047</v>
      </c>
      <c r="E13" t="s">
        <v>3538</v>
      </c>
      <c r="F13" s="50" t="str">
        <f t="shared" si="0"/>
        <v>12|148|GU|Guarico</v>
      </c>
    </row>
    <row r="14" spans="1:8">
      <c r="B14" s="6">
        <v>13</v>
      </c>
      <c r="C14" s="6">
        <v>148</v>
      </c>
      <c r="D14" t="s">
        <v>1027</v>
      </c>
      <c r="E14" t="s">
        <v>1048</v>
      </c>
      <c r="F14" s="50" t="str">
        <f t="shared" si="0"/>
        <v>13|148|LA|Lara</v>
      </c>
    </row>
    <row r="15" spans="1:8">
      <c r="B15" s="6">
        <v>14</v>
      </c>
      <c r="C15" s="6">
        <v>148</v>
      </c>
      <c r="D15" t="s">
        <v>1049</v>
      </c>
      <c r="E15" t="s">
        <v>3539</v>
      </c>
      <c r="F15" s="50" t="str">
        <f t="shared" si="0"/>
        <v>14|148|ME|Merida</v>
      </c>
    </row>
    <row r="16" spans="1:8">
      <c r="B16" s="6">
        <v>15</v>
      </c>
      <c r="C16" s="6">
        <v>148</v>
      </c>
      <c r="D16" t="s">
        <v>559</v>
      </c>
      <c r="E16" t="s">
        <v>1050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687</v>
      </c>
      <c r="E17" t="s">
        <v>1051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1052</v>
      </c>
      <c r="E18" t="s">
        <v>1053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1054</v>
      </c>
      <c r="E19" t="s">
        <v>1055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1056</v>
      </c>
      <c r="E20" t="s">
        <v>1057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734</v>
      </c>
      <c r="E21" t="s">
        <v>3540</v>
      </c>
      <c r="F21" s="50" t="str">
        <f t="shared" si="0"/>
        <v>20|148|TA|Tachira</v>
      </c>
    </row>
    <row r="22" spans="2:6">
      <c r="B22" s="6">
        <v>21</v>
      </c>
      <c r="C22" s="6">
        <v>148</v>
      </c>
      <c r="D22" t="s">
        <v>1058</v>
      </c>
      <c r="E22" t="s">
        <v>1059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1060</v>
      </c>
      <c r="E23" t="s">
        <v>1061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530</v>
      </c>
      <c r="E24" t="s">
        <v>1062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1063</v>
      </c>
      <c r="E25" t="s">
        <v>1064</v>
      </c>
      <c r="F25" s="50" t="str">
        <f t="shared" si="0"/>
        <v>24|148|ZU|Zulia</v>
      </c>
    </row>
    <row r="27" spans="2:6">
      <c r="F27" s="26" t="s">
        <v>3541</v>
      </c>
    </row>
    <row r="28" spans="2:6">
      <c r="F28" s="26" t="s">
        <v>1036</v>
      </c>
    </row>
  </sheetData>
  <hyperlinks>
    <hyperlink ref="A1" location="'ENUM-LIST'!A1" display="Home" xr:uid="{16C4CF2E-E6D1-4A75-A750-E033FD28DD44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A1:H8"/>
  <sheetViews>
    <sheetView zoomScale="115" zoomScaleNormal="115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3185</v>
      </c>
      <c r="B1" s="55" t="s">
        <v>403</v>
      </c>
      <c r="C1" s="55" t="s">
        <v>413</v>
      </c>
      <c r="D1" s="55" t="s">
        <v>405</v>
      </c>
      <c r="E1" s="55" t="s">
        <v>472</v>
      </c>
      <c r="F1" s="36" t="str">
        <f>B1&amp;"|"&amp;C1&amp;"|"&amp;D1&amp;"|"&amp;E1</f>
        <v>id|dxcc_id|code|subdivision</v>
      </c>
      <c r="H1" s="99" t="s">
        <v>3154</v>
      </c>
    </row>
    <row r="2" spans="1:8">
      <c r="B2" s="6">
        <v>1</v>
      </c>
      <c r="C2" s="6">
        <v>149</v>
      </c>
      <c r="D2" t="s">
        <v>901</v>
      </c>
      <c r="E2" t="s">
        <v>3546</v>
      </c>
      <c r="F2" s="50" t="str">
        <f>B2&amp;"|"&amp;C2&amp;"|"&amp;D2&amp;"|"&amp;E2</f>
        <v>1|149|AC|Acores</v>
      </c>
      <c r="H2" s="99" t="s">
        <v>1229</v>
      </c>
    </row>
    <row r="3" spans="1:8">
      <c r="H3" s="101" t="s">
        <v>1230</v>
      </c>
    </row>
    <row r="4" spans="1:8">
      <c r="F4" s="26" t="s">
        <v>3547</v>
      </c>
      <c r="H4" s="101" t="s">
        <v>1234</v>
      </c>
    </row>
    <row r="5" spans="1:8">
      <c r="F5" s="26" t="s">
        <v>1065</v>
      </c>
      <c r="H5" s="101" t="s">
        <v>3155</v>
      </c>
    </row>
    <row r="6" spans="1:8">
      <c r="H6" s="101" t="s">
        <v>1232</v>
      </c>
    </row>
    <row r="7" spans="1:8">
      <c r="H7" s="101" t="s">
        <v>3156</v>
      </c>
    </row>
    <row r="8" spans="1:8">
      <c r="H8" s="99" t="s">
        <v>1233</v>
      </c>
    </row>
  </sheetData>
  <hyperlinks>
    <hyperlink ref="A1" location="'ENUM-LIST'!A1" display="Home" xr:uid="{64EBD684-4FB1-4884-8386-8AA6CE40A036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A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1:8">
      <c r="A1" s="102" t="s">
        <v>3185</v>
      </c>
      <c r="B1" s="55" t="s">
        <v>3551</v>
      </c>
      <c r="C1" s="55" t="s">
        <v>3279</v>
      </c>
      <c r="D1" s="55" t="s">
        <v>405</v>
      </c>
      <c r="E1" s="55" t="s">
        <v>472</v>
      </c>
      <c r="F1" s="36" t="str">
        <f>B1&amp;"|"&amp;C1&amp;"|"&amp;D1&amp;"|"&amp;E1</f>
        <v>pas15-_id|dxcc_code|code|subdivision</v>
      </c>
      <c r="H1" s="99" t="s">
        <v>3548</v>
      </c>
    </row>
    <row r="2" spans="1:8">
      <c r="B2" s="6">
        <v>1</v>
      </c>
      <c r="C2" s="6">
        <v>150</v>
      </c>
      <c r="D2" t="s">
        <v>1066</v>
      </c>
      <c r="E2" t="s">
        <v>1067</v>
      </c>
      <c r="F2" s="50" t="str">
        <f>B2&amp;"|"&amp;C2&amp;"|"&amp;D2&amp;"|"&amp;E2</f>
        <v>1|150|ACT|Australian Capital Territory</v>
      </c>
      <c r="H2" s="99" t="s">
        <v>1229</v>
      </c>
    </row>
    <row r="3" spans="1:8">
      <c r="B3" s="6">
        <v>2</v>
      </c>
      <c r="C3" s="6">
        <v>150</v>
      </c>
      <c r="D3" t="s">
        <v>1068</v>
      </c>
      <c r="E3" t="s">
        <v>1069</v>
      </c>
      <c r="F3" s="50" t="str">
        <f t="shared" ref="F3:F9" si="0">B3&amp;"|"&amp;C3&amp;"|"&amp;D3&amp;"|"&amp;E3</f>
        <v>2|150|NSW|New South Wales</v>
      </c>
      <c r="H3" s="101" t="s">
        <v>3549</v>
      </c>
    </row>
    <row r="4" spans="1:8">
      <c r="B4" s="6">
        <v>3</v>
      </c>
      <c r="C4" s="6">
        <v>150</v>
      </c>
      <c r="D4" t="s">
        <v>1070</v>
      </c>
      <c r="E4" t="s">
        <v>1071</v>
      </c>
      <c r="F4" s="50" t="str">
        <f t="shared" si="0"/>
        <v>3|150|VIC|Victoria</v>
      </c>
      <c r="H4" s="101" t="s">
        <v>3281</v>
      </c>
    </row>
    <row r="5" spans="1:8">
      <c r="B5" s="6">
        <v>4</v>
      </c>
      <c r="C5" s="6">
        <v>150</v>
      </c>
      <c r="D5" t="s">
        <v>1072</v>
      </c>
      <c r="E5" t="s">
        <v>1073</v>
      </c>
      <c r="F5" s="50" t="str">
        <f t="shared" si="0"/>
        <v>4|150|QLD|Queensland</v>
      </c>
      <c r="H5" s="101" t="s">
        <v>3157</v>
      </c>
    </row>
    <row r="6" spans="1:8">
      <c r="B6" s="6">
        <v>5</v>
      </c>
      <c r="C6" s="6">
        <v>150</v>
      </c>
      <c r="D6" t="s">
        <v>724</v>
      </c>
      <c r="E6" t="s">
        <v>1074</v>
      </c>
      <c r="F6" s="50" t="str">
        <f t="shared" si="0"/>
        <v>5|150|SA|South Australia</v>
      </c>
      <c r="H6" s="101" t="s">
        <v>3359</v>
      </c>
    </row>
    <row r="7" spans="1:8">
      <c r="B7" s="6">
        <v>6</v>
      </c>
      <c r="C7" s="6">
        <v>150</v>
      </c>
      <c r="D7" t="s">
        <v>1075</v>
      </c>
      <c r="E7" t="s">
        <v>1076</v>
      </c>
      <c r="F7" s="50" t="str">
        <f t="shared" si="0"/>
        <v>6|150|WA|Western Australia</v>
      </c>
      <c r="H7" s="101" t="s">
        <v>3550</v>
      </c>
    </row>
    <row r="8" spans="1:8">
      <c r="B8" s="6">
        <v>7</v>
      </c>
      <c r="C8" s="6">
        <v>150</v>
      </c>
      <c r="D8" t="s">
        <v>1077</v>
      </c>
      <c r="E8" t="s">
        <v>1078</v>
      </c>
      <c r="F8" s="50" t="str">
        <f t="shared" si="0"/>
        <v>7|150|TAS|Tasmania</v>
      </c>
      <c r="H8" s="99" t="s">
        <v>1233</v>
      </c>
    </row>
    <row r="9" spans="1:8">
      <c r="B9" s="6">
        <v>8</v>
      </c>
      <c r="C9" s="6">
        <v>150</v>
      </c>
      <c r="D9" t="s">
        <v>1004</v>
      </c>
      <c r="E9" t="s">
        <v>1079</v>
      </c>
      <c r="F9" s="50" t="str">
        <f t="shared" si="0"/>
        <v>8|150|NT|Northern Territory</v>
      </c>
    </row>
    <row r="11" spans="1:8">
      <c r="F11" s="26" t="s">
        <v>3552</v>
      </c>
    </row>
    <row r="12" spans="1:8">
      <c r="F12" s="26" t="s">
        <v>1080</v>
      </c>
    </row>
  </sheetData>
  <hyperlinks>
    <hyperlink ref="A1" location="'ENUM-LIST'!A1" display="Home" xr:uid="{8539AFB6-BF1A-40AD-8E66-3E99DCAFDB3D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A1:I9"/>
  <sheetViews>
    <sheetView zoomScale="115" zoomScaleNormal="115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1:9">
      <c r="A1" s="102" t="s">
        <v>3185</v>
      </c>
      <c r="B1" s="55" t="s">
        <v>3557</v>
      </c>
      <c r="C1" s="55" t="s">
        <v>3279</v>
      </c>
      <c r="D1" s="55" t="s">
        <v>405</v>
      </c>
      <c r="E1" s="55" t="s">
        <v>472</v>
      </c>
      <c r="F1" s="55" t="s">
        <v>770</v>
      </c>
      <c r="G1" s="36" t="str">
        <f>B1&amp;"|"&amp;C1&amp;"|"&amp;D1&amp;"|"&amp;E1&amp;"|"&amp;F1</f>
        <v>pas151_id|dxcc_code|code|subdivision|import_only</v>
      </c>
      <c r="I1" s="99" t="s">
        <v>3554</v>
      </c>
    </row>
    <row r="2" spans="1:9">
      <c r="B2" s="6">
        <v>1</v>
      </c>
      <c r="C2" s="6">
        <v>151</v>
      </c>
      <c r="D2" t="s">
        <v>670</v>
      </c>
      <c r="E2" t="s">
        <v>1082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99" t="s">
        <v>1229</v>
      </c>
    </row>
    <row r="3" spans="1:9">
      <c r="B3" s="6">
        <v>2</v>
      </c>
      <c r="C3" s="6">
        <v>151</v>
      </c>
      <c r="D3" t="s">
        <v>1083</v>
      </c>
      <c r="E3" t="s">
        <v>1081</v>
      </c>
      <c r="F3" s="6">
        <v>1</v>
      </c>
      <c r="G3" s="50" t="str">
        <f t="shared" si="0"/>
        <v>2|151|MV|Malyj Vysotskij|1</v>
      </c>
      <c r="I3" s="101" t="s">
        <v>3555</v>
      </c>
    </row>
    <row r="4" spans="1:9">
      <c r="F4" s="6">
        <v>0</v>
      </c>
      <c r="I4" s="101" t="s">
        <v>3281</v>
      </c>
    </row>
    <row r="5" spans="1:9">
      <c r="G5" s="26" t="s">
        <v>3559</v>
      </c>
      <c r="I5" s="101" t="s">
        <v>3158</v>
      </c>
    </row>
    <row r="6" spans="1:9">
      <c r="G6" s="26" t="s">
        <v>1081</v>
      </c>
      <c r="I6" s="101" t="s">
        <v>3359</v>
      </c>
    </row>
    <row r="7" spans="1:9">
      <c r="I7" s="101" t="s">
        <v>1800</v>
      </c>
    </row>
    <row r="8" spans="1:9">
      <c r="I8" s="99" t="s">
        <v>3556</v>
      </c>
    </row>
    <row r="9" spans="1:9">
      <c r="I9" s="99" t="s">
        <v>1233</v>
      </c>
    </row>
  </sheetData>
  <hyperlinks>
    <hyperlink ref="A1" location="'ENUM-LIST'!A1" display="Home" xr:uid="{DDAE64EF-EE52-4E07-BDE3-04DA1282FD8D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A1:H8"/>
  <sheetViews>
    <sheetView workbookViewId="0"/>
  </sheetViews>
  <sheetFormatPr defaultRowHeight="15"/>
  <cols>
    <col min="1" max="1" width="14.7109375" customWidth="1"/>
    <col min="2" max="2" width="9.7109375" hidden="1" customWidth="1"/>
    <col min="3" max="3" width="10.140625" hidden="1" customWidth="1"/>
    <col min="4" max="4" width="5.28515625" hidden="1" customWidth="1"/>
    <col min="5" max="5" width="12.140625" hidden="1" customWidth="1"/>
    <col min="6" max="6" width="37.140625" bestFit="1" customWidth="1"/>
    <col min="8" max="8" width="53" bestFit="1" customWidth="1"/>
  </cols>
  <sheetData>
    <row r="1" spans="1:8">
      <c r="A1" s="102" t="s">
        <v>3185</v>
      </c>
      <c r="B1" s="55" t="s">
        <v>3564</v>
      </c>
      <c r="C1" s="55" t="s">
        <v>3279</v>
      </c>
      <c r="D1" s="55" t="s">
        <v>405</v>
      </c>
      <c r="E1" s="55" t="s">
        <v>472</v>
      </c>
      <c r="F1" s="36" t="str">
        <f>B1&amp;"|"&amp;C1&amp;"|"&amp;D1&amp;"|"&amp;E1</f>
        <v>pas153_id|dxcc_code|code|subdivision</v>
      </c>
      <c r="H1" s="99" t="s">
        <v>3561</v>
      </c>
    </row>
    <row r="2" spans="1:8">
      <c r="B2" s="6">
        <v>1</v>
      </c>
      <c r="C2" s="6">
        <v>153</v>
      </c>
      <c r="D2" t="s">
        <v>567</v>
      </c>
      <c r="E2" t="s">
        <v>1084</v>
      </c>
      <c r="F2" s="50" t="str">
        <f>B2&amp;"|"&amp;C2&amp;"|"&amp;D2&amp;"|"&amp;E2</f>
        <v>1|153|MA|Macquarie Is</v>
      </c>
      <c r="H2" s="99" t="s">
        <v>1229</v>
      </c>
    </row>
    <row r="3" spans="1:8">
      <c r="H3" s="101" t="s">
        <v>3562</v>
      </c>
    </row>
    <row r="4" spans="1:8">
      <c r="F4" s="26" t="s">
        <v>3565</v>
      </c>
      <c r="H4" s="101" t="s">
        <v>3281</v>
      </c>
    </row>
    <row r="5" spans="1:8">
      <c r="F5" s="26" t="s">
        <v>1084</v>
      </c>
      <c r="H5" s="101" t="s">
        <v>3159</v>
      </c>
    </row>
    <row r="6" spans="1:8">
      <c r="H6" s="101" t="s">
        <v>3359</v>
      </c>
    </row>
    <row r="7" spans="1:8">
      <c r="H7" s="101" t="s">
        <v>3563</v>
      </c>
    </row>
    <row r="8" spans="1:8">
      <c r="H8" s="99" t="s">
        <v>1233</v>
      </c>
    </row>
  </sheetData>
  <hyperlinks>
    <hyperlink ref="A1" location="'ENUM-LIST'!A1" display="Home" xr:uid="{7A4AF274-567B-447D-BF1F-378692B68153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A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1:8">
      <c r="A1" s="102" t="s">
        <v>3185</v>
      </c>
      <c r="B1" s="55" t="s">
        <v>3571</v>
      </c>
      <c r="C1" s="55" t="s">
        <v>3279</v>
      </c>
      <c r="D1" s="55" t="s">
        <v>405</v>
      </c>
      <c r="E1" s="55" t="s">
        <v>472</v>
      </c>
      <c r="F1" s="36" t="str">
        <f>B1&amp;"|"&amp;C1&amp;"|"&amp;D1&amp;"|"&amp;E1</f>
        <v>pas163_id|dxcc_code|code|subdivision</v>
      </c>
      <c r="H1" s="99" t="s">
        <v>3567</v>
      </c>
    </row>
    <row r="2" spans="1:8">
      <c r="B2" s="6">
        <v>1</v>
      </c>
      <c r="C2" s="6">
        <v>163</v>
      </c>
      <c r="D2" t="s">
        <v>1086</v>
      </c>
      <c r="E2" t="s">
        <v>1087</v>
      </c>
      <c r="F2" s="50" t="str">
        <f>B2&amp;"|"&amp;C2&amp;"|"&amp;D2&amp;"|"&amp;E2</f>
        <v>1|163|NCD|National Capital District (Port Moresby)</v>
      </c>
      <c r="H2" s="99" t="s">
        <v>1229</v>
      </c>
    </row>
    <row r="3" spans="1:8">
      <c r="B3" s="6">
        <v>2</v>
      </c>
      <c r="C3" s="6">
        <v>163</v>
      </c>
      <c r="D3" t="s">
        <v>1088</v>
      </c>
      <c r="E3" t="s">
        <v>978</v>
      </c>
      <c r="F3" s="50" t="str">
        <f t="shared" ref="F3:F21" si="0">B3&amp;"|"&amp;C3&amp;"|"&amp;D3&amp;"|"&amp;E3</f>
        <v>2|163|CPM|Central</v>
      </c>
      <c r="H3" s="101" t="s">
        <v>3568</v>
      </c>
    </row>
    <row r="4" spans="1:8">
      <c r="B4" s="6">
        <v>3</v>
      </c>
      <c r="C4" s="6">
        <v>163</v>
      </c>
      <c r="D4" t="s">
        <v>1089</v>
      </c>
      <c r="E4" t="s">
        <v>1090</v>
      </c>
      <c r="F4" s="50" t="str">
        <f t="shared" si="0"/>
        <v>3|163|CPK|Chimbu</v>
      </c>
      <c r="H4" s="101" t="s">
        <v>3281</v>
      </c>
    </row>
    <row r="5" spans="1:8">
      <c r="B5" s="6">
        <v>4</v>
      </c>
      <c r="C5" s="6">
        <v>163</v>
      </c>
      <c r="D5" t="s">
        <v>1091</v>
      </c>
      <c r="E5" t="s">
        <v>1092</v>
      </c>
      <c r="F5" s="50" t="str">
        <f t="shared" si="0"/>
        <v>4|163|EHG|Eastern Highlands</v>
      </c>
      <c r="H5" s="101" t="s">
        <v>3160</v>
      </c>
    </row>
    <row r="6" spans="1:8">
      <c r="B6" s="6">
        <v>5</v>
      </c>
      <c r="C6" s="6">
        <v>163</v>
      </c>
      <c r="D6" t="s">
        <v>1093</v>
      </c>
      <c r="E6" t="s">
        <v>1094</v>
      </c>
      <c r="F6" s="50" t="str">
        <f t="shared" si="0"/>
        <v>5|163|EBR|East New Britain</v>
      </c>
      <c r="H6" s="101" t="s">
        <v>3359</v>
      </c>
    </row>
    <row r="7" spans="1:8">
      <c r="B7" s="6">
        <v>6</v>
      </c>
      <c r="C7" s="6">
        <v>163</v>
      </c>
      <c r="D7" t="s">
        <v>1095</v>
      </c>
      <c r="E7" t="s">
        <v>1096</v>
      </c>
      <c r="F7" s="50" t="str">
        <f t="shared" si="0"/>
        <v>6|163|ESW|East Sepik</v>
      </c>
      <c r="H7" s="101" t="s">
        <v>3569</v>
      </c>
    </row>
    <row r="8" spans="1:8">
      <c r="B8" s="6">
        <v>7</v>
      </c>
      <c r="C8" s="6">
        <v>163</v>
      </c>
      <c r="D8" t="s">
        <v>1097</v>
      </c>
      <c r="E8" t="s">
        <v>1098</v>
      </c>
      <c r="F8" s="50" t="str">
        <f t="shared" si="0"/>
        <v>7|163|EPW|Enga</v>
      </c>
      <c r="H8" s="99" t="s">
        <v>1233</v>
      </c>
    </row>
    <row r="9" spans="1:8">
      <c r="B9" s="6">
        <v>8</v>
      </c>
      <c r="C9" s="6">
        <v>163</v>
      </c>
      <c r="D9" t="s">
        <v>1099</v>
      </c>
      <c r="E9" t="s">
        <v>1100</v>
      </c>
      <c r="F9" s="50" t="str">
        <f t="shared" si="0"/>
        <v>8|163|GPK|Gulf</v>
      </c>
    </row>
    <row r="10" spans="1:8">
      <c r="B10" s="6">
        <v>9</v>
      </c>
      <c r="C10" s="6">
        <v>163</v>
      </c>
      <c r="D10" t="s">
        <v>1101</v>
      </c>
      <c r="E10" t="s">
        <v>1102</v>
      </c>
      <c r="F10" s="50" t="str">
        <f t="shared" si="0"/>
        <v>9|163|MPM|Madang</v>
      </c>
    </row>
    <row r="11" spans="1:8">
      <c r="B11" s="6">
        <v>10</v>
      </c>
      <c r="C11" s="6">
        <v>163</v>
      </c>
      <c r="D11" t="s">
        <v>1103</v>
      </c>
      <c r="E11" t="s">
        <v>1104</v>
      </c>
      <c r="F11" s="50" t="str">
        <f t="shared" si="0"/>
        <v>10|163|MRL|Manus</v>
      </c>
    </row>
    <row r="12" spans="1:8">
      <c r="B12" s="6">
        <v>11</v>
      </c>
      <c r="C12" s="6">
        <v>163</v>
      </c>
      <c r="D12" t="s">
        <v>1105</v>
      </c>
      <c r="E12" t="s">
        <v>1106</v>
      </c>
      <c r="F12" s="50" t="str">
        <f t="shared" si="0"/>
        <v>11|163|MBA|Milne Bay</v>
      </c>
    </row>
    <row r="13" spans="1:8">
      <c r="B13" s="6">
        <v>12</v>
      </c>
      <c r="C13" s="6">
        <v>163</v>
      </c>
      <c r="D13" t="s">
        <v>1107</v>
      </c>
      <c r="E13" t="s">
        <v>1108</v>
      </c>
      <c r="F13" s="50" t="str">
        <f t="shared" si="0"/>
        <v>12|163|MPL|Morobe</v>
      </c>
    </row>
    <row r="14" spans="1:8">
      <c r="B14" s="6">
        <v>13</v>
      </c>
      <c r="C14" s="6">
        <v>163</v>
      </c>
      <c r="D14" t="s">
        <v>1109</v>
      </c>
      <c r="E14" t="s">
        <v>1110</v>
      </c>
      <c r="F14" s="50" t="str">
        <f t="shared" si="0"/>
        <v>13|163|NIK|New Ireland</v>
      </c>
    </row>
    <row r="15" spans="1:8">
      <c r="B15" s="6">
        <v>14</v>
      </c>
      <c r="C15" s="6">
        <v>163</v>
      </c>
      <c r="D15" t="s">
        <v>1111</v>
      </c>
      <c r="E15" t="s">
        <v>1112</v>
      </c>
      <c r="F15" s="50" t="str">
        <f t="shared" si="0"/>
        <v>14|163|NPP|Northern</v>
      </c>
    </row>
    <row r="16" spans="1:8">
      <c r="B16" s="6">
        <v>15</v>
      </c>
      <c r="C16" s="6">
        <v>163</v>
      </c>
      <c r="D16" t="s">
        <v>1113</v>
      </c>
      <c r="E16" t="s">
        <v>1114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1115</v>
      </c>
      <c r="E17" t="s">
        <v>1116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1117</v>
      </c>
      <c r="E18" t="s">
        <v>1118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1119</v>
      </c>
      <c r="E19" t="s">
        <v>1120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1121</v>
      </c>
      <c r="E20" t="s">
        <v>1122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1123</v>
      </c>
      <c r="E21" t="s">
        <v>1124</v>
      </c>
      <c r="F21" s="50" t="str">
        <f t="shared" si="0"/>
        <v>20|163|WBR|West New Britain</v>
      </c>
    </row>
    <row r="23" spans="2:6">
      <c r="F23" s="26" t="s">
        <v>3570</v>
      </c>
    </row>
    <row r="24" spans="2:6">
      <c r="F24" s="26" t="s">
        <v>1085</v>
      </c>
    </row>
  </sheetData>
  <hyperlinks>
    <hyperlink ref="A1" location="'ENUM-LIST'!A1" display="Home" xr:uid="{A181A081-8C2B-4E6E-A8C5-AE4184CD028C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A1:H20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1:8">
      <c r="A1" s="102" t="s">
        <v>3185</v>
      </c>
      <c r="B1" s="55" t="s">
        <v>3577</v>
      </c>
      <c r="C1" s="55" t="s">
        <v>3279</v>
      </c>
      <c r="D1" s="55" t="s">
        <v>405</v>
      </c>
      <c r="E1" s="55" t="s">
        <v>472</v>
      </c>
      <c r="F1" s="36" t="str">
        <f>B1&amp;"|"&amp;C1&amp;"|"&amp;D1&amp;"|"&amp;E1</f>
        <v>pas170_id|dxcc_code|code|subdivision</v>
      </c>
      <c r="H1" s="99" t="s">
        <v>3574</v>
      </c>
    </row>
    <row r="2" spans="1:8">
      <c r="B2" s="6">
        <v>1</v>
      </c>
      <c r="C2" s="6">
        <v>170</v>
      </c>
      <c r="D2" t="s">
        <v>1126</v>
      </c>
      <c r="E2" t="s">
        <v>1127</v>
      </c>
      <c r="F2" s="50" t="str">
        <f>B2&amp;"|"&amp;C2&amp;"|"&amp;D2&amp;"|"&amp;E2</f>
        <v>1|170|AUK|Auckland</v>
      </c>
      <c r="H2" s="99" t="s">
        <v>1229</v>
      </c>
    </row>
    <row r="3" spans="1:8">
      <c r="B3" s="6">
        <v>2</v>
      </c>
      <c r="C3" s="6">
        <v>170</v>
      </c>
      <c r="D3" t="s">
        <v>1128</v>
      </c>
      <c r="E3" t="s">
        <v>1129</v>
      </c>
      <c r="F3" s="50" t="str">
        <f t="shared" ref="F3:F17" si="0">B3&amp;"|"&amp;C3&amp;"|"&amp;D3&amp;"|"&amp;E3</f>
        <v>2|170|BOP|Bay of Plenty</v>
      </c>
      <c r="H3" s="101" t="s">
        <v>3575</v>
      </c>
    </row>
    <row r="4" spans="1:8">
      <c r="B4" s="6">
        <v>3</v>
      </c>
      <c r="C4" s="6">
        <v>170</v>
      </c>
      <c r="D4" t="s">
        <v>1130</v>
      </c>
      <c r="E4" t="s">
        <v>1131</v>
      </c>
      <c r="F4" s="50" t="str">
        <f t="shared" si="0"/>
        <v>3|170|NTL|Northland</v>
      </c>
      <c r="H4" s="101" t="s">
        <v>3281</v>
      </c>
    </row>
    <row r="5" spans="1:8">
      <c r="B5" s="6">
        <v>4</v>
      </c>
      <c r="C5" s="6">
        <v>170</v>
      </c>
      <c r="D5" t="s">
        <v>1132</v>
      </c>
      <c r="E5" t="s">
        <v>1133</v>
      </c>
      <c r="F5" s="50" t="str">
        <f t="shared" si="0"/>
        <v>4|170|WKO|Waikato</v>
      </c>
      <c r="H5" s="101" t="s">
        <v>3161</v>
      </c>
    </row>
    <row r="6" spans="1:8">
      <c r="B6" s="6">
        <v>5</v>
      </c>
      <c r="C6" s="6">
        <v>170</v>
      </c>
      <c r="D6" t="s">
        <v>1134</v>
      </c>
      <c r="E6" t="s">
        <v>1135</v>
      </c>
      <c r="F6" s="50" t="str">
        <f t="shared" si="0"/>
        <v>5|170|GIS|Gisborne</v>
      </c>
      <c r="H6" s="101" t="s">
        <v>3359</v>
      </c>
    </row>
    <row r="7" spans="1:8">
      <c r="B7" s="6">
        <v>6</v>
      </c>
      <c r="C7" s="6">
        <v>170</v>
      </c>
      <c r="D7" t="s">
        <v>1136</v>
      </c>
      <c r="E7" t="s">
        <v>1137</v>
      </c>
      <c r="F7" s="50" t="str">
        <f t="shared" si="0"/>
        <v>6|170|HKB|Hawkes Bay</v>
      </c>
      <c r="H7" s="101" t="s">
        <v>3576</v>
      </c>
    </row>
    <row r="8" spans="1:8">
      <c r="B8" s="6">
        <v>7</v>
      </c>
      <c r="C8" s="6">
        <v>170</v>
      </c>
      <c r="D8" t="s">
        <v>1138</v>
      </c>
      <c r="E8" t="s">
        <v>1139</v>
      </c>
      <c r="F8" s="50" t="str">
        <f t="shared" si="0"/>
        <v>7|170|MWT|Manawatu-Wanganui</v>
      </c>
      <c r="H8" s="99" t="s">
        <v>1233</v>
      </c>
    </row>
    <row r="9" spans="1:8">
      <c r="B9" s="6">
        <v>8</v>
      </c>
      <c r="C9" s="6">
        <v>170</v>
      </c>
      <c r="D9" t="s">
        <v>1140</v>
      </c>
      <c r="E9" t="s">
        <v>1141</v>
      </c>
      <c r="F9" s="50" t="str">
        <f t="shared" si="0"/>
        <v>8|170|TKI|Taranaki</v>
      </c>
    </row>
    <row r="10" spans="1:8">
      <c r="B10" s="6">
        <v>9</v>
      </c>
      <c r="C10" s="6">
        <v>170</v>
      </c>
      <c r="D10" t="s">
        <v>1142</v>
      </c>
      <c r="E10" t="s">
        <v>1143</v>
      </c>
      <c r="F10" s="50" t="str">
        <f t="shared" si="0"/>
        <v>9|170|WGN|Wellington</v>
      </c>
    </row>
    <row r="11" spans="1:8">
      <c r="B11" s="6">
        <v>10</v>
      </c>
      <c r="C11" s="6">
        <v>170</v>
      </c>
      <c r="D11" t="s">
        <v>1144</v>
      </c>
      <c r="E11" t="s">
        <v>1145</v>
      </c>
      <c r="F11" s="50" t="str">
        <f t="shared" si="0"/>
        <v>10|170|CAN|Canterbury</v>
      </c>
    </row>
    <row r="12" spans="1:8">
      <c r="B12" s="6">
        <v>11</v>
      </c>
      <c r="C12" s="6">
        <v>170</v>
      </c>
      <c r="D12" t="s">
        <v>1146</v>
      </c>
      <c r="E12" t="s">
        <v>1147</v>
      </c>
      <c r="F12" s="50" t="str">
        <f t="shared" si="0"/>
        <v>11|170|MBH|Marlborough</v>
      </c>
    </row>
    <row r="13" spans="1:8">
      <c r="B13" s="6">
        <v>12</v>
      </c>
      <c r="C13" s="6">
        <v>170</v>
      </c>
      <c r="D13" t="s">
        <v>1148</v>
      </c>
      <c r="E13" t="s">
        <v>1149</v>
      </c>
      <c r="F13" s="50" t="str">
        <f t="shared" si="0"/>
        <v>12|170|NSN|Nelson</v>
      </c>
    </row>
    <row r="14" spans="1:8">
      <c r="B14" s="6">
        <v>13</v>
      </c>
      <c r="C14" s="6">
        <v>170</v>
      </c>
      <c r="D14" t="s">
        <v>1077</v>
      </c>
      <c r="E14" t="s">
        <v>1150</v>
      </c>
      <c r="F14" s="50" t="str">
        <f t="shared" si="0"/>
        <v>13|170|TAS|Tasman</v>
      </c>
    </row>
    <row r="15" spans="1:8">
      <c r="B15" s="6">
        <v>14</v>
      </c>
      <c r="C15" s="6">
        <v>170</v>
      </c>
      <c r="D15" t="s">
        <v>1151</v>
      </c>
      <c r="E15" t="s">
        <v>1152</v>
      </c>
      <c r="F15" s="50" t="str">
        <f t="shared" si="0"/>
        <v>14|170|WTC|West Coast</v>
      </c>
    </row>
    <row r="16" spans="1:8">
      <c r="B16" s="6">
        <v>15</v>
      </c>
      <c r="C16" s="6">
        <v>170</v>
      </c>
      <c r="D16" t="s">
        <v>1153</v>
      </c>
      <c r="E16" t="s">
        <v>1154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1155</v>
      </c>
      <c r="E17" t="s">
        <v>1156</v>
      </c>
      <c r="F17" s="50" t="str">
        <f t="shared" si="0"/>
        <v>16|170|STL|Southland</v>
      </c>
    </row>
    <row r="19" spans="2:6">
      <c r="F19" s="26" t="s">
        <v>3573</v>
      </c>
    </row>
    <row r="20" spans="2:6">
      <c r="F20" s="26" t="s">
        <v>1125</v>
      </c>
    </row>
  </sheetData>
  <hyperlinks>
    <hyperlink ref="A1" location="'ENUM-LIST'!A1" display="Home" xr:uid="{E53C8B3D-ADF4-468D-AA50-0E18C7075283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55" t="s">
        <v>3583</v>
      </c>
      <c r="C1" s="55" t="s">
        <v>3279</v>
      </c>
      <c r="D1" s="55" t="s">
        <v>405</v>
      </c>
      <c r="E1" s="55" t="s">
        <v>472</v>
      </c>
      <c r="F1" s="36" t="str">
        <f>B1&amp;"|"&amp;C1&amp;"|"&amp;D1&amp;"|"&amp;E1</f>
        <v>pas177_id|dxcc_code|code|subdivision</v>
      </c>
      <c r="H1" s="99" t="s">
        <v>3579</v>
      </c>
    </row>
    <row r="2" spans="1:8">
      <c r="B2" s="6">
        <v>1</v>
      </c>
      <c r="C2" s="6">
        <v>177</v>
      </c>
      <c r="D2" t="s">
        <v>811</v>
      </c>
      <c r="E2" t="s">
        <v>1157</v>
      </c>
      <c r="F2" s="50" t="str">
        <f>B2&amp;"|"&amp;C2&amp;"|"&amp;D2&amp;"|"&amp;E2</f>
        <v>1|177|MT|Minami Torishima</v>
      </c>
      <c r="H2" s="99" t="s">
        <v>1229</v>
      </c>
    </row>
    <row r="3" spans="1:8">
      <c r="H3" s="101" t="s">
        <v>3580</v>
      </c>
    </row>
    <row r="4" spans="1:8">
      <c r="F4" s="26" t="s">
        <v>3582</v>
      </c>
      <c r="H4" s="101" t="s">
        <v>3281</v>
      </c>
    </row>
    <row r="5" spans="1:8">
      <c r="F5" s="26" t="s">
        <v>1157</v>
      </c>
      <c r="H5" s="101" t="s">
        <v>3162</v>
      </c>
    </row>
    <row r="6" spans="1:8">
      <c r="H6" s="101" t="s">
        <v>3359</v>
      </c>
    </row>
    <row r="7" spans="1:8">
      <c r="H7" s="101" t="s">
        <v>3581</v>
      </c>
    </row>
    <row r="8" spans="1:8">
      <c r="H8" s="99" t="s">
        <v>1233</v>
      </c>
    </row>
  </sheetData>
  <hyperlinks>
    <hyperlink ref="A1" location="'ENUM-LIST'!A1" display="Home" xr:uid="{7DC7DB45-B986-41AB-8F56-328128DCB9D2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A1:H41"/>
  <sheetViews>
    <sheetView zoomScale="115" zoomScaleNormal="115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1:8">
      <c r="A1" s="102" t="s">
        <v>3185</v>
      </c>
      <c r="B1" s="55" t="s">
        <v>3589</v>
      </c>
      <c r="C1" s="55" t="s">
        <v>3279</v>
      </c>
      <c r="D1" s="55" t="s">
        <v>405</v>
      </c>
      <c r="E1" s="55" t="s">
        <v>472</v>
      </c>
      <c r="F1" s="36" t="str">
        <f>B1&amp;"|"&amp;C1&amp;"|"&amp;D1&amp;"|"&amp;E1</f>
        <v>pas179_id|dxcc_code|code|subdivision</v>
      </c>
      <c r="H1" s="99" t="s">
        <v>3585</v>
      </c>
    </row>
    <row r="2" spans="1:8">
      <c r="B2" s="6">
        <v>1</v>
      </c>
      <c r="C2" s="6">
        <v>179</v>
      </c>
      <c r="D2" t="s">
        <v>1158</v>
      </c>
      <c r="E2" t="s">
        <v>1159</v>
      </c>
      <c r="F2" s="50" t="str">
        <f>B2&amp;"|"&amp;C2&amp;"|"&amp;D2&amp;"|"&amp;E2</f>
        <v>1|179|ANE|Anenii Noi</v>
      </c>
      <c r="H2" s="99" t="s">
        <v>1229</v>
      </c>
    </row>
    <row r="3" spans="1:8">
      <c r="B3" s="6">
        <v>2</v>
      </c>
      <c r="C3" s="6">
        <v>179</v>
      </c>
      <c r="D3" t="s">
        <v>502</v>
      </c>
      <c r="E3" t="s">
        <v>1160</v>
      </c>
      <c r="F3" s="50" t="str">
        <f t="shared" ref="F3:F38" si="0">B3&amp;"|"&amp;C3&amp;"|"&amp;D3&amp;"|"&amp;E3</f>
        <v>2|179|BA|Balti</v>
      </c>
      <c r="H3" s="101" t="s">
        <v>3586</v>
      </c>
    </row>
    <row r="4" spans="1:8">
      <c r="B4" s="6">
        <v>3</v>
      </c>
      <c r="C4" s="6">
        <v>179</v>
      </c>
      <c r="D4" t="s">
        <v>1161</v>
      </c>
      <c r="E4" t="s">
        <v>1162</v>
      </c>
      <c r="F4" s="50" t="str">
        <f t="shared" si="0"/>
        <v>3|179|BAS|Basarabeasca</v>
      </c>
      <c r="H4" s="101" t="s">
        <v>3281</v>
      </c>
    </row>
    <row r="5" spans="1:8">
      <c r="B5" s="6">
        <v>4</v>
      </c>
      <c r="C5" s="6">
        <v>179</v>
      </c>
      <c r="D5" t="s">
        <v>1163</v>
      </c>
      <c r="E5" t="s">
        <v>1164</v>
      </c>
      <c r="F5" s="50" t="str">
        <f t="shared" si="0"/>
        <v>4|179|BRI|Briceni</v>
      </c>
      <c r="H5" s="101" t="s">
        <v>3163</v>
      </c>
    </row>
    <row r="6" spans="1:8">
      <c r="B6" s="6">
        <v>5</v>
      </c>
      <c r="C6" s="6">
        <v>179</v>
      </c>
      <c r="D6" t="s">
        <v>1165</v>
      </c>
      <c r="E6" t="s">
        <v>1166</v>
      </c>
      <c r="F6" s="50" t="str">
        <f t="shared" si="0"/>
        <v>5|179|CHL|Cahul</v>
      </c>
      <c r="H6" s="101" t="s">
        <v>3359</v>
      </c>
    </row>
    <row r="7" spans="1:8">
      <c r="B7" s="6">
        <v>6</v>
      </c>
      <c r="C7" s="6">
        <v>179</v>
      </c>
      <c r="D7" t="s">
        <v>1167</v>
      </c>
      <c r="E7" t="s">
        <v>1168</v>
      </c>
      <c r="F7" s="50" t="str">
        <f t="shared" si="0"/>
        <v>6|179|CAL|Calarasi</v>
      </c>
      <c r="H7" s="101" t="s">
        <v>3587</v>
      </c>
    </row>
    <row r="8" spans="1:8">
      <c r="B8" s="6">
        <v>7</v>
      </c>
      <c r="C8" s="6">
        <v>179</v>
      </c>
      <c r="D8" t="s">
        <v>1144</v>
      </c>
      <c r="E8" t="s">
        <v>1169</v>
      </c>
      <c r="F8" s="50" t="str">
        <f t="shared" si="0"/>
        <v>7|179|CAN|Cantemir</v>
      </c>
      <c r="H8" s="99" t="s">
        <v>1233</v>
      </c>
    </row>
    <row r="9" spans="1:8">
      <c r="B9" s="6">
        <v>8</v>
      </c>
      <c r="C9" s="6">
        <v>179</v>
      </c>
      <c r="D9" t="s">
        <v>1170</v>
      </c>
      <c r="E9" t="s">
        <v>1171</v>
      </c>
      <c r="F9" s="50" t="str">
        <f t="shared" si="0"/>
        <v>8|179|CAS|Causeni</v>
      </c>
    </row>
    <row r="10" spans="1:8">
      <c r="B10" s="6">
        <v>9</v>
      </c>
      <c r="C10" s="6">
        <v>179</v>
      </c>
      <c r="D10" t="s">
        <v>742</v>
      </c>
      <c r="E10" t="s">
        <v>1172</v>
      </c>
      <c r="F10" s="50" t="str">
        <f t="shared" si="0"/>
        <v>9|179|CU|Chisinau</v>
      </c>
    </row>
    <row r="11" spans="1:8">
      <c r="B11" s="6">
        <v>10</v>
      </c>
      <c r="C11" s="6">
        <v>179</v>
      </c>
      <c r="D11" t="s">
        <v>1173</v>
      </c>
      <c r="E11" t="s">
        <v>1174</v>
      </c>
      <c r="F11" s="50" t="str">
        <f t="shared" si="0"/>
        <v>10|179|CIM|Cimislia</v>
      </c>
    </row>
    <row r="12" spans="1:8">
      <c r="B12" s="6">
        <v>11</v>
      </c>
      <c r="C12" s="6">
        <v>179</v>
      </c>
      <c r="D12" t="s">
        <v>1175</v>
      </c>
      <c r="E12" t="s">
        <v>1176</v>
      </c>
      <c r="F12" s="50" t="str">
        <f t="shared" si="0"/>
        <v>11|179|CRI|Criuleni</v>
      </c>
    </row>
    <row r="13" spans="1:8">
      <c r="B13" s="6">
        <v>12</v>
      </c>
      <c r="C13" s="6">
        <v>179</v>
      </c>
      <c r="D13" t="s">
        <v>1177</v>
      </c>
      <c r="E13" t="s">
        <v>1178</v>
      </c>
      <c r="F13" s="50" t="str">
        <f t="shared" si="0"/>
        <v>12|179|DON|Donduseni</v>
      </c>
    </row>
    <row r="14" spans="1:8">
      <c r="B14" s="6">
        <v>13</v>
      </c>
      <c r="C14" s="6">
        <v>179</v>
      </c>
      <c r="D14" t="s">
        <v>1179</v>
      </c>
      <c r="E14" t="s">
        <v>1180</v>
      </c>
      <c r="F14" s="50" t="str">
        <f t="shared" si="0"/>
        <v>13|179|DRO|Drochia</v>
      </c>
    </row>
    <row r="15" spans="1:8">
      <c r="B15" s="6">
        <v>14</v>
      </c>
      <c r="C15" s="6">
        <v>179</v>
      </c>
      <c r="D15" t="s">
        <v>1181</v>
      </c>
      <c r="E15" t="s">
        <v>1182</v>
      </c>
      <c r="F15" s="50" t="str">
        <f t="shared" si="0"/>
        <v>14|179|DBI|Dubasari</v>
      </c>
    </row>
    <row r="16" spans="1:8">
      <c r="B16" s="6">
        <v>15</v>
      </c>
      <c r="C16" s="6">
        <v>179</v>
      </c>
      <c r="D16" t="s">
        <v>1183</v>
      </c>
      <c r="E16" t="s">
        <v>1184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1185</v>
      </c>
      <c r="E17" t="s">
        <v>1186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1187</v>
      </c>
      <c r="E18" t="s">
        <v>1188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508</v>
      </c>
      <c r="E19" t="s">
        <v>1189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1190</v>
      </c>
      <c r="E20" t="s">
        <v>1191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1192</v>
      </c>
      <c r="E21" t="s">
        <v>1193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1194</v>
      </c>
      <c r="E22" t="s">
        <v>1195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1196</v>
      </c>
      <c r="E23" t="s">
        <v>1197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1198</v>
      </c>
      <c r="E24" t="s">
        <v>1199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1200</v>
      </c>
      <c r="E25" t="s">
        <v>1201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1202</v>
      </c>
      <c r="E26" t="s">
        <v>1203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1204</v>
      </c>
      <c r="E27" t="s">
        <v>1205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1206</v>
      </c>
      <c r="E28" t="s">
        <v>1207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635</v>
      </c>
      <c r="E29" t="s">
        <v>1208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1209</v>
      </c>
      <c r="E30" t="s">
        <v>1210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1211</v>
      </c>
      <c r="E31" t="s">
        <v>1212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1213</v>
      </c>
      <c r="E32" t="s">
        <v>1214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1215</v>
      </c>
      <c r="E33" t="s">
        <v>1216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1217</v>
      </c>
      <c r="E34" t="s">
        <v>1218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1219</v>
      </c>
      <c r="E35" t="s">
        <v>1220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1221</v>
      </c>
      <c r="E36" t="s">
        <v>1222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1223</v>
      </c>
      <c r="E37" t="s">
        <v>1224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1225</v>
      </c>
      <c r="E38" t="s">
        <v>1226</v>
      </c>
      <c r="F38" s="50" t="str">
        <f t="shared" si="0"/>
        <v>37|179|UGI|Ungheni</v>
      </c>
    </row>
    <row r="40" spans="2:6">
      <c r="F40" s="26" t="s">
        <v>3588</v>
      </c>
    </row>
    <row r="41" spans="2:6">
      <c r="F41" s="26" t="s">
        <v>1227</v>
      </c>
    </row>
  </sheetData>
  <hyperlinks>
    <hyperlink ref="A1" location="'ENUM-LIST'!A1" display="Home" xr:uid="{798A15F0-DAFB-468E-A8E6-9B5EB284FDBF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02" t="s">
        <v>3185</v>
      </c>
      <c r="B1" s="39" t="s">
        <v>3284</v>
      </c>
      <c r="C1" s="39" t="s">
        <v>3279</v>
      </c>
      <c r="D1" s="55" t="s">
        <v>405</v>
      </c>
      <c r="E1" s="55" t="s">
        <v>472</v>
      </c>
      <c r="F1" s="36" t="str">
        <f>B1&amp;"|"&amp;C1&amp;"|"&amp;D1&amp;"|"&amp;E1</f>
        <v>pas1_id|dxcc_code|code|subdivision</v>
      </c>
      <c r="H1" s="111" t="s">
        <v>3293</v>
      </c>
      <c r="I1" s="111" t="s">
        <v>3284</v>
      </c>
      <c r="J1" s="111" t="s">
        <v>3294</v>
      </c>
      <c r="K1" s="52" t="str">
        <f>H1&amp;"|"&amp;I1&amp;"|"&amp;J1</f>
        <v>pas_cqzone_id|pas1_id|cqzone_id</v>
      </c>
      <c r="M1" s="35" t="s">
        <v>3301</v>
      </c>
      <c r="N1" s="35" t="s">
        <v>3284</v>
      </c>
      <c r="O1" s="35" t="s">
        <v>3302</v>
      </c>
      <c r="P1" s="36" t="str">
        <f>M1&amp;"|"&amp;N1&amp;"|"&amp;O1</f>
        <v>pas1_ituzone_id|pas1_id|ituzone_id</v>
      </c>
      <c r="R1" s="106" t="s">
        <v>3286</v>
      </c>
    </row>
    <row r="2" spans="1:18">
      <c r="B2" s="6">
        <v>1</v>
      </c>
      <c r="C2" s="6">
        <v>1</v>
      </c>
      <c r="D2" t="s">
        <v>494</v>
      </c>
      <c r="E2" t="s">
        <v>449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06" t="s">
        <v>1229</v>
      </c>
    </row>
    <row r="3" spans="1:18">
      <c r="B3" s="6">
        <v>2</v>
      </c>
      <c r="C3" s="6">
        <v>1</v>
      </c>
      <c r="D3" t="s">
        <v>1001</v>
      </c>
      <c r="E3" t="s">
        <v>3277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07" t="s">
        <v>3285</v>
      </c>
    </row>
    <row r="4" spans="1:18">
      <c r="B4" s="6">
        <v>3</v>
      </c>
      <c r="C4" s="6">
        <v>1</v>
      </c>
      <c r="D4" t="s">
        <v>966</v>
      </c>
      <c r="E4" t="s">
        <v>450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07" t="s">
        <v>3281</v>
      </c>
    </row>
    <row r="5" spans="1:18">
      <c r="B5" s="6">
        <v>4</v>
      </c>
      <c r="C5" s="6">
        <v>1</v>
      </c>
      <c r="D5" t="s">
        <v>1002</v>
      </c>
      <c r="E5" t="s">
        <v>451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07" t="s">
        <v>3121</v>
      </c>
    </row>
    <row r="6" spans="1:18">
      <c r="B6" s="6">
        <v>5</v>
      </c>
      <c r="C6" s="6">
        <v>1</v>
      </c>
      <c r="D6" t="s">
        <v>1003</v>
      </c>
      <c r="E6" t="s">
        <v>452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07" t="s">
        <v>3359</v>
      </c>
    </row>
    <row r="7" spans="1:18">
      <c r="B7" s="6">
        <v>6</v>
      </c>
      <c r="C7" s="6">
        <v>1</v>
      </c>
      <c r="D7" t="s">
        <v>477</v>
      </c>
      <c r="E7" t="s">
        <v>453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07" t="s">
        <v>3295</v>
      </c>
    </row>
    <row r="8" spans="1:18">
      <c r="B8" s="6">
        <v>7</v>
      </c>
      <c r="C8" s="6">
        <v>1</v>
      </c>
      <c r="D8" t="s">
        <v>622</v>
      </c>
      <c r="E8" t="s">
        <v>454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06" t="s">
        <v>1233</v>
      </c>
    </row>
    <row r="9" spans="1:18">
      <c r="B9" s="6">
        <v>8</v>
      </c>
      <c r="C9" s="6">
        <v>1</v>
      </c>
      <c r="D9" t="s">
        <v>1004</v>
      </c>
      <c r="E9" t="s">
        <v>455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06"/>
    </row>
    <row r="10" spans="1:18">
      <c r="B10" s="6">
        <v>9</v>
      </c>
      <c r="C10" s="6">
        <v>1</v>
      </c>
      <c r="D10" t="s">
        <v>1005</v>
      </c>
      <c r="E10" t="s">
        <v>456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06" t="s">
        <v>3296</v>
      </c>
    </row>
    <row r="11" spans="1:18">
      <c r="B11" s="6">
        <v>10</v>
      </c>
      <c r="C11" s="6">
        <v>1</v>
      </c>
      <c r="D11" t="s">
        <v>632</v>
      </c>
      <c r="E11" t="s">
        <v>457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06" t="s">
        <v>3287</v>
      </c>
    </row>
    <row r="12" spans="1:18">
      <c r="B12" s="6">
        <v>11</v>
      </c>
      <c r="C12" s="6">
        <v>1</v>
      </c>
      <c r="D12" t="s">
        <v>1006</v>
      </c>
      <c r="E12" t="s">
        <v>458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06" t="s">
        <v>1229</v>
      </c>
    </row>
    <row r="13" spans="1:18">
      <c r="B13" s="6">
        <v>12</v>
      </c>
      <c r="C13" s="6">
        <v>1</v>
      </c>
      <c r="D13" t="s">
        <v>726</v>
      </c>
      <c r="E13" t="s">
        <v>459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07" t="s">
        <v>3289</v>
      </c>
    </row>
    <row r="14" spans="1:18">
      <c r="B14" s="6">
        <v>13</v>
      </c>
      <c r="C14" s="6">
        <v>1</v>
      </c>
      <c r="D14" t="s">
        <v>1007</v>
      </c>
      <c r="E14" t="s">
        <v>460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07" t="s">
        <v>3291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07" t="s">
        <v>3297</v>
      </c>
    </row>
    <row r="16" spans="1:18">
      <c r="F16" s="53" t="s">
        <v>581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06" t="s">
        <v>1233</v>
      </c>
    </row>
    <row r="17" spans="1:18">
      <c r="F17" s="53" t="s">
        <v>578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06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06" t="s">
        <v>3298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06" t="s">
        <v>3288</v>
      </c>
    </row>
    <row r="20" spans="1:18">
      <c r="K20" s="53" t="s">
        <v>3292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06" t="s">
        <v>1229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07" t="s">
        <v>3290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3300</v>
      </c>
      <c r="R22" s="107" t="s">
        <v>3291</v>
      </c>
    </row>
    <row r="23" spans="1:18">
      <c r="R23" s="107" t="s">
        <v>3299</v>
      </c>
    </row>
    <row r="24" spans="1:18">
      <c r="R24" s="106" t="s">
        <v>1233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55" t="s">
        <v>3596</v>
      </c>
      <c r="C1" s="55" t="s">
        <v>3279</v>
      </c>
      <c r="D1" s="55" t="s">
        <v>405</v>
      </c>
      <c r="E1" s="55" t="s">
        <v>472</v>
      </c>
      <c r="F1" s="36" t="str">
        <f>B1&amp;"|"&amp;C1&amp;"|"&amp;D1&amp;"|"&amp;E1</f>
        <v>pas192_id|dxcc_code|code|subdivision</v>
      </c>
      <c r="H1" s="99" t="s">
        <v>3591</v>
      </c>
    </row>
    <row r="2" spans="1:8">
      <c r="B2" s="6">
        <v>1</v>
      </c>
      <c r="C2" s="6">
        <v>192</v>
      </c>
      <c r="D2" t="s">
        <v>878</v>
      </c>
      <c r="E2" t="s">
        <v>1228</v>
      </c>
      <c r="F2" s="50" t="str">
        <f>B2&amp;"|"&amp;C2&amp;"|"&amp;D2&amp;"|"&amp;E2</f>
        <v>1|192|O|Ogasawara</v>
      </c>
      <c r="H2" s="99" t="s">
        <v>1229</v>
      </c>
    </row>
    <row r="3" spans="1:8">
      <c r="H3" s="101" t="s">
        <v>3592</v>
      </c>
    </row>
    <row r="4" spans="1:8">
      <c r="F4" s="26" t="s">
        <v>3595</v>
      </c>
      <c r="H4" s="101" t="s">
        <v>3593</v>
      </c>
    </row>
    <row r="5" spans="1:8">
      <c r="F5" s="26" t="s">
        <v>1228</v>
      </c>
      <c r="H5" s="101" t="s">
        <v>3164</v>
      </c>
    </row>
    <row r="6" spans="1:8">
      <c r="H6" s="101" t="s">
        <v>3359</v>
      </c>
    </row>
    <row r="7" spans="1:8">
      <c r="H7" s="101" t="s">
        <v>3594</v>
      </c>
    </row>
    <row r="8" spans="1:8">
      <c r="H8" s="99" t="s">
        <v>1233</v>
      </c>
    </row>
  </sheetData>
  <hyperlinks>
    <hyperlink ref="A1" location="'ENUM-LIST'!A1" display="Home" xr:uid="{AF576DC5-4BC6-483E-B577-228AD2677A75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A1:O128"/>
  <sheetViews>
    <sheetView zoomScale="115" zoomScaleNormal="115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7" bestFit="1" customWidth="1"/>
    <col min="6" max="6" width="8" customWidth="1"/>
    <col min="7" max="7" width="20.28515625" style="1" hidden="1" customWidth="1"/>
    <col min="8" max="8" width="17.7109375" style="1" hidden="1" customWidth="1"/>
    <col min="9" max="9" width="5.28515625" style="1" hidden="1" customWidth="1"/>
    <col min="10" max="10" width="20.7109375" style="1" hidden="1" customWidth="1"/>
    <col min="11" max="11" width="12" style="120" hidden="1" customWidth="1"/>
    <col min="12" max="12" width="11.28515625" style="143" hidden="1" customWidth="1"/>
    <col min="13" max="13" width="78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3185</v>
      </c>
      <c r="B1" s="95" t="s">
        <v>3599</v>
      </c>
      <c r="C1" s="95" t="s">
        <v>3279</v>
      </c>
      <c r="D1" s="95" t="s">
        <v>1236</v>
      </c>
      <c r="E1" s="36" t="str">
        <f>B1&amp;"|"&amp;C1&amp;"|"&amp;D1</f>
        <v>pas206_region_id|dxcc_code|region</v>
      </c>
      <c r="G1" s="118" t="s">
        <v>3604</v>
      </c>
      <c r="H1" s="118" t="s">
        <v>3599</v>
      </c>
      <c r="I1" s="118" t="s">
        <v>405</v>
      </c>
      <c r="J1" s="118" t="s">
        <v>472</v>
      </c>
      <c r="K1" s="119" t="s">
        <v>543</v>
      </c>
      <c r="L1" s="142" t="s">
        <v>4047</v>
      </c>
      <c r="M1" s="36" t="str">
        <f>G1&amp;"|"&amp;H1&amp;"|"&amp;I1&amp;"|"&amp;J1&amp;"|"&amp;K1&amp;"|"&amp;L1</f>
        <v>pas206_subdivision_id|pas206_region_id|code|subdivision|before_date|after_date</v>
      </c>
      <c r="O1" s="132" t="s">
        <v>3597</v>
      </c>
    </row>
    <row r="2" spans="1:15">
      <c r="B2" s="1">
        <v>1</v>
      </c>
      <c r="C2" s="1">
        <v>206</v>
      </c>
      <c r="D2" s="1" t="s">
        <v>1238</v>
      </c>
      <c r="E2" s="50" t="str">
        <f t="shared" ref="E2:E10" si="0">B2&amp;"|"&amp;C2&amp;"|"&amp;D2</f>
        <v>1|206|Vienna (Wien)</v>
      </c>
      <c r="G2" s="1">
        <v>1</v>
      </c>
      <c r="H2" s="1">
        <v>1</v>
      </c>
      <c r="I2" s="1" t="s">
        <v>1239</v>
      </c>
      <c r="J2" s="1" t="s">
        <v>1240</v>
      </c>
      <c r="M2" s="50" t="str">
        <f>G2&amp;"|"&amp;H2&amp;"|"&amp;I2&amp;"|"&amp;J2&amp;"|"&amp;IF(K2 &lt;&gt; "",TEXT(K2,"yyyy-mm-dd"),"")&amp;"|"&amp;IF(L2 &lt;&gt; "",TEXT(L2,"yyyy-mm-dd"),"")</f>
        <v>1|1|WC|Wien||</v>
      </c>
      <c r="O2" s="132" t="s">
        <v>1229</v>
      </c>
    </row>
    <row r="3" spans="1:15">
      <c r="B3" s="1">
        <v>2</v>
      </c>
      <c r="C3" s="1">
        <v>206</v>
      </c>
      <c r="D3" s="1" t="s">
        <v>1241</v>
      </c>
      <c r="E3" s="50" t="str">
        <f t="shared" si="0"/>
        <v>2|206|Salzburg</v>
      </c>
      <c r="G3" s="1">
        <v>2</v>
      </c>
      <c r="H3" s="1">
        <v>2</v>
      </c>
      <c r="I3" s="1" t="s">
        <v>535</v>
      </c>
      <c r="J3" s="1" t="s">
        <v>1242</v>
      </c>
      <c r="M3" s="50" t="str">
        <f t="shared" ref="M3:M66" si="1">G3&amp;"|"&amp;H3&amp;"|"&amp;I3&amp;"|"&amp;J3&amp;"|"&amp;IF(K3 &lt;&gt; "",TEXT(K3,"yyyy-mm-dd"),"")&amp;"|"&amp;IF(L3 &lt;&gt; "",TEXT(L3,"yyyy-mm-dd"),"")</f>
        <v>2|2|HA|Hallein||</v>
      </c>
      <c r="O3" s="133" t="s">
        <v>3621</v>
      </c>
    </row>
    <row r="4" spans="1:15">
      <c r="B4" s="1">
        <v>3</v>
      </c>
      <c r="C4" s="1">
        <v>206</v>
      </c>
      <c r="D4" s="1" t="s">
        <v>3600</v>
      </c>
      <c r="E4" s="50" t="str">
        <f t="shared" si="0"/>
        <v>3|206|Lower Austria (Niederosterreich)</v>
      </c>
      <c r="G4" s="1">
        <v>3</v>
      </c>
      <c r="H4" s="1">
        <v>2</v>
      </c>
      <c r="I4" s="1" t="s">
        <v>1243</v>
      </c>
      <c r="J4" s="1" t="s">
        <v>1244</v>
      </c>
      <c r="M4" s="50" t="str">
        <f t="shared" si="1"/>
        <v>3|2|JO|St. Johann||</v>
      </c>
      <c r="O4" s="133" t="s">
        <v>3281</v>
      </c>
    </row>
    <row r="5" spans="1:15">
      <c r="B5" s="1">
        <v>4</v>
      </c>
      <c r="C5" s="1">
        <v>206</v>
      </c>
      <c r="D5" s="1" t="s">
        <v>1287</v>
      </c>
      <c r="E5" s="50" t="str">
        <f t="shared" si="0"/>
        <v>4|206|Burgenland</v>
      </c>
      <c r="G5" s="1">
        <v>4</v>
      </c>
      <c r="H5" s="1">
        <v>2</v>
      </c>
      <c r="I5" s="1" t="s">
        <v>886</v>
      </c>
      <c r="J5" s="1" t="s">
        <v>1241</v>
      </c>
      <c r="M5" s="50" t="str">
        <f t="shared" si="1"/>
        <v>4|2|SC|Salzburg||</v>
      </c>
      <c r="O5" s="133" t="s">
        <v>3639</v>
      </c>
    </row>
    <row r="6" spans="1:15">
      <c r="B6" s="1">
        <v>5</v>
      </c>
      <c r="C6" s="1">
        <v>206</v>
      </c>
      <c r="D6" s="1" t="s">
        <v>3601</v>
      </c>
      <c r="E6" s="50" t="str">
        <f t="shared" si="0"/>
        <v>5|206|Upper Austria (Oberosterreich)</v>
      </c>
      <c r="G6" s="1">
        <v>5</v>
      </c>
      <c r="H6" s="1">
        <v>2</v>
      </c>
      <c r="I6" s="1" t="s">
        <v>517</v>
      </c>
      <c r="J6" s="1" t="s">
        <v>1245</v>
      </c>
      <c r="M6" s="50" t="str">
        <f t="shared" si="1"/>
        <v>5|2|SL|Salzburg-Land||</v>
      </c>
      <c r="O6" s="133" t="s">
        <v>3598</v>
      </c>
    </row>
    <row r="7" spans="1:15">
      <c r="B7" s="1">
        <v>6</v>
      </c>
      <c r="C7" s="1">
        <v>206</v>
      </c>
      <c r="D7" s="1" t="s">
        <v>1328</v>
      </c>
      <c r="E7" s="50" t="str">
        <f t="shared" si="0"/>
        <v>6|206|Styria (Steiermark)</v>
      </c>
      <c r="G7" s="1">
        <v>6</v>
      </c>
      <c r="H7" s="1">
        <v>2</v>
      </c>
      <c r="I7" s="1" t="s">
        <v>734</v>
      </c>
      <c r="J7" s="1" t="s">
        <v>1246</v>
      </c>
      <c r="M7" s="50" t="str">
        <f t="shared" si="1"/>
        <v>6|2|TA|Tamsweg||</v>
      </c>
      <c r="O7" s="132" t="s">
        <v>1233</v>
      </c>
    </row>
    <row r="8" spans="1:15">
      <c r="B8" s="1">
        <v>7</v>
      </c>
      <c r="C8" s="1">
        <v>206</v>
      </c>
      <c r="D8" s="1" t="s">
        <v>1352</v>
      </c>
      <c r="E8" s="50" t="str">
        <f t="shared" si="0"/>
        <v>7|206|Tyrol (Tirol)</v>
      </c>
      <c r="G8" s="1">
        <v>7</v>
      </c>
      <c r="H8" s="1">
        <v>2</v>
      </c>
      <c r="I8" s="1" t="s">
        <v>1247</v>
      </c>
      <c r="J8" s="1" t="s">
        <v>1248</v>
      </c>
      <c r="M8" s="50" t="str">
        <f t="shared" si="1"/>
        <v>7|2|ZE|Zell Am See||</v>
      </c>
      <c r="O8" s="46"/>
    </row>
    <row r="9" spans="1:15">
      <c r="B9" s="1">
        <v>8</v>
      </c>
      <c r="C9" s="1">
        <v>206</v>
      </c>
      <c r="D9" s="1" t="s">
        <v>3602</v>
      </c>
      <c r="E9" s="50" t="str">
        <f t="shared" si="0"/>
        <v>8|206|Carinthia (Karnten)</v>
      </c>
      <c r="G9" s="1">
        <v>8</v>
      </c>
      <c r="H9" s="1">
        <v>3</v>
      </c>
      <c r="I9" s="1" t="s">
        <v>522</v>
      </c>
      <c r="J9" s="1" t="s">
        <v>1249</v>
      </c>
      <c r="M9" s="50" t="str">
        <f t="shared" si="1"/>
        <v>8|3|AM|Amstetten||</v>
      </c>
      <c r="O9" s="134" t="s">
        <v>3622</v>
      </c>
    </row>
    <row r="10" spans="1:15">
      <c r="B10" s="1">
        <v>9</v>
      </c>
      <c r="C10" s="1">
        <v>206</v>
      </c>
      <c r="D10" s="1" t="s">
        <v>1380</v>
      </c>
      <c r="E10" s="50" t="str">
        <f t="shared" si="0"/>
        <v>9|206|Vorarlberg</v>
      </c>
      <c r="G10" s="1">
        <v>9</v>
      </c>
      <c r="H10" s="1">
        <v>3</v>
      </c>
      <c r="I10" s="1" t="s">
        <v>1250</v>
      </c>
      <c r="J10" s="1" t="s">
        <v>1251</v>
      </c>
      <c r="M10" s="50" t="str">
        <f t="shared" si="1"/>
        <v>9|3|BL|Bruck/Leitha||</v>
      </c>
      <c r="O10" s="134" t="s">
        <v>1229</v>
      </c>
    </row>
    <row r="11" spans="1:15">
      <c r="G11" s="1">
        <v>10</v>
      </c>
      <c r="H11" s="1">
        <v>3</v>
      </c>
      <c r="I11" s="1" t="s">
        <v>1252</v>
      </c>
      <c r="J11" s="1" t="s">
        <v>1253</v>
      </c>
      <c r="M11" s="50" t="str">
        <f t="shared" si="1"/>
        <v>10|3|BN|Baden||</v>
      </c>
      <c r="O11" s="136" t="s">
        <v>3623</v>
      </c>
    </row>
    <row r="12" spans="1:15">
      <c r="E12" s="26" t="s">
        <v>3603</v>
      </c>
      <c r="G12" s="1">
        <v>11</v>
      </c>
      <c r="H12" s="1">
        <v>3</v>
      </c>
      <c r="I12" s="1" t="s">
        <v>1254</v>
      </c>
      <c r="J12" s="1" t="s">
        <v>3605</v>
      </c>
      <c r="M12" s="50" t="str">
        <f t="shared" si="1"/>
        <v>11|3|GD|Gmund||</v>
      </c>
      <c r="O12" s="136" t="s">
        <v>3624</v>
      </c>
    </row>
    <row r="13" spans="1:15">
      <c r="E13" s="26" t="s">
        <v>1237</v>
      </c>
      <c r="G13" s="1">
        <v>12</v>
      </c>
      <c r="H13" s="1">
        <v>3</v>
      </c>
      <c r="I13" s="1" t="s">
        <v>1255</v>
      </c>
      <c r="J13" s="1" t="s">
        <v>3606</v>
      </c>
      <c r="M13" s="50" t="str">
        <f t="shared" si="1"/>
        <v>12|3|GF|Ganserndorf||</v>
      </c>
      <c r="O13" s="136" t="s">
        <v>4049</v>
      </c>
    </row>
    <row r="14" spans="1:15">
      <c r="G14" s="1">
        <v>13</v>
      </c>
      <c r="H14" s="1">
        <v>3</v>
      </c>
      <c r="I14" s="1" t="s">
        <v>1256</v>
      </c>
      <c r="J14" s="1" t="s">
        <v>1257</v>
      </c>
      <c r="M14" s="50" t="str">
        <f t="shared" si="1"/>
        <v>13|3|HL|Hollabrunn||</v>
      </c>
      <c r="O14" s="136" t="s">
        <v>3359</v>
      </c>
    </row>
    <row r="15" spans="1:15">
      <c r="G15" s="1">
        <v>14</v>
      </c>
      <c r="H15" s="1">
        <v>3</v>
      </c>
      <c r="I15" s="1" t="s">
        <v>569</v>
      </c>
      <c r="J15" s="1" t="s">
        <v>1258</v>
      </c>
      <c r="M15" s="50" t="str">
        <f t="shared" si="1"/>
        <v>14|3|HO|Horn||</v>
      </c>
      <c r="O15" s="136" t="s">
        <v>4051</v>
      </c>
    </row>
    <row r="16" spans="1:15">
      <c r="G16" s="1">
        <v>15</v>
      </c>
      <c r="H16" s="1">
        <v>3</v>
      </c>
      <c r="I16" s="1" t="s">
        <v>504</v>
      </c>
      <c r="J16" s="1" t="s">
        <v>1259</v>
      </c>
      <c r="M16" s="50" t="str">
        <f t="shared" si="1"/>
        <v>15|3|KO|Korneuburg||</v>
      </c>
      <c r="O16" s="136" t="s">
        <v>4050</v>
      </c>
    </row>
    <row r="17" spans="5:15">
      <c r="G17" s="1">
        <v>16</v>
      </c>
      <c r="H17" s="1">
        <v>3</v>
      </c>
      <c r="I17" s="1" t="s">
        <v>744</v>
      </c>
      <c r="J17" s="1" t="s">
        <v>1260</v>
      </c>
      <c r="M17" s="50" t="str">
        <f t="shared" si="1"/>
        <v>16|3|KR|Krems-Region||</v>
      </c>
      <c r="O17" s="136" t="s">
        <v>3625</v>
      </c>
    </row>
    <row r="18" spans="5:15">
      <c r="E18" s="66"/>
      <c r="G18" s="1">
        <v>17</v>
      </c>
      <c r="H18" s="1">
        <v>3</v>
      </c>
      <c r="I18" s="1" t="s">
        <v>699</v>
      </c>
      <c r="J18" s="1" t="s">
        <v>1261</v>
      </c>
      <c r="M18" s="50" t="str">
        <f t="shared" si="1"/>
        <v>17|3|KS|Krems||</v>
      </c>
      <c r="O18" s="135" t="s">
        <v>1233</v>
      </c>
    </row>
    <row r="19" spans="5:15">
      <c r="G19" s="1">
        <v>18</v>
      </c>
      <c r="H19" s="1">
        <v>3</v>
      </c>
      <c r="I19" s="1" t="s">
        <v>1262</v>
      </c>
      <c r="J19" s="1" t="s">
        <v>1263</v>
      </c>
      <c r="M19" s="50" t="str">
        <f t="shared" si="1"/>
        <v>18|3|LF|Lilienfeld||</v>
      </c>
    </row>
    <row r="20" spans="5:15">
      <c r="E20" s="66"/>
      <c r="G20" s="1">
        <v>19</v>
      </c>
      <c r="H20" s="1">
        <v>3</v>
      </c>
      <c r="I20" s="1" t="s">
        <v>738</v>
      </c>
      <c r="J20" s="1" t="s">
        <v>3607</v>
      </c>
      <c r="M20" s="50" t="str">
        <f t="shared" si="1"/>
        <v>19|3|MD|Modling||</v>
      </c>
    </row>
    <row r="21" spans="5:15">
      <c r="G21" s="1">
        <v>20</v>
      </c>
      <c r="H21" s="1">
        <v>3</v>
      </c>
      <c r="I21" s="1" t="s">
        <v>1049</v>
      </c>
      <c r="J21" s="1" t="s">
        <v>1264</v>
      </c>
      <c r="M21" s="50" t="str">
        <f t="shared" si="1"/>
        <v>20|3|ME|Melk||</v>
      </c>
    </row>
    <row r="22" spans="5:15">
      <c r="G22" s="1">
        <v>21</v>
      </c>
      <c r="H22" s="1">
        <v>3</v>
      </c>
      <c r="I22" s="1" t="s">
        <v>559</v>
      </c>
      <c r="J22" s="1" t="s">
        <v>1265</v>
      </c>
      <c r="M22" s="50" t="str">
        <f t="shared" si="1"/>
        <v>21|3|MI|Mistelbach||</v>
      </c>
    </row>
    <row r="23" spans="5:15">
      <c r="G23" s="1">
        <v>22</v>
      </c>
      <c r="H23" s="1">
        <v>3</v>
      </c>
      <c r="I23" s="1" t="s">
        <v>1266</v>
      </c>
      <c r="J23" s="1" t="s">
        <v>1267</v>
      </c>
      <c r="M23" s="50" t="str">
        <f t="shared" si="1"/>
        <v>22|3|NK|Neunkirchen||</v>
      </c>
    </row>
    <row r="24" spans="5:15">
      <c r="G24" s="1">
        <v>23</v>
      </c>
      <c r="H24" s="1">
        <v>3</v>
      </c>
      <c r="I24" s="1" t="s">
        <v>1268</v>
      </c>
      <c r="J24" s="1" t="s">
        <v>3608</v>
      </c>
      <c r="M24" s="50" t="str">
        <f t="shared" si="1"/>
        <v>23|3|PC|St. Polten||</v>
      </c>
    </row>
    <row r="25" spans="5:15">
      <c r="G25" s="1">
        <v>24</v>
      </c>
      <c r="H25" s="1">
        <v>3</v>
      </c>
      <c r="I25" s="1" t="s">
        <v>1269</v>
      </c>
      <c r="J25" s="1" t="s">
        <v>3609</v>
      </c>
      <c r="M25" s="50" t="str">
        <f t="shared" si="1"/>
        <v>24|3|PL|St. Polten-Land||</v>
      </c>
    </row>
    <row r="26" spans="5:15">
      <c r="G26" s="1">
        <v>25</v>
      </c>
      <c r="H26" s="1">
        <v>3</v>
      </c>
      <c r="I26" s="1" t="s">
        <v>1270</v>
      </c>
      <c r="J26" s="1" t="s">
        <v>1271</v>
      </c>
      <c r="M26" s="50" t="str">
        <f t="shared" si="1"/>
        <v>25|3|SB|Scheibbs||</v>
      </c>
    </row>
    <row r="27" spans="5:15">
      <c r="E27" s="66"/>
      <c r="G27" s="1">
        <v>26</v>
      </c>
      <c r="H27" s="1">
        <v>3</v>
      </c>
      <c r="I27" s="1" t="s">
        <v>1272</v>
      </c>
      <c r="J27" s="1" t="s">
        <v>1273</v>
      </c>
      <c r="M27" s="50" t="str">
        <f t="shared" si="1"/>
        <v>26|3|SW|Schwechat||</v>
      </c>
    </row>
    <row r="28" spans="5:15">
      <c r="G28" s="1">
        <v>27</v>
      </c>
      <c r="H28" s="1">
        <v>3</v>
      </c>
      <c r="I28" s="1" t="s">
        <v>538</v>
      </c>
      <c r="J28" s="1" t="s">
        <v>1274</v>
      </c>
      <c r="M28" s="50" t="str">
        <f t="shared" si="1"/>
        <v>27|3|TU|Tulln||</v>
      </c>
    </row>
    <row r="29" spans="5:15">
      <c r="G29" s="1">
        <v>28</v>
      </c>
      <c r="H29" s="1">
        <v>3</v>
      </c>
      <c r="I29" s="1" t="s">
        <v>1275</v>
      </c>
      <c r="J29" s="1" t="s">
        <v>1276</v>
      </c>
      <c r="M29" s="50" t="str">
        <f t="shared" si="1"/>
        <v>28|3|WB|Wr.Neustadt-Bezirk||</v>
      </c>
    </row>
    <row r="30" spans="5:15">
      <c r="G30" s="1">
        <v>29</v>
      </c>
      <c r="H30" s="1">
        <v>3</v>
      </c>
      <c r="I30" s="1" t="s">
        <v>1277</v>
      </c>
      <c r="J30" s="1" t="s">
        <v>1278</v>
      </c>
      <c r="M30" s="50" t="str">
        <f t="shared" si="1"/>
        <v>29|3|WN|Wr.Neustadt||</v>
      </c>
    </row>
    <row r="31" spans="5:15">
      <c r="G31" s="1">
        <v>30</v>
      </c>
      <c r="H31" s="1">
        <v>3</v>
      </c>
      <c r="I31" s="1" t="s">
        <v>1279</v>
      </c>
      <c r="J31" s="1" t="s">
        <v>1280</v>
      </c>
      <c r="M31" s="50" t="str">
        <f t="shared" si="1"/>
        <v>30|3|WT|Waidhofen/Thaya||</v>
      </c>
    </row>
    <row r="32" spans="5:15">
      <c r="G32" s="1">
        <v>31</v>
      </c>
      <c r="H32" s="1">
        <v>3</v>
      </c>
      <c r="I32" s="1" t="s">
        <v>1281</v>
      </c>
      <c r="J32" s="1" t="s">
        <v>1282</v>
      </c>
      <c r="M32" s="50" t="str">
        <f t="shared" si="1"/>
        <v>31|3|WU|Wien-Umgebung||</v>
      </c>
    </row>
    <row r="33" spans="7:13">
      <c r="G33" s="1">
        <v>32</v>
      </c>
      <c r="H33" s="1">
        <v>3</v>
      </c>
      <c r="I33" s="1" t="s">
        <v>1283</v>
      </c>
      <c r="J33" s="1" t="s">
        <v>1284</v>
      </c>
      <c r="M33" s="50" t="str">
        <f t="shared" si="1"/>
        <v>32|3|WY|Waidhofen/Ybbs||</v>
      </c>
    </row>
    <row r="34" spans="7:13">
      <c r="G34" s="1">
        <v>33</v>
      </c>
      <c r="H34" s="1">
        <v>3</v>
      </c>
      <c r="I34" s="1" t="s">
        <v>1285</v>
      </c>
      <c r="J34" s="1" t="s">
        <v>1286</v>
      </c>
      <c r="M34" s="50" t="str">
        <f t="shared" si="1"/>
        <v>33|3|ZT|Zwettl||</v>
      </c>
    </row>
    <row r="35" spans="7:13">
      <c r="G35" s="1">
        <v>34</v>
      </c>
      <c r="H35" s="1">
        <v>4</v>
      </c>
      <c r="I35" s="1" t="s">
        <v>1288</v>
      </c>
      <c r="J35" s="1" t="s">
        <v>1289</v>
      </c>
      <c r="M35" s="50" t="str">
        <f t="shared" si="1"/>
        <v>34|4|EC|Eisenstadt||</v>
      </c>
    </row>
    <row r="36" spans="7:13">
      <c r="G36" s="1">
        <v>35</v>
      </c>
      <c r="H36" s="1">
        <v>4</v>
      </c>
      <c r="I36" s="1" t="s">
        <v>1290</v>
      </c>
      <c r="J36" s="1" t="s">
        <v>1291</v>
      </c>
      <c r="M36" s="50" t="str">
        <f t="shared" si="1"/>
        <v>35|4|EU|Eisenstadt-Umgebung||</v>
      </c>
    </row>
    <row r="37" spans="7:13">
      <c r="G37" s="1">
        <v>36</v>
      </c>
      <c r="H37" s="1">
        <v>4</v>
      </c>
      <c r="I37" s="1" t="s">
        <v>1292</v>
      </c>
      <c r="J37" s="1" t="s">
        <v>3620</v>
      </c>
      <c r="M37" s="50" t="str">
        <f t="shared" si="1"/>
        <v>36|4|GS|Gussing||</v>
      </c>
    </row>
    <row r="38" spans="7:13">
      <c r="G38" s="1">
        <v>37</v>
      </c>
      <c r="H38" s="1">
        <v>4</v>
      </c>
      <c r="I38" s="1" t="s">
        <v>1293</v>
      </c>
      <c r="J38" s="1" t="s">
        <v>1294</v>
      </c>
      <c r="M38" s="50" t="str">
        <f t="shared" si="1"/>
        <v>37|4|JE|Jennersdorf||</v>
      </c>
    </row>
    <row r="39" spans="7:13">
      <c r="G39" s="1">
        <v>38</v>
      </c>
      <c r="H39" s="1">
        <v>4</v>
      </c>
      <c r="I39" s="1" t="s">
        <v>567</v>
      </c>
      <c r="J39" s="1" t="s">
        <v>1295</v>
      </c>
      <c r="M39" s="50" t="str">
        <f t="shared" si="1"/>
        <v>38|4|MA|Mattersburg||</v>
      </c>
    </row>
    <row r="40" spans="7:13">
      <c r="G40" s="1">
        <v>39</v>
      </c>
      <c r="H40" s="1">
        <v>4</v>
      </c>
      <c r="I40" s="1" t="s">
        <v>1296</v>
      </c>
      <c r="J40" s="1" t="s">
        <v>1297</v>
      </c>
      <c r="M40" s="50" t="str">
        <f t="shared" si="1"/>
        <v>39|4|ND|Neusiedl/See||</v>
      </c>
    </row>
    <row r="41" spans="7:13">
      <c r="G41" s="1">
        <v>40</v>
      </c>
      <c r="H41" s="1">
        <v>4</v>
      </c>
      <c r="I41" s="1" t="s">
        <v>1298</v>
      </c>
      <c r="J41" s="1" t="s">
        <v>1299</v>
      </c>
      <c r="M41" s="50" t="str">
        <f t="shared" si="1"/>
        <v>40|4|OP|Oberpullendorf||</v>
      </c>
    </row>
    <row r="42" spans="7:13">
      <c r="G42" s="1">
        <v>41</v>
      </c>
      <c r="H42" s="1">
        <v>4</v>
      </c>
      <c r="I42" s="1" t="s">
        <v>1300</v>
      </c>
      <c r="J42" s="1" t="s">
        <v>1301</v>
      </c>
      <c r="M42" s="50" t="str">
        <f t="shared" si="1"/>
        <v>41|4|OW|Oberwart||</v>
      </c>
    </row>
    <row r="43" spans="7:13">
      <c r="G43" s="1">
        <v>42</v>
      </c>
      <c r="H43" s="1">
        <v>5</v>
      </c>
      <c r="I43" s="1" t="s">
        <v>561</v>
      </c>
      <c r="J43" s="1" t="s">
        <v>1302</v>
      </c>
      <c r="M43" s="50" t="str">
        <f t="shared" si="1"/>
        <v>42|5|BR|Braunau/Inn||</v>
      </c>
    </row>
    <row r="44" spans="7:13">
      <c r="G44" s="1">
        <v>43</v>
      </c>
      <c r="H44" s="1">
        <v>5</v>
      </c>
      <c r="I44" s="1" t="s">
        <v>1303</v>
      </c>
      <c r="J44" s="1" t="s">
        <v>1304</v>
      </c>
      <c r="M44" s="50" t="str">
        <f t="shared" si="1"/>
        <v>43|5|EF|Eferding||</v>
      </c>
    </row>
    <row r="45" spans="7:13">
      <c r="G45" s="1">
        <v>44</v>
      </c>
      <c r="H45" s="1">
        <v>5</v>
      </c>
      <c r="I45" s="1" t="s">
        <v>1305</v>
      </c>
      <c r="J45" s="1" t="s">
        <v>1306</v>
      </c>
      <c r="M45" s="50" t="str">
        <f t="shared" si="1"/>
        <v>44|5|FR|Freistadt||</v>
      </c>
    </row>
    <row r="46" spans="7:13">
      <c r="G46" s="1">
        <v>45</v>
      </c>
      <c r="H46" s="1">
        <v>5</v>
      </c>
      <c r="I46" s="1" t="s">
        <v>1307</v>
      </c>
      <c r="J46" s="1" t="s">
        <v>1308</v>
      </c>
      <c r="M46" s="50" t="str">
        <f t="shared" si="1"/>
        <v>45|5|GM|Gmunden||</v>
      </c>
    </row>
    <row r="47" spans="7:13">
      <c r="G47" s="1">
        <v>46</v>
      </c>
      <c r="H47" s="1">
        <v>5</v>
      </c>
      <c r="I47" s="1" t="s">
        <v>806</v>
      </c>
      <c r="J47" s="1" t="s">
        <v>1309</v>
      </c>
      <c r="M47" s="50" t="str">
        <f t="shared" si="1"/>
        <v>46|5|GR|Grieskirchen||</v>
      </c>
    </row>
    <row r="48" spans="7:13">
      <c r="G48" s="1">
        <v>47</v>
      </c>
      <c r="H48" s="1">
        <v>5</v>
      </c>
      <c r="I48" s="1" t="s">
        <v>732</v>
      </c>
      <c r="J48" s="1" t="s">
        <v>1310</v>
      </c>
      <c r="M48" s="50" t="str">
        <f t="shared" si="1"/>
        <v>47|5|KI|Kirchdorf||</v>
      </c>
    </row>
    <row r="49" spans="5:13">
      <c r="G49" s="1">
        <v>48</v>
      </c>
      <c r="H49" s="1">
        <v>5</v>
      </c>
      <c r="I49" s="1" t="s">
        <v>1311</v>
      </c>
      <c r="J49" s="1" t="s">
        <v>1312</v>
      </c>
      <c r="M49" s="50" t="str">
        <f t="shared" si="1"/>
        <v>48|5|LC|Linz||</v>
      </c>
    </row>
    <row r="50" spans="5:13">
      <c r="G50" s="1">
        <v>49</v>
      </c>
      <c r="H50" s="1">
        <v>5</v>
      </c>
      <c r="I50" s="1" t="s">
        <v>1313</v>
      </c>
      <c r="J50" s="1" t="s">
        <v>1314</v>
      </c>
      <c r="M50" s="50" t="str">
        <f t="shared" si="1"/>
        <v>49|5|LL|Linz-Land||</v>
      </c>
    </row>
    <row r="51" spans="5:13">
      <c r="G51" s="1">
        <v>50</v>
      </c>
      <c r="H51" s="1">
        <v>5</v>
      </c>
      <c r="I51" s="1" t="s">
        <v>726</v>
      </c>
      <c r="J51" s="1" t="s">
        <v>1315</v>
      </c>
      <c r="M51" s="50" t="str">
        <f t="shared" si="1"/>
        <v>50|5|PE|Perg||</v>
      </c>
    </row>
    <row r="52" spans="5:13">
      <c r="G52" s="1">
        <v>51</v>
      </c>
      <c r="H52" s="1">
        <v>5</v>
      </c>
      <c r="I52" s="1" t="s">
        <v>813</v>
      </c>
      <c r="J52" s="1" t="s">
        <v>1316</v>
      </c>
      <c r="M52" s="50" t="str">
        <f t="shared" si="1"/>
        <v>51|5|RI|Ried/Innkreis||</v>
      </c>
    </row>
    <row r="53" spans="5:13">
      <c r="G53" s="1">
        <v>52</v>
      </c>
      <c r="H53" s="1">
        <v>5</v>
      </c>
      <c r="I53" s="1" t="s">
        <v>754</v>
      </c>
      <c r="J53" s="1" t="s">
        <v>1317</v>
      </c>
      <c r="M53" s="50" t="str">
        <f t="shared" si="1"/>
        <v>52|5|RO|Rohrbach||</v>
      </c>
    </row>
    <row r="54" spans="5:13">
      <c r="E54" s="66"/>
      <c r="G54" s="1">
        <v>53</v>
      </c>
      <c r="H54" s="1">
        <v>5</v>
      </c>
      <c r="I54" s="1" t="s">
        <v>1318</v>
      </c>
      <c r="J54" s="1" t="s">
        <v>3610</v>
      </c>
      <c r="M54" s="50" t="str">
        <f t="shared" si="1"/>
        <v>53|5|SD|Scharding||</v>
      </c>
    </row>
    <row r="55" spans="5:13">
      <c r="G55" s="1">
        <v>54</v>
      </c>
      <c r="H55" s="1">
        <v>5</v>
      </c>
      <c r="I55" s="1" t="s">
        <v>888</v>
      </c>
      <c r="J55" s="1" t="s">
        <v>1319</v>
      </c>
      <c r="M55" s="50" t="str">
        <f t="shared" si="1"/>
        <v>54|5|SE|Steyr-Land||</v>
      </c>
    </row>
    <row r="56" spans="5:13">
      <c r="G56" s="1">
        <v>55</v>
      </c>
      <c r="H56" s="1">
        <v>5</v>
      </c>
      <c r="I56" s="1" t="s">
        <v>728</v>
      </c>
      <c r="J56" s="1" t="s">
        <v>1320</v>
      </c>
      <c r="M56" s="50" t="str">
        <f t="shared" si="1"/>
        <v>55|5|SR|Steyr||</v>
      </c>
    </row>
    <row r="57" spans="5:13">
      <c r="G57" s="1">
        <v>56</v>
      </c>
      <c r="H57" s="1">
        <v>5</v>
      </c>
      <c r="I57" s="1" t="s">
        <v>1321</v>
      </c>
      <c r="J57" s="1" t="s">
        <v>1322</v>
      </c>
      <c r="M57" s="50" t="str">
        <f t="shared" si="1"/>
        <v>56|5|UU|Urfahr||</v>
      </c>
    </row>
    <row r="58" spans="5:13">
      <c r="G58" s="1">
        <v>57</v>
      </c>
      <c r="H58" s="1">
        <v>5</v>
      </c>
      <c r="I58" s="1" t="s">
        <v>1323</v>
      </c>
      <c r="J58" s="1" t="s">
        <v>3611</v>
      </c>
      <c r="M58" s="50" t="str">
        <f t="shared" si="1"/>
        <v>57|5|VB|Vocklabruck||</v>
      </c>
    </row>
    <row r="59" spans="5:13">
      <c r="G59" s="1">
        <v>58</v>
      </c>
      <c r="H59" s="1">
        <v>5</v>
      </c>
      <c r="I59" s="1" t="s">
        <v>1324</v>
      </c>
      <c r="J59" s="1" t="s">
        <v>1325</v>
      </c>
      <c r="M59" s="50" t="str">
        <f t="shared" si="1"/>
        <v>58|5|WE|Wels||</v>
      </c>
    </row>
    <row r="60" spans="5:13">
      <c r="G60" s="1">
        <v>59</v>
      </c>
      <c r="H60" s="1">
        <v>5</v>
      </c>
      <c r="I60" s="1" t="s">
        <v>1326</v>
      </c>
      <c r="J60" s="1" t="s">
        <v>1327</v>
      </c>
      <c r="M60" s="50" t="str">
        <f t="shared" si="1"/>
        <v>59|5|WL|Wels-Land||</v>
      </c>
    </row>
    <row r="61" spans="5:13">
      <c r="G61" s="1">
        <v>60</v>
      </c>
      <c r="H61" s="1">
        <v>6</v>
      </c>
      <c r="I61" s="1" t="s">
        <v>502</v>
      </c>
      <c r="J61" s="1" t="s">
        <v>1388</v>
      </c>
      <c r="K61" s="120">
        <v>40909</v>
      </c>
      <c r="M61" s="50" t="str">
        <f t="shared" si="1"/>
        <v>60|6|BA|Bad Aussee|2012-01-01|</v>
      </c>
    </row>
    <row r="62" spans="5:13">
      <c r="G62" s="1">
        <v>61</v>
      </c>
      <c r="H62" s="1">
        <v>6</v>
      </c>
      <c r="I62" s="1" t="s">
        <v>1329</v>
      </c>
      <c r="J62" s="1" t="s">
        <v>1389</v>
      </c>
      <c r="L62" s="143">
        <v>41275</v>
      </c>
      <c r="M62" s="50" t="str">
        <f t="shared" si="1"/>
        <v>61|6|BM|Bruck/Mur||2013-01-01</v>
      </c>
    </row>
    <row r="63" spans="5:13">
      <c r="E63" s="66"/>
      <c r="G63" s="1">
        <v>62</v>
      </c>
      <c r="H63" s="1">
        <v>6</v>
      </c>
      <c r="I63" s="1" t="s">
        <v>1329</v>
      </c>
      <c r="J63" s="1" t="s">
        <v>3612</v>
      </c>
      <c r="K63" s="120">
        <v>41275</v>
      </c>
      <c r="M63" s="50" t="str">
        <f t="shared" si="1"/>
        <v>62|6|BM|Bruck-Murzzuschlag|2013-01-01|</v>
      </c>
    </row>
    <row r="64" spans="5:13">
      <c r="G64" s="1">
        <v>63</v>
      </c>
      <c r="H64" s="1">
        <v>6</v>
      </c>
      <c r="I64" s="1" t="s">
        <v>1330</v>
      </c>
      <c r="J64" s="1" t="s">
        <v>1331</v>
      </c>
      <c r="M64" s="50" t="str">
        <f t="shared" si="1"/>
        <v>63|6|DL|Deutschlandsberg||</v>
      </c>
    </row>
    <row r="65" spans="7:13">
      <c r="G65" s="1">
        <v>64</v>
      </c>
      <c r="H65" s="1">
        <v>6</v>
      </c>
      <c r="I65" s="1" t="s">
        <v>1332</v>
      </c>
      <c r="J65" s="1" t="s">
        <v>1390</v>
      </c>
      <c r="K65" s="120">
        <v>41275</v>
      </c>
      <c r="M65" s="50" t="str">
        <f t="shared" si="1"/>
        <v>64|6|FB|Feldbach|2013-01-01|</v>
      </c>
    </row>
    <row r="66" spans="7:13">
      <c r="G66" s="1">
        <v>65</v>
      </c>
      <c r="H66" s="1">
        <v>6</v>
      </c>
      <c r="I66" s="1" t="s">
        <v>1333</v>
      </c>
      <c r="J66" s="1" t="s">
        <v>3613</v>
      </c>
      <c r="K66" s="120">
        <v>41275</v>
      </c>
      <c r="M66" s="50" t="str">
        <f t="shared" si="1"/>
        <v>65|6|FF|Furstenfeld|2013-01-01|</v>
      </c>
    </row>
    <row r="67" spans="7:13">
      <c r="G67" s="1">
        <v>66</v>
      </c>
      <c r="H67" s="1">
        <v>6</v>
      </c>
      <c r="I67" s="1" t="s">
        <v>1334</v>
      </c>
      <c r="J67" s="1" t="s">
        <v>3614</v>
      </c>
      <c r="M67" s="50" t="str">
        <f t="shared" ref="M67:M107" si="2">G67&amp;"|"&amp;H67&amp;"|"&amp;I67&amp;"|"&amp;J67&amp;"|"&amp;IF(K67 &lt;&gt; "",TEXT(K67,"yyyy-mm-dd"),"")&amp;"|"&amp;IF(L67 &lt;&gt; "",TEXT(L67,"yyyy-mm-dd"),"")</f>
        <v>66|6|GB|Grobming||</v>
      </c>
    </row>
    <row r="68" spans="7:13">
      <c r="G68" s="1">
        <v>67</v>
      </c>
      <c r="H68" s="1">
        <v>6</v>
      </c>
      <c r="I68" s="1" t="s">
        <v>574</v>
      </c>
      <c r="J68" s="1" t="s">
        <v>1335</v>
      </c>
      <c r="M68" s="50" t="str">
        <f t="shared" si="2"/>
        <v>67|6|GC|Graz||</v>
      </c>
    </row>
    <row r="69" spans="7:13">
      <c r="G69" s="1">
        <v>68</v>
      </c>
      <c r="H69" s="1">
        <v>6</v>
      </c>
      <c r="I69" s="1" t="s">
        <v>1047</v>
      </c>
      <c r="J69" s="1" t="s">
        <v>1336</v>
      </c>
      <c r="M69" s="50" t="str">
        <f t="shared" si="2"/>
        <v>68|6|GU|Graz-Umgebung||</v>
      </c>
    </row>
    <row r="70" spans="7:13">
      <c r="G70" s="1">
        <v>69</v>
      </c>
      <c r="H70" s="1">
        <v>6</v>
      </c>
      <c r="I70" s="1" t="s">
        <v>1337</v>
      </c>
      <c r="J70" s="1" t="s">
        <v>1391</v>
      </c>
      <c r="K70" s="120">
        <v>41275</v>
      </c>
      <c r="M70" s="50" t="str">
        <f t="shared" si="2"/>
        <v>69|6|HB|Hartberg|2013-01-01|</v>
      </c>
    </row>
    <row r="71" spans="7:13">
      <c r="G71" s="1">
        <v>70</v>
      </c>
      <c r="H71" s="1">
        <v>6</v>
      </c>
      <c r="I71" s="1" t="s">
        <v>1338</v>
      </c>
      <c r="J71" s="1" t="s">
        <v>4048</v>
      </c>
      <c r="L71" s="143">
        <v>41275</v>
      </c>
      <c r="M71" s="50" t="str">
        <f t="shared" si="2"/>
        <v>70|6|HF|Hartberg-Furstenfeld||2013-01-01</v>
      </c>
    </row>
    <row r="72" spans="7:13">
      <c r="G72" s="1">
        <v>71</v>
      </c>
      <c r="H72" s="1">
        <v>6</v>
      </c>
      <c r="I72" s="1" t="s">
        <v>1339</v>
      </c>
      <c r="J72" s="1" t="s">
        <v>1392</v>
      </c>
      <c r="K72" s="120">
        <v>40909</v>
      </c>
      <c r="M72" s="50" t="str">
        <f t="shared" si="2"/>
        <v>71|6|JU|Judenburg|2012-01-01|</v>
      </c>
    </row>
    <row r="73" spans="7:13">
      <c r="G73" s="1">
        <v>72</v>
      </c>
      <c r="H73" s="1">
        <v>6</v>
      </c>
      <c r="I73" s="1" t="s">
        <v>1340</v>
      </c>
      <c r="J73" s="1" t="s">
        <v>1393</v>
      </c>
      <c r="K73" s="120">
        <v>40909</v>
      </c>
      <c r="M73" s="50" t="str">
        <f t="shared" si="2"/>
        <v>72|6|KF|Knittelfeld|2012-01-01|</v>
      </c>
    </row>
    <row r="74" spans="7:13">
      <c r="G74" s="1">
        <v>73</v>
      </c>
      <c r="H74" s="1">
        <v>6</v>
      </c>
      <c r="I74" s="1" t="s">
        <v>1341</v>
      </c>
      <c r="J74" s="1" t="s">
        <v>1342</v>
      </c>
      <c r="M74" s="50" t="str">
        <f t="shared" si="2"/>
        <v>73|6|LB|Leibnitz||</v>
      </c>
    </row>
    <row r="75" spans="7:13">
      <c r="G75" s="1">
        <v>74</v>
      </c>
      <c r="H75" s="1">
        <v>6</v>
      </c>
      <c r="I75" s="1" t="s">
        <v>808</v>
      </c>
      <c r="J75" s="1" t="s">
        <v>1343</v>
      </c>
      <c r="M75" s="50" t="str">
        <f t="shared" si="2"/>
        <v>74|6|LE|Leoben||</v>
      </c>
    </row>
    <row r="76" spans="7:13">
      <c r="G76" s="1">
        <v>75</v>
      </c>
      <c r="H76" s="1">
        <v>6</v>
      </c>
      <c r="I76" s="1" t="s">
        <v>789</v>
      </c>
      <c r="J76" s="1" t="s">
        <v>1344</v>
      </c>
      <c r="M76" s="50" t="str">
        <f t="shared" si="2"/>
        <v>75|6|LI|Liezen||</v>
      </c>
    </row>
    <row r="77" spans="7:13">
      <c r="G77" s="1">
        <v>76</v>
      </c>
      <c r="H77" s="1">
        <v>6</v>
      </c>
      <c r="I77" s="1" t="s">
        <v>1345</v>
      </c>
      <c r="J77" s="1" t="s">
        <v>1346</v>
      </c>
      <c r="M77" s="50" t="str">
        <f t="shared" si="2"/>
        <v>76|6|LN|Leoben-Land||</v>
      </c>
    </row>
    <row r="78" spans="7:13">
      <c r="G78" s="1">
        <v>77</v>
      </c>
      <c r="H78" s="1">
        <v>6</v>
      </c>
      <c r="I78" s="1" t="s">
        <v>811</v>
      </c>
      <c r="J78" s="1" t="s">
        <v>1394</v>
      </c>
      <c r="L78" s="143">
        <v>40909</v>
      </c>
      <c r="M78" s="50" t="str">
        <f t="shared" si="2"/>
        <v>77|6|MT|Murtal||2012-01-01</v>
      </c>
    </row>
    <row r="79" spans="7:13">
      <c r="G79" s="1">
        <v>78</v>
      </c>
      <c r="H79" s="1">
        <v>6</v>
      </c>
      <c r="I79" s="1" t="s">
        <v>684</v>
      </c>
      <c r="J79" s="1" t="s">
        <v>1347</v>
      </c>
      <c r="M79" s="50" t="str">
        <f t="shared" si="2"/>
        <v>78|6|MU|Murau||</v>
      </c>
    </row>
    <row r="80" spans="7:13">
      <c r="G80" s="1">
        <v>79</v>
      </c>
      <c r="H80" s="1">
        <v>6</v>
      </c>
      <c r="I80" s="1" t="s">
        <v>1348</v>
      </c>
      <c r="J80" s="1" t="s">
        <v>3615</v>
      </c>
      <c r="K80" s="120">
        <v>41275</v>
      </c>
      <c r="M80" s="50" t="str">
        <f t="shared" si="2"/>
        <v>79|6|MZ|Murzzuschlag|2013-01-01|</v>
      </c>
    </row>
    <row r="81" spans="5:13">
      <c r="G81" s="1">
        <v>80</v>
      </c>
      <c r="H81" s="1">
        <v>6</v>
      </c>
      <c r="I81" s="1" t="s">
        <v>707</v>
      </c>
      <c r="J81" s="1" t="s">
        <v>1395</v>
      </c>
      <c r="K81" s="120">
        <v>41275</v>
      </c>
      <c r="M81" s="50" t="str">
        <f t="shared" si="2"/>
        <v>80|6|RA|Radkersburg|2013-01-01|</v>
      </c>
    </row>
    <row r="82" spans="5:13">
      <c r="E82" s="66"/>
      <c r="G82" s="1">
        <v>81</v>
      </c>
      <c r="H82" s="1">
        <v>6</v>
      </c>
      <c r="I82" s="1" t="s">
        <v>752</v>
      </c>
      <c r="J82" s="1" t="s">
        <v>3616</v>
      </c>
      <c r="L82" s="143">
        <v>41275</v>
      </c>
      <c r="M82" s="50" t="str">
        <f t="shared" si="2"/>
        <v>81|6|SO|Sudoststeiermark||2013-01-01</v>
      </c>
    </row>
    <row r="83" spans="5:13">
      <c r="G83" s="1">
        <v>82</v>
      </c>
      <c r="H83" s="1">
        <v>6</v>
      </c>
      <c r="I83" s="1" t="s">
        <v>678</v>
      </c>
      <c r="J83" s="1" t="s">
        <v>1349</v>
      </c>
      <c r="M83" s="50" t="str">
        <f t="shared" si="2"/>
        <v>82|6|VO|Voitsberg||</v>
      </c>
    </row>
    <row r="84" spans="5:13">
      <c r="G84" s="1">
        <v>83</v>
      </c>
      <c r="H84" s="1">
        <v>6</v>
      </c>
      <c r="I84" s="1" t="s">
        <v>1350</v>
      </c>
      <c r="J84" s="1" t="s">
        <v>1351</v>
      </c>
      <c r="M84" s="50" t="str">
        <f t="shared" si="2"/>
        <v>83|6|WZ|Weiz||</v>
      </c>
    </row>
    <row r="85" spans="5:13">
      <c r="G85" s="1">
        <v>84</v>
      </c>
      <c r="H85" s="1">
        <v>7</v>
      </c>
      <c r="I85" s="1" t="s">
        <v>1353</v>
      </c>
      <c r="J85" s="1" t="s">
        <v>1354</v>
      </c>
      <c r="M85" s="50" t="str">
        <f t="shared" si="2"/>
        <v>84|7|IC|Innsbruck||</v>
      </c>
    </row>
    <row r="86" spans="5:13">
      <c r="G86" s="1">
        <v>85</v>
      </c>
      <c r="H86" s="1">
        <v>7</v>
      </c>
      <c r="I86" s="1" t="s">
        <v>1355</v>
      </c>
      <c r="J86" s="1" t="s">
        <v>1356</v>
      </c>
      <c r="M86" s="50" t="str">
        <f t="shared" si="2"/>
        <v>85|7|IL|Innsbruck-Land||</v>
      </c>
    </row>
    <row r="87" spans="5:13">
      <c r="G87" s="1">
        <v>86</v>
      </c>
      <c r="H87" s="1">
        <v>7</v>
      </c>
      <c r="I87" s="1" t="s">
        <v>1357</v>
      </c>
      <c r="J87" s="1" t="s">
        <v>1358</v>
      </c>
      <c r="M87" s="50" t="str">
        <f t="shared" si="2"/>
        <v>86|7|IM|Imst||</v>
      </c>
    </row>
    <row r="88" spans="5:13">
      <c r="G88" s="1">
        <v>87</v>
      </c>
      <c r="H88" s="1">
        <v>7</v>
      </c>
      <c r="I88" s="1" t="s">
        <v>764</v>
      </c>
      <c r="J88" s="1" t="s">
        <v>3617</v>
      </c>
      <c r="M88" s="50" t="str">
        <f t="shared" si="2"/>
        <v>87|7|KB|Kitzbuhel||</v>
      </c>
    </row>
    <row r="89" spans="5:13">
      <c r="G89" s="1">
        <v>88</v>
      </c>
      <c r="H89" s="1">
        <v>7</v>
      </c>
      <c r="I89" s="1" t="s">
        <v>715</v>
      </c>
      <c r="J89" s="1" t="s">
        <v>1359</v>
      </c>
      <c r="M89" s="50" t="str">
        <f t="shared" si="2"/>
        <v>88|7|KU|Kufstein||</v>
      </c>
    </row>
    <row r="90" spans="5:13">
      <c r="G90" s="1">
        <v>89</v>
      </c>
      <c r="H90" s="1">
        <v>7</v>
      </c>
      <c r="I90" s="1" t="s">
        <v>1027</v>
      </c>
      <c r="J90" s="1" t="s">
        <v>1360</v>
      </c>
      <c r="M90" s="50" t="str">
        <f t="shared" si="2"/>
        <v>89|7|LA|Landeck||</v>
      </c>
    </row>
    <row r="91" spans="5:13">
      <c r="G91" s="1">
        <v>90</v>
      </c>
      <c r="H91" s="1">
        <v>7</v>
      </c>
      <c r="I91" s="1" t="s">
        <v>1361</v>
      </c>
      <c r="J91" s="1" t="s">
        <v>1362</v>
      </c>
      <c r="M91" s="50" t="str">
        <f t="shared" si="2"/>
        <v>90|7|LZ|Lienz||</v>
      </c>
    </row>
    <row r="92" spans="5:13">
      <c r="G92" s="1">
        <v>91</v>
      </c>
      <c r="H92" s="1">
        <v>7</v>
      </c>
      <c r="I92" s="1" t="s">
        <v>1363</v>
      </c>
      <c r="J92" s="1" t="s">
        <v>1364</v>
      </c>
      <c r="M92" s="50" t="str">
        <f t="shared" si="2"/>
        <v>91|7|RE|Reutte||</v>
      </c>
    </row>
    <row r="93" spans="5:13">
      <c r="G93" s="1">
        <v>92</v>
      </c>
      <c r="H93" s="1">
        <v>7</v>
      </c>
      <c r="I93" s="1" t="s">
        <v>1365</v>
      </c>
      <c r="J93" s="1" t="s">
        <v>1366</v>
      </c>
      <c r="M93" s="50" t="str">
        <f t="shared" si="2"/>
        <v>92|7|SZ|Schwaz||</v>
      </c>
    </row>
    <row r="94" spans="5:13">
      <c r="G94" s="1">
        <v>93</v>
      </c>
      <c r="H94" s="1">
        <v>8</v>
      </c>
      <c r="I94" s="1" t="s">
        <v>1367</v>
      </c>
      <c r="J94" s="1" t="s">
        <v>1368</v>
      </c>
      <c r="M94" s="50" t="str">
        <f t="shared" si="2"/>
        <v>93|8|FE|Feldkirchen||</v>
      </c>
    </row>
    <row r="95" spans="5:13">
      <c r="G95" s="1">
        <v>94</v>
      </c>
      <c r="H95" s="1">
        <v>8</v>
      </c>
      <c r="I95" s="1" t="s">
        <v>1369</v>
      </c>
      <c r="J95" s="1" t="s">
        <v>1370</v>
      </c>
      <c r="M95" s="50" t="str">
        <f t="shared" si="2"/>
        <v>94|8|HE|Hermagor||</v>
      </c>
    </row>
    <row r="96" spans="5:13">
      <c r="G96" s="1">
        <v>95</v>
      </c>
      <c r="H96" s="1">
        <v>8</v>
      </c>
      <c r="I96" s="1" t="s">
        <v>746</v>
      </c>
      <c r="J96" s="1" t="s">
        <v>1371</v>
      </c>
      <c r="M96" s="50" t="str">
        <f t="shared" si="2"/>
        <v>95|8|KC|Klagenfurt||</v>
      </c>
    </row>
    <row r="97" spans="5:13">
      <c r="G97" s="1">
        <v>96</v>
      </c>
      <c r="H97" s="1">
        <v>8</v>
      </c>
      <c r="I97" s="1" t="s">
        <v>672</v>
      </c>
      <c r="J97" s="1" t="s">
        <v>1372</v>
      </c>
      <c r="M97" s="50" t="str">
        <f t="shared" si="2"/>
        <v>96|8|KL|Klagenfurt-Land||</v>
      </c>
    </row>
    <row r="98" spans="5:13">
      <c r="G98" s="1">
        <v>97</v>
      </c>
      <c r="H98" s="1">
        <v>8</v>
      </c>
      <c r="I98" s="1" t="s">
        <v>668</v>
      </c>
      <c r="J98" s="1" t="s">
        <v>1373</v>
      </c>
      <c r="M98" s="50" t="str">
        <f t="shared" si="2"/>
        <v>97|8|SP|Spittal/Drau||</v>
      </c>
    </row>
    <row r="99" spans="5:13">
      <c r="G99" s="1">
        <v>98</v>
      </c>
      <c r="H99" s="1">
        <v>8</v>
      </c>
      <c r="I99" s="1" t="s">
        <v>480</v>
      </c>
      <c r="J99" s="1" t="s">
        <v>1374</v>
      </c>
      <c r="M99" s="50" t="str">
        <f t="shared" si="2"/>
        <v>98|8|SV|St.Veit/Glan||</v>
      </c>
    </row>
    <row r="100" spans="5:13">
      <c r="G100" s="1">
        <v>99</v>
      </c>
      <c r="H100" s="1">
        <v>8</v>
      </c>
      <c r="I100" s="1" t="s">
        <v>565</v>
      </c>
      <c r="J100" s="1" t="s">
        <v>1375</v>
      </c>
      <c r="M100" s="50" t="str">
        <f t="shared" si="2"/>
        <v>99|8|VI|Villach||</v>
      </c>
    </row>
    <row r="101" spans="5:13">
      <c r="G101" s="1">
        <v>100</v>
      </c>
      <c r="H101" s="1">
        <v>8</v>
      </c>
      <c r="I101" s="1" t="s">
        <v>1376</v>
      </c>
      <c r="J101" s="1" t="s">
        <v>3618</v>
      </c>
      <c r="M101" s="50" t="str">
        <f t="shared" si="2"/>
        <v>100|8|VK|Volkermarkt||</v>
      </c>
    </row>
    <row r="102" spans="5:13">
      <c r="G102" s="1">
        <v>101</v>
      </c>
      <c r="H102" s="1">
        <v>8</v>
      </c>
      <c r="I102" s="1" t="s">
        <v>713</v>
      </c>
      <c r="J102" s="1" t="s">
        <v>1377</v>
      </c>
      <c r="M102" s="50" t="str">
        <f t="shared" si="2"/>
        <v>101|8|VL|Villach-Land||</v>
      </c>
    </row>
    <row r="103" spans="5:13">
      <c r="G103" s="1">
        <v>102</v>
      </c>
      <c r="H103" s="1">
        <v>8</v>
      </c>
      <c r="I103" s="1" t="s">
        <v>1378</v>
      </c>
      <c r="J103" s="1" t="s">
        <v>1379</v>
      </c>
      <c r="M103" s="50" t="str">
        <f t="shared" si="2"/>
        <v>102|8|WO|Wolfsberg||</v>
      </c>
    </row>
    <row r="104" spans="5:13">
      <c r="G104" s="1">
        <v>103</v>
      </c>
      <c r="H104" s="1">
        <v>9</v>
      </c>
      <c r="I104" s="1" t="s">
        <v>622</v>
      </c>
      <c r="J104" s="1" t="s">
        <v>1381</v>
      </c>
      <c r="M104" s="50" t="str">
        <f t="shared" si="2"/>
        <v>103|9|BC|Bregenz||</v>
      </c>
    </row>
    <row r="105" spans="5:13">
      <c r="G105" s="1">
        <v>104</v>
      </c>
      <c r="H105" s="1">
        <v>9</v>
      </c>
      <c r="I105" s="1" t="s">
        <v>1382</v>
      </c>
      <c r="J105" s="1" t="s">
        <v>1383</v>
      </c>
      <c r="M105" s="50" t="str">
        <f t="shared" si="2"/>
        <v>104|9|BZ|Bludenz||</v>
      </c>
    </row>
    <row r="106" spans="5:13">
      <c r="G106" s="1">
        <v>105</v>
      </c>
      <c r="H106" s="1">
        <v>9</v>
      </c>
      <c r="I106" s="1" t="s">
        <v>1384</v>
      </c>
      <c r="J106" s="1" t="s">
        <v>1385</v>
      </c>
      <c r="M106" s="50" t="str">
        <f t="shared" si="2"/>
        <v>105|9|DO|Dornbirn||</v>
      </c>
    </row>
    <row r="107" spans="5:13">
      <c r="E107" s="66"/>
      <c r="G107" s="1">
        <v>106</v>
      </c>
      <c r="H107" s="1">
        <v>9</v>
      </c>
      <c r="I107" s="1" t="s">
        <v>1386</v>
      </c>
      <c r="J107" s="1" t="s">
        <v>1387</v>
      </c>
      <c r="M107" s="50" t="str">
        <f t="shared" si="2"/>
        <v>106|9|FK|Feldkirch||</v>
      </c>
    </row>
    <row r="109" spans="5:13">
      <c r="M109" s="26" t="s">
        <v>3619</v>
      </c>
    </row>
    <row r="110" spans="5:13">
      <c r="M110" s="26" t="s">
        <v>1237</v>
      </c>
    </row>
    <row r="117" spans="5:5">
      <c r="E117" s="66"/>
    </row>
    <row r="128" spans="5:5">
      <c r="E128" s="66"/>
    </row>
  </sheetData>
  <hyperlinks>
    <hyperlink ref="A1" location="'ENUM-LIST'!A1" display="Home" xr:uid="{EF71C3A8-0695-4D2D-BEEB-6A8603AD2B8B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A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2" bestFit="1" customWidth="1"/>
  </cols>
  <sheetData>
    <row r="1" spans="1:8">
      <c r="A1" s="102" t="s">
        <v>3185</v>
      </c>
      <c r="B1" s="55" t="s">
        <v>3627</v>
      </c>
      <c r="C1" s="55" t="s">
        <v>3279</v>
      </c>
      <c r="D1" s="55" t="s">
        <v>405</v>
      </c>
      <c r="E1" s="55" t="s">
        <v>472</v>
      </c>
      <c r="F1" s="36" t="str">
        <f>B1&amp;"|"&amp;C1&amp;"|"&amp;D1&amp;"|"&amp;E1</f>
        <v>pas209_id|dxcc_code|code|subdivision</v>
      </c>
      <c r="H1" s="99" t="s">
        <v>3629</v>
      </c>
    </row>
    <row r="2" spans="1:8">
      <c r="B2" s="6">
        <v>1</v>
      </c>
      <c r="C2" s="6">
        <v>209</v>
      </c>
      <c r="D2" t="s">
        <v>814</v>
      </c>
      <c r="E2" t="s">
        <v>1398</v>
      </c>
      <c r="F2" s="50" t="str">
        <f>B2&amp;"|"&amp;C2&amp;"|"&amp;D2&amp;"|"&amp;E2</f>
        <v>1|209|AN|Antwerpen</v>
      </c>
      <c r="H2" s="99" t="s">
        <v>1229</v>
      </c>
    </row>
    <row r="3" spans="1:8">
      <c r="B3" s="6">
        <v>2</v>
      </c>
      <c r="C3" s="6">
        <v>209</v>
      </c>
      <c r="D3" t="s">
        <v>561</v>
      </c>
      <c r="E3" t="s">
        <v>1399</v>
      </c>
      <c r="F3" s="50" t="str">
        <f t="shared" ref="F3:F12" si="0">B3&amp;"|"&amp;C3&amp;"|"&amp;D3&amp;"|"&amp;E3</f>
        <v>2|209|BR|Brussels</v>
      </c>
      <c r="H3" s="101" t="s">
        <v>3630</v>
      </c>
    </row>
    <row r="4" spans="1:8">
      <c r="B4" s="6">
        <v>3</v>
      </c>
      <c r="C4" s="6">
        <v>209</v>
      </c>
      <c r="D4" t="s">
        <v>1400</v>
      </c>
      <c r="E4" t="s">
        <v>1401</v>
      </c>
      <c r="F4" s="50" t="str">
        <f t="shared" si="0"/>
        <v>3|209|BW|Brabant Wallon</v>
      </c>
      <c r="H4" s="101" t="s">
        <v>3281</v>
      </c>
    </row>
    <row r="5" spans="1:8">
      <c r="B5" s="6">
        <v>4</v>
      </c>
      <c r="C5" s="6">
        <v>209</v>
      </c>
      <c r="D5" t="s">
        <v>1402</v>
      </c>
      <c r="E5" t="s">
        <v>1403</v>
      </c>
      <c r="F5" s="50" t="str">
        <f t="shared" si="0"/>
        <v>4|209|HT|Hainaut</v>
      </c>
      <c r="H5" s="101" t="s">
        <v>3165</v>
      </c>
    </row>
    <row r="6" spans="1:8">
      <c r="B6" s="6">
        <v>5</v>
      </c>
      <c r="C6" s="6">
        <v>209</v>
      </c>
      <c r="D6" t="s">
        <v>1341</v>
      </c>
      <c r="E6" t="s">
        <v>1404</v>
      </c>
      <c r="F6" s="50" t="str">
        <f t="shared" si="0"/>
        <v>5|209|LB|Limburg</v>
      </c>
      <c r="H6" s="101" t="s">
        <v>3359</v>
      </c>
    </row>
    <row r="7" spans="1:8">
      <c r="B7" s="6">
        <v>6</v>
      </c>
      <c r="C7" s="6">
        <v>209</v>
      </c>
      <c r="D7" t="s">
        <v>1405</v>
      </c>
      <c r="E7" t="s">
        <v>1406</v>
      </c>
      <c r="F7" s="50" t="str">
        <f t="shared" si="0"/>
        <v>6|209|LG|Liêge</v>
      </c>
      <c r="H7" s="101" t="s">
        <v>3631</v>
      </c>
    </row>
    <row r="8" spans="1:8">
      <c r="B8" s="6">
        <v>7</v>
      </c>
      <c r="C8" s="6">
        <v>209</v>
      </c>
      <c r="D8" t="s">
        <v>1407</v>
      </c>
      <c r="E8" t="s">
        <v>1408</v>
      </c>
      <c r="F8" s="50" t="str">
        <f t="shared" si="0"/>
        <v>7|209|NM|Namur</v>
      </c>
      <c r="H8" s="99" t="s">
        <v>1233</v>
      </c>
    </row>
    <row r="9" spans="1:8">
      <c r="B9" s="6">
        <v>8</v>
      </c>
      <c r="C9" s="6">
        <v>209</v>
      </c>
      <c r="D9" t="s">
        <v>1409</v>
      </c>
      <c r="E9" t="s">
        <v>1410</v>
      </c>
      <c r="F9" s="50" t="str">
        <f t="shared" si="0"/>
        <v>8|209|LU|Luxembourg</v>
      </c>
    </row>
    <row r="10" spans="1:8">
      <c r="B10" s="6">
        <v>9</v>
      </c>
      <c r="C10" s="6">
        <v>209</v>
      </c>
      <c r="D10" t="s">
        <v>1411</v>
      </c>
      <c r="E10" t="s">
        <v>1412</v>
      </c>
      <c r="F10" s="50" t="str">
        <f t="shared" si="0"/>
        <v>9|209|OV|Oost-Vlaanderen</v>
      </c>
    </row>
    <row r="11" spans="1:8">
      <c r="B11" s="6">
        <v>10</v>
      </c>
      <c r="C11" s="6">
        <v>209</v>
      </c>
      <c r="D11" t="s">
        <v>1323</v>
      </c>
      <c r="E11" t="s">
        <v>1413</v>
      </c>
      <c r="F11" s="50" t="str">
        <f t="shared" si="0"/>
        <v>10|209|VB|Vlaams Brabant</v>
      </c>
    </row>
    <row r="12" spans="1:8">
      <c r="B12" s="6">
        <v>11</v>
      </c>
      <c r="C12" s="6">
        <v>209</v>
      </c>
      <c r="D12" t="s">
        <v>1414</v>
      </c>
      <c r="E12" t="s">
        <v>1415</v>
      </c>
      <c r="F12" s="50" t="str">
        <f t="shared" si="0"/>
        <v>11|209|WV|West-Vlaanderen</v>
      </c>
    </row>
    <row r="14" spans="1:8">
      <c r="F14" s="26" t="s">
        <v>3628</v>
      </c>
    </row>
    <row r="15" spans="1:8">
      <c r="F15" s="26" t="s">
        <v>1397</v>
      </c>
    </row>
  </sheetData>
  <hyperlinks>
    <hyperlink ref="A1" location="'ENUM-LIST'!A1" display="Home" xr:uid="{3908B8C7-DAF7-4ED1-BBB6-0C60119917A9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4.140625" bestFit="1" customWidth="1"/>
    <col min="6" max="6" width="8" customWidth="1"/>
    <col min="7" max="7" width="21.140625" style="1" hidden="1" customWidth="1"/>
    <col min="8" max="8" width="17.7109375" style="1" hidden="1" customWidth="1"/>
    <col min="9" max="9" width="5.28515625" style="1" hidden="1" customWidth="1"/>
    <col min="10" max="10" width="20.710937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2" t="s">
        <v>3185</v>
      </c>
      <c r="B1" s="95" t="s">
        <v>3641</v>
      </c>
      <c r="C1" s="95" t="s">
        <v>3279</v>
      </c>
      <c r="D1" s="95" t="s">
        <v>1236</v>
      </c>
      <c r="E1" s="36" t="str">
        <f>B1&amp;"|"&amp;C1&amp;"|"&amp;D1</f>
        <v>pas212_region_id|dxcc_code|region</v>
      </c>
      <c r="G1" s="118" t="s">
        <v>3642</v>
      </c>
      <c r="H1" s="118" t="s">
        <v>3641</v>
      </c>
      <c r="I1" s="118" t="s">
        <v>405</v>
      </c>
      <c r="J1" s="118" t="s">
        <v>472</v>
      </c>
      <c r="K1" s="36" t="str">
        <f>G1&amp;"|"&amp;H1&amp;"|"&amp;I1&amp;"|"&amp;J1</f>
        <v>pas212_subdivision_id|pas212_region_id|code|subdivision</v>
      </c>
      <c r="M1" s="63" t="s">
        <v>3632</v>
      </c>
    </row>
    <row r="2" spans="1:13">
      <c r="B2" s="1">
        <v>1</v>
      </c>
      <c r="C2" s="1">
        <v>212</v>
      </c>
      <c r="D2" s="1" t="s">
        <v>1417</v>
      </c>
      <c r="E2" s="50" t="str">
        <f t="shared" ref="E2:E10" si="0">B2&amp;"|"&amp;C2&amp;"|"&amp;D2</f>
        <v>1|212|Burgas</v>
      </c>
      <c r="G2" s="1">
        <v>1</v>
      </c>
      <c r="H2" s="1">
        <v>1</v>
      </c>
      <c r="I2" s="1" t="s">
        <v>528</v>
      </c>
      <c r="J2" s="1" t="s">
        <v>1417</v>
      </c>
      <c r="K2" s="50" t="str">
        <f>G2&amp;"|"&amp;H2&amp;"|"&amp;I2&amp;"|"&amp;J2</f>
        <v>1|1|BU|Burgas</v>
      </c>
      <c r="M2" s="63" t="s">
        <v>1229</v>
      </c>
    </row>
    <row r="3" spans="1:13">
      <c r="B3" s="1">
        <v>2</v>
      </c>
      <c r="C3" s="1">
        <v>212</v>
      </c>
      <c r="D3" s="1" t="s">
        <v>1420</v>
      </c>
      <c r="E3" s="50" t="str">
        <f t="shared" si="0"/>
        <v>2|212|City of Sofia</v>
      </c>
      <c r="G3" s="1">
        <v>2</v>
      </c>
      <c r="H3" s="1">
        <v>1</v>
      </c>
      <c r="I3" s="1" t="s">
        <v>517</v>
      </c>
      <c r="J3" s="1" t="s">
        <v>1418</v>
      </c>
      <c r="K3" s="50" t="str">
        <f t="shared" ref="K3:K29" si="1">G3&amp;"|"&amp;H3&amp;"|"&amp;I3&amp;"|"&amp;J3</f>
        <v>2|1|SL|Sliven</v>
      </c>
      <c r="M3" s="64" t="s">
        <v>3633</v>
      </c>
    </row>
    <row r="4" spans="1:13">
      <c r="B4" s="1">
        <v>3</v>
      </c>
      <c r="C4" s="1">
        <v>212</v>
      </c>
      <c r="D4" s="1" t="s">
        <v>1422</v>
      </c>
      <c r="E4" s="50" t="str">
        <f t="shared" si="0"/>
        <v>3|212|Hashkovo</v>
      </c>
      <c r="G4" s="1">
        <v>3</v>
      </c>
      <c r="H4" s="1">
        <v>1</v>
      </c>
      <c r="I4" s="1" t="s">
        <v>530</v>
      </c>
      <c r="J4" s="1" t="s">
        <v>1419</v>
      </c>
      <c r="K4" s="50" t="str">
        <f t="shared" si="1"/>
        <v>3|1|YA|Yambol (Jambol)</v>
      </c>
      <c r="M4" s="64" t="s">
        <v>3281</v>
      </c>
    </row>
    <row r="5" spans="1:13">
      <c r="B5" s="1">
        <v>4</v>
      </c>
      <c r="C5" s="1">
        <v>212</v>
      </c>
      <c r="D5" s="1" t="s">
        <v>1425</v>
      </c>
      <c r="E5" s="50" t="str">
        <f t="shared" si="0"/>
        <v>4|212|Plovdiv</v>
      </c>
      <c r="G5" s="1">
        <v>4</v>
      </c>
      <c r="H5" s="1">
        <v>2</v>
      </c>
      <c r="I5" s="1" t="s">
        <v>752</v>
      </c>
      <c r="J5" s="1" t="s">
        <v>1421</v>
      </c>
      <c r="K5" s="50" t="str">
        <f t="shared" si="1"/>
        <v>4|2|SO|Sofija Grad</v>
      </c>
      <c r="M5" s="64" t="s">
        <v>3639</v>
      </c>
    </row>
    <row r="6" spans="1:13">
      <c r="B6" s="1">
        <v>5</v>
      </c>
      <c r="C6" s="1">
        <v>212</v>
      </c>
      <c r="D6" s="1" t="s">
        <v>1428</v>
      </c>
      <c r="E6" s="50" t="str">
        <f t="shared" si="0"/>
        <v>5|212|Sofia</v>
      </c>
      <c r="G6" s="1">
        <v>5</v>
      </c>
      <c r="H6" s="1">
        <v>3</v>
      </c>
      <c r="I6" s="1" t="s">
        <v>535</v>
      </c>
      <c r="J6" s="1" t="s">
        <v>1423</v>
      </c>
      <c r="K6" s="50" t="str">
        <f t="shared" si="1"/>
        <v>5|3|HA|Haskovo</v>
      </c>
      <c r="M6" s="64" t="s">
        <v>3634</v>
      </c>
    </row>
    <row r="7" spans="1:13">
      <c r="B7" s="1">
        <v>6</v>
      </c>
      <c r="C7" s="1">
        <v>212</v>
      </c>
      <c r="D7" s="1" t="s">
        <v>3259</v>
      </c>
      <c r="E7" s="50" t="str">
        <f t="shared" si="0"/>
        <v>6|212|Lovec</v>
      </c>
      <c r="G7" s="1">
        <v>6</v>
      </c>
      <c r="H7" s="1">
        <v>3</v>
      </c>
      <c r="I7" s="1" t="s">
        <v>944</v>
      </c>
      <c r="J7" s="1" t="s">
        <v>3252</v>
      </c>
      <c r="K7" s="50" t="str">
        <f t="shared" si="1"/>
        <v>6|3|KA|Kardzali</v>
      </c>
      <c r="M7" s="63" t="s">
        <v>1233</v>
      </c>
    </row>
    <row r="8" spans="1:13">
      <c r="B8" s="1">
        <v>7</v>
      </c>
      <c r="C8" s="1">
        <v>212</v>
      </c>
      <c r="D8" s="1" t="s">
        <v>1439</v>
      </c>
      <c r="E8" s="50" t="str">
        <f t="shared" si="0"/>
        <v>7|212|Montanta</v>
      </c>
      <c r="G8" s="1">
        <v>7</v>
      </c>
      <c r="H8" s="1">
        <v>3</v>
      </c>
      <c r="I8" s="1" t="s">
        <v>1365</v>
      </c>
      <c r="J8" s="1" t="s">
        <v>1424</v>
      </c>
      <c r="K8" s="50" t="str">
        <f t="shared" si="1"/>
        <v>7|3|SZ|Stara Zagora</v>
      </c>
    </row>
    <row r="9" spans="1:13">
      <c r="B9" s="1">
        <v>8</v>
      </c>
      <c r="C9" s="1">
        <v>212</v>
      </c>
      <c r="D9" s="1" t="s">
        <v>1444</v>
      </c>
      <c r="E9" s="50" t="str">
        <f t="shared" si="0"/>
        <v>8|212|Ruse</v>
      </c>
      <c r="G9" s="1">
        <v>8</v>
      </c>
      <c r="H9" s="1">
        <v>4</v>
      </c>
      <c r="I9" s="1" t="s">
        <v>790</v>
      </c>
      <c r="J9" s="1" t="s">
        <v>3253</v>
      </c>
      <c r="K9" s="50" t="str">
        <f t="shared" si="1"/>
        <v>8|4|PA|Pazardzik</v>
      </c>
      <c r="M9" s="63" t="s">
        <v>3635</v>
      </c>
    </row>
    <row r="10" spans="1:13">
      <c r="B10" s="1">
        <v>9</v>
      </c>
      <c r="C10" s="1">
        <v>212</v>
      </c>
      <c r="D10" s="1" t="s">
        <v>1448</v>
      </c>
      <c r="E10" s="50" t="str">
        <f t="shared" si="0"/>
        <v>9|212|Varna</v>
      </c>
      <c r="G10" s="1">
        <v>9</v>
      </c>
      <c r="H10" s="1">
        <v>4</v>
      </c>
      <c r="I10" s="1" t="s">
        <v>1426</v>
      </c>
      <c r="J10" s="1" t="s">
        <v>1425</v>
      </c>
      <c r="K10" s="50" t="str">
        <f t="shared" si="1"/>
        <v>9|4|PD|Plovdiv</v>
      </c>
      <c r="M10" s="63" t="s">
        <v>1229</v>
      </c>
    </row>
    <row r="11" spans="1:13">
      <c r="G11" s="1">
        <v>10</v>
      </c>
      <c r="H11" s="1">
        <v>4</v>
      </c>
      <c r="I11" s="1" t="s">
        <v>695</v>
      </c>
      <c r="J11" s="1" t="s">
        <v>1427</v>
      </c>
      <c r="K11" s="50" t="str">
        <f t="shared" si="1"/>
        <v>10|4|SM|Smoljan</v>
      </c>
      <c r="M11" s="64" t="s">
        <v>3636</v>
      </c>
    </row>
    <row r="12" spans="1:13">
      <c r="E12" s="26" t="s">
        <v>3640</v>
      </c>
      <c r="G12" s="1">
        <v>11</v>
      </c>
      <c r="H12" s="1">
        <v>5</v>
      </c>
      <c r="I12" s="1" t="s">
        <v>1250</v>
      </c>
      <c r="J12" s="1" t="s">
        <v>1429</v>
      </c>
      <c r="K12" s="50" t="str">
        <f t="shared" si="1"/>
        <v>11|5|BL|Blagoevgrad</v>
      </c>
      <c r="M12" s="64" t="s">
        <v>3637</v>
      </c>
    </row>
    <row r="13" spans="1:13">
      <c r="E13" s="26" t="s">
        <v>1416</v>
      </c>
      <c r="G13" s="1">
        <v>12</v>
      </c>
      <c r="H13" s="1">
        <v>5</v>
      </c>
      <c r="I13" s="1" t="s">
        <v>1430</v>
      </c>
      <c r="J13" s="1" t="s">
        <v>1431</v>
      </c>
      <c r="K13" s="50" t="str">
        <f t="shared" si="1"/>
        <v>12|5|KD|Kjustendil</v>
      </c>
      <c r="M13" s="64" t="s">
        <v>1231</v>
      </c>
    </row>
    <row r="14" spans="1:13">
      <c r="G14" s="1">
        <v>13</v>
      </c>
      <c r="H14" s="1">
        <v>5</v>
      </c>
      <c r="I14" s="1" t="s">
        <v>526</v>
      </c>
      <c r="J14" s="1" t="s">
        <v>1432</v>
      </c>
      <c r="K14" s="50" t="str">
        <f t="shared" si="1"/>
        <v>13|5|PK|Pernik</v>
      </c>
      <c r="M14" s="64" t="s">
        <v>3359</v>
      </c>
    </row>
    <row r="15" spans="1:13">
      <c r="G15" s="1">
        <v>14</v>
      </c>
      <c r="H15" s="1">
        <v>5</v>
      </c>
      <c r="I15" s="1" t="s">
        <v>1433</v>
      </c>
      <c r="J15" s="1" t="s">
        <v>1434</v>
      </c>
      <c r="K15" s="50" t="str">
        <f t="shared" si="1"/>
        <v>14|5|SF|Sofija (Sofia)</v>
      </c>
      <c r="M15" s="64" t="s">
        <v>3638</v>
      </c>
    </row>
    <row r="16" spans="1:13">
      <c r="G16" s="1">
        <v>15</v>
      </c>
      <c r="H16" s="1">
        <v>6</v>
      </c>
      <c r="I16" s="1" t="s">
        <v>508</v>
      </c>
      <c r="J16" s="1" t="s">
        <v>1435</v>
      </c>
      <c r="K16" s="50" t="str">
        <f t="shared" si="1"/>
        <v>15|6|GA|Gabrovo</v>
      </c>
      <c r="M16" s="63" t="s">
        <v>1233</v>
      </c>
    </row>
    <row r="17" spans="3:11">
      <c r="G17" s="1">
        <v>16</v>
      </c>
      <c r="H17" s="1">
        <v>6</v>
      </c>
      <c r="I17" s="1" t="s">
        <v>1436</v>
      </c>
      <c r="J17" s="1" t="s">
        <v>3254</v>
      </c>
      <c r="K17" s="50" t="str">
        <f t="shared" si="1"/>
        <v>16|6|LV|Lovec (Lovech)</v>
      </c>
    </row>
    <row r="18" spans="3:11">
      <c r="C18" s="72"/>
      <c r="E18" s="66"/>
      <c r="G18" s="1">
        <v>17</v>
      </c>
      <c r="H18" s="1">
        <v>6</v>
      </c>
      <c r="I18" s="1" t="s">
        <v>1269</v>
      </c>
      <c r="J18" s="1" t="s">
        <v>1437</v>
      </c>
      <c r="K18" s="50" t="str">
        <f t="shared" si="1"/>
        <v>17|6|PL|Pleven</v>
      </c>
    </row>
    <row r="19" spans="3:11">
      <c r="G19" s="1">
        <v>18</v>
      </c>
      <c r="H19" s="1">
        <v>6</v>
      </c>
      <c r="I19" s="1" t="s">
        <v>1438</v>
      </c>
      <c r="J19" s="1" t="s">
        <v>3255</v>
      </c>
      <c r="K19" s="50" t="str">
        <f t="shared" si="1"/>
        <v>18|6|VT|Veliko Tarnovo</v>
      </c>
    </row>
    <row r="20" spans="3:11">
      <c r="E20" s="66"/>
      <c r="G20" s="1">
        <v>19</v>
      </c>
      <c r="H20" s="1">
        <v>7</v>
      </c>
      <c r="I20" s="1" t="s">
        <v>809</v>
      </c>
      <c r="J20" s="1" t="s">
        <v>1440</v>
      </c>
      <c r="K20" s="50" t="str">
        <f t="shared" si="1"/>
        <v>19|7|MN|Montana</v>
      </c>
    </row>
    <row r="21" spans="3:11">
      <c r="G21" s="1">
        <v>20</v>
      </c>
      <c r="H21" s="1">
        <v>7</v>
      </c>
      <c r="I21" s="1" t="s">
        <v>1441</v>
      </c>
      <c r="J21" s="1" t="s">
        <v>1442</v>
      </c>
      <c r="K21" s="50" t="str">
        <f t="shared" si="1"/>
        <v>20|7|VD|Vidin</v>
      </c>
    </row>
    <row r="22" spans="3:11">
      <c r="C22" s="72"/>
      <c r="G22" s="1">
        <v>21</v>
      </c>
      <c r="H22" s="1">
        <v>7</v>
      </c>
      <c r="I22" s="1" t="s">
        <v>703</v>
      </c>
      <c r="J22" s="1" t="s">
        <v>1443</v>
      </c>
      <c r="K22" s="50" t="str">
        <f t="shared" si="1"/>
        <v>21|7|VR|Vraca</v>
      </c>
    </row>
    <row r="23" spans="3:11">
      <c r="G23" s="1">
        <v>22</v>
      </c>
      <c r="H23" s="1">
        <v>8</v>
      </c>
      <c r="I23" s="1" t="s">
        <v>1445</v>
      </c>
      <c r="J23" s="1" t="s">
        <v>1446</v>
      </c>
      <c r="K23" s="50" t="str">
        <f t="shared" si="1"/>
        <v>22|8|RZ|Razgrad</v>
      </c>
    </row>
    <row r="24" spans="3:11">
      <c r="C24" s="72"/>
      <c r="G24" s="1">
        <v>23</v>
      </c>
      <c r="H24" s="1">
        <v>8</v>
      </c>
      <c r="I24" s="1" t="s">
        <v>909</v>
      </c>
      <c r="J24" s="1" t="s">
        <v>1444</v>
      </c>
      <c r="K24" s="50" t="str">
        <f t="shared" si="1"/>
        <v>23|8|RS|Ruse</v>
      </c>
    </row>
    <row r="25" spans="3:11">
      <c r="G25" s="1">
        <v>24</v>
      </c>
      <c r="H25" s="1">
        <v>8</v>
      </c>
      <c r="I25" s="1" t="s">
        <v>792</v>
      </c>
      <c r="J25" s="1" t="s">
        <v>1447</v>
      </c>
      <c r="K25" s="50" t="str">
        <f t="shared" si="1"/>
        <v>24|8|SS|Silistra</v>
      </c>
    </row>
    <row r="26" spans="3:11">
      <c r="G26" s="1">
        <v>25</v>
      </c>
      <c r="H26" s="1">
        <v>8</v>
      </c>
      <c r="I26" s="1" t="s">
        <v>734</v>
      </c>
      <c r="J26" s="1" t="s">
        <v>3256</v>
      </c>
      <c r="K26" s="50" t="str">
        <f t="shared" si="1"/>
        <v>25|8|TA|Targoviste</v>
      </c>
    </row>
    <row r="27" spans="3:11">
      <c r="E27" s="66"/>
      <c r="G27" s="1">
        <v>26</v>
      </c>
      <c r="H27" s="1">
        <v>9</v>
      </c>
      <c r="I27" s="1" t="s">
        <v>1384</v>
      </c>
      <c r="J27" s="1" t="s">
        <v>3257</v>
      </c>
      <c r="K27" s="50" t="str">
        <f t="shared" si="1"/>
        <v>26|9|DO|Dobric</v>
      </c>
    </row>
    <row r="28" spans="3:11">
      <c r="C28" s="72"/>
      <c r="G28" s="1">
        <v>27</v>
      </c>
      <c r="H28" s="1">
        <v>9</v>
      </c>
      <c r="I28" s="1" t="s">
        <v>1223</v>
      </c>
      <c r="J28" s="1" t="s">
        <v>3258</v>
      </c>
      <c r="K28" s="50" t="str">
        <f t="shared" si="1"/>
        <v>27|9|SN|Sumen</v>
      </c>
    </row>
    <row r="29" spans="3:11">
      <c r="G29" s="1">
        <v>28</v>
      </c>
      <c r="H29" s="1">
        <v>9</v>
      </c>
      <c r="I29" s="1" t="s">
        <v>1449</v>
      </c>
      <c r="J29" s="1" t="s">
        <v>1448</v>
      </c>
      <c r="K29" s="50" t="str">
        <f t="shared" si="1"/>
        <v>28|9|VN|Varna</v>
      </c>
    </row>
    <row r="31" spans="3:11">
      <c r="K31" s="26" t="s">
        <v>3643</v>
      </c>
    </row>
    <row r="32" spans="3:11">
      <c r="K32" s="26" t="s">
        <v>1416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55" t="s">
        <v>3645</v>
      </c>
      <c r="C1" s="55" t="s">
        <v>3279</v>
      </c>
      <c r="D1" s="55" t="s">
        <v>405</v>
      </c>
      <c r="E1" s="55" t="s">
        <v>472</v>
      </c>
      <c r="F1" s="36" t="str">
        <f>B1&amp;"|"&amp;C1&amp;"|"&amp;D1&amp;"|"&amp;E1</f>
        <v>pas214_id|dxcc_code|code|subdivision</v>
      </c>
      <c r="H1" s="99" t="s">
        <v>3646</v>
      </c>
    </row>
    <row r="2" spans="1:8">
      <c r="B2" s="6">
        <v>1</v>
      </c>
      <c r="C2" s="6">
        <v>214</v>
      </c>
      <c r="D2" t="s">
        <v>1451</v>
      </c>
      <c r="E2" t="s">
        <v>1452</v>
      </c>
      <c r="F2" s="50" t="str">
        <f>B2&amp;"|"&amp;C2&amp;"|"&amp;D2&amp;"|"&amp;E2</f>
        <v>1|214|2A|Corse-du-Sud</v>
      </c>
      <c r="H2" s="99" t="s">
        <v>1229</v>
      </c>
    </row>
    <row r="3" spans="1:8">
      <c r="B3" s="6">
        <v>2</v>
      </c>
      <c r="C3" s="6">
        <v>214</v>
      </c>
      <c r="D3" t="s">
        <v>1453</v>
      </c>
      <c r="E3" t="s">
        <v>1454</v>
      </c>
      <c r="F3" s="50" t="str">
        <f t="shared" ref="F3" si="0">B3&amp;"|"&amp;C3&amp;"|"&amp;D3&amp;"|"&amp;E3</f>
        <v>2|214|2B|Haute-Corse</v>
      </c>
      <c r="H3" s="101" t="s">
        <v>3647</v>
      </c>
    </row>
    <row r="4" spans="1:8">
      <c r="H4" s="101" t="s">
        <v>3281</v>
      </c>
    </row>
    <row r="5" spans="1:8">
      <c r="F5" s="26" t="s">
        <v>3649</v>
      </c>
      <c r="H5" s="101" t="s">
        <v>3166</v>
      </c>
    </row>
    <row r="6" spans="1:8">
      <c r="F6" s="26" t="s">
        <v>1450</v>
      </c>
      <c r="H6" s="101" t="s">
        <v>3359</v>
      </c>
    </row>
    <row r="7" spans="1:8">
      <c r="H7" s="101" t="s">
        <v>3648</v>
      </c>
    </row>
    <row r="8" spans="1:8">
      <c r="H8" s="99" t="s">
        <v>1233</v>
      </c>
    </row>
  </sheetData>
  <hyperlinks>
    <hyperlink ref="A1" location="'ENUM-LIST'!A1" display="Home" xr:uid="{DC258557-F02D-43A8-B6D9-CAD7489D452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A1:H20"/>
  <sheetViews>
    <sheetView zoomScale="130" zoomScaleNormal="13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1:8">
      <c r="A1" s="102" t="s">
        <v>3185</v>
      </c>
      <c r="B1" s="39" t="s">
        <v>3652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pas221_id|dxcc_code|code|subdivision</v>
      </c>
      <c r="H1" s="99" t="s">
        <v>3657</v>
      </c>
    </row>
    <row r="2" spans="1:8">
      <c r="B2" s="6">
        <v>1</v>
      </c>
      <c r="C2" s="6">
        <v>221</v>
      </c>
      <c r="D2" s="6">
        <v>15</v>
      </c>
      <c r="E2" t="s">
        <v>1456</v>
      </c>
      <c r="F2" s="50" t="str">
        <f>B2&amp;"|"&amp;C2&amp;"|"&amp;D2&amp;"|"&amp;E2</f>
        <v>1|221|15|Koebenhavns amt</v>
      </c>
      <c r="H2" s="99" t="s">
        <v>1229</v>
      </c>
    </row>
    <row r="3" spans="1:8">
      <c r="B3" s="6">
        <v>2</v>
      </c>
      <c r="C3" s="6">
        <v>221</v>
      </c>
      <c r="D3" s="6">
        <v>20</v>
      </c>
      <c r="E3" t="s">
        <v>1457</v>
      </c>
      <c r="F3" s="50" t="str">
        <f t="shared" ref="F3:F17" si="0">B3&amp;"|"&amp;C3&amp;"|"&amp;D3&amp;"|"&amp;E3</f>
        <v>2|221|20|Frederiksborg amt</v>
      </c>
      <c r="H3" s="101" t="s">
        <v>3658</v>
      </c>
    </row>
    <row r="4" spans="1:8">
      <c r="B4" s="6">
        <v>3</v>
      </c>
      <c r="C4" s="6">
        <v>221</v>
      </c>
      <c r="D4" s="6">
        <v>25</v>
      </c>
      <c r="E4" t="s">
        <v>1458</v>
      </c>
      <c r="F4" s="50" t="str">
        <f t="shared" si="0"/>
        <v>3|221|25|Roskilde amt</v>
      </c>
      <c r="H4" s="101" t="s">
        <v>3281</v>
      </c>
    </row>
    <row r="5" spans="1:8">
      <c r="B5" s="6">
        <v>4</v>
      </c>
      <c r="C5" s="6">
        <v>221</v>
      </c>
      <c r="D5" s="6">
        <v>30</v>
      </c>
      <c r="E5" t="s">
        <v>1459</v>
      </c>
      <c r="F5" s="50" t="str">
        <f t="shared" si="0"/>
        <v>4|221|30|Vestsjaellands amt</v>
      </c>
      <c r="H5" s="101" t="s">
        <v>3167</v>
      </c>
    </row>
    <row r="6" spans="1:8">
      <c r="B6" s="6">
        <v>5</v>
      </c>
      <c r="C6" s="6">
        <v>221</v>
      </c>
      <c r="D6" s="6">
        <v>35</v>
      </c>
      <c r="E6" t="s">
        <v>3656</v>
      </c>
      <c r="F6" s="50" t="str">
        <f t="shared" si="0"/>
        <v>5|221|35|Storstrom amt (Storstroems)</v>
      </c>
      <c r="H6" s="101" t="s">
        <v>3359</v>
      </c>
    </row>
    <row r="7" spans="1:8">
      <c r="B7" s="6">
        <v>6</v>
      </c>
      <c r="C7" s="6">
        <v>221</v>
      </c>
      <c r="D7" s="6">
        <v>40</v>
      </c>
      <c r="E7" t="s">
        <v>1460</v>
      </c>
      <c r="F7" s="50" t="str">
        <f t="shared" si="0"/>
        <v>6|221|40|Bornholms amt</v>
      </c>
      <c r="H7" s="101" t="s">
        <v>3659</v>
      </c>
    </row>
    <row r="8" spans="1:8">
      <c r="B8" s="6">
        <v>7</v>
      </c>
      <c r="C8" s="6">
        <v>221</v>
      </c>
      <c r="D8" s="6">
        <v>42</v>
      </c>
      <c r="E8" t="s">
        <v>1461</v>
      </c>
      <c r="F8" s="50" t="str">
        <f t="shared" si="0"/>
        <v>7|221|42|Fyns amt</v>
      </c>
      <c r="H8" s="99" t="s">
        <v>1233</v>
      </c>
    </row>
    <row r="9" spans="1:8">
      <c r="B9" s="6">
        <v>8</v>
      </c>
      <c r="C9" s="6">
        <v>221</v>
      </c>
      <c r="D9" s="6">
        <v>50</v>
      </c>
      <c r="E9" t="s">
        <v>3653</v>
      </c>
      <c r="F9" s="50" t="str">
        <f t="shared" si="0"/>
        <v>8|221|50|Siinderjylland amt (Sydjyllands)</v>
      </c>
    </row>
    <row r="10" spans="1:8">
      <c r="B10" s="6">
        <v>9</v>
      </c>
      <c r="C10" s="6">
        <v>221</v>
      </c>
      <c r="D10" s="6">
        <v>55</v>
      </c>
      <c r="E10" t="s">
        <v>1462</v>
      </c>
      <c r="F10" s="50" t="str">
        <f t="shared" si="0"/>
        <v>9|221|55|Ribe amt</v>
      </c>
    </row>
    <row r="11" spans="1:8">
      <c r="B11" s="6">
        <v>10</v>
      </c>
      <c r="C11" s="6">
        <v>221</v>
      </c>
      <c r="D11" s="6">
        <v>60</v>
      </c>
      <c r="E11" t="s">
        <v>1463</v>
      </c>
      <c r="F11" s="50" t="str">
        <f t="shared" si="0"/>
        <v>10|221|60|Vejle amt</v>
      </c>
    </row>
    <row r="12" spans="1:8">
      <c r="B12" s="6">
        <v>11</v>
      </c>
      <c r="C12" s="6">
        <v>221</v>
      </c>
      <c r="D12" s="6">
        <v>65</v>
      </c>
      <c r="E12" t="s">
        <v>3654</v>
      </c>
      <c r="F12" s="50" t="str">
        <f t="shared" si="0"/>
        <v>11|221|65|Ringkobing amt (Ringkoebing)</v>
      </c>
    </row>
    <row r="13" spans="1:8">
      <c r="B13" s="6">
        <v>12</v>
      </c>
      <c r="C13" s="6">
        <v>221</v>
      </c>
      <c r="D13" s="6">
        <v>70</v>
      </c>
      <c r="E13" t="s">
        <v>3655</v>
      </c>
      <c r="F13" s="50" t="str">
        <f t="shared" si="0"/>
        <v>12|221|70|Arhus amt (Aarhus)</v>
      </c>
    </row>
    <row r="14" spans="1:8">
      <c r="B14" s="6">
        <v>13</v>
      </c>
      <c r="C14" s="6">
        <v>221</v>
      </c>
      <c r="D14" s="6">
        <v>76</v>
      </c>
      <c r="E14" t="s">
        <v>1464</v>
      </c>
      <c r="F14" s="50" t="str">
        <f t="shared" si="0"/>
        <v>13|221|76|Viborg amt</v>
      </c>
    </row>
    <row r="15" spans="1:8">
      <c r="B15" s="6">
        <v>14</v>
      </c>
      <c r="C15" s="6">
        <v>221</v>
      </c>
      <c r="D15" s="6">
        <v>80</v>
      </c>
      <c r="E15" t="s">
        <v>1465</v>
      </c>
      <c r="F15" s="50" t="str">
        <f t="shared" si="0"/>
        <v>14|221|80|Nordjyllands amt</v>
      </c>
    </row>
    <row r="16" spans="1:8">
      <c r="B16" s="6">
        <v>15</v>
      </c>
      <c r="C16" s="6">
        <v>221</v>
      </c>
      <c r="D16" s="6">
        <v>101</v>
      </c>
      <c r="E16" t="s">
        <v>1466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1467</v>
      </c>
      <c r="F17" s="50" t="str">
        <f t="shared" si="0"/>
        <v>16|221|147|Frederiksberg</v>
      </c>
    </row>
    <row r="19" spans="2:6">
      <c r="F19" s="26" t="s">
        <v>3651</v>
      </c>
    </row>
    <row r="20" spans="2:6">
      <c r="F20" s="26" t="s">
        <v>1455</v>
      </c>
    </row>
  </sheetData>
  <hyperlinks>
    <hyperlink ref="A1" location="'ENUM-LIST'!A1" display="Home" xr:uid="{41FF3395-D06B-4314-AF9C-5080AC47571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A1:M434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58.140625" style="1" hidden="1" customWidth="1"/>
    <col min="5" max="5" width="64.4257812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5.28515625" style="1" hidden="1" customWidth="1"/>
    <col min="10" max="10" width="17.8554687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2" t="s">
        <v>3185</v>
      </c>
      <c r="B1" s="95" t="s">
        <v>3667</v>
      </c>
      <c r="C1" s="95" t="s">
        <v>3279</v>
      </c>
      <c r="D1" s="95" t="s">
        <v>1236</v>
      </c>
      <c r="E1" s="36" t="str">
        <f>B1&amp;"|"&amp;C1&amp;"|"&amp;D1</f>
        <v>pas224_region_id|dxcc_code|region</v>
      </c>
      <c r="G1" s="118" t="s">
        <v>3668</v>
      </c>
      <c r="H1" s="118" t="s">
        <v>3667</v>
      </c>
      <c r="I1" s="118" t="s">
        <v>405</v>
      </c>
      <c r="J1" s="118" t="s">
        <v>472</v>
      </c>
      <c r="K1" s="36" t="str">
        <f>G1&amp;"|"&amp;H1&amp;"|"&amp;I1&amp;"|"&amp;J1</f>
        <v>pas224_subdivision_id|pas224_region_id|code|subdivision</v>
      </c>
      <c r="M1" s="63" t="s">
        <v>3660</v>
      </c>
    </row>
    <row r="2" spans="1:13">
      <c r="B2" s="1">
        <v>1</v>
      </c>
      <c r="C2" s="1">
        <v>224</v>
      </c>
      <c r="D2" s="1" t="s">
        <v>3669</v>
      </c>
      <c r="E2" s="50" t="str">
        <f t="shared" ref="E2:E10" si="0">B2&amp;"|"&amp;C2&amp;"|"&amp;D2</f>
        <v>1|224|Turku-Pori (Turun ja Porin laani)</v>
      </c>
      <c r="G2" s="1">
        <v>1</v>
      </c>
      <c r="H2" s="1">
        <v>1</v>
      </c>
      <c r="I2" s="1">
        <v>100</v>
      </c>
      <c r="J2" s="1" t="s">
        <v>1469</v>
      </c>
      <c r="K2" s="50" t="str">
        <f>G2&amp;"|"&amp;H2&amp;"|"&amp;I2&amp;"|"&amp;J2</f>
        <v>1|1|100|Somero</v>
      </c>
      <c r="M2" s="63" t="s">
        <v>1229</v>
      </c>
    </row>
    <row r="3" spans="1:13">
      <c r="B3" s="1">
        <v>2</v>
      </c>
      <c r="C3" s="1">
        <v>224</v>
      </c>
      <c r="D3" s="1" t="s">
        <v>3670</v>
      </c>
      <c r="E3" s="50" t="str">
        <f t="shared" si="0"/>
        <v>2|224|Uudenmaa (Uudenmaan laani)</v>
      </c>
      <c r="G3" s="1">
        <v>2</v>
      </c>
      <c r="H3" s="1">
        <v>1</v>
      </c>
      <c r="I3" s="1">
        <v>102</v>
      </c>
      <c r="J3" s="1" t="s">
        <v>1470</v>
      </c>
      <c r="K3" s="50" t="str">
        <f t="shared" ref="K3:K66" si="1">G3&amp;"|"&amp;H3&amp;"|"&amp;I3&amp;"|"&amp;J3</f>
        <v>2|1|102|Alastaro</v>
      </c>
      <c r="M3" s="64" t="s">
        <v>3661</v>
      </c>
    </row>
    <row r="4" spans="1:13">
      <c r="B4" s="1">
        <v>3</v>
      </c>
      <c r="C4" s="1">
        <v>224</v>
      </c>
      <c r="D4" s="1" t="s">
        <v>3749</v>
      </c>
      <c r="E4" s="50" t="str">
        <f t="shared" si="0"/>
        <v>3|224|Haeme (Hameen laani)</v>
      </c>
      <c r="G4" s="1">
        <v>3</v>
      </c>
      <c r="H4" s="1">
        <v>1</v>
      </c>
      <c r="I4" s="1">
        <v>103</v>
      </c>
      <c r="J4" s="1" t="s">
        <v>1471</v>
      </c>
      <c r="K4" s="50" t="str">
        <f t="shared" si="1"/>
        <v>3|1|103|Askainen</v>
      </c>
      <c r="M4" s="64" t="s">
        <v>3281</v>
      </c>
    </row>
    <row r="5" spans="1:13">
      <c r="B5" s="1">
        <v>4</v>
      </c>
      <c r="C5" s="1">
        <v>224</v>
      </c>
      <c r="D5" s="1" t="s">
        <v>3671</v>
      </c>
      <c r="E5" s="50" t="str">
        <f t="shared" si="0"/>
        <v>4|224|Mikkeli (Mikkelin laani)</v>
      </c>
      <c r="G5" s="1">
        <v>4</v>
      </c>
      <c r="H5" s="1">
        <v>1</v>
      </c>
      <c r="I5" s="1">
        <v>104</v>
      </c>
      <c r="J5" s="1" t="s">
        <v>1472</v>
      </c>
      <c r="K5" s="50" t="str">
        <f t="shared" si="1"/>
        <v>4|1|104|Aura</v>
      </c>
      <c r="M5" s="64" t="s">
        <v>3639</v>
      </c>
    </row>
    <row r="6" spans="1:13">
      <c r="B6" s="1">
        <v>5</v>
      </c>
      <c r="C6" s="1">
        <v>224</v>
      </c>
      <c r="D6" s="1" t="s">
        <v>3672</v>
      </c>
      <c r="E6" s="50" t="str">
        <f t="shared" si="0"/>
        <v>5|224|Kymi (Kymen laani)</v>
      </c>
      <c r="G6" s="1">
        <v>5</v>
      </c>
      <c r="H6" s="1">
        <v>1</v>
      </c>
      <c r="I6" s="1">
        <v>105</v>
      </c>
      <c r="J6" s="1" t="s">
        <v>3677</v>
      </c>
      <c r="K6" s="50" t="str">
        <f t="shared" si="1"/>
        <v>5|1|105|Dragsfjard</v>
      </c>
      <c r="M6" s="64" t="s">
        <v>3662</v>
      </c>
    </row>
    <row r="7" spans="1:13">
      <c r="B7" s="1">
        <v>6</v>
      </c>
      <c r="C7" s="1">
        <v>224</v>
      </c>
      <c r="D7" s="1" t="s">
        <v>3673</v>
      </c>
      <c r="E7" s="50" t="str">
        <f t="shared" si="0"/>
        <v>6|224|Keski-Suomi (Keski-Suomen laani), Vaasa (Vaasan laani)</v>
      </c>
      <c r="G7" s="1">
        <v>6</v>
      </c>
      <c r="H7" s="1">
        <v>1</v>
      </c>
      <c r="I7" s="1">
        <v>106</v>
      </c>
      <c r="J7" s="1" t="s">
        <v>1473</v>
      </c>
      <c r="K7" s="50" t="str">
        <f t="shared" si="1"/>
        <v>6|1|106|Eura</v>
      </c>
      <c r="M7" s="63" t="s">
        <v>1233</v>
      </c>
    </row>
    <row r="8" spans="1:13">
      <c r="B8" s="1">
        <v>7</v>
      </c>
      <c r="C8" s="1">
        <v>224</v>
      </c>
      <c r="D8" s="1" t="s">
        <v>3674</v>
      </c>
      <c r="E8" s="50" t="str">
        <f t="shared" si="0"/>
        <v>7|224|Kuopio (Kuopion laani), Pohjois-Karjala (Pohjois-Karjalan laani)</v>
      </c>
      <c r="G8" s="1">
        <v>7</v>
      </c>
      <c r="H8" s="1">
        <v>1</v>
      </c>
      <c r="I8" s="1">
        <v>107</v>
      </c>
      <c r="J8" s="1" t="s">
        <v>1474</v>
      </c>
      <c r="K8" s="50" t="str">
        <f t="shared" si="1"/>
        <v>7|1|107|Eurajoki</v>
      </c>
    </row>
    <row r="9" spans="1:13">
      <c r="B9" s="1">
        <v>8</v>
      </c>
      <c r="C9" s="1">
        <v>224</v>
      </c>
      <c r="D9" s="1" t="s">
        <v>3675</v>
      </c>
      <c r="E9" s="50" t="str">
        <f t="shared" si="0"/>
        <v>8|224|Oulu (Oulun laani)</v>
      </c>
      <c r="G9" s="1">
        <v>8</v>
      </c>
      <c r="H9" s="1">
        <v>1</v>
      </c>
      <c r="I9" s="1">
        <v>108</v>
      </c>
      <c r="J9" s="1" t="s">
        <v>1475</v>
      </c>
      <c r="K9" s="50" t="str">
        <f t="shared" si="1"/>
        <v>8|1|108|Halikko</v>
      </c>
      <c r="M9" s="63" t="s">
        <v>3663</v>
      </c>
    </row>
    <row r="10" spans="1:13">
      <c r="B10" s="1">
        <v>9</v>
      </c>
      <c r="C10" s="1">
        <v>224</v>
      </c>
      <c r="D10" s="1" t="s">
        <v>3676</v>
      </c>
      <c r="E10" s="50" t="str">
        <f t="shared" si="0"/>
        <v>9|224|Lappi (Lapin laani)</v>
      </c>
      <c r="G10" s="1">
        <v>9</v>
      </c>
      <c r="H10" s="1">
        <v>1</v>
      </c>
      <c r="I10" s="1">
        <v>109</v>
      </c>
      <c r="J10" s="1" t="s">
        <v>1476</v>
      </c>
      <c r="K10" s="50" t="str">
        <f t="shared" si="1"/>
        <v>9|1|109|Harjavalta</v>
      </c>
      <c r="M10" s="63" t="s">
        <v>1229</v>
      </c>
    </row>
    <row r="11" spans="1:13">
      <c r="G11" s="1">
        <v>10</v>
      </c>
      <c r="H11" s="1">
        <v>1</v>
      </c>
      <c r="I11" s="1">
        <v>110</v>
      </c>
      <c r="J11" s="1" t="s">
        <v>1477</v>
      </c>
      <c r="K11" s="50" t="str">
        <f t="shared" si="1"/>
        <v>10|1|110|Honkajoki</v>
      </c>
      <c r="M11" s="64" t="s">
        <v>3664</v>
      </c>
    </row>
    <row r="12" spans="1:13">
      <c r="E12" s="26" t="s">
        <v>3795</v>
      </c>
      <c r="G12" s="1">
        <v>11</v>
      </c>
      <c r="H12" s="1">
        <v>1</v>
      </c>
      <c r="I12" s="1">
        <v>111</v>
      </c>
      <c r="J12" s="1" t="s">
        <v>1478</v>
      </c>
      <c r="K12" s="50" t="str">
        <f t="shared" si="1"/>
        <v>11|1|111|Houtskari</v>
      </c>
      <c r="M12" s="64" t="s">
        <v>3665</v>
      </c>
    </row>
    <row r="13" spans="1:13">
      <c r="E13" s="26" t="s">
        <v>1783</v>
      </c>
      <c r="G13" s="1">
        <v>12</v>
      </c>
      <c r="H13" s="1">
        <v>1</v>
      </c>
      <c r="I13" s="1">
        <v>112</v>
      </c>
      <c r="J13" s="1" t="s">
        <v>1479</v>
      </c>
      <c r="K13" s="50" t="str">
        <f t="shared" si="1"/>
        <v>12|1|112|Huittinen</v>
      </c>
      <c r="M13" s="64" t="s">
        <v>1468</v>
      </c>
    </row>
    <row r="14" spans="1:13">
      <c r="C14" s="72"/>
      <c r="G14" s="1">
        <v>13</v>
      </c>
      <c r="H14" s="1">
        <v>1</v>
      </c>
      <c r="I14" s="1">
        <v>115</v>
      </c>
      <c r="J14" s="1" t="s">
        <v>3786</v>
      </c>
      <c r="K14" s="50" t="str">
        <f t="shared" si="1"/>
        <v>13|1|115|Inio</v>
      </c>
      <c r="M14" s="64" t="s">
        <v>3359</v>
      </c>
    </row>
    <row r="15" spans="1:13">
      <c r="G15" s="1">
        <v>14</v>
      </c>
      <c r="H15" s="1">
        <v>1</v>
      </c>
      <c r="I15" s="1">
        <v>116</v>
      </c>
      <c r="J15" s="1" t="s">
        <v>3678</v>
      </c>
      <c r="K15" s="50" t="str">
        <f t="shared" si="1"/>
        <v>14|1|116|Jaijarvi</v>
      </c>
      <c r="M15" s="64" t="s">
        <v>3666</v>
      </c>
    </row>
    <row r="16" spans="1:13">
      <c r="G16" s="1">
        <v>15</v>
      </c>
      <c r="H16" s="1">
        <v>1</v>
      </c>
      <c r="I16" s="1">
        <v>117</v>
      </c>
      <c r="J16" s="1" t="s">
        <v>1480</v>
      </c>
      <c r="K16" s="50" t="str">
        <f t="shared" si="1"/>
        <v>15|1|117|Kaarina</v>
      </c>
      <c r="M16" s="63" t="s">
        <v>1233</v>
      </c>
    </row>
    <row r="17" spans="5:11">
      <c r="G17" s="1">
        <v>16</v>
      </c>
      <c r="H17" s="1">
        <v>1</v>
      </c>
      <c r="I17" s="1">
        <v>119</v>
      </c>
      <c r="J17" s="1" t="s">
        <v>3679</v>
      </c>
      <c r="K17" s="50" t="str">
        <f t="shared" si="1"/>
        <v>16|1|119|Kankaanpaa</v>
      </c>
    </row>
    <row r="18" spans="5:11">
      <c r="E18" s="66"/>
      <c r="G18" s="1">
        <v>17</v>
      </c>
      <c r="H18" s="1">
        <v>1</v>
      </c>
      <c r="I18" s="1">
        <v>120</v>
      </c>
      <c r="J18" s="1" t="s">
        <v>1481</v>
      </c>
      <c r="K18" s="50" t="str">
        <f t="shared" si="1"/>
        <v>17|1|120|Karinainen</v>
      </c>
    </row>
    <row r="19" spans="5:11">
      <c r="G19" s="1">
        <v>18</v>
      </c>
      <c r="H19" s="1">
        <v>1</v>
      </c>
      <c r="I19" s="1">
        <v>122</v>
      </c>
      <c r="J19" s="1" t="s">
        <v>1482</v>
      </c>
      <c r="K19" s="50" t="str">
        <f t="shared" si="1"/>
        <v>18|1|122|Karvia</v>
      </c>
    </row>
    <row r="20" spans="5:11">
      <c r="E20" s="66"/>
      <c r="G20" s="1">
        <v>19</v>
      </c>
      <c r="H20" s="1">
        <v>1</v>
      </c>
      <c r="I20" s="1">
        <v>123</v>
      </c>
      <c r="J20" s="1" t="s">
        <v>3680</v>
      </c>
      <c r="K20" s="50" t="str">
        <f t="shared" si="1"/>
        <v>19|1|123|Aetsa</v>
      </c>
    </row>
    <row r="21" spans="5:11">
      <c r="G21" s="1">
        <v>20</v>
      </c>
      <c r="H21" s="1">
        <v>1</v>
      </c>
      <c r="I21" s="1">
        <v>124</v>
      </c>
      <c r="J21" s="1" t="s">
        <v>3681</v>
      </c>
      <c r="K21" s="50" t="str">
        <f t="shared" si="1"/>
        <v>20|1|124|Kemio</v>
      </c>
    </row>
    <row r="22" spans="5:11">
      <c r="G22" s="1">
        <v>21</v>
      </c>
      <c r="H22" s="1">
        <v>1</v>
      </c>
      <c r="I22" s="1">
        <v>126</v>
      </c>
      <c r="J22" s="1" t="s">
        <v>1483</v>
      </c>
      <c r="K22" s="50" t="str">
        <f t="shared" si="1"/>
        <v>21|1|126|Kiikala</v>
      </c>
    </row>
    <row r="23" spans="5:11">
      <c r="G23" s="1">
        <v>22</v>
      </c>
      <c r="H23" s="1">
        <v>1</v>
      </c>
      <c r="I23" s="1">
        <v>128</v>
      </c>
      <c r="J23" s="1" t="s">
        <v>1484</v>
      </c>
      <c r="K23" s="50" t="str">
        <f t="shared" si="1"/>
        <v>22|1|128|Kiikoinen</v>
      </c>
    </row>
    <row r="24" spans="5:11">
      <c r="G24" s="1">
        <v>23</v>
      </c>
      <c r="H24" s="1">
        <v>1</v>
      </c>
      <c r="I24" s="1">
        <v>129</v>
      </c>
      <c r="J24" s="1" t="s">
        <v>1485</v>
      </c>
      <c r="K24" s="50" t="str">
        <f t="shared" si="1"/>
        <v>23|1|129|Kisko</v>
      </c>
    </row>
    <row r="25" spans="5:11">
      <c r="G25" s="1">
        <v>24</v>
      </c>
      <c r="H25" s="1">
        <v>1</v>
      </c>
      <c r="I25" s="1">
        <v>130</v>
      </c>
      <c r="J25" s="1" t="s">
        <v>1486</v>
      </c>
      <c r="K25" s="50" t="str">
        <f t="shared" si="1"/>
        <v>24|1|130|Kiukainen</v>
      </c>
    </row>
    <row r="26" spans="5:11">
      <c r="G26" s="1">
        <v>25</v>
      </c>
      <c r="H26" s="1">
        <v>1</v>
      </c>
      <c r="I26" s="1">
        <v>131</v>
      </c>
      <c r="J26" s="1" t="s">
        <v>1487</v>
      </c>
      <c r="K26" s="50" t="str">
        <f t="shared" si="1"/>
        <v>25|1|131|Kodisjoki</v>
      </c>
    </row>
    <row r="27" spans="5:11">
      <c r="E27" s="66"/>
      <c r="G27" s="1">
        <v>26</v>
      </c>
      <c r="H27" s="1">
        <v>1</v>
      </c>
      <c r="I27" s="1">
        <v>132</v>
      </c>
      <c r="J27" s="1" t="s">
        <v>3682</v>
      </c>
      <c r="K27" s="50" t="str">
        <f t="shared" si="1"/>
        <v>26|1|132|Kokemaki</v>
      </c>
    </row>
    <row r="28" spans="5:11">
      <c r="G28" s="1">
        <v>27</v>
      </c>
      <c r="H28" s="1">
        <v>1</v>
      </c>
      <c r="I28" s="1">
        <v>133</v>
      </c>
      <c r="J28" s="1" t="s">
        <v>1488</v>
      </c>
      <c r="K28" s="50" t="str">
        <f t="shared" si="1"/>
        <v>27|1|133|Korppoo</v>
      </c>
    </row>
    <row r="29" spans="5:11">
      <c r="G29" s="1">
        <v>28</v>
      </c>
      <c r="H29" s="1">
        <v>1</v>
      </c>
      <c r="I29" s="1">
        <v>134</v>
      </c>
      <c r="J29" s="1" t="s">
        <v>1489</v>
      </c>
      <c r="K29" s="50" t="str">
        <f t="shared" si="1"/>
        <v>28|1|134|Koski tl</v>
      </c>
    </row>
    <row r="30" spans="5:11">
      <c r="G30" s="1">
        <v>29</v>
      </c>
      <c r="H30" s="1">
        <v>1</v>
      </c>
      <c r="I30" s="1">
        <v>135</v>
      </c>
      <c r="J30" s="1" t="s">
        <v>1490</v>
      </c>
      <c r="K30" s="50" t="str">
        <f t="shared" si="1"/>
        <v>29|1|135|Kullaa</v>
      </c>
    </row>
    <row r="31" spans="5:11">
      <c r="G31" s="1">
        <v>30</v>
      </c>
      <c r="H31" s="1">
        <v>1</v>
      </c>
      <c r="I31" s="1">
        <v>136</v>
      </c>
      <c r="J31" s="1" t="s">
        <v>1491</v>
      </c>
      <c r="K31" s="50" t="str">
        <f t="shared" si="1"/>
        <v>30|1|136|Kustavi</v>
      </c>
    </row>
    <row r="32" spans="5:11">
      <c r="G32" s="1">
        <v>31</v>
      </c>
      <c r="H32" s="1">
        <v>1</v>
      </c>
      <c r="I32" s="1">
        <v>137</v>
      </c>
      <c r="J32" s="1" t="s">
        <v>1492</v>
      </c>
      <c r="K32" s="50" t="str">
        <f t="shared" si="1"/>
        <v>31|1|137|Kuusjoki</v>
      </c>
    </row>
    <row r="33" spans="7:11">
      <c r="G33" s="1">
        <v>32</v>
      </c>
      <c r="H33" s="1">
        <v>1</v>
      </c>
      <c r="I33" s="1">
        <v>138</v>
      </c>
      <c r="J33" s="1" t="s">
        <v>3683</v>
      </c>
      <c r="K33" s="50" t="str">
        <f t="shared" si="1"/>
        <v>32|1|138|Koylio</v>
      </c>
    </row>
    <row r="34" spans="7:11">
      <c r="G34" s="1">
        <v>33</v>
      </c>
      <c r="H34" s="1">
        <v>1</v>
      </c>
      <c r="I34" s="1">
        <v>139</v>
      </c>
      <c r="J34" s="1" t="s">
        <v>1493</v>
      </c>
      <c r="K34" s="50" t="str">
        <f t="shared" si="1"/>
        <v>33|1|139|Laitila</v>
      </c>
    </row>
    <row r="35" spans="7:11">
      <c r="G35" s="1">
        <v>34</v>
      </c>
      <c r="H35" s="1">
        <v>1</v>
      </c>
      <c r="I35" s="1">
        <v>140</v>
      </c>
      <c r="J35" s="1" t="s">
        <v>1494</v>
      </c>
      <c r="K35" s="50" t="str">
        <f t="shared" si="1"/>
        <v>34|1|140|Lappi</v>
      </c>
    </row>
    <row r="36" spans="7:11">
      <c r="G36" s="1">
        <v>35</v>
      </c>
      <c r="H36" s="1">
        <v>1</v>
      </c>
      <c r="I36" s="1">
        <v>141</v>
      </c>
      <c r="J36" s="1" t="s">
        <v>1495</v>
      </c>
      <c r="K36" s="50" t="str">
        <f t="shared" si="1"/>
        <v>35|1|141|Lavia</v>
      </c>
    </row>
    <row r="37" spans="7:11">
      <c r="G37" s="1">
        <v>36</v>
      </c>
      <c r="H37" s="1">
        <v>1</v>
      </c>
      <c r="I37" s="1">
        <v>142</v>
      </c>
      <c r="J37" s="1" t="s">
        <v>1496</v>
      </c>
      <c r="K37" s="50" t="str">
        <f t="shared" si="1"/>
        <v>36|1|142|Lemu</v>
      </c>
    </row>
    <row r="38" spans="7:11">
      <c r="G38" s="1">
        <v>37</v>
      </c>
      <c r="H38" s="1">
        <v>1</v>
      </c>
      <c r="I38" s="1">
        <v>143</v>
      </c>
      <c r="J38" s="1" t="s">
        <v>1497</v>
      </c>
      <c r="K38" s="50" t="str">
        <f t="shared" si="1"/>
        <v>37|1|143|Lieto</v>
      </c>
    </row>
    <row r="39" spans="7:11">
      <c r="G39" s="1">
        <v>38</v>
      </c>
      <c r="H39" s="1">
        <v>1</v>
      </c>
      <c r="I39" s="1">
        <v>144</v>
      </c>
      <c r="J39" s="1" t="s">
        <v>1498</v>
      </c>
      <c r="K39" s="50" t="str">
        <f t="shared" si="1"/>
        <v>38|1|144|Loimaa</v>
      </c>
    </row>
    <row r="40" spans="7:11">
      <c r="G40" s="1">
        <v>39</v>
      </c>
      <c r="H40" s="1">
        <v>1</v>
      </c>
      <c r="I40" s="1">
        <v>145</v>
      </c>
      <c r="J40" s="1" t="s">
        <v>1499</v>
      </c>
      <c r="K40" s="50" t="str">
        <f t="shared" si="1"/>
        <v>39|1|145|Loimaan kunta</v>
      </c>
    </row>
    <row r="41" spans="7:11">
      <c r="G41" s="1">
        <v>40</v>
      </c>
      <c r="H41" s="1">
        <v>1</v>
      </c>
      <c r="I41" s="1">
        <v>147</v>
      </c>
      <c r="J41" s="1" t="s">
        <v>1500</v>
      </c>
      <c r="K41" s="50" t="str">
        <f t="shared" si="1"/>
        <v>40|1|147|Luvia</v>
      </c>
    </row>
    <row r="42" spans="7:11">
      <c r="G42" s="1">
        <v>41</v>
      </c>
      <c r="H42" s="1">
        <v>1</v>
      </c>
      <c r="I42" s="1">
        <v>148</v>
      </c>
      <c r="J42" s="1" t="s">
        <v>1501</v>
      </c>
      <c r="K42" s="50" t="str">
        <f t="shared" si="1"/>
        <v>41|1|148|Marttila</v>
      </c>
    </row>
    <row r="43" spans="7:11">
      <c r="G43" s="1">
        <v>42</v>
      </c>
      <c r="H43" s="1">
        <v>1</v>
      </c>
      <c r="I43" s="1">
        <v>149</v>
      </c>
      <c r="J43" s="1" t="s">
        <v>1502</v>
      </c>
      <c r="K43" s="50" t="str">
        <f t="shared" si="1"/>
        <v>42|1|149|Masku</v>
      </c>
    </row>
    <row r="44" spans="7:11">
      <c r="G44" s="1">
        <v>43</v>
      </c>
      <c r="H44" s="1">
        <v>1</v>
      </c>
      <c r="I44" s="1">
        <v>150</v>
      </c>
      <c r="J44" s="1" t="s">
        <v>3684</v>
      </c>
      <c r="K44" s="50" t="str">
        <f t="shared" si="1"/>
        <v>43|1|150|Mellila</v>
      </c>
    </row>
    <row r="45" spans="7:11">
      <c r="G45" s="1">
        <v>44</v>
      </c>
      <c r="H45" s="1">
        <v>1</v>
      </c>
      <c r="I45" s="1">
        <v>151</v>
      </c>
      <c r="J45" s="1" t="s">
        <v>1503</v>
      </c>
      <c r="K45" s="50" t="str">
        <f t="shared" si="1"/>
        <v>44|1|151|Merikarvia</v>
      </c>
    </row>
    <row r="46" spans="7:11">
      <c r="G46" s="1">
        <v>45</v>
      </c>
      <c r="H46" s="1">
        <v>1</v>
      </c>
      <c r="I46" s="1">
        <v>152</v>
      </c>
      <c r="J46" s="1" t="s">
        <v>1504</v>
      </c>
      <c r="K46" s="50" t="str">
        <f t="shared" si="1"/>
        <v>45|1|152|Merimasku</v>
      </c>
    </row>
    <row r="47" spans="7:11">
      <c r="G47" s="1">
        <v>46</v>
      </c>
      <c r="H47" s="1">
        <v>1</v>
      </c>
      <c r="I47" s="1">
        <v>154</v>
      </c>
      <c r="J47" s="1" t="s">
        <v>1505</v>
      </c>
      <c r="K47" s="50" t="str">
        <f t="shared" si="1"/>
        <v>46|1|154|Mietoinen</v>
      </c>
    </row>
    <row r="48" spans="7:11">
      <c r="G48" s="1">
        <v>47</v>
      </c>
      <c r="H48" s="1">
        <v>1</v>
      </c>
      <c r="I48" s="1">
        <v>156</v>
      </c>
      <c r="J48" s="1" t="s">
        <v>1506</v>
      </c>
      <c r="K48" s="50" t="str">
        <f t="shared" si="1"/>
        <v>47|1|156|Muurla</v>
      </c>
    </row>
    <row r="49" spans="5:11">
      <c r="G49" s="1">
        <v>48</v>
      </c>
      <c r="H49" s="1">
        <v>1</v>
      </c>
      <c r="I49" s="1">
        <v>157</v>
      </c>
      <c r="J49" s="1" t="s">
        <v>3685</v>
      </c>
      <c r="K49" s="50" t="str">
        <f t="shared" si="1"/>
        <v>48|1|157|Mynamaki</v>
      </c>
    </row>
    <row r="50" spans="5:11">
      <c r="G50" s="1">
        <v>49</v>
      </c>
      <c r="H50" s="1">
        <v>1</v>
      </c>
      <c r="I50" s="1">
        <v>158</v>
      </c>
      <c r="J50" s="1" t="s">
        <v>1507</v>
      </c>
      <c r="K50" s="50" t="str">
        <f t="shared" si="1"/>
        <v>49|1|158|Naantali</v>
      </c>
    </row>
    <row r="51" spans="5:11">
      <c r="G51" s="1">
        <v>50</v>
      </c>
      <c r="H51" s="1">
        <v>1</v>
      </c>
      <c r="I51" s="1">
        <v>159</v>
      </c>
      <c r="J51" s="1" t="s">
        <v>1508</v>
      </c>
      <c r="K51" s="50" t="str">
        <f t="shared" si="1"/>
        <v>50|1|159|Nakkila</v>
      </c>
    </row>
    <row r="52" spans="5:11">
      <c r="G52" s="1">
        <v>51</v>
      </c>
      <c r="H52" s="1">
        <v>1</v>
      </c>
      <c r="I52" s="1">
        <v>160</v>
      </c>
      <c r="J52" s="1" t="s">
        <v>1509</v>
      </c>
      <c r="K52" s="50" t="str">
        <f t="shared" si="1"/>
        <v>51|1|160|Nauvo</v>
      </c>
    </row>
    <row r="53" spans="5:11">
      <c r="G53" s="1">
        <v>52</v>
      </c>
      <c r="H53" s="1">
        <v>1</v>
      </c>
      <c r="I53" s="1">
        <v>161</v>
      </c>
      <c r="J53" s="1" t="s">
        <v>1510</v>
      </c>
      <c r="K53" s="50" t="str">
        <f t="shared" si="1"/>
        <v>52|1|161|Noormarkku</v>
      </c>
    </row>
    <row r="54" spans="5:11">
      <c r="E54" s="66"/>
      <c r="G54" s="1">
        <v>53</v>
      </c>
      <c r="H54" s="1">
        <v>1</v>
      </c>
      <c r="I54" s="1">
        <v>162</v>
      </c>
      <c r="J54" s="1" t="s">
        <v>1511</v>
      </c>
      <c r="K54" s="50" t="str">
        <f t="shared" si="1"/>
        <v>53|1|162|Nousiainen</v>
      </c>
    </row>
    <row r="55" spans="5:11">
      <c r="G55" s="1">
        <v>54</v>
      </c>
      <c r="H55" s="1">
        <v>1</v>
      </c>
      <c r="I55" s="1">
        <v>163</v>
      </c>
      <c r="J55" s="1" t="s">
        <v>3686</v>
      </c>
      <c r="K55" s="50" t="str">
        <f t="shared" si="1"/>
        <v>54|1|163|Oripaa</v>
      </c>
    </row>
    <row r="56" spans="5:11">
      <c r="G56" s="1">
        <v>55</v>
      </c>
      <c r="H56" s="1">
        <v>1</v>
      </c>
      <c r="I56" s="1">
        <v>164</v>
      </c>
      <c r="J56" s="1" t="s">
        <v>1512</v>
      </c>
      <c r="K56" s="50" t="str">
        <f t="shared" si="1"/>
        <v>55|1|164|Paimio</v>
      </c>
    </row>
    <row r="57" spans="5:11">
      <c r="G57" s="1">
        <v>56</v>
      </c>
      <c r="H57" s="1">
        <v>1</v>
      </c>
      <c r="I57" s="1">
        <v>165</v>
      </c>
      <c r="J57" s="1" t="s">
        <v>1513</v>
      </c>
      <c r="K57" s="50" t="str">
        <f t="shared" si="1"/>
        <v>56|1|165|Parainen</v>
      </c>
    </row>
    <row r="58" spans="5:11">
      <c r="G58" s="1">
        <v>57</v>
      </c>
      <c r="H58" s="1">
        <v>1</v>
      </c>
      <c r="I58" s="1">
        <v>167</v>
      </c>
      <c r="J58" s="1" t="s">
        <v>3687</v>
      </c>
      <c r="K58" s="50" t="str">
        <f t="shared" si="1"/>
        <v>57|1|167|Pernio</v>
      </c>
    </row>
    <row r="59" spans="5:11">
      <c r="G59" s="1">
        <v>58</v>
      </c>
      <c r="H59" s="1">
        <v>1</v>
      </c>
      <c r="I59" s="1">
        <v>168</v>
      </c>
      <c r="J59" s="1" t="s">
        <v>1514</v>
      </c>
      <c r="K59" s="50" t="str">
        <f t="shared" si="1"/>
        <v>58|1|168|Pertteli</v>
      </c>
    </row>
    <row r="60" spans="5:11">
      <c r="G60" s="1">
        <v>59</v>
      </c>
      <c r="H60" s="1">
        <v>1</v>
      </c>
      <c r="I60" s="1">
        <v>169</v>
      </c>
      <c r="J60" s="1" t="s">
        <v>3688</v>
      </c>
      <c r="K60" s="50" t="str">
        <f t="shared" si="1"/>
        <v>59|1|169|Piikkio</v>
      </c>
    </row>
    <row r="61" spans="5:11">
      <c r="G61" s="1">
        <v>60</v>
      </c>
      <c r="H61" s="1">
        <v>1</v>
      </c>
      <c r="I61" s="1">
        <v>170</v>
      </c>
      <c r="J61" s="1" t="s">
        <v>1515</v>
      </c>
      <c r="K61" s="50" t="str">
        <f t="shared" si="1"/>
        <v>60|1|170|Pomarkku</v>
      </c>
    </row>
    <row r="62" spans="5:11">
      <c r="G62" s="1">
        <v>61</v>
      </c>
      <c r="H62" s="1">
        <v>1</v>
      </c>
      <c r="I62" s="1">
        <v>171</v>
      </c>
      <c r="J62" s="1" t="s">
        <v>1516</v>
      </c>
      <c r="K62" s="50" t="str">
        <f t="shared" si="1"/>
        <v>61|1|171|Pori</v>
      </c>
    </row>
    <row r="63" spans="5:11">
      <c r="E63" s="66"/>
      <c r="G63" s="1">
        <v>62</v>
      </c>
      <c r="H63" s="1">
        <v>1</v>
      </c>
      <c r="I63" s="1">
        <v>172</v>
      </c>
      <c r="J63" s="1" t="s">
        <v>1517</v>
      </c>
      <c r="K63" s="50" t="str">
        <f t="shared" si="1"/>
        <v>62|1|172|Punkalaidun</v>
      </c>
    </row>
    <row r="64" spans="5:11">
      <c r="G64" s="1">
        <v>63</v>
      </c>
      <c r="H64" s="1">
        <v>1</v>
      </c>
      <c r="I64" s="1">
        <v>173</v>
      </c>
      <c r="J64" s="1" t="s">
        <v>3689</v>
      </c>
      <c r="K64" s="50" t="str">
        <f t="shared" si="1"/>
        <v>63|1|173|Pyharanta</v>
      </c>
    </row>
    <row r="65" spans="7:11">
      <c r="G65" s="1">
        <v>64</v>
      </c>
      <c r="H65" s="1">
        <v>1</v>
      </c>
      <c r="I65" s="1">
        <v>174</v>
      </c>
      <c r="J65" s="1" t="s">
        <v>3690</v>
      </c>
      <c r="K65" s="50" t="str">
        <f t="shared" si="1"/>
        <v>64|1|174|Poytya</v>
      </c>
    </row>
    <row r="66" spans="7:11">
      <c r="G66" s="1">
        <v>65</v>
      </c>
      <c r="H66" s="1">
        <v>1</v>
      </c>
      <c r="I66" s="1">
        <v>175</v>
      </c>
      <c r="J66" s="1" t="s">
        <v>1518</v>
      </c>
      <c r="K66" s="50" t="str">
        <f t="shared" si="1"/>
        <v>65|1|175|Raisio</v>
      </c>
    </row>
    <row r="67" spans="7:11">
      <c r="G67" s="1">
        <v>66</v>
      </c>
      <c r="H67" s="1">
        <v>1</v>
      </c>
      <c r="I67" s="1">
        <v>176</v>
      </c>
      <c r="J67" s="1" t="s">
        <v>1519</v>
      </c>
      <c r="K67" s="50" t="str">
        <f t="shared" ref="K67:K130" si="2">G67&amp;"|"&amp;H67&amp;"|"&amp;I67&amp;"|"&amp;J67</f>
        <v>66|1|176|Rauma</v>
      </c>
    </row>
    <row r="68" spans="7:11">
      <c r="G68" s="1">
        <v>67</v>
      </c>
      <c r="H68" s="1">
        <v>1</v>
      </c>
      <c r="I68" s="1">
        <v>178</v>
      </c>
      <c r="J68" s="1" t="s">
        <v>1520</v>
      </c>
      <c r="K68" s="50" t="str">
        <f t="shared" si="2"/>
        <v>67|1|178|Rusko</v>
      </c>
    </row>
    <row r="69" spans="7:11">
      <c r="G69" s="1">
        <v>68</v>
      </c>
      <c r="H69" s="1">
        <v>1</v>
      </c>
      <c r="I69" s="1">
        <v>179</v>
      </c>
      <c r="J69" s="1" t="s">
        <v>3691</v>
      </c>
      <c r="K69" s="50" t="str">
        <f t="shared" si="2"/>
        <v>68|1|179|Rymattyla</v>
      </c>
    </row>
    <row r="70" spans="7:11">
      <c r="G70" s="1">
        <v>69</v>
      </c>
      <c r="H70" s="1">
        <v>1</v>
      </c>
      <c r="I70" s="1">
        <v>180</v>
      </c>
      <c r="J70" s="1" t="s">
        <v>1521</v>
      </c>
      <c r="K70" s="50" t="str">
        <f t="shared" si="2"/>
        <v>69|1|180|Salo</v>
      </c>
    </row>
    <row r="71" spans="7:11">
      <c r="G71" s="1">
        <v>70</v>
      </c>
      <c r="H71" s="1">
        <v>1</v>
      </c>
      <c r="I71" s="1">
        <v>181</v>
      </c>
      <c r="J71" s="1" t="s">
        <v>1522</v>
      </c>
      <c r="K71" s="50" t="str">
        <f t="shared" si="2"/>
        <v>70|1|181|Sauvo</v>
      </c>
    </row>
    <row r="72" spans="7:11">
      <c r="G72" s="1">
        <v>71</v>
      </c>
      <c r="H72" s="1">
        <v>1</v>
      </c>
      <c r="I72" s="1">
        <v>182</v>
      </c>
      <c r="J72" s="1" t="s">
        <v>1523</v>
      </c>
      <c r="K72" s="50" t="str">
        <f t="shared" si="2"/>
        <v>71|1|182|Siikainen</v>
      </c>
    </row>
    <row r="73" spans="7:11">
      <c r="G73" s="1">
        <v>72</v>
      </c>
      <c r="H73" s="1">
        <v>1</v>
      </c>
      <c r="I73" s="1">
        <v>183</v>
      </c>
      <c r="J73" s="1" t="s">
        <v>1524</v>
      </c>
      <c r="K73" s="50" t="str">
        <f t="shared" si="2"/>
        <v>72|1|183|Suodenniemi</v>
      </c>
    </row>
    <row r="74" spans="7:11">
      <c r="G74" s="1">
        <v>73</v>
      </c>
      <c r="H74" s="1">
        <v>1</v>
      </c>
      <c r="I74" s="1">
        <v>184</v>
      </c>
      <c r="J74" s="1" t="s">
        <v>3692</v>
      </c>
      <c r="K74" s="50" t="str">
        <f t="shared" si="2"/>
        <v>73|1|184|Suomusjarvi</v>
      </c>
    </row>
    <row r="75" spans="7:11">
      <c r="G75" s="1">
        <v>74</v>
      </c>
      <c r="H75" s="1">
        <v>1</v>
      </c>
      <c r="I75" s="1">
        <v>185</v>
      </c>
      <c r="J75" s="1" t="s">
        <v>3693</v>
      </c>
      <c r="K75" s="50" t="str">
        <f t="shared" si="2"/>
        <v>74|1|185|Sakyla</v>
      </c>
    </row>
    <row r="76" spans="7:11">
      <c r="G76" s="1">
        <v>75</v>
      </c>
      <c r="H76" s="1">
        <v>1</v>
      </c>
      <c r="I76" s="1">
        <v>186</v>
      </c>
      <c r="J76" s="1" t="s">
        <v>3694</v>
      </c>
      <c r="K76" s="50" t="str">
        <f t="shared" si="2"/>
        <v>75|1|186|Sarkisalo</v>
      </c>
    </row>
    <row r="77" spans="7:11">
      <c r="G77" s="1">
        <v>76</v>
      </c>
      <c r="H77" s="1">
        <v>1</v>
      </c>
      <c r="I77" s="1">
        <v>187</v>
      </c>
      <c r="J77" s="1" t="s">
        <v>1525</v>
      </c>
      <c r="K77" s="50" t="str">
        <f t="shared" si="2"/>
        <v>76|1|187|Taivassalo</v>
      </c>
    </row>
    <row r="78" spans="7:11">
      <c r="G78" s="1">
        <v>77</v>
      </c>
      <c r="H78" s="1">
        <v>1</v>
      </c>
      <c r="I78" s="1">
        <v>188</v>
      </c>
      <c r="J78" s="1" t="s">
        <v>1526</v>
      </c>
      <c r="K78" s="50" t="str">
        <f t="shared" si="2"/>
        <v>77|1|188|Tarvasjoki</v>
      </c>
    </row>
    <row r="79" spans="7:11">
      <c r="G79" s="1">
        <v>78</v>
      </c>
      <c r="H79" s="1">
        <v>1</v>
      </c>
      <c r="I79" s="1">
        <v>189</v>
      </c>
      <c r="J79" s="1" t="s">
        <v>1527</v>
      </c>
      <c r="K79" s="50" t="str">
        <f t="shared" si="2"/>
        <v>78|1|189|Turku</v>
      </c>
    </row>
    <row r="80" spans="7:11">
      <c r="G80" s="1">
        <v>79</v>
      </c>
      <c r="H80" s="1">
        <v>1</v>
      </c>
      <c r="I80" s="1">
        <v>190</v>
      </c>
      <c r="J80" s="1" t="s">
        <v>1528</v>
      </c>
      <c r="K80" s="50" t="str">
        <f t="shared" si="2"/>
        <v>79|1|190|Ulvila</v>
      </c>
    </row>
    <row r="81" spans="5:11">
      <c r="G81" s="1">
        <v>80</v>
      </c>
      <c r="H81" s="1">
        <v>1</v>
      </c>
      <c r="I81" s="1">
        <v>191</v>
      </c>
      <c r="J81" s="1" t="s">
        <v>1529</v>
      </c>
      <c r="K81" s="50" t="str">
        <f t="shared" si="2"/>
        <v>80|1|191|Uusikaupunki</v>
      </c>
    </row>
    <row r="82" spans="5:11">
      <c r="E82" s="66"/>
      <c r="G82" s="1">
        <v>81</v>
      </c>
      <c r="H82" s="1">
        <v>1</v>
      </c>
      <c r="I82" s="1">
        <v>192</v>
      </c>
      <c r="J82" s="1" t="s">
        <v>1530</v>
      </c>
      <c r="K82" s="50" t="str">
        <f t="shared" si="2"/>
        <v>81|1|192|Vahto</v>
      </c>
    </row>
    <row r="83" spans="5:11">
      <c r="G83" s="1">
        <v>82</v>
      </c>
      <c r="H83" s="1">
        <v>1</v>
      </c>
      <c r="I83" s="1">
        <v>193</v>
      </c>
      <c r="J83" s="1" t="s">
        <v>1531</v>
      </c>
      <c r="K83" s="50" t="str">
        <f t="shared" si="2"/>
        <v>82|1|193|Vammala</v>
      </c>
    </row>
    <row r="84" spans="5:11">
      <c r="G84" s="1">
        <v>83</v>
      </c>
      <c r="H84" s="1">
        <v>1</v>
      </c>
      <c r="I84" s="1">
        <v>194</v>
      </c>
      <c r="J84" s="1" t="s">
        <v>1532</v>
      </c>
      <c r="K84" s="50" t="str">
        <f t="shared" si="2"/>
        <v>83|1|194|Vampula</v>
      </c>
    </row>
    <row r="85" spans="5:11">
      <c r="G85" s="1">
        <v>84</v>
      </c>
      <c r="H85" s="1">
        <v>1</v>
      </c>
      <c r="I85" s="1">
        <v>195</v>
      </c>
      <c r="J85" s="1" t="s">
        <v>1533</v>
      </c>
      <c r="K85" s="50" t="str">
        <f t="shared" si="2"/>
        <v>84|1|195|Vehmaa</v>
      </c>
    </row>
    <row r="86" spans="5:11">
      <c r="G86" s="1">
        <v>85</v>
      </c>
      <c r="H86" s="1">
        <v>1</v>
      </c>
      <c r="I86" s="1">
        <v>196</v>
      </c>
      <c r="J86" s="1" t="s">
        <v>1534</v>
      </c>
      <c r="K86" s="50" t="str">
        <f t="shared" si="2"/>
        <v>85|1|196|Velkua</v>
      </c>
    </row>
    <row r="87" spans="5:11">
      <c r="G87" s="1">
        <v>86</v>
      </c>
      <c r="H87" s="1">
        <v>1</v>
      </c>
      <c r="I87" s="1">
        <v>198</v>
      </c>
      <c r="J87" s="1" t="s">
        <v>3695</v>
      </c>
      <c r="K87" s="50" t="str">
        <f t="shared" si="2"/>
        <v>86|1|198|Vastanfjard</v>
      </c>
    </row>
    <row r="88" spans="5:11">
      <c r="G88" s="1">
        <v>87</v>
      </c>
      <c r="H88" s="1">
        <v>1</v>
      </c>
      <c r="I88" s="1">
        <v>199</v>
      </c>
      <c r="J88" s="1" t="s">
        <v>3696</v>
      </c>
      <c r="K88" s="50" t="str">
        <f t="shared" si="2"/>
        <v>87|1|199|Ylane</v>
      </c>
    </row>
    <row r="89" spans="5:11">
      <c r="G89" s="1">
        <v>88</v>
      </c>
      <c r="H89" s="1">
        <v>2</v>
      </c>
      <c r="I89" s="1">
        <v>201</v>
      </c>
      <c r="J89" s="1" t="s">
        <v>3697</v>
      </c>
      <c r="K89" s="50" t="str">
        <f t="shared" si="2"/>
        <v>88|2|201|Artjarvi</v>
      </c>
    </row>
    <row r="90" spans="5:11">
      <c r="G90" s="1">
        <v>89</v>
      </c>
      <c r="H90" s="1">
        <v>2</v>
      </c>
      <c r="I90" s="1">
        <v>202</v>
      </c>
      <c r="J90" s="1" t="s">
        <v>1535</v>
      </c>
      <c r="K90" s="50" t="str">
        <f t="shared" si="2"/>
        <v>89|2|202|Askola</v>
      </c>
    </row>
    <row r="91" spans="5:11">
      <c r="G91" s="1">
        <v>90</v>
      </c>
      <c r="H91" s="1">
        <v>2</v>
      </c>
      <c r="I91" s="1">
        <v>204</v>
      </c>
      <c r="J91" s="1" t="s">
        <v>1536</v>
      </c>
      <c r="K91" s="50" t="str">
        <f t="shared" si="2"/>
        <v>90|2|204|Espoo</v>
      </c>
    </row>
    <row r="92" spans="5:11">
      <c r="G92" s="1">
        <v>91</v>
      </c>
      <c r="H92" s="1">
        <v>2</v>
      </c>
      <c r="I92" s="1">
        <v>205</v>
      </c>
      <c r="J92" s="1" t="s">
        <v>1537</v>
      </c>
      <c r="K92" s="50" t="str">
        <f t="shared" si="2"/>
        <v>91|2|205|Hanko</v>
      </c>
    </row>
    <row r="93" spans="5:11">
      <c r="G93" s="1">
        <v>92</v>
      </c>
      <c r="H93" s="1">
        <v>2</v>
      </c>
      <c r="I93" s="1">
        <v>206</v>
      </c>
      <c r="J93" s="1" t="s">
        <v>1538</v>
      </c>
      <c r="K93" s="50" t="str">
        <f t="shared" si="2"/>
        <v>92|2|206|Helsinki</v>
      </c>
    </row>
    <row r="94" spans="5:11">
      <c r="G94" s="1">
        <v>93</v>
      </c>
      <c r="H94" s="1">
        <v>2</v>
      </c>
      <c r="I94" s="1">
        <v>207</v>
      </c>
      <c r="J94" s="1" t="s">
        <v>3698</v>
      </c>
      <c r="K94" s="50" t="str">
        <f t="shared" si="2"/>
        <v>93|2|207|Hyvinkaa</v>
      </c>
    </row>
    <row r="95" spans="5:11">
      <c r="G95" s="1">
        <v>94</v>
      </c>
      <c r="H95" s="1">
        <v>2</v>
      </c>
      <c r="I95" s="1">
        <v>208</v>
      </c>
      <c r="J95" s="1" t="s">
        <v>1539</v>
      </c>
      <c r="K95" s="50" t="str">
        <f t="shared" si="2"/>
        <v>94|2|208|Inkoo</v>
      </c>
    </row>
    <row r="96" spans="5:11">
      <c r="G96" s="1">
        <v>95</v>
      </c>
      <c r="H96" s="1">
        <v>2</v>
      </c>
      <c r="I96" s="1">
        <v>209</v>
      </c>
      <c r="J96" s="1" t="s">
        <v>3699</v>
      </c>
      <c r="K96" s="50" t="str">
        <f t="shared" si="2"/>
        <v>95|2|209|Jarvenpaa</v>
      </c>
    </row>
    <row r="97" spans="3:11">
      <c r="G97" s="1">
        <v>96</v>
      </c>
      <c r="H97" s="1">
        <v>2</v>
      </c>
      <c r="I97" s="1">
        <v>210</v>
      </c>
      <c r="J97" s="1" t="s">
        <v>1540</v>
      </c>
      <c r="K97" s="50" t="str">
        <f t="shared" si="2"/>
        <v>96|2|210|Karjaa</v>
      </c>
    </row>
    <row r="98" spans="3:11">
      <c r="G98" s="1">
        <v>97</v>
      </c>
      <c r="H98" s="1">
        <v>2</v>
      </c>
      <c r="I98" s="1">
        <v>211</v>
      </c>
      <c r="J98" s="1" t="s">
        <v>1541</v>
      </c>
      <c r="K98" s="50" t="str">
        <f t="shared" si="2"/>
        <v>97|2|211|Karjalohja</v>
      </c>
    </row>
    <row r="99" spans="3:11">
      <c r="G99" s="1">
        <v>98</v>
      </c>
      <c r="H99" s="1">
        <v>2</v>
      </c>
      <c r="I99" s="1">
        <v>212</v>
      </c>
      <c r="J99" s="1" t="s">
        <v>1542</v>
      </c>
      <c r="K99" s="50" t="str">
        <f t="shared" si="2"/>
        <v>98|2|212|Karkkila</v>
      </c>
    </row>
    <row r="100" spans="3:11">
      <c r="G100" s="1">
        <v>99</v>
      </c>
      <c r="H100" s="1">
        <v>2</v>
      </c>
      <c r="I100" s="1">
        <v>213</v>
      </c>
      <c r="J100" s="1" t="s">
        <v>1543</v>
      </c>
      <c r="K100" s="50" t="str">
        <f t="shared" si="2"/>
        <v>99|2|213|Kauniainen</v>
      </c>
    </row>
    <row r="101" spans="3:11">
      <c r="G101" s="1">
        <v>100</v>
      </c>
      <c r="H101" s="1">
        <v>2</v>
      </c>
      <c r="I101" s="1">
        <v>214</v>
      </c>
      <c r="J101" s="1" t="s">
        <v>1544</v>
      </c>
      <c r="K101" s="50" t="str">
        <f t="shared" si="2"/>
        <v>100|2|214|Kerava</v>
      </c>
    </row>
    <row r="102" spans="3:11">
      <c r="C102" s="72"/>
      <c r="G102" s="1">
        <v>101</v>
      </c>
      <c r="H102" s="1">
        <v>2</v>
      </c>
      <c r="I102" s="1">
        <v>215</v>
      </c>
      <c r="J102" s="1" t="s">
        <v>1545</v>
      </c>
      <c r="K102" s="50" t="str">
        <f t="shared" si="2"/>
        <v>101|2|215|Kirkkonummi</v>
      </c>
    </row>
    <row r="103" spans="3:11">
      <c r="G103" s="1">
        <v>102</v>
      </c>
      <c r="H103" s="1">
        <v>2</v>
      </c>
      <c r="I103" s="1">
        <v>216</v>
      </c>
      <c r="J103" s="1" t="s">
        <v>3700</v>
      </c>
      <c r="K103" s="50" t="str">
        <f t="shared" si="2"/>
        <v>102|2|216|Lapinjarvi</v>
      </c>
    </row>
    <row r="104" spans="3:11">
      <c r="G104" s="1">
        <v>103</v>
      </c>
      <c r="H104" s="1">
        <v>2</v>
      </c>
      <c r="I104" s="1">
        <v>217</v>
      </c>
      <c r="J104" s="1" t="s">
        <v>1546</v>
      </c>
      <c r="K104" s="50" t="str">
        <f t="shared" si="2"/>
        <v>103|2|217|Liljendal</v>
      </c>
    </row>
    <row r="105" spans="3:11">
      <c r="G105" s="1">
        <v>104</v>
      </c>
      <c r="H105" s="1">
        <v>2</v>
      </c>
      <c r="I105" s="1">
        <v>218</v>
      </c>
      <c r="J105" s="1" t="s">
        <v>1547</v>
      </c>
      <c r="K105" s="50" t="str">
        <f t="shared" si="2"/>
        <v>104|2|218|Lohjan kaupunki</v>
      </c>
    </row>
    <row r="106" spans="3:11">
      <c r="G106" s="1">
        <v>105</v>
      </c>
      <c r="H106" s="1">
        <v>2</v>
      </c>
      <c r="I106" s="1">
        <v>220</v>
      </c>
      <c r="J106" s="1" t="s">
        <v>1548</v>
      </c>
      <c r="K106" s="50" t="str">
        <f t="shared" si="2"/>
        <v>105|2|220|Loviisa</v>
      </c>
    </row>
    <row r="107" spans="3:11">
      <c r="E107" s="66"/>
      <c r="G107" s="1">
        <v>106</v>
      </c>
      <c r="H107" s="1">
        <v>2</v>
      </c>
      <c r="I107" s="1">
        <v>221</v>
      </c>
      <c r="J107" s="1" t="s">
        <v>3701</v>
      </c>
      <c r="K107" s="50" t="str">
        <f t="shared" si="2"/>
        <v>106|2|221|Myrskyla</v>
      </c>
    </row>
    <row r="108" spans="3:11">
      <c r="G108" s="1">
        <v>107</v>
      </c>
      <c r="H108" s="1">
        <v>2</v>
      </c>
      <c r="I108" s="1">
        <v>222</v>
      </c>
      <c r="J108" s="1" t="s">
        <v>3702</v>
      </c>
      <c r="K108" s="50" t="str">
        <f t="shared" si="2"/>
        <v>107|2|222|Mantsala</v>
      </c>
    </row>
    <row r="109" spans="3:11">
      <c r="G109" s="1">
        <v>108</v>
      </c>
      <c r="H109" s="1">
        <v>2</v>
      </c>
      <c r="I109" s="1">
        <v>223</v>
      </c>
      <c r="J109" s="1" t="s">
        <v>1549</v>
      </c>
      <c r="K109" s="50" t="str">
        <f t="shared" si="2"/>
        <v>108|2|223|Nummi-Pusula</v>
      </c>
    </row>
    <row r="110" spans="3:11">
      <c r="G110" s="1">
        <v>109</v>
      </c>
      <c r="H110" s="1">
        <v>2</v>
      </c>
      <c r="I110" s="1">
        <v>224</v>
      </c>
      <c r="J110" s="1" t="s">
        <v>3703</v>
      </c>
      <c r="K110" s="50" t="str">
        <f t="shared" si="2"/>
        <v>109|2|224|Nurmijarvi</v>
      </c>
    </row>
    <row r="111" spans="3:11">
      <c r="G111" s="1">
        <v>110</v>
      </c>
      <c r="H111" s="1">
        <v>2</v>
      </c>
      <c r="I111" s="1">
        <v>225</v>
      </c>
      <c r="J111" s="1" t="s">
        <v>1550</v>
      </c>
      <c r="K111" s="50" t="str">
        <f t="shared" si="2"/>
        <v>110|2|225|Orimattila</v>
      </c>
    </row>
    <row r="112" spans="3:11">
      <c r="G112" s="1">
        <v>111</v>
      </c>
      <c r="H112" s="1">
        <v>2</v>
      </c>
      <c r="I112" s="1">
        <v>226</v>
      </c>
      <c r="J112" s="1" t="s">
        <v>1551</v>
      </c>
      <c r="K112" s="50" t="str">
        <f t="shared" si="2"/>
        <v>111|2|226|Pernaja</v>
      </c>
    </row>
    <row r="113" spans="5:11">
      <c r="G113" s="1">
        <v>112</v>
      </c>
      <c r="H113" s="1">
        <v>2</v>
      </c>
      <c r="I113" s="1">
        <v>227</v>
      </c>
      <c r="J113" s="1" t="s">
        <v>1552</v>
      </c>
      <c r="K113" s="50" t="str">
        <f t="shared" si="2"/>
        <v>112|2|227|Pohja</v>
      </c>
    </row>
    <row r="114" spans="5:11">
      <c r="G114" s="1">
        <v>113</v>
      </c>
      <c r="H114" s="1">
        <v>2</v>
      </c>
      <c r="I114" s="1">
        <v>228</v>
      </c>
      <c r="J114" s="1" t="s">
        <v>1553</v>
      </c>
      <c r="K114" s="50" t="str">
        <f t="shared" si="2"/>
        <v>113|2|228|Pornainen</v>
      </c>
    </row>
    <row r="115" spans="5:11">
      <c r="G115" s="1">
        <v>114</v>
      </c>
      <c r="H115" s="1">
        <v>2</v>
      </c>
      <c r="I115" s="1">
        <v>229</v>
      </c>
      <c r="J115" s="1" t="s">
        <v>1554</v>
      </c>
      <c r="K115" s="50" t="str">
        <f t="shared" si="2"/>
        <v>114|2|229|Porvoo</v>
      </c>
    </row>
    <row r="116" spans="5:11">
      <c r="G116" s="1">
        <v>115</v>
      </c>
      <c r="H116" s="1">
        <v>2</v>
      </c>
      <c r="I116" s="1">
        <v>231</v>
      </c>
      <c r="J116" s="1" t="s">
        <v>1555</v>
      </c>
      <c r="K116" s="50" t="str">
        <f t="shared" si="2"/>
        <v>115|2|231|Pukkila</v>
      </c>
    </row>
    <row r="117" spans="5:11">
      <c r="E117" s="66"/>
      <c r="G117" s="1">
        <v>116</v>
      </c>
      <c r="H117" s="1">
        <v>2</v>
      </c>
      <c r="I117" s="1">
        <v>233</v>
      </c>
      <c r="J117" s="1" t="s">
        <v>3704</v>
      </c>
      <c r="K117" s="50" t="str">
        <f t="shared" si="2"/>
        <v>116|2|233|Ruotsinpyhtaa</v>
      </c>
    </row>
    <row r="118" spans="5:11">
      <c r="G118" s="1">
        <v>117</v>
      </c>
      <c r="H118" s="1">
        <v>2</v>
      </c>
      <c r="I118" s="1">
        <v>234</v>
      </c>
      <c r="J118" s="1" t="s">
        <v>1556</v>
      </c>
      <c r="K118" s="50" t="str">
        <f t="shared" si="2"/>
        <v>117|2|234|Sammatti</v>
      </c>
    </row>
    <row r="119" spans="5:11">
      <c r="G119" s="1">
        <v>118</v>
      </c>
      <c r="H119" s="1">
        <v>2</v>
      </c>
      <c r="I119" s="1">
        <v>235</v>
      </c>
      <c r="J119" s="1" t="s">
        <v>1557</v>
      </c>
      <c r="K119" s="50" t="str">
        <f t="shared" si="2"/>
        <v>118|2|235|Sipoo</v>
      </c>
    </row>
    <row r="120" spans="5:11">
      <c r="G120" s="1">
        <v>119</v>
      </c>
      <c r="H120" s="1">
        <v>2</v>
      </c>
      <c r="I120" s="1">
        <v>236</v>
      </c>
      <c r="J120" s="1" t="s">
        <v>1558</v>
      </c>
      <c r="K120" s="50" t="str">
        <f t="shared" si="2"/>
        <v>119|2|236|Siuntio</v>
      </c>
    </row>
    <row r="121" spans="5:11">
      <c r="G121" s="1">
        <v>120</v>
      </c>
      <c r="H121" s="1">
        <v>2</v>
      </c>
      <c r="I121" s="1">
        <v>238</v>
      </c>
      <c r="J121" s="1" t="s">
        <v>1559</v>
      </c>
      <c r="K121" s="50" t="str">
        <f t="shared" si="2"/>
        <v>120|2|238|Tammisaari</v>
      </c>
    </row>
    <row r="122" spans="5:11">
      <c r="G122" s="1">
        <v>121</v>
      </c>
      <c r="H122" s="1">
        <v>2</v>
      </c>
      <c r="I122" s="1">
        <v>241</v>
      </c>
      <c r="J122" s="1" t="s">
        <v>1560</v>
      </c>
      <c r="K122" s="50" t="str">
        <f t="shared" si="2"/>
        <v>121|2|241|Tuusula</v>
      </c>
    </row>
    <row r="123" spans="5:11">
      <c r="G123" s="1">
        <v>122</v>
      </c>
      <c r="H123" s="1">
        <v>2</v>
      </c>
      <c r="I123" s="1">
        <v>242</v>
      </c>
      <c r="J123" s="1" t="s">
        <v>1561</v>
      </c>
      <c r="K123" s="50" t="str">
        <f t="shared" si="2"/>
        <v>122|2|242|Vantaa</v>
      </c>
    </row>
    <row r="124" spans="5:11">
      <c r="G124" s="1">
        <v>123</v>
      </c>
      <c r="H124" s="1">
        <v>2</v>
      </c>
      <c r="I124" s="1">
        <v>243</v>
      </c>
      <c r="J124" s="1" t="s">
        <v>1562</v>
      </c>
      <c r="K124" s="50" t="str">
        <f t="shared" si="2"/>
        <v>123|2|243|Vihti</v>
      </c>
    </row>
    <row r="125" spans="5:11">
      <c r="G125" s="1">
        <v>124</v>
      </c>
      <c r="H125" s="1">
        <v>3</v>
      </c>
      <c r="I125" s="1">
        <v>301</v>
      </c>
      <c r="J125" s="1" t="s">
        <v>1563</v>
      </c>
      <c r="K125" s="50" t="str">
        <f t="shared" si="2"/>
        <v>124|3|301|Asikkala</v>
      </c>
    </row>
    <row r="126" spans="5:11">
      <c r="G126" s="1">
        <v>125</v>
      </c>
      <c r="H126" s="1">
        <v>3</v>
      </c>
      <c r="I126" s="1">
        <v>303</v>
      </c>
      <c r="J126" s="1" t="s">
        <v>1564</v>
      </c>
      <c r="K126" s="50" t="str">
        <f t="shared" si="2"/>
        <v>125|3|303|Forssa</v>
      </c>
    </row>
    <row r="127" spans="5:11">
      <c r="G127" s="1">
        <v>126</v>
      </c>
      <c r="H127" s="1">
        <v>3</v>
      </c>
      <c r="I127" s="1">
        <v>304</v>
      </c>
      <c r="J127" s="1" t="s">
        <v>1565</v>
      </c>
      <c r="K127" s="50" t="str">
        <f t="shared" si="2"/>
        <v>126|3|304|Hattula</v>
      </c>
    </row>
    <row r="128" spans="5:11">
      <c r="E128" s="66"/>
      <c r="G128" s="1">
        <v>127</v>
      </c>
      <c r="H128" s="1">
        <v>3</v>
      </c>
      <c r="I128" s="1">
        <v>305</v>
      </c>
      <c r="J128" s="1" t="s">
        <v>1566</v>
      </c>
      <c r="K128" s="50" t="str">
        <f t="shared" si="2"/>
        <v>127|3|305|Hauho</v>
      </c>
    </row>
    <row r="129" spans="3:11">
      <c r="G129" s="1">
        <v>128</v>
      </c>
      <c r="H129" s="1">
        <v>3</v>
      </c>
      <c r="I129" s="1">
        <v>306</v>
      </c>
      <c r="J129" s="1" t="s">
        <v>3705</v>
      </c>
      <c r="K129" s="50" t="str">
        <f t="shared" si="2"/>
        <v>128|3|306|Hausjarvi</v>
      </c>
    </row>
    <row r="130" spans="3:11">
      <c r="G130" s="1">
        <v>129</v>
      </c>
      <c r="H130" s="1">
        <v>3</v>
      </c>
      <c r="I130" s="1">
        <v>307</v>
      </c>
      <c r="J130" s="1" t="s">
        <v>1567</v>
      </c>
      <c r="K130" s="50" t="str">
        <f t="shared" si="2"/>
        <v>129|3|307|Hollola</v>
      </c>
    </row>
    <row r="131" spans="3:11">
      <c r="G131" s="1">
        <v>130</v>
      </c>
      <c r="H131" s="1">
        <v>3</v>
      </c>
      <c r="I131" s="1">
        <v>308</v>
      </c>
      <c r="J131" s="1" t="s">
        <v>1568</v>
      </c>
      <c r="K131" s="50" t="str">
        <f t="shared" ref="K131:K194" si="3">G131&amp;"|"&amp;H131&amp;"|"&amp;I131&amp;"|"&amp;J131</f>
        <v>130|3|308|Humppila</v>
      </c>
    </row>
    <row r="132" spans="3:11">
      <c r="G132" s="1">
        <v>131</v>
      </c>
      <c r="H132" s="1">
        <v>3</v>
      </c>
      <c r="I132" s="1">
        <v>309</v>
      </c>
      <c r="J132" s="1" t="s">
        <v>3706</v>
      </c>
      <c r="K132" s="50" t="str">
        <f t="shared" si="3"/>
        <v>131|3|309|Hameenlinna</v>
      </c>
    </row>
    <row r="133" spans="3:11">
      <c r="G133" s="1">
        <v>132</v>
      </c>
      <c r="H133" s="1">
        <v>3</v>
      </c>
      <c r="I133" s="1">
        <v>310</v>
      </c>
      <c r="J133" s="1" t="s">
        <v>1569</v>
      </c>
      <c r="K133" s="50" t="str">
        <f t="shared" si="3"/>
        <v>132|3|310|Janakkala</v>
      </c>
    </row>
    <row r="134" spans="3:11">
      <c r="G134" s="1">
        <v>133</v>
      </c>
      <c r="H134" s="1">
        <v>3</v>
      </c>
      <c r="I134" s="1">
        <v>311</v>
      </c>
      <c r="J134" s="1" t="s">
        <v>1570</v>
      </c>
      <c r="K134" s="50" t="str">
        <f t="shared" si="3"/>
        <v>133|3|311|Jokioinen</v>
      </c>
    </row>
    <row r="135" spans="3:11">
      <c r="G135" s="1">
        <v>134</v>
      </c>
      <c r="H135" s="1">
        <v>3</v>
      </c>
      <c r="I135" s="1">
        <v>312</v>
      </c>
      <c r="J135" s="1" t="s">
        <v>1571</v>
      </c>
      <c r="K135" s="50" t="str">
        <f t="shared" si="3"/>
        <v>134|3|312|Juupajoki</v>
      </c>
    </row>
    <row r="136" spans="3:11">
      <c r="G136" s="1">
        <v>135</v>
      </c>
      <c r="H136" s="1">
        <v>3</v>
      </c>
      <c r="I136" s="1">
        <v>313</v>
      </c>
      <c r="J136" s="1" t="s">
        <v>1572</v>
      </c>
      <c r="K136" s="50" t="str">
        <f t="shared" si="3"/>
        <v>135|3|313|Kalvola</v>
      </c>
    </row>
    <row r="137" spans="3:11">
      <c r="G137" s="1">
        <v>136</v>
      </c>
      <c r="H137" s="1">
        <v>3</v>
      </c>
      <c r="I137" s="1">
        <v>314</v>
      </c>
      <c r="J137" s="1" t="s">
        <v>1573</v>
      </c>
      <c r="K137" s="50" t="str">
        <f t="shared" si="3"/>
        <v>136|3|314|Kangasala</v>
      </c>
    </row>
    <row r="138" spans="3:11">
      <c r="G138" s="1">
        <v>137</v>
      </c>
      <c r="H138" s="1">
        <v>3</v>
      </c>
      <c r="I138" s="1">
        <v>315</v>
      </c>
      <c r="J138" s="1" t="s">
        <v>3707</v>
      </c>
      <c r="K138" s="50" t="str">
        <f t="shared" si="3"/>
        <v>137|3|315|Hameenkoski</v>
      </c>
    </row>
    <row r="139" spans="3:11">
      <c r="C139" s="72"/>
      <c r="G139" s="1">
        <v>138</v>
      </c>
      <c r="H139" s="1">
        <v>3</v>
      </c>
      <c r="I139" s="1">
        <v>316</v>
      </c>
      <c r="J139" s="1" t="s">
        <v>1574</v>
      </c>
      <c r="K139" s="50" t="str">
        <f t="shared" si="3"/>
        <v>138|3|316|Kuhmalahti</v>
      </c>
    </row>
    <row r="140" spans="3:11">
      <c r="G140" s="1">
        <v>139</v>
      </c>
      <c r="H140" s="1">
        <v>3</v>
      </c>
      <c r="I140" s="1">
        <v>318</v>
      </c>
      <c r="J140" s="1" t="s">
        <v>1575</v>
      </c>
      <c r="K140" s="50" t="str">
        <f t="shared" si="3"/>
        <v>139|3|318|Kuru</v>
      </c>
    </row>
    <row r="141" spans="3:11">
      <c r="G141" s="1">
        <v>140</v>
      </c>
      <c r="H141" s="1">
        <v>3</v>
      </c>
      <c r="I141" s="1">
        <v>319</v>
      </c>
      <c r="J141" s="1" t="s">
        <v>3708</v>
      </c>
      <c r="K141" s="50" t="str">
        <f t="shared" si="3"/>
        <v>140|3|319|Kylmakoski</v>
      </c>
    </row>
    <row r="142" spans="3:11">
      <c r="G142" s="1">
        <v>141</v>
      </c>
      <c r="H142" s="1">
        <v>3</v>
      </c>
      <c r="I142" s="1">
        <v>320</v>
      </c>
      <c r="J142" s="1" t="s">
        <v>3709</v>
      </c>
      <c r="K142" s="50" t="str">
        <f t="shared" si="3"/>
        <v>141|3|320|Karkola</v>
      </c>
    </row>
    <row r="143" spans="3:11">
      <c r="G143" s="1">
        <v>142</v>
      </c>
      <c r="H143" s="1">
        <v>3</v>
      </c>
      <c r="I143" s="1">
        <v>321</v>
      </c>
      <c r="J143" s="1" t="s">
        <v>1576</v>
      </c>
      <c r="K143" s="50" t="str">
        <f t="shared" si="3"/>
        <v>142|3|321|Lahti</v>
      </c>
    </row>
    <row r="144" spans="3:11">
      <c r="G144" s="1">
        <v>143</v>
      </c>
      <c r="H144" s="1">
        <v>3</v>
      </c>
      <c r="I144" s="1">
        <v>322</v>
      </c>
      <c r="J144" s="1" t="s">
        <v>1577</v>
      </c>
      <c r="K144" s="50" t="str">
        <f t="shared" si="3"/>
        <v>143|3|322|Lammi</v>
      </c>
    </row>
    <row r="145" spans="7:11">
      <c r="G145" s="1">
        <v>144</v>
      </c>
      <c r="H145" s="1">
        <v>3</v>
      </c>
      <c r="I145" s="1">
        <v>323</v>
      </c>
      <c r="J145" s="1" t="s">
        <v>3710</v>
      </c>
      <c r="K145" s="50" t="str">
        <f t="shared" si="3"/>
        <v>144|3|323|Lempaala</v>
      </c>
    </row>
    <row r="146" spans="7:11">
      <c r="G146" s="1">
        <v>145</v>
      </c>
      <c r="H146" s="1">
        <v>3</v>
      </c>
      <c r="I146" s="1">
        <v>324</v>
      </c>
      <c r="J146" s="1" t="s">
        <v>1578</v>
      </c>
      <c r="K146" s="50" t="str">
        <f t="shared" si="3"/>
        <v>145|3|324|Loppi</v>
      </c>
    </row>
    <row r="147" spans="7:11">
      <c r="G147" s="1">
        <v>146</v>
      </c>
      <c r="H147" s="1">
        <v>3</v>
      </c>
      <c r="I147" s="1">
        <v>325</v>
      </c>
      <c r="J147" s="1" t="s">
        <v>1579</v>
      </c>
      <c r="K147" s="50" t="str">
        <f t="shared" si="3"/>
        <v>146|3|325|Luopioinen</v>
      </c>
    </row>
    <row r="148" spans="7:11">
      <c r="G148" s="1">
        <v>147</v>
      </c>
      <c r="H148" s="1">
        <v>3</v>
      </c>
      <c r="I148" s="1">
        <v>326</v>
      </c>
      <c r="J148" s="1" t="s">
        <v>3711</v>
      </c>
      <c r="K148" s="50" t="str">
        <f t="shared" si="3"/>
        <v>147|3|326|Langelmaki</v>
      </c>
    </row>
    <row r="149" spans="7:11">
      <c r="G149" s="1">
        <v>148</v>
      </c>
      <c r="H149" s="1">
        <v>3</v>
      </c>
      <c r="I149" s="1">
        <v>327</v>
      </c>
      <c r="J149" s="1" t="s">
        <v>3712</v>
      </c>
      <c r="K149" s="50" t="str">
        <f t="shared" si="3"/>
        <v>148|3|327|Mantta</v>
      </c>
    </row>
    <row r="150" spans="7:11">
      <c r="G150" s="1">
        <v>149</v>
      </c>
      <c r="H150" s="1">
        <v>3</v>
      </c>
      <c r="I150" s="1">
        <v>328</v>
      </c>
      <c r="J150" s="1" t="s">
        <v>1580</v>
      </c>
      <c r="K150" s="50" t="str">
        <f t="shared" si="3"/>
        <v>149|3|328|Nastola</v>
      </c>
    </row>
    <row r="151" spans="7:11">
      <c r="G151" s="1">
        <v>150</v>
      </c>
      <c r="H151" s="1">
        <v>3</v>
      </c>
      <c r="I151" s="1">
        <v>329</v>
      </c>
      <c r="J151" s="1" t="s">
        <v>1581</v>
      </c>
      <c r="K151" s="50" t="str">
        <f t="shared" si="3"/>
        <v>150|3|329|Nokia</v>
      </c>
    </row>
    <row r="152" spans="7:11">
      <c r="G152" s="1">
        <v>151</v>
      </c>
      <c r="H152" s="1">
        <v>3</v>
      </c>
      <c r="I152" s="1">
        <v>330</v>
      </c>
      <c r="J152" s="1" t="s">
        <v>1582</v>
      </c>
      <c r="K152" s="50" t="str">
        <f t="shared" si="3"/>
        <v>151|3|330|Orivesi</v>
      </c>
    </row>
    <row r="153" spans="7:11">
      <c r="G153" s="1">
        <v>152</v>
      </c>
      <c r="H153" s="1">
        <v>3</v>
      </c>
      <c r="I153" s="1">
        <v>331</v>
      </c>
      <c r="J153" s="1" t="s">
        <v>1583</v>
      </c>
      <c r="K153" s="50" t="str">
        <f t="shared" si="3"/>
        <v>152|3|331|Padasjoki</v>
      </c>
    </row>
    <row r="154" spans="7:11">
      <c r="G154" s="1">
        <v>153</v>
      </c>
      <c r="H154" s="1">
        <v>3</v>
      </c>
      <c r="I154" s="1">
        <v>332</v>
      </c>
      <c r="J154" s="1" t="s">
        <v>1584</v>
      </c>
      <c r="K154" s="50" t="str">
        <f t="shared" si="3"/>
        <v>153|3|332|Pirkkala</v>
      </c>
    </row>
    <row r="155" spans="7:11">
      <c r="G155" s="1">
        <v>154</v>
      </c>
      <c r="H155" s="1">
        <v>3</v>
      </c>
      <c r="I155" s="1">
        <v>333</v>
      </c>
      <c r="J155" s="1" t="s">
        <v>3713</v>
      </c>
      <c r="K155" s="50" t="str">
        <f t="shared" si="3"/>
        <v>154|3|333|Palkane</v>
      </c>
    </row>
    <row r="156" spans="7:11">
      <c r="G156" s="1">
        <v>155</v>
      </c>
      <c r="H156" s="1">
        <v>3</v>
      </c>
      <c r="I156" s="1">
        <v>334</v>
      </c>
      <c r="J156" s="1" t="s">
        <v>1585</v>
      </c>
      <c r="K156" s="50" t="str">
        <f t="shared" si="3"/>
        <v>155|3|334|Renko</v>
      </c>
    </row>
    <row r="157" spans="7:11">
      <c r="G157" s="1">
        <v>156</v>
      </c>
      <c r="H157" s="1">
        <v>3</v>
      </c>
      <c r="I157" s="1">
        <v>335</v>
      </c>
      <c r="J157" s="1" t="s">
        <v>3714</v>
      </c>
      <c r="K157" s="50" t="str">
        <f t="shared" si="3"/>
        <v>156|3|335|Riihimaki</v>
      </c>
    </row>
    <row r="158" spans="7:11">
      <c r="G158" s="1">
        <v>157</v>
      </c>
      <c r="H158" s="1">
        <v>3</v>
      </c>
      <c r="I158" s="1">
        <v>336</v>
      </c>
      <c r="J158" s="1" t="s">
        <v>1586</v>
      </c>
      <c r="K158" s="50" t="str">
        <f t="shared" si="3"/>
        <v>157|3|336|Ruovesi</v>
      </c>
    </row>
    <row r="159" spans="7:11">
      <c r="G159" s="1">
        <v>158</v>
      </c>
      <c r="H159" s="1">
        <v>3</v>
      </c>
      <c r="I159" s="1">
        <v>337</v>
      </c>
      <c r="J159" s="1" t="s">
        <v>1587</v>
      </c>
      <c r="K159" s="50" t="str">
        <f t="shared" si="3"/>
        <v>158|3|337|Sahalahti</v>
      </c>
    </row>
    <row r="160" spans="7:11">
      <c r="G160" s="1">
        <v>159</v>
      </c>
      <c r="H160" s="1">
        <v>3</v>
      </c>
      <c r="I160" s="1">
        <v>340</v>
      </c>
      <c r="J160" s="1" t="s">
        <v>1588</v>
      </c>
      <c r="K160" s="50" t="str">
        <f t="shared" si="3"/>
        <v>159|3|340|Tammela</v>
      </c>
    </row>
    <row r="161" spans="7:11">
      <c r="G161" s="1">
        <v>160</v>
      </c>
      <c r="H161" s="1">
        <v>3</v>
      </c>
      <c r="I161" s="1">
        <v>341</v>
      </c>
      <c r="J161" s="1" t="s">
        <v>1589</v>
      </c>
      <c r="K161" s="50" t="str">
        <f t="shared" si="3"/>
        <v>160|3|341|Tampere</v>
      </c>
    </row>
    <row r="162" spans="7:11">
      <c r="G162" s="1">
        <v>161</v>
      </c>
      <c r="H162" s="1">
        <v>3</v>
      </c>
      <c r="I162" s="1">
        <v>342</v>
      </c>
      <c r="J162" s="1" t="s">
        <v>1590</v>
      </c>
      <c r="K162" s="50" t="str">
        <f t="shared" si="3"/>
        <v>161|3|342|Toijala</v>
      </c>
    </row>
    <row r="163" spans="7:11">
      <c r="G163" s="1">
        <v>162</v>
      </c>
      <c r="H163" s="1">
        <v>3</v>
      </c>
      <c r="I163" s="1">
        <v>344</v>
      </c>
      <c r="J163" s="1" t="s">
        <v>1591</v>
      </c>
      <c r="K163" s="50" t="str">
        <f t="shared" si="3"/>
        <v>162|3|344|Tuulos</v>
      </c>
    </row>
    <row r="164" spans="7:11">
      <c r="G164" s="1">
        <v>163</v>
      </c>
      <c r="H164" s="1">
        <v>3</v>
      </c>
      <c r="I164" s="1">
        <v>345</v>
      </c>
      <c r="J164" s="1" t="s">
        <v>1592</v>
      </c>
      <c r="K164" s="50" t="str">
        <f t="shared" si="3"/>
        <v>163|3|345|Urjala</v>
      </c>
    </row>
    <row r="165" spans="7:11">
      <c r="G165" s="1">
        <v>164</v>
      </c>
      <c r="H165" s="1">
        <v>3</v>
      </c>
      <c r="I165" s="1">
        <v>346</v>
      </c>
      <c r="J165" s="1" t="s">
        <v>1593</v>
      </c>
      <c r="K165" s="50" t="str">
        <f t="shared" si="3"/>
        <v>164|3|346|Valkeakoski</v>
      </c>
    </row>
    <row r="166" spans="7:11">
      <c r="G166" s="1">
        <v>165</v>
      </c>
      <c r="H166" s="1">
        <v>3</v>
      </c>
      <c r="I166" s="1">
        <v>347</v>
      </c>
      <c r="J166" s="1" t="s">
        <v>1594</v>
      </c>
      <c r="K166" s="50" t="str">
        <f t="shared" si="3"/>
        <v>165|3|347|Vesilahti</v>
      </c>
    </row>
    <row r="167" spans="7:11">
      <c r="G167" s="1">
        <v>166</v>
      </c>
      <c r="H167" s="1">
        <v>3</v>
      </c>
      <c r="I167" s="1">
        <v>348</v>
      </c>
      <c r="J167" s="1" t="s">
        <v>1595</v>
      </c>
      <c r="K167" s="50" t="str">
        <f t="shared" si="3"/>
        <v>166|3|348|Viiala</v>
      </c>
    </row>
    <row r="168" spans="7:11">
      <c r="G168" s="1">
        <v>167</v>
      </c>
      <c r="H168" s="1">
        <v>3</v>
      </c>
      <c r="I168" s="1">
        <v>349</v>
      </c>
      <c r="J168" s="1" t="s">
        <v>1596</v>
      </c>
      <c r="K168" s="50" t="str">
        <f t="shared" si="3"/>
        <v>167|3|349|Vilppula</v>
      </c>
    </row>
    <row r="169" spans="7:11">
      <c r="G169" s="1">
        <v>168</v>
      </c>
      <c r="H169" s="1">
        <v>3</v>
      </c>
      <c r="I169" s="1">
        <v>350</v>
      </c>
      <c r="J169" s="1" t="s">
        <v>1597</v>
      </c>
      <c r="K169" s="50" t="str">
        <f t="shared" si="3"/>
        <v>168|3|350|Virrat</v>
      </c>
    </row>
    <row r="170" spans="7:11">
      <c r="G170" s="1">
        <v>169</v>
      </c>
      <c r="H170" s="1">
        <v>3</v>
      </c>
      <c r="I170" s="1">
        <v>351</v>
      </c>
      <c r="J170" s="1" t="s">
        <v>3715</v>
      </c>
      <c r="K170" s="50" t="str">
        <f t="shared" si="3"/>
        <v>169|3|351|Ylojarvi</v>
      </c>
    </row>
    <row r="171" spans="7:11">
      <c r="G171" s="1">
        <v>170</v>
      </c>
      <c r="H171" s="1">
        <v>3</v>
      </c>
      <c r="I171" s="1">
        <v>352</v>
      </c>
      <c r="J171" s="1" t="s">
        <v>3716</v>
      </c>
      <c r="K171" s="50" t="str">
        <f t="shared" si="3"/>
        <v>170|3|352|Ypaja</v>
      </c>
    </row>
    <row r="172" spans="7:11">
      <c r="G172" s="1">
        <v>171</v>
      </c>
      <c r="H172" s="1">
        <v>3</v>
      </c>
      <c r="I172" s="1">
        <v>353</v>
      </c>
      <c r="J172" s="1" t="s">
        <v>3717</v>
      </c>
      <c r="K172" s="50" t="str">
        <f t="shared" si="3"/>
        <v>171|3|353|Hameenkyra</v>
      </c>
    </row>
    <row r="173" spans="7:11">
      <c r="G173" s="1">
        <v>172</v>
      </c>
      <c r="H173" s="1">
        <v>3</v>
      </c>
      <c r="I173" s="1">
        <v>354</v>
      </c>
      <c r="J173" s="1" t="s">
        <v>1598</v>
      </c>
      <c r="K173" s="50" t="str">
        <f t="shared" si="3"/>
        <v>172|3|354|Ikaalinen</v>
      </c>
    </row>
    <row r="174" spans="7:11">
      <c r="G174" s="1">
        <v>173</v>
      </c>
      <c r="H174" s="1">
        <v>3</v>
      </c>
      <c r="I174" s="1">
        <v>355</v>
      </c>
      <c r="J174" s="1" t="s">
        <v>3718</v>
      </c>
      <c r="K174" s="50" t="str">
        <f t="shared" si="3"/>
        <v>173|3|355|Kihnio</v>
      </c>
    </row>
    <row r="175" spans="7:11">
      <c r="G175" s="1">
        <v>174</v>
      </c>
      <c r="H175" s="1">
        <v>3</v>
      </c>
      <c r="I175" s="1">
        <v>356</v>
      </c>
      <c r="J175" s="1" t="s">
        <v>3719</v>
      </c>
      <c r="K175" s="50" t="str">
        <f t="shared" si="3"/>
        <v>174|3|356|Mouhijarvi</v>
      </c>
    </row>
    <row r="176" spans="7:11">
      <c r="G176" s="1">
        <v>175</v>
      </c>
      <c r="H176" s="1">
        <v>3</v>
      </c>
      <c r="I176" s="1">
        <v>357</v>
      </c>
      <c r="J176" s="1" t="s">
        <v>1599</v>
      </c>
      <c r="K176" s="50" t="str">
        <f t="shared" si="3"/>
        <v>175|3|357|Parkano</v>
      </c>
    </row>
    <row r="177" spans="7:11">
      <c r="G177" s="1">
        <v>176</v>
      </c>
      <c r="H177" s="1">
        <v>3</v>
      </c>
      <c r="I177" s="1">
        <v>358</v>
      </c>
      <c r="J177" s="1" t="s">
        <v>1600</v>
      </c>
      <c r="K177" s="50" t="str">
        <f t="shared" si="3"/>
        <v>176|3|358|Viljakkala</v>
      </c>
    </row>
    <row r="178" spans="7:11">
      <c r="G178" s="1">
        <v>177</v>
      </c>
      <c r="H178" s="1">
        <v>4</v>
      </c>
      <c r="I178" s="1">
        <v>402</v>
      </c>
      <c r="J178" s="1" t="s">
        <v>1601</v>
      </c>
      <c r="K178" s="50" t="str">
        <f t="shared" si="3"/>
        <v>177|4|402|Enonkoski</v>
      </c>
    </row>
    <row r="179" spans="7:11">
      <c r="G179" s="1">
        <v>178</v>
      </c>
      <c r="H179" s="1">
        <v>4</v>
      </c>
      <c r="I179" s="1">
        <v>403</v>
      </c>
      <c r="J179" s="1" t="s">
        <v>1602</v>
      </c>
      <c r="K179" s="50" t="str">
        <f t="shared" si="3"/>
        <v>178|4|403|Hartola</v>
      </c>
    </row>
    <row r="180" spans="7:11">
      <c r="G180" s="1">
        <v>179</v>
      </c>
      <c r="H180" s="1">
        <v>4</v>
      </c>
      <c r="I180" s="1">
        <v>404</v>
      </c>
      <c r="J180" s="1" t="s">
        <v>1603</v>
      </c>
      <c r="K180" s="50" t="str">
        <f t="shared" si="3"/>
        <v>179|4|404|Haukivuori</v>
      </c>
    </row>
    <row r="181" spans="7:11">
      <c r="G181" s="1">
        <v>180</v>
      </c>
      <c r="H181" s="1">
        <v>4</v>
      </c>
      <c r="I181" s="1">
        <v>405</v>
      </c>
      <c r="J181" s="1" t="s">
        <v>1604</v>
      </c>
      <c r="K181" s="50" t="str">
        <f t="shared" si="3"/>
        <v>180|4|405|Heinola</v>
      </c>
    </row>
    <row r="182" spans="7:11">
      <c r="G182" s="1">
        <v>181</v>
      </c>
      <c r="H182" s="1">
        <v>4</v>
      </c>
      <c r="I182" s="1">
        <v>407</v>
      </c>
      <c r="J182" s="1" t="s">
        <v>3720</v>
      </c>
      <c r="K182" s="50" t="str">
        <f t="shared" si="3"/>
        <v>181|4|407|Heinavesi</v>
      </c>
    </row>
    <row r="183" spans="7:11">
      <c r="G183" s="1">
        <v>182</v>
      </c>
      <c r="H183" s="1">
        <v>4</v>
      </c>
      <c r="I183" s="1">
        <v>408</v>
      </c>
      <c r="J183" s="1" t="s">
        <v>1605</v>
      </c>
      <c r="K183" s="50" t="str">
        <f t="shared" si="3"/>
        <v>182|4|408|Hirvensalmi</v>
      </c>
    </row>
    <row r="184" spans="7:11">
      <c r="G184" s="1">
        <v>183</v>
      </c>
      <c r="H184" s="1">
        <v>4</v>
      </c>
      <c r="I184" s="1">
        <v>409</v>
      </c>
      <c r="J184" s="1" t="s">
        <v>1606</v>
      </c>
      <c r="K184" s="50" t="str">
        <f t="shared" si="3"/>
        <v>183|4|409|Joroinen</v>
      </c>
    </row>
    <row r="185" spans="7:11">
      <c r="G185" s="1">
        <v>184</v>
      </c>
      <c r="H185" s="1">
        <v>4</v>
      </c>
      <c r="I185" s="1">
        <v>410</v>
      </c>
      <c r="J185" s="1" t="s">
        <v>1607</v>
      </c>
      <c r="K185" s="50" t="str">
        <f t="shared" si="3"/>
        <v>184|4|410|Juva</v>
      </c>
    </row>
    <row r="186" spans="7:11">
      <c r="G186" s="1">
        <v>185</v>
      </c>
      <c r="H186" s="1">
        <v>4</v>
      </c>
      <c r="I186" s="1">
        <v>411</v>
      </c>
      <c r="J186" s="1" t="s">
        <v>3721</v>
      </c>
      <c r="K186" s="50" t="str">
        <f t="shared" si="3"/>
        <v>185|4|411|Jappila</v>
      </c>
    </row>
    <row r="187" spans="7:11">
      <c r="G187" s="1">
        <v>186</v>
      </c>
      <c r="H187" s="1">
        <v>4</v>
      </c>
      <c r="I187" s="1">
        <v>412</v>
      </c>
      <c r="J187" s="1" t="s">
        <v>1608</v>
      </c>
      <c r="K187" s="50" t="str">
        <f t="shared" si="3"/>
        <v>186|4|412|Kangaslampi</v>
      </c>
    </row>
    <row r="188" spans="7:11">
      <c r="G188" s="1">
        <v>187</v>
      </c>
      <c r="H188" s="1">
        <v>4</v>
      </c>
      <c r="I188" s="1">
        <v>413</v>
      </c>
      <c r="J188" s="1" t="s">
        <v>1609</v>
      </c>
      <c r="K188" s="50" t="str">
        <f t="shared" si="3"/>
        <v>187|4|413|Kangasniemi</v>
      </c>
    </row>
    <row r="189" spans="7:11">
      <c r="G189" s="1">
        <v>188</v>
      </c>
      <c r="H189" s="1">
        <v>4</v>
      </c>
      <c r="I189" s="1">
        <v>414</v>
      </c>
      <c r="J189" s="1" t="s">
        <v>3722</v>
      </c>
      <c r="K189" s="50" t="str">
        <f t="shared" si="3"/>
        <v>188|4|414|Kerimaki</v>
      </c>
    </row>
    <row r="190" spans="7:11">
      <c r="G190" s="1">
        <v>189</v>
      </c>
      <c r="H190" s="1">
        <v>4</v>
      </c>
      <c r="I190" s="1">
        <v>415</v>
      </c>
      <c r="J190" s="1" t="s">
        <v>1610</v>
      </c>
      <c r="K190" s="50" t="str">
        <f t="shared" si="3"/>
        <v>189|4|415|Mikkeli</v>
      </c>
    </row>
    <row r="191" spans="7:11">
      <c r="G191" s="1">
        <v>190</v>
      </c>
      <c r="H191" s="1">
        <v>4</v>
      </c>
      <c r="I191" s="1">
        <v>417</v>
      </c>
      <c r="J191" s="1" t="s">
        <v>3750</v>
      </c>
      <c r="K191" s="50" t="str">
        <f t="shared" si="3"/>
        <v>190|4|417|Mantyharju</v>
      </c>
    </row>
    <row r="192" spans="7:11">
      <c r="G192" s="1">
        <v>191</v>
      </c>
      <c r="H192" s="1">
        <v>4</v>
      </c>
      <c r="I192" s="1">
        <v>418</v>
      </c>
      <c r="J192" s="1" t="s">
        <v>1611</v>
      </c>
      <c r="K192" s="50" t="str">
        <f t="shared" si="3"/>
        <v>191|4|418|Pertunmaa</v>
      </c>
    </row>
    <row r="193" spans="3:11">
      <c r="C193" s="72"/>
      <c r="G193" s="1">
        <v>192</v>
      </c>
      <c r="H193" s="1">
        <v>4</v>
      </c>
      <c r="I193" s="1">
        <v>419</v>
      </c>
      <c r="J193" s="1" t="s">
        <v>3723</v>
      </c>
      <c r="K193" s="50" t="str">
        <f t="shared" si="3"/>
        <v>192|4|419|Pieksamaki</v>
      </c>
    </row>
    <row r="194" spans="3:11">
      <c r="G194" s="1">
        <v>193</v>
      </c>
      <c r="H194" s="1">
        <v>4</v>
      </c>
      <c r="I194" s="1">
        <v>420</v>
      </c>
      <c r="J194" s="1" t="s">
        <v>3724</v>
      </c>
      <c r="K194" s="50" t="str">
        <f t="shared" si="3"/>
        <v>193|4|420|Pieksanmaa</v>
      </c>
    </row>
    <row r="195" spans="3:11">
      <c r="G195" s="1">
        <v>194</v>
      </c>
      <c r="H195" s="1">
        <v>4</v>
      </c>
      <c r="I195" s="1">
        <v>421</v>
      </c>
      <c r="J195" s="1" t="s">
        <v>1612</v>
      </c>
      <c r="K195" s="50" t="str">
        <f t="shared" ref="K195:K258" si="4">G195&amp;"|"&amp;H195&amp;"|"&amp;I195&amp;"|"&amp;J195</f>
        <v>194|4|421|Punkaharju</v>
      </c>
    </row>
    <row r="196" spans="3:11">
      <c r="G196" s="1">
        <v>195</v>
      </c>
      <c r="H196" s="1">
        <v>4</v>
      </c>
      <c r="I196" s="1">
        <v>422</v>
      </c>
      <c r="J196" s="1" t="s">
        <v>1613</v>
      </c>
      <c r="K196" s="50" t="str">
        <f t="shared" si="4"/>
        <v>195|4|422|Puumala</v>
      </c>
    </row>
    <row r="197" spans="3:11">
      <c r="G197" s="1">
        <v>196</v>
      </c>
      <c r="H197" s="1">
        <v>4</v>
      </c>
      <c r="I197" s="1">
        <v>423</v>
      </c>
      <c r="J197" s="1" t="s">
        <v>1614</v>
      </c>
      <c r="K197" s="50" t="str">
        <f t="shared" si="4"/>
        <v>196|4|423|Rantasalmi</v>
      </c>
    </row>
    <row r="198" spans="3:11">
      <c r="G198" s="1">
        <v>197</v>
      </c>
      <c r="H198" s="1">
        <v>4</v>
      </c>
      <c r="I198" s="1">
        <v>424</v>
      </c>
      <c r="J198" s="1" t="s">
        <v>1615</v>
      </c>
      <c r="K198" s="50" t="str">
        <f t="shared" si="4"/>
        <v>197|4|424|Ristiina</v>
      </c>
    </row>
    <row r="199" spans="3:11">
      <c r="G199" s="1">
        <v>198</v>
      </c>
      <c r="H199" s="1">
        <v>4</v>
      </c>
      <c r="I199" s="1">
        <v>425</v>
      </c>
      <c r="J199" s="1" t="s">
        <v>1616</v>
      </c>
      <c r="K199" s="50" t="str">
        <f t="shared" si="4"/>
        <v>198|4|425|Savonlinna</v>
      </c>
    </row>
    <row r="200" spans="3:11">
      <c r="G200" s="1">
        <v>199</v>
      </c>
      <c r="H200" s="1">
        <v>4</v>
      </c>
      <c r="I200" s="1">
        <v>426</v>
      </c>
      <c r="J200" s="1" t="s">
        <v>1617</v>
      </c>
      <c r="K200" s="50" t="str">
        <f t="shared" si="4"/>
        <v>199|4|426|Savonranta</v>
      </c>
    </row>
    <row r="201" spans="3:11">
      <c r="G201" s="1">
        <v>200</v>
      </c>
      <c r="H201" s="1">
        <v>4</v>
      </c>
      <c r="I201" s="1">
        <v>427</v>
      </c>
      <c r="J201" s="1" t="s">
        <v>1618</v>
      </c>
      <c r="K201" s="50" t="str">
        <f t="shared" si="4"/>
        <v>200|4|427|Sulkava</v>
      </c>
    </row>
    <row r="202" spans="3:11">
      <c r="G202" s="1">
        <v>201</v>
      </c>
      <c r="H202" s="1">
        <v>4</v>
      </c>
      <c r="I202" s="1">
        <v>428</v>
      </c>
      <c r="J202" s="1" t="s">
        <v>3725</v>
      </c>
      <c r="K202" s="50" t="str">
        <f t="shared" si="4"/>
        <v>201|4|428|Sysma</v>
      </c>
    </row>
    <row r="203" spans="3:11">
      <c r="G203" s="1">
        <v>202</v>
      </c>
      <c r="H203" s="1">
        <v>5</v>
      </c>
      <c r="I203" s="1">
        <v>502</v>
      </c>
      <c r="J203" s="1" t="s">
        <v>3726</v>
      </c>
      <c r="K203" s="50" t="str">
        <f t="shared" si="4"/>
        <v>202|5|502|Elimaki</v>
      </c>
    </row>
    <row r="204" spans="3:11">
      <c r="G204" s="1">
        <v>203</v>
      </c>
      <c r="H204" s="1">
        <v>5</v>
      </c>
      <c r="I204" s="1">
        <v>503</v>
      </c>
      <c r="J204" s="1" t="s">
        <v>1619</v>
      </c>
      <c r="K204" s="50" t="str">
        <f t="shared" si="4"/>
        <v>203|5|503|Hamina</v>
      </c>
    </row>
    <row r="205" spans="3:11">
      <c r="G205" s="1">
        <v>204</v>
      </c>
      <c r="H205" s="1">
        <v>5</v>
      </c>
      <c r="I205" s="1">
        <v>504</v>
      </c>
      <c r="J205" s="1" t="s">
        <v>1620</v>
      </c>
      <c r="K205" s="50" t="str">
        <f t="shared" si="4"/>
        <v>204|5|504|Iitti</v>
      </c>
    </row>
    <row r="206" spans="3:11">
      <c r="G206" s="1">
        <v>205</v>
      </c>
      <c r="H206" s="1">
        <v>5</v>
      </c>
      <c r="I206" s="1">
        <v>505</v>
      </c>
      <c r="J206" s="1" t="s">
        <v>1621</v>
      </c>
      <c r="K206" s="50" t="str">
        <f t="shared" si="4"/>
        <v>205|5|505|Imatra</v>
      </c>
    </row>
    <row r="207" spans="3:11">
      <c r="G207" s="1">
        <v>206</v>
      </c>
      <c r="H207" s="1">
        <v>5</v>
      </c>
      <c r="I207" s="1">
        <v>506</v>
      </c>
      <c r="J207" s="1" t="s">
        <v>1622</v>
      </c>
      <c r="K207" s="50" t="str">
        <f t="shared" si="4"/>
        <v>206|5|506|Jaala</v>
      </c>
    </row>
    <row r="208" spans="3:11">
      <c r="G208" s="1">
        <v>207</v>
      </c>
      <c r="H208" s="1">
        <v>5</v>
      </c>
      <c r="I208" s="1">
        <v>507</v>
      </c>
      <c r="J208" s="1" t="s">
        <v>1623</v>
      </c>
      <c r="K208" s="50" t="str">
        <f t="shared" si="4"/>
        <v>207|5|507|Joutseno</v>
      </c>
    </row>
    <row r="209" spans="3:11">
      <c r="G209" s="1">
        <v>208</v>
      </c>
      <c r="H209" s="1">
        <v>5</v>
      </c>
      <c r="I209" s="1">
        <v>509</v>
      </c>
      <c r="J209" s="1" t="s">
        <v>1624</v>
      </c>
      <c r="K209" s="50" t="str">
        <f t="shared" si="4"/>
        <v>208|5|509|Kotka</v>
      </c>
    </row>
    <row r="210" spans="3:11">
      <c r="G210" s="1">
        <v>209</v>
      </c>
      <c r="H210" s="1">
        <v>5</v>
      </c>
      <c r="I210" s="1">
        <v>510</v>
      </c>
      <c r="J210" s="1" t="s">
        <v>1625</v>
      </c>
      <c r="K210" s="50" t="str">
        <f t="shared" si="4"/>
        <v>209|5|510|Kouvola</v>
      </c>
    </row>
    <row r="211" spans="3:11">
      <c r="G211" s="1">
        <v>210</v>
      </c>
      <c r="H211" s="1">
        <v>5</v>
      </c>
      <c r="I211" s="1">
        <v>511</v>
      </c>
      <c r="J211" s="1" t="s">
        <v>1626</v>
      </c>
      <c r="K211" s="50" t="str">
        <f t="shared" si="4"/>
        <v>210|5|511|Kuusankoski</v>
      </c>
    </row>
    <row r="212" spans="3:11">
      <c r="G212" s="1">
        <v>211</v>
      </c>
      <c r="H212" s="1">
        <v>5</v>
      </c>
      <c r="I212" s="1">
        <v>513</v>
      </c>
      <c r="J212" s="1" t="s">
        <v>1627</v>
      </c>
      <c r="K212" s="50" t="str">
        <f t="shared" si="4"/>
        <v>211|5|513|Lappeenranta</v>
      </c>
    </row>
    <row r="213" spans="3:11">
      <c r="G213" s="1">
        <v>212</v>
      </c>
      <c r="H213" s="1">
        <v>5</v>
      </c>
      <c r="I213" s="1">
        <v>514</v>
      </c>
      <c r="J213" s="1" t="s">
        <v>1628</v>
      </c>
      <c r="K213" s="50" t="str">
        <f t="shared" si="4"/>
        <v>212|5|514|Lemi</v>
      </c>
    </row>
    <row r="214" spans="3:11">
      <c r="G214" s="1">
        <v>213</v>
      </c>
      <c r="H214" s="1">
        <v>5</v>
      </c>
      <c r="I214" s="1">
        <v>515</v>
      </c>
      <c r="J214" s="1" t="s">
        <v>3727</v>
      </c>
      <c r="K214" s="50" t="str">
        <f t="shared" si="4"/>
        <v>213|5|515|Luumaki</v>
      </c>
    </row>
    <row r="215" spans="3:11">
      <c r="G215" s="1">
        <v>214</v>
      </c>
      <c r="H215" s="1">
        <v>5</v>
      </c>
      <c r="I215" s="1">
        <v>516</v>
      </c>
      <c r="J215" s="1" t="s">
        <v>3728</v>
      </c>
      <c r="K215" s="50" t="str">
        <f t="shared" si="4"/>
        <v>214|5|516|Miehikkala</v>
      </c>
    </row>
    <row r="216" spans="3:11">
      <c r="G216" s="1">
        <v>215</v>
      </c>
      <c r="H216" s="1">
        <v>5</v>
      </c>
      <c r="I216" s="1">
        <v>518</v>
      </c>
      <c r="J216" s="1" t="s">
        <v>1629</v>
      </c>
      <c r="K216" s="50" t="str">
        <f t="shared" si="4"/>
        <v>215|5|518|Parikkala</v>
      </c>
    </row>
    <row r="217" spans="3:11">
      <c r="G217" s="1">
        <v>216</v>
      </c>
      <c r="H217" s="1">
        <v>5</v>
      </c>
      <c r="I217" s="1">
        <v>519</v>
      </c>
      <c r="J217" s="1" t="s">
        <v>3729</v>
      </c>
      <c r="K217" s="50" t="str">
        <f t="shared" si="4"/>
        <v>216|5|519|Pyhtaa</v>
      </c>
    </row>
    <row r="218" spans="3:11">
      <c r="G218" s="1">
        <v>217</v>
      </c>
      <c r="H218" s="1">
        <v>5</v>
      </c>
      <c r="I218" s="1">
        <v>520</v>
      </c>
      <c r="J218" s="1" t="s">
        <v>3730</v>
      </c>
      <c r="K218" s="50" t="str">
        <f t="shared" si="4"/>
        <v>217|5|520|Rautjarvi</v>
      </c>
    </row>
    <row r="219" spans="3:11">
      <c r="C219" s="72"/>
      <c r="G219" s="1">
        <v>218</v>
      </c>
      <c r="H219" s="1">
        <v>5</v>
      </c>
      <c r="I219" s="1">
        <v>521</v>
      </c>
      <c r="J219" s="1" t="s">
        <v>1630</v>
      </c>
      <c r="K219" s="50" t="str">
        <f t="shared" si="4"/>
        <v>218|5|521|Ruokolahti</v>
      </c>
    </row>
    <row r="220" spans="3:11">
      <c r="G220" s="1">
        <v>219</v>
      </c>
      <c r="H220" s="1">
        <v>5</v>
      </c>
      <c r="I220" s="1">
        <v>522</v>
      </c>
      <c r="J220" s="1" t="s">
        <v>1631</v>
      </c>
      <c r="K220" s="50" t="str">
        <f t="shared" si="4"/>
        <v>219|5|522|Saari</v>
      </c>
    </row>
    <row r="221" spans="3:11">
      <c r="G221" s="1">
        <v>220</v>
      </c>
      <c r="H221" s="1">
        <v>5</v>
      </c>
      <c r="I221" s="1">
        <v>523</v>
      </c>
      <c r="J221" s="1" t="s">
        <v>1632</v>
      </c>
      <c r="K221" s="50" t="str">
        <f t="shared" si="4"/>
        <v>220|5|523|Savitaipale</v>
      </c>
    </row>
    <row r="222" spans="3:11">
      <c r="G222" s="1">
        <v>221</v>
      </c>
      <c r="H222" s="1">
        <v>5</v>
      </c>
      <c r="I222" s="1">
        <v>525</v>
      </c>
      <c r="J222" s="1" t="s">
        <v>1633</v>
      </c>
      <c r="K222" s="50" t="str">
        <f t="shared" si="4"/>
        <v>221|5|525|Suomenniemi</v>
      </c>
    </row>
    <row r="223" spans="3:11">
      <c r="G223" s="1">
        <v>222</v>
      </c>
      <c r="H223" s="1">
        <v>5</v>
      </c>
      <c r="I223" s="1">
        <v>526</v>
      </c>
      <c r="J223" s="1" t="s">
        <v>1634</v>
      </c>
      <c r="K223" s="50" t="str">
        <f t="shared" si="4"/>
        <v>222|5|526|Taipalsaari</v>
      </c>
    </row>
    <row r="224" spans="3:11">
      <c r="G224" s="1">
        <v>223</v>
      </c>
      <c r="H224" s="1">
        <v>5</v>
      </c>
      <c r="I224" s="1">
        <v>527</v>
      </c>
      <c r="J224" s="1" t="s">
        <v>1635</v>
      </c>
      <c r="K224" s="50" t="str">
        <f t="shared" si="4"/>
        <v>223|5|527|Uukuniemi</v>
      </c>
    </row>
    <row r="225" spans="7:11">
      <c r="G225" s="1">
        <v>224</v>
      </c>
      <c r="H225" s="1">
        <v>5</v>
      </c>
      <c r="I225" s="1">
        <v>528</v>
      </c>
      <c r="J225" s="1" t="s">
        <v>1636</v>
      </c>
      <c r="K225" s="50" t="str">
        <f t="shared" si="4"/>
        <v>224|5|528|Valkeala</v>
      </c>
    </row>
    <row r="226" spans="7:11">
      <c r="G226" s="1">
        <v>225</v>
      </c>
      <c r="H226" s="1">
        <v>5</v>
      </c>
      <c r="I226" s="1">
        <v>530</v>
      </c>
      <c r="J226" s="1" t="s">
        <v>1637</v>
      </c>
      <c r="K226" s="50" t="str">
        <f t="shared" si="4"/>
        <v>225|5|530|Virolahti</v>
      </c>
    </row>
    <row r="227" spans="7:11">
      <c r="G227" s="1">
        <v>226</v>
      </c>
      <c r="H227" s="1">
        <v>5</v>
      </c>
      <c r="I227" s="1">
        <v>531</v>
      </c>
      <c r="J227" s="1" t="s">
        <v>3731</v>
      </c>
      <c r="K227" s="50" t="str">
        <f t="shared" si="4"/>
        <v>226|5|531|Ylamaa</v>
      </c>
    </row>
    <row r="228" spans="7:11">
      <c r="G228" s="1">
        <v>227</v>
      </c>
      <c r="H228" s="1">
        <v>5</v>
      </c>
      <c r="I228" s="1">
        <v>532</v>
      </c>
      <c r="J228" s="1" t="s">
        <v>1638</v>
      </c>
      <c r="K228" s="50" t="str">
        <f t="shared" si="4"/>
        <v>227|5|532|Anjalankoski</v>
      </c>
    </row>
    <row r="229" spans="7:11">
      <c r="G229" s="1">
        <v>228</v>
      </c>
      <c r="H229" s="1">
        <v>6</v>
      </c>
      <c r="I229" s="1">
        <v>601</v>
      </c>
      <c r="J229" s="1" t="s">
        <v>3732</v>
      </c>
      <c r="K229" s="50" t="str">
        <f t="shared" si="4"/>
        <v>228|6|601|Alaharma</v>
      </c>
    </row>
    <row r="230" spans="7:11">
      <c r="G230" s="1">
        <v>229</v>
      </c>
      <c r="H230" s="1">
        <v>6</v>
      </c>
      <c r="I230" s="1">
        <v>602</v>
      </c>
      <c r="J230" s="1" t="s">
        <v>3733</v>
      </c>
      <c r="K230" s="50" t="str">
        <f t="shared" si="4"/>
        <v>229|6|602|Alajarvi</v>
      </c>
    </row>
    <row r="231" spans="7:11">
      <c r="G231" s="1">
        <v>230</v>
      </c>
      <c r="H231" s="1">
        <v>6</v>
      </c>
      <c r="I231" s="1">
        <v>603</v>
      </c>
      <c r="J231" s="1" t="s">
        <v>1639</v>
      </c>
      <c r="K231" s="50" t="str">
        <f t="shared" si="4"/>
        <v>230|6|603|Alavus</v>
      </c>
    </row>
    <row r="232" spans="7:11">
      <c r="G232" s="1">
        <v>231</v>
      </c>
      <c r="H232" s="1">
        <v>6</v>
      </c>
      <c r="I232" s="1">
        <v>604</v>
      </c>
      <c r="J232" s="1" t="s">
        <v>3734</v>
      </c>
      <c r="K232" s="50" t="str">
        <f t="shared" si="4"/>
        <v>231|6|604|Evijarvi</v>
      </c>
    </row>
    <row r="233" spans="7:11">
      <c r="G233" s="1">
        <v>232</v>
      </c>
      <c r="H233" s="1">
        <v>6</v>
      </c>
      <c r="I233" s="1">
        <v>605</v>
      </c>
      <c r="J233" s="1" t="s">
        <v>1640</v>
      </c>
      <c r="K233" s="50" t="str">
        <f t="shared" si="4"/>
        <v>232|6|605|Halsua</v>
      </c>
    </row>
    <row r="234" spans="7:11">
      <c r="G234" s="1">
        <v>233</v>
      </c>
      <c r="H234" s="1">
        <v>6</v>
      </c>
      <c r="I234" s="1">
        <v>606</v>
      </c>
      <c r="J234" s="1" t="s">
        <v>1641</v>
      </c>
      <c r="K234" s="50" t="str">
        <f t="shared" si="4"/>
        <v>233|6|606|Hankasalmi</v>
      </c>
    </row>
    <row r="235" spans="7:11">
      <c r="G235" s="1">
        <v>234</v>
      </c>
      <c r="H235" s="1">
        <v>6</v>
      </c>
      <c r="I235" s="1">
        <v>607</v>
      </c>
      <c r="J235" s="1" t="s">
        <v>1642</v>
      </c>
      <c r="K235" s="50" t="str">
        <f t="shared" si="4"/>
        <v>234|6|607|Himanka</v>
      </c>
    </row>
    <row r="236" spans="7:11">
      <c r="G236" s="1">
        <v>235</v>
      </c>
      <c r="H236" s="1">
        <v>6</v>
      </c>
      <c r="I236" s="1">
        <v>608</v>
      </c>
      <c r="J236" s="1" t="s">
        <v>1643</v>
      </c>
      <c r="K236" s="50" t="str">
        <f t="shared" si="4"/>
        <v>235|6|608|Ilmajoki</v>
      </c>
    </row>
    <row r="237" spans="7:11">
      <c r="G237" s="1">
        <v>236</v>
      </c>
      <c r="H237" s="1">
        <v>6</v>
      </c>
      <c r="I237" s="1">
        <v>609</v>
      </c>
      <c r="J237" s="1" t="s">
        <v>1644</v>
      </c>
      <c r="K237" s="50" t="str">
        <f t="shared" si="4"/>
        <v>236|6|609|Isojoki</v>
      </c>
    </row>
    <row r="238" spans="7:11">
      <c r="G238" s="1">
        <v>237</v>
      </c>
      <c r="H238" s="1">
        <v>6</v>
      </c>
      <c r="I238" s="1">
        <v>610</v>
      </c>
      <c r="J238" s="1" t="s">
        <v>3735</v>
      </c>
      <c r="K238" s="50" t="str">
        <f t="shared" si="4"/>
        <v>237|6|610|Isokyro</v>
      </c>
    </row>
    <row r="239" spans="7:11">
      <c r="G239" s="1">
        <v>238</v>
      </c>
      <c r="H239" s="1">
        <v>6</v>
      </c>
      <c r="I239" s="1">
        <v>611</v>
      </c>
      <c r="J239" s="1" t="s">
        <v>3736</v>
      </c>
      <c r="K239" s="50" t="str">
        <f t="shared" si="4"/>
        <v>238|6|611|Jalasjarvi</v>
      </c>
    </row>
    <row r="240" spans="7:11">
      <c r="G240" s="1">
        <v>239</v>
      </c>
      <c r="H240" s="1">
        <v>6</v>
      </c>
      <c r="I240" s="1">
        <v>612</v>
      </c>
      <c r="J240" s="1" t="s">
        <v>1645</v>
      </c>
      <c r="K240" s="50" t="str">
        <f t="shared" si="4"/>
        <v>239|6|612|Joutsa</v>
      </c>
    </row>
    <row r="241" spans="3:11">
      <c r="G241" s="1">
        <v>240</v>
      </c>
      <c r="H241" s="1">
        <v>6</v>
      </c>
      <c r="I241" s="1">
        <v>613</v>
      </c>
      <c r="J241" s="1" t="s">
        <v>1646</v>
      </c>
      <c r="K241" s="50" t="str">
        <f t="shared" si="4"/>
        <v>240|6|613|Jurva</v>
      </c>
    </row>
    <row r="242" spans="3:11">
      <c r="G242" s="1">
        <v>241</v>
      </c>
      <c r="H242" s="1">
        <v>6</v>
      </c>
      <c r="I242" s="1">
        <v>614</v>
      </c>
      <c r="J242" s="1" t="s">
        <v>3737</v>
      </c>
      <c r="K242" s="50" t="str">
        <f t="shared" si="4"/>
        <v>241|6|614|Jyvaskyla</v>
      </c>
    </row>
    <row r="243" spans="3:11">
      <c r="G243" s="1">
        <v>242</v>
      </c>
      <c r="H243" s="1">
        <v>6</v>
      </c>
      <c r="I243" s="1">
        <v>615</v>
      </c>
      <c r="J243" s="1" t="s">
        <v>3738</v>
      </c>
      <c r="K243" s="50" t="str">
        <f t="shared" si="4"/>
        <v>242|6|615|Jyvaskylan mlk</v>
      </c>
    </row>
    <row r="244" spans="3:11">
      <c r="G244" s="1">
        <v>243</v>
      </c>
      <c r="H244" s="1">
        <v>6</v>
      </c>
      <c r="I244" s="1">
        <v>616</v>
      </c>
      <c r="J244" s="1" t="s">
        <v>3739</v>
      </c>
      <c r="K244" s="50" t="str">
        <f t="shared" si="4"/>
        <v>243|6|616|Jamsa</v>
      </c>
    </row>
    <row r="245" spans="3:11">
      <c r="G245" s="1">
        <v>244</v>
      </c>
      <c r="H245" s="1">
        <v>6</v>
      </c>
      <c r="I245" s="1">
        <v>617</v>
      </c>
      <c r="J245" s="1" t="s">
        <v>3740</v>
      </c>
      <c r="K245" s="50" t="str">
        <f t="shared" si="4"/>
        <v>244|6|617|Jamsankoski</v>
      </c>
    </row>
    <row r="246" spans="3:11">
      <c r="C246" s="72"/>
      <c r="G246" s="1">
        <v>245</v>
      </c>
      <c r="H246" s="1">
        <v>6</v>
      </c>
      <c r="I246" s="1">
        <v>619</v>
      </c>
      <c r="J246" s="1" t="s">
        <v>1647</v>
      </c>
      <c r="K246" s="50" t="str">
        <f t="shared" si="4"/>
        <v>245|6|619|Kannonkoski</v>
      </c>
    </row>
    <row r="247" spans="3:11">
      <c r="G247" s="1">
        <v>246</v>
      </c>
      <c r="H247" s="1">
        <v>6</v>
      </c>
      <c r="I247" s="1">
        <v>620</v>
      </c>
      <c r="J247" s="1" t="s">
        <v>1648</v>
      </c>
      <c r="K247" s="50" t="str">
        <f t="shared" si="4"/>
        <v>246|6|620|Kannus</v>
      </c>
    </row>
    <row r="248" spans="3:11">
      <c r="G248" s="1">
        <v>247</v>
      </c>
      <c r="H248" s="1">
        <v>6</v>
      </c>
      <c r="I248" s="1">
        <v>621</v>
      </c>
      <c r="J248" s="1" t="s">
        <v>1649</v>
      </c>
      <c r="K248" s="50" t="str">
        <f t="shared" si="4"/>
        <v>247|6|621|Karijoki</v>
      </c>
    </row>
    <row r="249" spans="3:11">
      <c r="G249" s="1">
        <v>248</v>
      </c>
      <c r="H249" s="1">
        <v>6</v>
      </c>
      <c r="I249" s="1">
        <v>622</v>
      </c>
      <c r="J249" s="1" t="s">
        <v>1650</v>
      </c>
      <c r="K249" s="50" t="str">
        <f t="shared" si="4"/>
        <v>248|6|622|Karstula</v>
      </c>
    </row>
    <row r="250" spans="3:11">
      <c r="G250" s="1">
        <v>249</v>
      </c>
      <c r="H250" s="1">
        <v>6</v>
      </c>
      <c r="I250" s="1">
        <v>623</v>
      </c>
      <c r="J250" s="1" t="s">
        <v>1651</v>
      </c>
      <c r="K250" s="50" t="str">
        <f t="shared" si="4"/>
        <v>249|6|623|Kaskinen</v>
      </c>
    </row>
    <row r="251" spans="3:11">
      <c r="G251" s="1">
        <v>250</v>
      </c>
      <c r="H251" s="1">
        <v>6</v>
      </c>
      <c r="I251" s="1">
        <v>624</v>
      </c>
      <c r="J251" s="1" t="s">
        <v>1652</v>
      </c>
      <c r="K251" s="50" t="str">
        <f t="shared" si="4"/>
        <v>250|6|624|Kauhajoki</v>
      </c>
    </row>
    <row r="252" spans="3:11">
      <c r="G252" s="1">
        <v>251</v>
      </c>
      <c r="H252" s="1">
        <v>6</v>
      </c>
      <c r="I252" s="1">
        <v>625</v>
      </c>
      <c r="J252" s="1" t="s">
        <v>1653</v>
      </c>
      <c r="K252" s="50" t="str">
        <f t="shared" si="4"/>
        <v>251|6|625|Kauhava</v>
      </c>
    </row>
    <row r="253" spans="3:11">
      <c r="G253" s="1">
        <v>252</v>
      </c>
      <c r="H253" s="1">
        <v>6</v>
      </c>
      <c r="I253" s="1">
        <v>626</v>
      </c>
      <c r="J253" s="1" t="s">
        <v>1654</v>
      </c>
      <c r="K253" s="50" t="str">
        <f t="shared" si="4"/>
        <v>252|6|626|Kaustinen</v>
      </c>
    </row>
    <row r="254" spans="3:11">
      <c r="G254" s="1">
        <v>253</v>
      </c>
      <c r="H254" s="1">
        <v>6</v>
      </c>
      <c r="I254" s="1">
        <v>627</v>
      </c>
      <c r="J254" s="1" t="s">
        <v>1655</v>
      </c>
      <c r="K254" s="50" t="str">
        <f t="shared" si="4"/>
        <v>253|6|627|Keuruu</v>
      </c>
    </row>
    <row r="255" spans="3:11">
      <c r="G255" s="1">
        <v>254</v>
      </c>
      <c r="H255" s="1">
        <v>6</v>
      </c>
      <c r="I255" s="1">
        <v>628</v>
      </c>
      <c r="J255" s="1" t="s">
        <v>1656</v>
      </c>
      <c r="K255" s="50" t="str">
        <f t="shared" si="4"/>
        <v>254|6|628|Kinnula</v>
      </c>
    </row>
    <row r="256" spans="3:11">
      <c r="G256" s="1">
        <v>255</v>
      </c>
      <c r="H256" s="1">
        <v>6</v>
      </c>
      <c r="I256" s="1">
        <v>629</v>
      </c>
      <c r="J256" s="1" t="s">
        <v>3741</v>
      </c>
      <c r="K256" s="50" t="str">
        <f t="shared" si="4"/>
        <v>255|6|629|Kivijarvi</v>
      </c>
    </row>
    <row r="257" spans="7:11">
      <c r="G257" s="1">
        <v>256</v>
      </c>
      <c r="H257" s="1">
        <v>6</v>
      </c>
      <c r="I257" s="1">
        <v>630</v>
      </c>
      <c r="J257" s="1" t="s">
        <v>1657</v>
      </c>
      <c r="K257" s="50" t="str">
        <f t="shared" si="4"/>
        <v>256|6|630|Kokkola</v>
      </c>
    </row>
    <row r="258" spans="7:11">
      <c r="G258" s="1">
        <v>257</v>
      </c>
      <c r="H258" s="1">
        <v>6</v>
      </c>
      <c r="I258" s="1">
        <v>632</v>
      </c>
      <c r="J258" s="1" t="s">
        <v>1658</v>
      </c>
      <c r="K258" s="50" t="str">
        <f t="shared" si="4"/>
        <v>257|6|632|Konnevesi</v>
      </c>
    </row>
    <row r="259" spans="7:11">
      <c r="G259" s="1">
        <v>258</v>
      </c>
      <c r="H259" s="1">
        <v>6</v>
      </c>
      <c r="I259" s="1">
        <v>633</v>
      </c>
      <c r="J259" s="1" t="s">
        <v>1659</v>
      </c>
      <c r="K259" s="50" t="str">
        <f t="shared" ref="K259:K322" si="5">G259&amp;"|"&amp;H259&amp;"|"&amp;I259&amp;"|"&amp;J259</f>
        <v>258|6|633|Korpilahti</v>
      </c>
    </row>
    <row r="260" spans="7:11">
      <c r="G260" s="1">
        <v>259</v>
      </c>
      <c r="H260" s="1">
        <v>6</v>
      </c>
      <c r="I260" s="1">
        <v>634</v>
      </c>
      <c r="J260" s="1" t="s">
        <v>3742</v>
      </c>
      <c r="K260" s="50" t="str">
        <f t="shared" si="5"/>
        <v>259|6|634|Korsnas</v>
      </c>
    </row>
    <row r="261" spans="7:11">
      <c r="G261" s="1">
        <v>260</v>
      </c>
      <c r="H261" s="1">
        <v>6</v>
      </c>
      <c r="I261" s="1">
        <v>635</v>
      </c>
      <c r="J261" s="1" t="s">
        <v>3743</v>
      </c>
      <c r="K261" s="50" t="str">
        <f t="shared" si="5"/>
        <v>260|6|635|Kortesjarvi</v>
      </c>
    </row>
    <row r="262" spans="7:11">
      <c r="G262" s="1">
        <v>261</v>
      </c>
      <c r="H262" s="1">
        <v>6</v>
      </c>
      <c r="I262" s="1">
        <v>636</v>
      </c>
      <c r="J262" s="1" t="s">
        <v>1660</v>
      </c>
      <c r="K262" s="50" t="str">
        <f t="shared" si="5"/>
        <v>261|6|636|Kristiinankaupunki</v>
      </c>
    </row>
    <row r="263" spans="7:11">
      <c r="G263" s="1">
        <v>262</v>
      </c>
      <c r="H263" s="1">
        <v>6</v>
      </c>
      <c r="I263" s="1">
        <v>637</v>
      </c>
      <c r="J263" s="1" t="s">
        <v>1661</v>
      </c>
      <c r="K263" s="50" t="str">
        <f t="shared" si="5"/>
        <v>262|6|637|Kruunupyy</v>
      </c>
    </row>
    <row r="264" spans="7:11">
      <c r="G264" s="1">
        <v>263</v>
      </c>
      <c r="H264" s="1">
        <v>6</v>
      </c>
      <c r="I264" s="1">
        <v>638</v>
      </c>
      <c r="J264" s="1" t="s">
        <v>1662</v>
      </c>
      <c r="K264" s="50" t="str">
        <f t="shared" si="5"/>
        <v>263|6|638|Kuhmoinen</v>
      </c>
    </row>
    <row r="265" spans="7:11">
      <c r="G265" s="1">
        <v>264</v>
      </c>
      <c r="H265" s="1">
        <v>6</v>
      </c>
      <c r="I265" s="1">
        <v>639</v>
      </c>
      <c r="J265" s="1" t="s">
        <v>1663</v>
      </c>
      <c r="K265" s="50" t="str">
        <f t="shared" si="5"/>
        <v>264|6|639|Kuortane</v>
      </c>
    </row>
    <row r="266" spans="7:11">
      <c r="G266" s="1">
        <v>265</v>
      </c>
      <c r="H266" s="1">
        <v>6</v>
      </c>
      <c r="I266" s="1">
        <v>640</v>
      </c>
      <c r="J266" s="1" t="s">
        <v>1664</v>
      </c>
      <c r="K266" s="50" t="str">
        <f t="shared" si="5"/>
        <v>265|6|640|Kurikka</v>
      </c>
    </row>
    <row r="267" spans="7:11">
      <c r="G267" s="1">
        <v>266</v>
      </c>
      <c r="H267" s="1">
        <v>6</v>
      </c>
      <c r="I267" s="1">
        <v>641</v>
      </c>
      <c r="J267" s="1" t="s">
        <v>3744</v>
      </c>
      <c r="K267" s="50" t="str">
        <f t="shared" si="5"/>
        <v>266|6|641|Kyyjarvi</v>
      </c>
    </row>
    <row r="268" spans="7:11">
      <c r="G268" s="1">
        <v>267</v>
      </c>
      <c r="H268" s="1">
        <v>6</v>
      </c>
      <c r="I268" s="1">
        <v>642</v>
      </c>
      <c r="J268" s="1" t="s">
        <v>3745</v>
      </c>
      <c r="K268" s="50" t="str">
        <f t="shared" si="5"/>
        <v>267|6|642|Kalvia</v>
      </c>
    </row>
    <row r="269" spans="7:11">
      <c r="G269" s="1">
        <v>268</v>
      </c>
      <c r="H269" s="1">
        <v>6</v>
      </c>
      <c r="I269" s="1">
        <v>643</v>
      </c>
      <c r="J269" s="1" t="s">
        <v>1665</v>
      </c>
      <c r="K269" s="50" t="str">
        <f t="shared" si="5"/>
        <v>268|6|643|Laihia</v>
      </c>
    </row>
    <row r="270" spans="7:11">
      <c r="G270" s="1">
        <v>269</v>
      </c>
      <c r="H270" s="1">
        <v>6</v>
      </c>
      <c r="I270" s="1">
        <v>644</v>
      </c>
      <c r="J270" s="1" t="s">
        <v>3746</v>
      </c>
      <c r="K270" s="50" t="str">
        <f t="shared" si="5"/>
        <v>269|6|644|Lappajarvi</v>
      </c>
    </row>
    <row r="271" spans="7:11">
      <c r="G271" s="1">
        <v>270</v>
      </c>
      <c r="H271" s="1">
        <v>6</v>
      </c>
      <c r="I271" s="1">
        <v>645</v>
      </c>
      <c r="J271" s="1" t="s">
        <v>1666</v>
      </c>
      <c r="K271" s="50" t="str">
        <f t="shared" si="5"/>
        <v>270|6|645|Lapua</v>
      </c>
    </row>
    <row r="272" spans="7:11">
      <c r="G272" s="1">
        <v>271</v>
      </c>
      <c r="H272" s="1">
        <v>6</v>
      </c>
      <c r="I272" s="1">
        <v>646</v>
      </c>
      <c r="J272" s="1" t="s">
        <v>1667</v>
      </c>
      <c r="K272" s="50" t="str">
        <f t="shared" si="5"/>
        <v>271|6|646|Laukaa</v>
      </c>
    </row>
    <row r="273" spans="7:11">
      <c r="G273" s="1">
        <v>272</v>
      </c>
      <c r="H273" s="1">
        <v>6</v>
      </c>
      <c r="I273" s="1">
        <v>647</v>
      </c>
      <c r="J273" s="1" t="s">
        <v>3751</v>
      </c>
      <c r="K273" s="50" t="str">
        <f t="shared" si="5"/>
        <v>272|6|647|Lehtimaki</v>
      </c>
    </row>
    <row r="274" spans="7:11">
      <c r="G274" s="1">
        <v>273</v>
      </c>
      <c r="H274" s="1">
        <v>6</v>
      </c>
      <c r="I274" s="1">
        <v>648</v>
      </c>
      <c r="J274" s="1" t="s">
        <v>3747</v>
      </c>
      <c r="K274" s="50" t="str">
        <f t="shared" si="5"/>
        <v>273|6|648|Leivonmaki</v>
      </c>
    </row>
    <row r="275" spans="7:11">
      <c r="G275" s="1">
        <v>274</v>
      </c>
      <c r="H275" s="1">
        <v>6</v>
      </c>
      <c r="I275" s="1">
        <v>649</v>
      </c>
      <c r="J275" s="1" t="s">
        <v>3748</v>
      </c>
      <c r="K275" s="50" t="str">
        <f t="shared" si="5"/>
        <v>274|6|649|Lestijarvi</v>
      </c>
    </row>
    <row r="276" spans="7:11">
      <c r="G276" s="1">
        <v>275</v>
      </c>
      <c r="H276" s="1">
        <v>6</v>
      </c>
      <c r="I276" s="1">
        <v>650</v>
      </c>
      <c r="J276" s="1" t="s">
        <v>1668</v>
      </c>
      <c r="K276" s="50" t="str">
        <f t="shared" si="5"/>
        <v>275|6|650|Lohtaja</v>
      </c>
    </row>
    <row r="277" spans="7:11">
      <c r="G277" s="1">
        <v>276</v>
      </c>
      <c r="H277" s="1">
        <v>6</v>
      </c>
      <c r="I277" s="1">
        <v>651</v>
      </c>
      <c r="J277" s="1" t="s">
        <v>1669</v>
      </c>
      <c r="K277" s="50" t="str">
        <f t="shared" si="5"/>
        <v>276|6|651|Luhanka</v>
      </c>
    </row>
    <row r="278" spans="7:11">
      <c r="G278" s="1">
        <v>277</v>
      </c>
      <c r="H278" s="1">
        <v>6</v>
      </c>
      <c r="I278" s="1">
        <v>652</v>
      </c>
      <c r="J278" s="1" t="s">
        <v>1670</v>
      </c>
      <c r="K278" s="50" t="str">
        <f t="shared" si="5"/>
        <v>277|6|652|Luoto</v>
      </c>
    </row>
    <row r="279" spans="7:11">
      <c r="G279" s="1">
        <v>278</v>
      </c>
      <c r="H279" s="1">
        <v>6</v>
      </c>
      <c r="I279" s="1">
        <v>653</v>
      </c>
      <c r="J279" s="1" t="s">
        <v>1671</v>
      </c>
      <c r="K279" s="50" t="str">
        <f t="shared" si="5"/>
        <v>278|6|653|Maalahti</v>
      </c>
    </row>
    <row r="280" spans="7:11">
      <c r="G280" s="1">
        <v>279</v>
      </c>
      <c r="H280" s="1">
        <v>6</v>
      </c>
      <c r="I280" s="1">
        <v>654</v>
      </c>
      <c r="J280" s="1" t="s">
        <v>1672</v>
      </c>
      <c r="K280" s="50" t="str">
        <f t="shared" si="5"/>
        <v>279|6|654|Maksamaa</v>
      </c>
    </row>
    <row r="281" spans="7:11">
      <c r="G281" s="1">
        <v>280</v>
      </c>
      <c r="H281" s="1">
        <v>6</v>
      </c>
      <c r="I281" s="1">
        <v>655</v>
      </c>
      <c r="J281" s="1" t="s">
        <v>1673</v>
      </c>
      <c r="K281" s="50" t="str">
        <f t="shared" si="5"/>
        <v>280|6|655|Multia</v>
      </c>
    </row>
    <row r="282" spans="7:11">
      <c r="G282" s="1">
        <v>281</v>
      </c>
      <c r="H282" s="1">
        <v>6</v>
      </c>
      <c r="I282" s="1">
        <v>656</v>
      </c>
      <c r="J282" s="1" t="s">
        <v>1674</v>
      </c>
      <c r="K282" s="50" t="str">
        <f t="shared" si="5"/>
        <v>281|6|656|Mustasaari</v>
      </c>
    </row>
    <row r="283" spans="7:11">
      <c r="G283" s="1">
        <v>282</v>
      </c>
      <c r="H283" s="1">
        <v>6</v>
      </c>
      <c r="I283" s="1">
        <v>657</v>
      </c>
      <c r="J283" s="1" t="s">
        <v>1675</v>
      </c>
      <c r="K283" s="50" t="str">
        <f t="shared" si="5"/>
        <v>282|6|657|Muurame</v>
      </c>
    </row>
    <row r="284" spans="7:11">
      <c r="G284" s="1">
        <v>283</v>
      </c>
      <c r="H284" s="1">
        <v>6</v>
      </c>
      <c r="I284" s="1">
        <v>658</v>
      </c>
      <c r="J284" s="1" t="s">
        <v>1676</v>
      </c>
      <c r="K284" s="50" t="str">
        <f t="shared" si="5"/>
        <v>283|6|658|Nurmo</v>
      </c>
    </row>
    <row r="285" spans="7:11">
      <c r="G285" s="1">
        <v>284</v>
      </c>
      <c r="H285" s="1">
        <v>6</v>
      </c>
      <c r="I285" s="1">
        <v>659</v>
      </c>
      <c r="J285" s="1" t="s">
        <v>3787</v>
      </c>
      <c r="K285" s="50" t="str">
        <f t="shared" si="5"/>
        <v>284|6|659|Narpio</v>
      </c>
    </row>
    <row r="286" spans="7:11">
      <c r="G286" s="1">
        <v>285</v>
      </c>
      <c r="H286" s="1">
        <v>6</v>
      </c>
      <c r="I286" s="1">
        <v>660</v>
      </c>
      <c r="J286" s="1" t="s">
        <v>1677</v>
      </c>
      <c r="K286" s="50" t="str">
        <f t="shared" si="5"/>
        <v>285|6|660|Oravainen</v>
      </c>
    </row>
    <row r="287" spans="7:11">
      <c r="G287" s="1">
        <v>286</v>
      </c>
      <c r="H287" s="1">
        <v>6</v>
      </c>
      <c r="I287" s="1">
        <v>661</v>
      </c>
      <c r="J287" s="1" t="s">
        <v>1678</v>
      </c>
      <c r="K287" s="50" t="str">
        <f t="shared" si="5"/>
        <v>286|6|661|Perho</v>
      </c>
    </row>
    <row r="288" spans="7:11">
      <c r="G288" s="1">
        <v>287</v>
      </c>
      <c r="H288" s="1">
        <v>6</v>
      </c>
      <c r="I288" s="1">
        <v>662</v>
      </c>
      <c r="J288" s="1" t="s">
        <v>3752</v>
      </c>
      <c r="K288" s="50" t="str">
        <f t="shared" si="5"/>
        <v>287|6|662|Peraseinajoki</v>
      </c>
    </row>
    <row r="289" spans="7:11">
      <c r="G289" s="1">
        <v>288</v>
      </c>
      <c r="H289" s="1">
        <v>6</v>
      </c>
      <c r="I289" s="1">
        <v>663</v>
      </c>
      <c r="J289" s="1" t="s">
        <v>3753</v>
      </c>
      <c r="K289" s="50" t="str">
        <f t="shared" si="5"/>
        <v>288|6|663|Petajavesi</v>
      </c>
    </row>
    <row r="290" spans="7:11">
      <c r="G290" s="1">
        <v>289</v>
      </c>
      <c r="H290" s="1">
        <v>6</v>
      </c>
      <c r="I290" s="1">
        <v>664</v>
      </c>
      <c r="J290" s="1" t="s">
        <v>1679</v>
      </c>
      <c r="K290" s="50" t="str">
        <f t="shared" si="5"/>
        <v>289|6|664|Pietarsaari</v>
      </c>
    </row>
    <row r="291" spans="7:11">
      <c r="G291" s="1">
        <v>290</v>
      </c>
      <c r="H291" s="1">
        <v>6</v>
      </c>
      <c r="I291" s="1">
        <v>665</v>
      </c>
      <c r="J291" s="1" t="s">
        <v>3788</v>
      </c>
      <c r="K291" s="50" t="str">
        <f t="shared" si="5"/>
        <v>290|6|665|Pedersore</v>
      </c>
    </row>
    <row r="292" spans="7:11">
      <c r="G292" s="1">
        <v>291</v>
      </c>
      <c r="H292" s="1">
        <v>6</v>
      </c>
      <c r="I292" s="1">
        <v>666</v>
      </c>
      <c r="J292" s="1" t="s">
        <v>1680</v>
      </c>
      <c r="K292" s="50" t="str">
        <f t="shared" si="5"/>
        <v>291|6|666|Pihtipudas</v>
      </c>
    </row>
    <row r="293" spans="7:11">
      <c r="G293" s="1">
        <v>292</v>
      </c>
      <c r="H293" s="1">
        <v>6</v>
      </c>
      <c r="I293" s="1">
        <v>668</v>
      </c>
      <c r="J293" s="1" t="s">
        <v>3789</v>
      </c>
      <c r="K293" s="50" t="str">
        <f t="shared" si="5"/>
        <v>292|6|668|Pylkonmaki</v>
      </c>
    </row>
    <row r="294" spans="7:11">
      <c r="G294" s="1">
        <v>293</v>
      </c>
      <c r="H294" s="1">
        <v>6</v>
      </c>
      <c r="I294" s="1">
        <v>669</v>
      </c>
      <c r="J294" s="1" t="s">
        <v>3754</v>
      </c>
      <c r="K294" s="50" t="str">
        <f t="shared" si="5"/>
        <v>293|6|669|Saarijarvi</v>
      </c>
    </row>
    <row r="295" spans="7:11">
      <c r="G295" s="1">
        <v>294</v>
      </c>
      <c r="H295" s="1">
        <v>6</v>
      </c>
      <c r="I295" s="1">
        <v>670</v>
      </c>
      <c r="J295" s="1" t="s">
        <v>3755</v>
      </c>
      <c r="K295" s="50" t="str">
        <f t="shared" si="5"/>
        <v>294|6|670|Seinajoki</v>
      </c>
    </row>
    <row r="296" spans="7:11">
      <c r="G296" s="1">
        <v>295</v>
      </c>
      <c r="H296" s="1">
        <v>6</v>
      </c>
      <c r="I296" s="1">
        <v>671</v>
      </c>
      <c r="J296" s="1" t="s">
        <v>1681</v>
      </c>
      <c r="K296" s="50" t="str">
        <f t="shared" si="5"/>
        <v>295|6|671|Soini</v>
      </c>
    </row>
    <row r="297" spans="7:11">
      <c r="G297" s="1">
        <v>296</v>
      </c>
      <c r="H297" s="1">
        <v>6</v>
      </c>
      <c r="I297" s="1">
        <v>672</v>
      </c>
      <c r="J297" s="1" t="s">
        <v>1682</v>
      </c>
      <c r="K297" s="50" t="str">
        <f t="shared" si="5"/>
        <v>296|6|672|Sumiainen</v>
      </c>
    </row>
    <row r="298" spans="7:11">
      <c r="G298" s="1">
        <v>297</v>
      </c>
      <c r="H298" s="1">
        <v>6</v>
      </c>
      <c r="I298" s="1">
        <v>673</v>
      </c>
      <c r="J298" s="1" t="s">
        <v>1683</v>
      </c>
      <c r="K298" s="50" t="str">
        <f t="shared" si="5"/>
        <v>297|6|673|Suolahti</v>
      </c>
    </row>
    <row r="299" spans="7:11">
      <c r="G299" s="1">
        <v>298</v>
      </c>
      <c r="H299" s="1">
        <v>6</v>
      </c>
      <c r="I299" s="1">
        <v>675</v>
      </c>
      <c r="J299" s="1" t="s">
        <v>1684</v>
      </c>
      <c r="K299" s="50" t="str">
        <f t="shared" si="5"/>
        <v>298|6|675|Teuva</v>
      </c>
    </row>
    <row r="300" spans="7:11">
      <c r="G300" s="1">
        <v>299</v>
      </c>
      <c r="H300" s="1">
        <v>6</v>
      </c>
      <c r="I300" s="1">
        <v>676</v>
      </c>
      <c r="J300" s="1" t="s">
        <v>1685</v>
      </c>
      <c r="K300" s="50" t="str">
        <f t="shared" si="5"/>
        <v>299|6|676|Toholampi</v>
      </c>
    </row>
    <row r="301" spans="7:11">
      <c r="G301" s="1">
        <v>300</v>
      </c>
      <c r="H301" s="1">
        <v>6</v>
      </c>
      <c r="I301" s="1">
        <v>677</v>
      </c>
      <c r="J301" s="1" t="s">
        <v>1686</v>
      </c>
      <c r="K301" s="50" t="str">
        <f t="shared" si="5"/>
        <v>300|6|677|Toivakka</v>
      </c>
    </row>
    <row r="302" spans="7:11">
      <c r="G302" s="1">
        <v>301</v>
      </c>
      <c r="H302" s="1">
        <v>6</v>
      </c>
      <c r="I302" s="1">
        <v>678</v>
      </c>
      <c r="J302" s="1" t="s">
        <v>3790</v>
      </c>
      <c r="K302" s="50" t="str">
        <f t="shared" si="5"/>
        <v>301|6|678|Toysa</v>
      </c>
    </row>
    <row r="303" spans="7:11">
      <c r="G303" s="1">
        <v>302</v>
      </c>
      <c r="H303" s="1">
        <v>6</v>
      </c>
      <c r="I303" s="1">
        <v>679</v>
      </c>
      <c r="J303" s="1" t="s">
        <v>1687</v>
      </c>
      <c r="K303" s="50" t="str">
        <f t="shared" si="5"/>
        <v>302|6|679|Ullava</v>
      </c>
    </row>
    <row r="304" spans="7:11">
      <c r="G304" s="1">
        <v>303</v>
      </c>
      <c r="H304" s="1">
        <v>6</v>
      </c>
      <c r="I304" s="1">
        <v>680</v>
      </c>
      <c r="J304" s="1" t="s">
        <v>1688</v>
      </c>
      <c r="K304" s="50" t="str">
        <f t="shared" si="5"/>
        <v>303|6|680|Uurainen</v>
      </c>
    </row>
    <row r="305" spans="7:11">
      <c r="G305" s="1">
        <v>304</v>
      </c>
      <c r="H305" s="1">
        <v>6</v>
      </c>
      <c r="I305" s="1">
        <v>681</v>
      </c>
      <c r="J305" s="1" t="s">
        <v>1689</v>
      </c>
      <c r="K305" s="50" t="str">
        <f t="shared" si="5"/>
        <v>304|6|681|Uusikaarlepyy</v>
      </c>
    </row>
    <row r="306" spans="7:11">
      <c r="G306" s="1">
        <v>305</v>
      </c>
      <c r="H306" s="1">
        <v>6</v>
      </c>
      <c r="I306" s="1">
        <v>682</v>
      </c>
      <c r="J306" s="1" t="s">
        <v>1690</v>
      </c>
      <c r="K306" s="50" t="str">
        <f t="shared" si="5"/>
        <v>305|6|682|Vaasa</v>
      </c>
    </row>
    <row r="307" spans="7:11">
      <c r="G307" s="1">
        <v>306</v>
      </c>
      <c r="H307" s="1">
        <v>6</v>
      </c>
      <c r="I307" s="1">
        <v>683</v>
      </c>
      <c r="J307" s="1" t="s">
        <v>1691</v>
      </c>
      <c r="K307" s="50" t="str">
        <f t="shared" si="5"/>
        <v>306|6|683|Veteli</v>
      </c>
    </row>
    <row r="308" spans="7:11">
      <c r="G308" s="1">
        <v>307</v>
      </c>
      <c r="H308" s="1">
        <v>6</v>
      </c>
      <c r="I308" s="1">
        <v>684</v>
      </c>
      <c r="J308" s="1" t="s">
        <v>1692</v>
      </c>
      <c r="K308" s="50" t="str">
        <f t="shared" si="5"/>
        <v>307|6|684|Viitasaari</v>
      </c>
    </row>
    <row r="309" spans="7:11">
      <c r="G309" s="1">
        <v>308</v>
      </c>
      <c r="H309" s="1">
        <v>6</v>
      </c>
      <c r="I309" s="1">
        <v>685</v>
      </c>
      <c r="J309" s="1" t="s">
        <v>1693</v>
      </c>
      <c r="K309" s="50" t="str">
        <f t="shared" si="5"/>
        <v>308|6|685|Vimpeli</v>
      </c>
    </row>
    <row r="310" spans="7:11">
      <c r="G310" s="1">
        <v>309</v>
      </c>
      <c r="H310" s="1">
        <v>6</v>
      </c>
      <c r="I310" s="1">
        <v>686</v>
      </c>
      <c r="J310" s="1" t="s">
        <v>3791</v>
      </c>
      <c r="K310" s="50" t="str">
        <f t="shared" si="5"/>
        <v>309|6|686|Vahakyro</v>
      </c>
    </row>
    <row r="311" spans="7:11">
      <c r="G311" s="1">
        <v>310</v>
      </c>
      <c r="H311" s="1">
        <v>6</v>
      </c>
      <c r="I311" s="1">
        <v>687</v>
      </c>
      <c r="J311" s="1" t="s">
        <v>3792</v>
      </c>
      <c r="K311" s="50" t="str">
        <f t="shared" si="5"/>
        <v>310|6|687|Voyri</v>
      </c>
    </row>
    <row r="312" spans="7:11">
      <c r="G312" s="1">
        <v>311</v>
      </c>
      <c r="H312" s="1">
        <v>6</v>
      </c>
      <c r="I312" s="1">
        <v>688</v>
      </c>
      <c r="J312" s="1" t="s">
        <v>3756</v>
      </c>
      <c r="K312" s="50" t="str">
        <f t="shared" si="5"/>
        <v>311|6|688|Yliharma</v>
      </c>
    </row>
    <row r="313" spans="7:11">
      <c r="G313" s="1">
        <v>312</v>
      </c>
      <c r="H313" s="1">
        <v>6</v>
      </c>
      <c r="I313" s="1">
        <v>689</v>
      </c>
      <c r="J313" s="1" t="s">
        <v>1694</v>
      </c>
      <c r="K313" s="50" t="str">
        <f t="shared" si="5"/>
        <v>312|6|689|Ylistaro</v>
      </c>
    </row>
    <row r="314" spans="7:11">
      <c r="G314" s="1">
        <v>313</v>
      </c>
      <c r="H314" s="1">
        <v>6</v>
      </c>
      <c r="I314" s="1">
        <v>690</v>
      </c>
      <c r="J314" s="1" t="s">
        <v>3757</v>
      </c>
      <c r="K314" s="50" t="str">
        <f t="shared" si="5"/>
        <v>313|6|690|ahtari</v>
      </c>
    </row>
    <row r="315" spans="7:11">
      <c r="G315" s="1">
        <v>314</v>
      </c>
      <c r="H315" s="1">
        <v>6</v>
      </c>
      <c r="I315" s="1">
        <v>692</v>
      </c>
      <c r="J315" s="1" t="s">
        <v>3758</v>
      </c>
      <c r="K315" s="50" t="str">
        <f t="shared" si="5"/>
        <v>314|6|692|aanekoski</v>
      </c>
    </row>
    <row r="316" spans="7:11">
      <c r="G316" s="1">
        <v>315</v>
      </c>
      <c r="H316" s="1">
        <v>7</v>
      </c>
      <c r="I316" s="1">
        <v>701</v>
      </c>
      <c r="J316" s="1" t="s">
        <v>1695</v>
      </c>
      <c r="K316" s="50" t="str">
        <f t="shared" si="5"/>
        <v>315|7|701|Eno</v>
      </c>
    </row>
    <row r="317" spans="7:11">
      <c r="G317" s="1">
        <v>316</v>
      </c>
      <c r="H317" s="1">
        <v>7</v>
      </c>
      <c r="I317" s="1">
        <v>702</v>
      </c>
      <c r="J317" s="1" t="s">
        <v>1696</v>
      </c>
      <c r="K317" s="50" t="str">
        <f t="shared" si="5"/>
        <v>316|7|702|Iisalmi</v>
      </c>
    </row>
    <row r="318" spans="7:11">
      <c r="G318" s="1">
        <v>317</v>
      </c>
      <c r="H318" s="1">
        <v>7</v>
      </c>
      <c r="I318" s="1">
        <v>703</v>
      </c>
      <c r="J318" s="1" t="s">
        <v>1697</v>
      </c>
      <c r="K318" s="50" t="str">
        <f t="shared" si="5"/>
        <v>317|7|703|Ilomantsi</v>
      </c>
    </row>
    <row r="319" spans="7:11">
      <c r="G319" s="1">
        <v>318</v>
      </c>
      <c r="H319" s="1">
        <v>7</v>
      </c>
      <c r="I319" s="1">
        <v>704</v>
      </c>
      <c r="J319" s="1" t="s">
        <v>1698</v>
      </c>
      <c r="K319" s="50" t="str">
        <f t="shared" si="5"/>
        <v>318|7|704|Joensuu</v>
      </c>
    </row>
    <row r="320" spans="7:11">
      <c r="G320" s="1">
        <v>319</v>
      </c>
      <c r="H320" s="1">
        <v>7</v>
      </c>
      <c r="I320" s="1">
        <v>705</v>
      </c>
      <c r="J320" s="1" t="s">
        <v>1699</v>
      </c>
      <c r="K320" s="50" t="str">
        <f t="shared" si="5"/>
        <v>319|7|705|Juankoski</v>
      </c>
    </row>
    <row r="321" spans="3:11">
      <c r="G321" s="1">
        <v>320</v>
      </c>
      <c r="H321" s="1">
        <v>7</v>
      </c>
      <c r="I321" s="1">
        <v>706</v>
      </c>
      <c r="J321" s="1" t="s">
        <v>1700</v>
      </c>
      <c r="K321" s="50" t="str">
        <f t="shared" si="5"/>
        <v>320|7|706|Juuka</v>
      </c>
    </row>
    <row r="322" spans="3:11">
      <c r="G322" s="1">
        <v>321</v>
      </c>
      <c r="H322" s="1">
        <v>7</v>
      </c>
      <c r="I322" s="1">
        <v>707</v>
      </c>
      <c r="J322" s="1" t="s">
        <v>1701</v>
      </c>
      <c r="K322" s="50" t="str">
        <f t="shared" si="5"/>
        <v>321|7|707|Kaavi</v>
      </c>
    </row>
    <row r="323" spans="3:11">
      <c r="G323" s="1">
        <v>322</v>
      </c>
      <c r="H323" s="1">
        <v>7</v>
      </c>
      <c r="I323" s="1">
        <v>708</v>
      </c>
      <c r="J323" s="1" t="s">
        <v>1702</v>
      </c>
      <c r="K323" s="50" t="str">
        <f t="shared" ref="K323:K386" si="6">G323&amp;"|"&amp;H323&amp;"|"&amp;I323&amp;"|"&amp;J323</f>
        <v>322|7|708|Karttula</v>
      </c>
    </row>
    <row r="324" spans="3:11">
      <c r="G324" s="1">
        <v>323</v>
      </c>
      <c r="H324" s="1">
        <v>7</v>
      </c>
      <c r="I324" s="1">
        <v>709</v>
      </c>
      <c r="J324" s="1" t="s">
        <v>1703</v>
      </c>
      <c r="K324" s="50" t="str">
        <f t="shared" si="6"/>
        <v>323|7|709|Keitele</v>
      </c>
    </row>
    <row r="325" spans="3:11">
      <c r="G325" s="1">
        <v>324</v>
      </c>
      <c r="H325" s="1">
        <v>7</v>
      </c>
      <c r="I325" s="1">
        <v>710</v>
      </c>
      <c r="J325" s="1" t="s">
        <v>3759</v>
      </c>
      <c r="K325" s="50" t="str">
        <f t="shared" si="6"/>
        <v>324|7|710|Kesalahti</v>
      </c>
    </row>
    <row r="326" spans="3:11">
      <c r="G326" s="1">
        <v>325</v>
      </c>
      <c r="H326" s="1">
        <v>7</v>
      </c>
      <c r="I326" s="1">
        <v>711</v>
      </c>
      <c r="J326" s="1" t="s">
        <v>1704</v>
      </c>
      <c r="K326" s="50" t="str">
        <f t="shared" si="6"/>
        <v>325|7|711|Kiihtelysvaara</v>
      </c>
    </row>
    <row r="327" spans="3:11">
      <c r="G327" s="1">
        <v>326</v>
      </c>
      <c r="H327" s="1">
        <v>7</v>
      </c>
      <c r="I327" s="1">
        <v>712</v>
      </c>
      <c r="J327" s="1" t="s">
        <v>1705</v>
      </c>
      <c r="K327" s="50" t="str">
        <f t="shared" si="6"/>
        <v>326|7|712|Kitee</v>
      </c>
    </row>
    <row r="328" spans="3:11">
      <c r="G328" s="1">
        <v>327</v>
      </c>
      <c r="H328" s="1">
        <v>7</v>
      </c>
      <c r="I328" s="1">
        <v>713</v>
      </c>
      <c r="J328" s="1" t="s">
        <v>1706</v>
      </c>
      <c r="K328" s="50" t="str">
        <f t="shared" si="6"/>
        <v>327|7|713|Kiuruvesi</v>
      </c>
    </row>
    <row r="329" spans="3:11">
      <c r="G329" s="1">
        <v>328</v>
      </c>
      <c r="H329" s="1">
        <v>7</v>
      </c>
      <c r="I329" s="1">
        <v>714</v>
      </c>
      <c r="J329" s="1" t="s">
        <v>1707</v>
      </c>
      <c r="K329" s="50" t="str">
        <f t="shared" si="6"/>
        <v>328|7|714|Kontiolahti</v>
      </c>
    </row>
    <row r="330" spans="3:11">
      <c r="G330" s="1">
        <v>329</v>
      </c>
      <c r="H330" s="1">
        <v>7</v>
      </c>
      <c r="I330" s="1">
        <v>715</v>
      </c>
      <c r="J330" s="1" t="s">
        <v>1708</v>
      </c>
      <c r="K330" s="50" t="str">
        <f t="shared" si="6"/>
        <v>329|7|715|Kuopio</v>
      </c>
    </row>
    <row r="331" spans="3:11">
      <c r="G331" s="1">
        <v>330</v>
      </c>
      <c r="H331" s="1">
        <v>7</v>
      </c>
      <c r="I331" s="1">
        <v>716</v>
      </c>
      <c r="J331" s="1" t="s">
        <v>1709</v>
      </c>
      <c r="K331" s="50" t="str">
        <f t="shared" si="6"/>
        <v>330|7|716|Lapinlahti</v>
      </c>
    </row>
    <row r="332" spans="3:11">
      <c r="G332" s="1">
        <v>331</v>
      </c>
      <c r="H332" s="1">
        <v>7</v>
      </c>
      <c r="I332" s="1">
        <v>717</v>
      </c>
      <c r="J332" s="1" t="s">
        <v>3760</v>
      </c>
      <c r="K332" s="50" t="str">
        <f t="shared" si="6"/>
        <v>331|7|717|Leppavirta</v>
      </c>
    </row>
    <row r="333" spans="3:11">
      <c r="G333" s="1">
        <v>332</v>
      </c>
      <c r="H333" s="1">
        <v>7</v>
      </c>
      <c r="I333" s="1">
        <v>718</v>
      </c>
      <c r="J333" s="1" t="s">
        <v>1710</v>
      </c>
      <c r="K333" s="50" t="str">
        <f t="shared" si="6"/>
        <v>332|7|718|Lieksa</v>
      </c>
    </row>
    <row r="334" spans="3:11">
      <c r="C334" s="72"/>
      <c r="G334" s="1">
        <v>333</v>
      </c>
      <c r="H334" s="1">
        <v>7</v>
      </c>
      <c r="I334" s="1">
        <v>719</v>
      </c>
      <c r="J334" s="1" t="s">
        <v>1711</v>
      </c>
      <c r="K334" s="50" t="str">
        <f t="shared" si="6"/>
        <v>333|7|719|Liperi</v>
      </c>
    </row>
    <row r="335" spans="3:11">
      <c r="G335" s="1">
        <v>334</v>
      </c>
      <c r="H335" s="1">
        <v>7</v>
      </c>
      <c r="I335" s="1">
        <v>720</v>
      </c>
      <c r="J335" s="1" t="s">
        <v>1712</v>
      </c>
      <c r="K335" s="50" t="str">
        <f t="shared" si="6"/>
        <v>334|7|720|Maaninka</v>
      </c>
    </row>
    <row r="336" spans="3:11">
      <c r="G336" s="1">
        <v>335</v>
      </c>
      <c r="H336" s="1">
        <v>7</v>
      </c>
      <c r="I336" s="1">
        <v>721</v>
      </c>
      <c r="J336" s="1" t="s">
        <v>3761</v>
      </c>
      <c r="K336" s="50" t="str">
        <f t="shared" si="6"/>
        <v>335|7|721|Nilsia</v>
      </c>
    </row>
    <row r="337" spans="7:11">
      <c r="G337" s="1">
        <v>336</v>
      </c>
      <c r="H337" s="1">
        <v>7</v>
      </c>
      <c r="I337" s="1">
        <v>722</v>
      </c>
      <c r="J337" s="1" t="s">
        <v>1713</v>
      </c>
      <c r="K337" s="50" t="str">
        <f t="shared" si="6"/>
        <v>336|7|722|Nurmes</v>
      </c>
    </row>
    <row r="338" spans="7:11">
      <c r="G338" s="1">
        <v>337</v>
      </c>
      <c r="H338" s="1">
        <v>7</v>
      </c>
      <c r="I338" s="1">
        <v>723</v>
      </c>
      <c r="J338" s="1" t="s">
        <v>1714</v>
      </c>
      <c r="K338" s="50" t="str">
        <f t="shared" si="6"/>
        <v>337|7|723|Outokumpu</v>
      </c>
    </row>
    <row r="339" spans="7:11">
      <c r="G339" s="1">
        <v>338</v>
      </c>
      <c r="H339" s="1">
        <v>7</v>
      </c>
      <c r="I339" s="1">
        <v>724</v>
      </c>
      <c r="J339" s="1" t="s">
        <v>1715</v>
      </c>
      <c r="K339" s="50" t="str">
        <f t="shared" si="6"/>
        <v>338|7|724|Pielavesi</v>
      </c>
    </row>
    <row r="340" spans="7:11">
      <c r="G340" s="1">
        <v>339</v>
      </c>
      <c r="H340" s="1">
        <v>7</v>
      </c>
      <c r="I340" s="1">
        <v>725</v>
      </c>
      <c r="J340" s="1" t="s">
        <v>3762</v>
      </c>
      <c r="K340" s="50" t="str">
        <f t="shared" si="6"/>
        <v>339|7|725|Polvijarvi</v>
      </c>
    </row>
    <row r="341" spans="7:11">
      <c r="G341" s="1">
        <v>340</v>
      </c>
      <c r="H341" s="1">
        <v>7</v>
      </c>
      <c r="I341" s="1">
        <v>726</v>
      </c>
      <c r="J341" s="1" t="s">
        <v>3763</v>
      </c>
      <c r="K341" s="50" t="str">
        <f t="shared" si="6"/>
        <v>340|7|726|Pyhaselka</v>
      </c>
    </row>
    <row r="342" spans="7:11">
      <c r="G342" s="1">
        <v>341</v>
      </c>
      <c r="H342" s="1">
        <v>7</v>
      </c>
      <c r="I342" s="1">
        <v>727</v>
      </c>
      <c r="J342" s="1" t="s">
        <v>1716</v>
      </c>
      <c r="K342" s="50" t="str">
        <f t="shared" si="6"/>
        <v>341|7|727|Rautalampi</v>
      </c>
    </row>
    <row r="343" spans="7:11">
      <c r="G343" s="1">
        <v>342</v>
      </c>
      <c r="H343" s="1">
        <v>7</v>
      </c>
      <c r="I343" s="1">
        <v>728</v>
      </c>
      <c r="J343" s="1" t="s">
        <v>1717</v>
      </c>
      <c r="K343" s="50" t="str">
        <f t="shared" si="6"/>
        <v>342|7|728|Rautavaara</v>
      </c>
    </row>
    <row r="344" spans="7:11">
      <c r="G344" s="1">
        <v>343</v>
      </c>
      <c r="H344" s="1">
        <v>7</v>
      </c>
      <c r="I344" s="1">
        <v>729</v>
      </c>
      <c r="J344" s="1" t="s">
        <v>3764</v>
      </c>
      <c r="K344" s="50" t="str">
        <f t="shared" si="6"/>
        <v>343|7|729|Raakkyla</v>
      </c>
    </row>
    <row r="345" spans="7:11">
      <c r="G345" s="1">
        <v>344</v>
      </c>
      <c r="H345" s="1">
        <v>7</v>
      </c>
      <c r="I345" s="1">
        <v>730</v>
      </c>
      <c r="J345" s="1" t="s">
        <v>3765</v>
      </c>
      <c r="K345" s="50" t="str">
        <f t="shared" si="6"/>
        <v>344|7|730|Siilinjarvi</v>
      </c>
    </row>
    <row r="346" spans="7:11">
      <c r="G346" s="1">
        <v>345</v>
      </c>
      <c r="H346" s="1">
        <v>7</v>
      </c>
      <c r="I346" s="1">
        <v>731</v>
      </c>
      <c r="J346" s="1" t="s">
        <v>3766</v>
      </c>
      <c r="K346" s="50" t="str">
        <f t="shared" si="6"/>
        <v>345|7|731|Sonkajarvi</v>
      </c>
    </row>
    <row r="347" spans="7:11">
      <c r="G347" s="1">
        <v>346</v>
      </c>
      <c r="H347" s="1">
        <v>7</v>
      </c>
      <c r="I347" s="1">
        <v>732</v>
      </c>
      <c r="J347" s="1" t="s">
        <v>1718</v>
      </c>
      <c r="K347" s="50" t="str">
        <f t="shared" si="6"/>
        <v>346|7|732|Suonenjoki</v>
      </c>
    </row>
    <row r="348" spans="7:11">
      <c r="G348" s="1">
        <v>347</v>
      </c>
      <c r="H348" s="1">
        <v>7</v>
      </c>
      <c r="I348" s="1">
        <v>733</v>
      </c>
      <c r="J348" s="1" t="s">
        <v>1719</v>
      </c>
      <c r="K348" s="50" t="str">
        <f t="shared" si="6"/>
        <v>347|7|733|Tervo</v>
      </c>
    </row>
    <row r="349" spans="7:11">
      <c r="G349" s="1">
        <v>348</v>
      </c>
      <c r="H349" s="1">
        <v>7</v>
      </c>
      <c r="I349" s="1">
        <v>734</v>
      </c>
      <c r="J349" s="1" t="s">
        <v>3767</v>
      </c>
      <c r="K349" s="50" t="str">
        <f t="shared" si="6"/>
        <v>348|7|734|Tohmajarvi</v>
      </c>
    </row>
    <row r="350" spans="7:11">
      <c r="G350" s="1">
        <v>349</v>
      </c>
      <c r="H350" s="1">
        <v>7</v>
      </c>
      <c r="I350" s="1">
        <v>735</v>
      </c>
      <c r="J350" s="1" t="s">
        <v>1720</v>
      </c>
      <c r="K350" s="50" t="str">
        <f t="shared" si="6"/>
        <v>349|7|735|Tuupovaara</v>
      </c>
    </row>
    <row r="351" spans="7:11">
      <c r="G351" s="1">
        <v>350</v>
      </c>
      <c r="H351" s="1">
        <v>7</v>
      </c>
      <c r="I351" s="1">
        <v>736</v>
      </c>
      <c r="J351" s="1" t="s">
        <v>1721</v>
      </c>
      <c r="K351" s="50" t="str">
        <f t="shared" si="6"/>
        <v>350|7|736|Tuusniemi</v>
      </c>
    </row>
    <row r="352" spans="7:11">
      <c r="G352" s="1">
        <v>351</v>
      </c>
      <c r="H352" s="1">
        <v>7</v>
      </c>
      <c r="I352" s="1">
        <v>737</v>
      </c>
      <c r="J352" s="1" t="s">
        <v>1722</v>
      </c>
      <c r="K352" s="50" t="str">
        <f t="shared" si="6"/>
        <v>351|7|737|Valtimo</v>
      </c>
    </row>
    <row r="353" spans="7:11">
      <c r="G353" s="1">
        <v>352</v>
      </c>
      <c r="H353" s="1">
        <v>7</v>
      </c>
      <c r="I353" s="1">
        <v>738</v>
      </c>
      <c r="J353" s="1" t="s">
        <v>1723</v>
      </c>
      <c r="K353" s="50" t="str">
        <f t="shared" si="6"/>
        <v>352|7|738|Varkaus</v>
      </c>
    </row>
    <row r="354" spans="7:11">
      <c r="G354" s="1">
        <v>353</v>
      </c>
      <c r="H354" s="1">
        <v>7</v>
      </c>
      <c r="I354" s="1">
        <v>739</v>
      </c>
      <c r="J354" s="1" t="s">
        <v>3768</v>
      </c>
      <c r="K354" s="50" t="str">
        <f t="shared" si="6"/>
        <v>353|7|739|Varpaisjarvi</v>
      </c>
    </row>
    <row r="355" spans="7:11">
      <c r="G355" s="1">
        <v>354</v>
      </c>
      <c r="H355" s="1">
        <v>7</v>
      </c>
      <c r="I355" s="1">
        <v>740</v>
      </c>
      <c r="J355" s="1" t="s">
        <v>1724</v>
      </c>
      <c r="K355" s="50" t="str">
        <f t="shared" si="6"/>
        <v>354|7|740|Vehmersalmi</v>
      </c>
    </row>
    <row r="356" spans="7:11">
      <c r="G356" s="1">
        <v>355</v>
      </c>
      <c r="H356" s="1">
        <v>7</v>
      </c>
      <c r="I356" s="1">
        <v>741</v>
      </c>
      <c r="J356" s="1" t="s">
        <v>1725</v>
      </c>
      <c r="K356" s="50" t="str">
        <f t="shared" si="6"/>
        <v>355|7|741|Vesanto</v>
      </c>
    </row>
    <row r="357" spans="7:11">
      <c r="G357" s="1">
        <v>356</v>
      </c>
      <c r="H357" s="1">
        <v>7</v>
      </c>
      <c r="I357" s="1">
        <v>742</v>
      </c>
      <c r="J357" s="1" t="s">
        <v>3769</v>
      </c>
      <c r="K357" s="50" t="str">
        <f t="shared" si="6"/>
        <v>356|7|742|Vierema</v>
      </c>
    </row>
    <row r="358" spans="7:11">
      <c r="G358" s="1">
        <v>357</v>
      </c>
      <c r="H358" s="1">
        <v>7</v>
      </c>
      <c r="I358" s="1">
        <v>743</v>
      </c>
      <c r="J358" s="1" t="s">
        <v>3770</v>
      </c>
      <c r="K358" s="50" t="str">
        <f t="shared" si="6"/>
        <v>357|7|743|Vartsila</v>
      </c>
    </row>
    <row r="359" spans="7:11">
      <c r="G359" s="1">
        <v>358</v>
      </c>
      <c r="H359" s="1">
        <v>8</v>
      </c>
      <c r="I359" s="1">
        <v>801</v>
      </c>
      <c r="J359" s="1" t="s">
        <v>1726</v>
      </c>
      <c r="K359" s="50" t="str">
        <f t="shared" si="6"/>
        <v>358|8|801|Alavieska</v>
      </c>
    </row>
    <row r="360" spans="7:11">
      <c r="G360" s="1">
        <v>359</v>
      </c>
      <c r="H360" s="1">
        <v>8</v>
      </c>
      <c r="I360" s="1">
        <v>802</v>
      </c>
      <c r="J360" s="1" t="s">
        <v>3771</v>
      </c>
      <c r="K360" s="50" t="str">
        <f t="shared" si="6"/>
        <v>359|8|802|Haapajarvi</v>
      </c>
    </row>
    <row r="361" spans="7:11">
      <c r="G361" s="1">
        <v>360</v>
      </c>
      <c r="H361" s="1">
        <v>8</v>
      </c>
      <c r="I361" s="1">
        <v>803</v>
      </c>
      <c r="J361" s="1" t="s">
        <v>1727</v>
      </c>
      <c r="K361" s="50" t="str">
        <f t="shared" si="6"/>
        <v>360|8|803|Haapavesi</v>
      </c>
    </row>
    <row r="362" spans="7:11">
      <c r="G362" s="1">
        <v>361</v>
      </c>
      <c r="H362" s="1">
        <v>8</v>
      </c>
      <c r="I362" s="1">
        <v>804</v>
      </c>
      <c r="J362" s="1" t="s">
        <v>1728</v>
      </c>
      <c r="K362" s="50" t="str">
        <f t="shared" si="6"/>
        <v>361|8|804|Hailuoto</v>
      </c>
    </row>
    <row r="363" spans="7:11">
      <c r="G363" s="1">
        <v>362</v>
      </c>
      <c r="H363" s="1">
        <v>8</v>
      </c>
      <c r="I363" s="1">
        <v>805</v>
      </c>
      <c r="J363" s="1" t="s">
        <v>1729</v>
      </c>
      <c r="K363" s="50" t="str">
        <f t="shared" si="6"/>
        <v>362|8|805|Haukipudas</v>
      </c>
    </row>
    <row r="364" spans="7:11">
      <c r="G364" s="1">
        <v>363</v>
      </c>
      <c r="H364" s="1">
        <v>8</v>
      </c>
      <c r="I364" s="1">
        <v>806</v>
      </c>
      <c r="J364" s="1" t="s">
        <v>1730</v>
      </c>
      <c r="K364" s="50" t="str">
        <f t="shared" si="6"/>
        <v>363|8|806|Hyrynsalmi</v>
      </c>
    </row>
    <row r="365" spans="7:11">
      <c r="G365" s="1">
        <v>364</v>
      </c>
      <c r="H365" s="1">
        <v>8</v>
      </c>
      <c r="I365" s="1">
        <v>807</v>
      </c>
      <c r="J365" s="1" t="s">
        <v>1731</v>
      </c>
      <c r="K365" s="50" t="str">
        <f t="shared" si="6"/>
        <v>364|8|807|Ii</v>
      </c>
    </row>
    <row r="366" spans="7:11">
      <c r="G366" s="1">
        <v>365</v>
      </c>
      <c r="H366" s="1">
        <v>8</v>
      </c>
      <c r="I366" s="1">
        <v>808</v>
      </c>
      <c r="J366" s="1" t="s">
        <v>1732</v>
      </c>
      <c r="K366" s="50" t="str">
        <f t="shared" si="6"/>
        <v>365|8|808|Kajaani</v>
      </c>
    </row>
    <row r="367" spans="7:11">
      <c r="G367" s="1">
        <v>366</v>
      </c>
      <c r="H367" s="1">
        <v>8</v>
      </c>
      <c r="I367" s="1">
        <v>810</v>
      </c>
      <c r="J367" s="1" t="s">
        <v>1733</v>
      </c>
      <c r="K367" s="50" t="str">
        <f t="shared" si="6"/>
        <v>366|8|810|Kalajoki</v>
      </c>
    </row>
    <row r="368" spans="7:11">
      <c r="G368" s="1">
        <v>367</v>
      </c>
      <c r="H368" s="1">
        <v>8</v>
      </c>
      <c r="I368" s="1">
        <v>811</v>
      </c>
      <c r="J368" s="1" t="s">
        <v>1734</v>
      </c>
      <c r="K368" s="50" t="str">
        <f t="shared" si="6"/>
        <v>367|8|811|Kempele</v>
      </c>
    </row>
    <row r="369" spans="3:11">
      <c r="G369" s="1">
        <v>368</v>
      </c>
      <c r="H369" s="1">
        <v>8</v>
      </c>
      <c r="I369" s="1">
        <v>812</v>
      </c>
      <c r="J369" s="1" t="s">
        <v>3772</v>
      </c>
      <c r="K369" s="50" t="str">
        <f t="shared" si="6"/>
        <v>368|8|812|Kestila</v>
      </c>
    </row>
    <row r="370" spans="3:11">
      <c r="G370" s="1">
        <v>369</v>
      </c>
      <c r="H370" s="1">
        <v>8</v>
      </c>
      <c r="I370" s="1">
        <v>813</v>
      </c>
      <c r="J370" s="1" t="s">
        <v>1735</v>
      </c>
      <c r="K370" s="50" t="str">
        <f t="shared" si="6"/>
        <v>369|8|813|Kiiminki</v>
      </c>
    </row>
    <row r="371" spans="3:11">
      <c r="G371" s="1">
        <v>370</v>
      </c>
      <c r="H371" s="1">
        <v>8</v>
      </c>
      <c r="I371" s="1">
        <v>814</v>
      </c>
      <c r="J371" s="1" t="s">
        <v>1736</v>
      </c>
      <c r="K371" s="50" t="str">
        <f t="shared" si="6"/>
        <v>370|8|814|Kuhmo</v>
      </c>
    </row>
    <row r="372" spans="3:11">
      <c r="G372" s="1">
        <v>371</v>
      </c>
      <c r="H372" s="1">
        <v>8</v>
      </c>
      <c r="I372" s="1">
        <v>815</v>
      </c>
      <c r="J372" s="1" t="s">
        <v>1737</v>
      </c>
      <c r="K372" s="50" t="str">
        <f t="shared" si="6"/>
        <v>371|8|815|Kuivaniemi</v>
      </c>
    </row>
    <row r="373" spans="3:11">
      <c r="G373" s="1">
        <v>372</v>
      </c>
      <c r="H373" s="1">
        <v>8</v>
      </c>
      <c r="I373" s="1">
        <v>816</v>
      </c>
      <c r="J373" s="1" t="s">
        <v>1738</v>
      </c>
      <c r="K373" s="50" t="str">
        <f t="shared" si="6"/>
        <v>372|8|816|Kuusamo</v>
      </c>
    </row>
    <row r="374" spans="3:11">
      <c r="G374" s="1">
        <v>373</v>
      </c>
      <c r="H374" s="1">
        <v>8</v>
      </c>
      <c r="I374" s="1">
        <v>817</v>
      </c>
      <c r="J374" s="1" t="s">
        <v>3773</v>
      </c>
      <c r="K374" s="50" t="str">
        <f t="shared" si="6"/>
        <v>373|8|817|Karsamaki</v>
      </c>
    </row>
    <row r="375" spans="3:11">
      <c r="G375" s="1">
        <v>374</v>
      </c>
      <c r="H375" s="1">
        <v>8</v>
      </c>
      <c r="I375" s="1">
        <v>818</v>
      </c>
      <c r="J375" s="1" t="s">
        <v>1739</v>
      </c>
      <c r="K375" s="50" t="str">
        <f t="shared" si="6"/>
        <v>374|8|818|Liminka</v>
      </c>
    </row>
    <row r="376" spans="3:11">
      <c r="G376" s="1">
        <v>375</v>
      </c>
      <c r="H376" s="1">
        <v>8</v>
      </c>
      <c r="I376" s="1">
        <v>819</v>
      </c>
      <c r="J376" s="1" t="s">
        <v>1740</v>
      </c>
      <c r="K376" s="50" t="str">
        <f t="shared" si="6"/>
        <v>375|8|819|Lumijoki</v>
      </c>
    </row>
    <row r="377" spans="3:11">
      <c r="G377" s="1">
        <v>376</v>
      </c>
      <c r="H377" s="1">
        <v>8</v>
      </c>
      <c r="I377" s="1">
        <v>820</v>
      </c>
      <c r="J377" s="1" t="s">
        <v>3774</v>
      </c>
      <c r="K377" s="50" t="str">
        <f t="shared" si="6"/>
        <v>376|8|820|Merijarvi</v>
      </c>
    </row>
    <row r="378" spans="3:11">
      <c r="C378" s="72"/>
      <c r="G378" s="1">
        <v>377</v>
      </c>
      <c r="H378" s="1">
        <v>8</v>
      </c>
      <c r="I378" s="1">
        <v>821</v>
      </c>
      <c r="J378" s="1" t="s">
        <v>1741</v>
      </c>
      <c r="K378" s="50" t="str">
        <f t="shared" si="6"/>
        <v>377|8|821|Muhos</v>
      </c>
    </row>
    <row r="379" spans="3:11">
      <c r="G379" s="1">
        <v>378</v>
      </c>
      <c r="H379" s="1">
        <v>8</v>
      </c>
      <c r="I379" s="1">
        <v>822</v>
      </c>
      <c r="J379" s="1" t="s">
        <v>1742</v>
      </c>
      <c r="K379" s="50" t="str">
        <f t="shared" si="6"/>
        <v>378|8|822|Nivala</v>
      </c>
    </row>
    <row r="380" spans="3:11">
      <c r="G380" s="1">
        <v>379</v>
      </c>
      <c r="H380" s="1">
        <v>8</v>
      </c>
      <c r="I380" s="1">
        <v>823</v>
      </c>
      <c r="J380" s="1" t="s">
        <v>1743</v>
      </c>
      <c r="K380" s="50" t="str">
        <f t="shared" si="6"/>
        <v>379|8|823|Oulainen</v>
      </c>
    </row>
    <row r="381" spans="3:11">
      <c r="G381" s="1">
        <v>380</v>
      </c>
      <c r="H381" s="1">
        <v>8</v>
      </c>
      <c r="I381" s="1">
        <v>824</v>
      </c>
      <c r="J381" s="1" t="s">
        <v>1744</v>
      </c>
      <c r="K381" s="50" t="str">
        <f t="shared" si="6"/>
        <v>380|8|824|Oulu</v>
      </c>
    </row>
    <row r="382" spans="3:11">
      <c r="G382" s="1">
        <v>381</v>
      </c>
      <c r="H382" s="1">
        <v>8</v>
      </c>
      <c r="I382" s="1">
        <v>825</v>
      </c>
      <c r="J382" s="1" t="s">
        <v>1745</v>
      </c>
      <c r="K382" s="50" t="str">
        <f t="shared" si="6"/>
        <v>381|8|825|Oulunsalo</v>
      </c>
    </row>
    <row r="383" spans="3:11">
      <c r="G383" s="1">
        <v>382</v>
      </c>
      <c r="H383" s="1">
        <v>8</v>
      </c>
      <c r="I383" s="1">
        <v>826</v>
      </c>
      <c r="J383" s="1" t="s">
        <v>1746</v>
      </c>
      <c r="K383" s="50" t="str">
        <f t="shared" si="6"/>
        <v>382|8|826|Paltamo</v>
      </c>
    </row>
    <row r="384" spans="3:11">
      <c r="G384" s="1">
        <v>383</v>
      </c>
      <c r="H384" s="1">
        <v>8</v>
      </c>
      <c r="I384" s="1">
        <v>827</v>
      </c>
      <c r="J384" s="1" t="s">
        <v>1747</v>
      </c>
      <c r="K384" s="50" t="str">
        <f t="shared" si="6"/>
        <v>383|8|827|Pattijoki</v>
      </c>
    </row>
    <row r="385" spans="7:11">
      <c r="G385" s="1">
        <v>384</v>
      </c>
      <c r="H385" s="1">
        <v>8</v>
      </c>
      <c r="I385" s="1">
        <v>828</v>
      </c>
      <c r="J385" s="1" t="s">
        <v>1748</v>
      </c>
      <c r="K385" s="50" t="str">
        <f t="shared" si="6"/>
        <v>384|8|828|Piippola</v>
      </c>
    </row>
    <row r="386" spans="7:11">
      <c r="G386" s="1">
        <v>385</v>
      </c>
      <c r="H386" s="1">
        <v>8</v>
      </c>
      <c r="I386" s="1">
        <v>829</v>
      </c>
      <c r="J386" s="1" t="s">
        <v>3775</v>
      </c>
      <c r="K386" s="50" t="str">
        <f t="shared" si="6"/>
        <v>385|8|829|Pudasjarvi</v>
      </c>
    </row>
    <row r="387" spans="7:11">
      <c r="G387" s="1">
        <v>386</v>
      </c>
      <c r="H387" s="1">
        <v>8</v>
      </c>
      <c r="I387" s="1">
        <v>830</v>
      </c>
      <c r="J387" s="1" t="s">
        <v>1749</v>
      </c>
      <c r="K387" s="50" t="str">
        <f t="shared" ref="K387:K431" si="7">G387&amp;"|"&amp;H387&amp;"|"&amp;I387&amp;"|"&amp;J387</f>
        <v>386|8|830|Pulkkila</v>
      </c>
    </row>
    <row r="388" spans="7:11">
      <c r="G388" s="1">
        <v>387</v>
      </c>
      <c r="H388" s="1">
        <v>8</v>
      </c>
      <c r="I388" s="1">
        <v>831</v>
      </c>
      <c r="J388" s="1" t="s">
        <v>1750</v>
      </c>
      <c r="K388" s="50" t="str">
        <f t="shared" si="7"/>
        <v>387|8|831|Puolanka</v>
      </c>
    </row>
    <row r="389" spans="7:11">
      <c r="G389" s="1">
        <v>388</v>
      </c>
      <c r="H389" s="1">
        <v>8</v>
      </c>
      <c r="I389" s="1">
        <v>832</v>
      </c>
      <c r="J389" s="1" t="s">
        <v>3776</v>
      </c>
      <c r="K389" s="50" t="str">
        <f t="shared" si="7"/>
        <v>388|8|832|Pyhajoki</v>
      </c>
    </row>
    <row r="390" spans="7:11">
      <c r="G390" s="1">
        <v>389</v>
      </c>
      <c r="H390" s="1">
        <v>8</v>
      </c>
      <c r="I390" s="1">
        <v>833</v>
      </c>
      <c r="J390" s="1" t="s">
        <v>3777</v>
      </c>
      <c r="K390" s="50" t="str">
        <f t="shared" si="7"/>
        <v>389|8|833|Pyhajarvi</v>
      </c>
    </row>
    <row r="391" spans="7:11">
      <c r="G391" s="1">
        <v>390</v>
      </c>
      <c r="H391" s="1">
        <v>8</v>
      </c>
      <c r="I391" s="1">
        <v>834</v>
      </c>
      <c r="J391" s="1" t="s">
        <v>3778</v>
      </c>
      <c r="K391" s="50" t="str">
        <f t="shared" si="7"/>
        <v>390|8|834|Pyhanta</v>
      </c>
    </row>
    <row r="392" spans="7:11">
      <c r="G392" s="1">
        <v>391</v>
      </c>
      <c r="H392" s="1">
        <v>8</v>
      </c>
      <c r="I392" s="1">
        <v>835</v>
      </c>
      <c r="J392" s="1" t="s">
        <v>1751</v>
      </c>
      <c r="K392" s="50" t="str">
        <f t="shared" si="7"/>
        <v>391|8|835|Raahe</v>
      </c>
    </row>
    <row r="393" spans="7:11">
      <c r="G393" s="1">
        <v>392</v>
      </c>
      <c r="H393" s="1">
        <v>8</v>
      </c>
      <c r="I393" s="1">
        <v>836</v>
      </c>
      <c r="J393" s="1" t="s">
        <v>1752</v>
      </c>
      <c r="K393" s="50" t="str">
        <f t="shared" si="7"/>
        <v>392|8|836|Rantsila</v>
      </c>
    </row>
    <row r="394" spans="7:11">
      <c r="G394" s="1">
        <v>393</v>
      </c>
      <c r="H394" s="1">
        <v>8</v>
      </c>
      <c r="I394" s="1">
        <v>837</v>
      </c>
      <c r="J394" s="1" t="s">
        <v>3779</v>
      </c>
      <c r="K394" s="50" t="str">
        <f t="shared" si="7"/>
        <v>393|8|837|Reisjarvi</v>
      </c>
    </row>
    <row r="395" spans="7:11">
      <c r="G395" s="1">
        <v>394</v>
      </c>
      <c r="H395" s="1">
        <v>8</v>
      </c>
      <c r="I395" s="1">
        <v>838</v>
      </c>
      <c r="J395" s="1" t="s">
        <v>3780</v>
      </c>
      <c r="K395" s="50" t="str">
        <f t="shared" si="7"/>
        <v>394|8|838|Ristijarvi</v>
      </c>
    </row>
    <row r="396" spans="7:11">
      <c r="G396" s="1">
        <v>395</v>
      </c>
      <c r="H396" s="1">
        <v>8</v>
      </c>
      <c r="I396" s="1">
        <v>839</v>
      </c>
      <c r="J396" s="1" t="s">
        <v>1753</v>
      </c>
      <c r="K396" s="50" t="str">
        <f t="shared" si="7"/>
        <v>395|8|839|Ruukki</v>
      </c>
    </row>
    <row r="397" spans="7:11">
      <c r="G397" s="1">
        <v>396</v>
      </c>
      <c r="H397" s="1">
        <v>8</v>
      </c>
      <c r="I397" s="1">
        <v>840</v>
      </c>
      <c r="J397" s="1" t="s">
        <v>1754</v>
      </c>
      <c r="K397" s="50" t="str">
        <f t="shared" si="7"/>
        <v>396|8|840|Sievi</v>
      </c>
    </row>
    <row r="398" spans="7:11">
      <c r="G398" s="1">
        <v>397</v>
      </c>
      <c r="H398" s="1">
        <v>8</v>
      </c>
      <c r="I398" s="1">
        <v>841</v>
      </c>
      <c r="J398" s="1" t="s">
        <v>1755</v>
      </c>
      <c r="K398" s="50" t="str">
        <f t="shared" si="7"/>
        <v>397|8|841|Siikajoki</v>
      </c>
    </row>
    <row r="399" spans="7:11">
      <c r="G399" s="1">
        <v>398</v>
      </c>
      <c r="H399" s="1">
        <v>8</v>
      </c>
      <c r="I399" s="1">
        <v>842</v>
      </c>
      <c r="J399" s="1" t="s">
        <v>1756</v>
      </c>
      <c r="K399" s="50" t="str">
        <f t="shared" si="7"/>
        <v>398|8|842|Sotkamo</v>
      </c>
    </row>
    <row r="400" spans="7:11">
      <c r="G400" s="1">
        <v>399</v>
      </c>
      <c r="H400" s="1">
        <v>8</v>
      </c>
      <c r="I400" s="1">
        <v>843</v>
      </c>
      <c r="J400" s="1" t="s">
        <v>1757</v>
      </c>
      <c r="K400" s="50" t="str">
        <f t="shared" si="7"/>
        <v>399|8|843|Suomussalmi</v>
      </c>
    </row>
    <row r="401" spans="7:11">
      <c r="G401" s="1">
        <v>400</v>
      </c>
      <c r="H401" s="1">
        <v>8</v>
      </c>
      <c r="I401" s="1">
        <v>844</v>
      </c>
      <c r="J401" s="1" t="s">
        <v>1758</v>
      </c>
      <c r="K401" s="50" t="str">
        <f t="shared" si="7"/>
        <v>400|8|844|Taivalkoski</v>
      </c>
    </row>
    <row r="402" spans="7:11">
      <c r="G402" s="1">
        <v>401</v>
      </c>
      <c r="H402" s="1">
        <v>8</v>
      </c>
      <c r="I402" s="1">
        <v>846</v>
      </c>
      <c r="J402" s="1" t="s">
        <v>3781</v>
      </c>
      <c r="K402" s="50" t="str">
        <f t="shared" si="7"/>
        <v>401|8|846|Tyrnava</v>
      </c>
    </row>
    <row r="403" spans="7:11">
      <c r="G403" s="1">
        <v>402</v>
      </c>
      <c r="H403" s="1">
        <v>8</v>
      </c>
      <c r="I403" s="1">
        <v>847</v>
      </c>
      <c r="J403" s="1" t="s">
        <v>3782</v>
      </c>
      <c r="K403" s="50" t="str">
        <f t="shared" si="7"/>
        <v>402|8|847|Utajarvi</v>
      </c>
    </row>
    <row r="404" spans="7:11">
      <c r="G404" s="1">
        <v>403</v>
      </c>
      <c r="H404" s="1">
        <v>8</v>
      </c>
      <c r="I404" s="1">
        <v>848</v>
      </c>
      <c r="J404" s="1" t="s">
        <v>1759</v>
      </c>
      <c r="K404" s="50" t="str">
        <f t="shared" si="7"/>
        <v>403|8|848|Vaala</v>
      </c>
    </row>
    <row r="405" spans="7:11">
      <c r="G405" s="1">
        <v>404</v>
      </c>
      <c r="H405" s="1">
        <v>8</v>
      </c>
      <c r="I405" s="1">
        <v>849</v>
      </c>
      <c r="J405" s="1" t="s">
        <v>1760</v>
      </c>
      <c r="K405" s="50" t="str">
        <f t="shared" si="7"/>
        <v>404|8|849|Vihanti</v>
      </c>
    </row>
    <row r="406" spans="7:11">
      <c r="G406" s="1">
        <v>405</v>
      </c>
      <c r="H406" s="1">
        <v>8</v>
      </c>
      <c r="I406" s="1">
        <v>850</v>
      </c>
      <c r="J406" s="1" t="s">
        <v>1761</v>
      </c>
      <c r="K406" s="50" t="str">
        <f t="shared" si="7"/>
        <v>405|8|850|Vuolijoki</v>
      </c>
    </row>
    <row r="407" spans="7:11">
      <c r="G407" s="1">
        <v>406</v>
      </c>
      <c r="H407" s="1">
        <v>8</v>
      </c>
      <c r="I407" s="1">
        <v>851</v>
      </c>
      <c r="J407" s="1" t="s">
        <v>1762</v>
      </c>
      <c r="K407" s="50" t="str">
        <f t="shared" si="7"/>
        <v>406|8|851|Yli-Ii</v>
      </c>
    </row>
    <row r="408" spans="7:11">
      <c r="G408" s="1">
        <v>407</v>
      </c>
      <c r="H408" s="1">
        <v>8</v>
      </c>
      <c r="I408" s="1">
        <v>852</v>
      </c>
      <c r="J408" s="1" t="s">
        <v>1763</v>
      </c>
      <c r="K408" s="50" t="str">
        <f t="shared" si="7"/>
        <v>407|8|852|Ylikiiminki</v>
      </c>
    </row>
    <row r="409" spans="7:11">
      <c r="G409" s="1">
        <v>408</v>
      </c>
      <c r="H409" s="1">
        <v>8</v>
      </c>
      <c r="I409" s="1">
        <v>853</v>
      </c>
      <c r="J409" s="1" t="s">
        <v>1764</v>
      </c>
      <c r="K409" s="50" t="str">
        <f t="shared" si="7"/>
        <v>408|8|853|Ylivieska</v>
      </c>
    </row>
    <row r="410" spans="7:11">
      <c r="G410" s="1">
        <v>409</v>
      </c>
      <c r="H410" s="1">
        <v>9</v>
      </c>
      <c r="I410" s="1">
        <v>901</v>
      </c>
      <c r="J410" s="1" t="s">
        <v>3793</v>
      </c>
      <c r="K410" s="50" t="str">
        <f t="shared" si="7"/>
        <v>409|9|901|Enontekio</v>
      </c>
    </row>
    <row r="411" spans="7:11">
      <c r="G411" s="1">
        <v>410</v>
      </c>
      <c r="H411" s="1">
        <v>9</v>
      </c>
      <c r="I411" s="1">
        <v>902</v>
      </c>
      <c r="J411" s="1" t="s">
        <v>1765</v>
      </c>
      <c r="K411" s="50" t="str">
        <f t="shared" si="7"/>
        <v>410|9|902|Inari</v>
      </c>
    </row>
    <row r="412" spans="7:11">
      <c r="G412" s="1">
        <v>411</v>
      </c>
      <c r="H412" s="1">
        <v>9</v>
      </c>
      <c r="I412" s="1">
        <v>903</v>
      </c>
      <c r="J412" s="1" t="s">
        <v>1766</v>
      </c>
      <c r="K412" s="50" t="str">
        <f t="shared" si="7"/>
        <v>411|9|903|Kemi</v>
      </c>
    </row>
    <row r="413" spans="7:11">
      <c r="G413" s="1">
        <v>412</v>
      </c>
      <c r="H413" s="1">
        <v>9</v>
      </c>
      <c r="I413" s="1">
        <v>904</v>
      </c>
      <c r="J413" s="1" t="s">
        <v>1767</v>
      </c>
      <c r="K413" s="50" t="str">
        <f t="shared" si="7"/>
        <v>412|9|904|Keminmaa</v>
      </c>
    </row>
    <row r="414" spans="7:11">
      <c r="G414" s="1">
        <v>413</v>
      </c>
      <c r="H414" s="1">
        <v>9</v>
      </c>
      <c r="I414" s="1">
        <v>905</v>
      </c>
      <c r="J414" s="1" t="s">
        <v>3783</v>
      </c>
      <c r="K414" s="50" t="str">
        <f t="shared" si="7"/>
        <v>413|9|905|Kemijarvi</v>
      </c>
    </row>
    <row r="415" spans="7:11">
      <c r="G415" s="1">
        <v>414</v>
      </c>
      <c r="H415" s="1">
        <v>9</v>
      </c>
      <c r="I415" s="1">
        <v>907</v>
      </c>
      <c r="J415" s="1" t="s">
        <v>3784</v>
      </c>
      <c r="K415" s="50" t="str">
        <f t="shared" si="7"/>
        <v>414|9|907|Kittila</v>
      </c>
    </row>
    <row r="416" spans="7:11">
      <c r="G416" s="1">
        <v>415</v>
      </c>
      <c r="H416" s="1">
        <v>9</v>
      </c>
      <c r="I416" s="1">
        <v>908</v>
      </c>
      <c r="J416" s="1" t="s">
        <v>1768</v>
      </c>
      <c r="K416" s="50" t="str">
        <f t="shared" si="7"/>
        <v>415|9|908|Kolari</v>
      </c>
    </row>
    <row r="417" spans="3:11">
      <c r="G417" s="1">
        <v>416</v>
      </c>
      <c r="H417" s="1">
        <v>9</v>
      </c>
      <c r="I417" s="1">
        <v>909</v>
      </c>
      <c r="J417" s="1" t="s">
        <v>1769</v>
      </c>
      <c r="K417" s="50" t="str">
        <f t="shared" si="7"/>
        <v>416|9|909|Muonio</v>
      </c>
    </row>
    <row r="418" spans="3:11">
      <c r="G418" s="1">
        <v>417</v>
      </c>
      <c r="H418" s="1">
        <v>9</v>
      </c>
      <c r="I418" s="1">
        <v>910</v>
      </c>
      <c r="J418" s="1" t="s">
        <v>1770</v>
      </c>
      <c r="K418" s="50" t="str">
        <f t="shared" si="7"/>
        <v>417|9|910|Pelkosenniemi</v>
      </c>
    </row>
    <row r="419" spans="3:11">
      <c r="G419" s="1">
        <v>418</v>
      </c>
      <c r="H419" s="1">
        <v>9</v>
      </c>
      <c r="I419" s="1">
        <v>911</v>
      </c>
      <c r="J419" s="1" t="s">
        <v>1771</v>
      </c>
      <c r="K419" s="50" t="str">
        <f t="shared" si="7"/>
        <v>418|9|911|Pello</v>
      </c>
    </row>
    <row r="420" spans="3:11">
      <c r="G420" s="1">
        <v>419</v>
      </c>
      <c r="H420" s="1">
        <v>9</v>
      </c>
      <c r="I420" s="1">
        <v>912</v>
      </c>
      <c r="J420" s="1" t="s">
        <v>1772</v>
      </c>
      <c r="K420" s="50" t="str">
        <f t="shared" si="7"/>
        <v>419|9|912|Posio</v>
      </c>
    </row>
    <row r="421" spans="3:11">
      <c r="G421" s="1">
        <v>420</v>
      </c>
      <c r="H421" s="1">
        <v>9</v>
      </c>
      <c r="I421" s="1">
        <v>913</v>
      </c>
      <c r="J421" s="1" t="s">
        <v>1773</v>
      </c>
      <c r="K421" s="50" t="str">
        <f t="shared" si="7"/>
        <v>420|9|913|Ranua</v>
      </c>
    </row>
    <row r="422" spans="3:11">
      <c r="G422" s="1">
        <v>421</v>
      </c>
      <c r="H422" s="1">
        <v>9</v>
      </c>
      <c r="I422" s="1">
        <v>914</v>
      </c>
      <c r="J422" s="1" t="s">
        <v>1774</v>
      </c>
      <c r="K422" s="50" t="str">
        <f t="shared" si="7"/>
        <v>421|9|914|Rovaniemi</v>
      </c>
    </row>
    <row r="423" spans="3:11">
      <c r="G423" s="1">
        <v>422</v>
      </c>
      <c r="H423" s="1">
        <v>9</v>
      </c>
      <c r="I423" s="1">
        <v>915</v>
      </c>
      <c r="J423" s="1" t="s">
        <v>1775</v>
      </c>
      <c r="K423" s="50" t="str">
        <f t="shared" si="7"/>
        <v>422|9|915|Rovaniemen mlk</v>
      </c>
    </row>
    <row r="424" spans="3:11">
      <c r="G424" s="1">
        <v>423</v>
      </c>
      <c r="H424" s="1">
        <v>9</v>
      </c>
      <c r="I424" s="1">
        <v>916</v>
      </c>
      <c r="J424" s="1" t="s">
        <v>1776</v>
      </c>
      <c r="K424" s="50" t="str">
        <f t="shared" si="7"/>
        <v>423|9|916|Salla</v>
      </c>
    </row>
    <row r="425" spans="3:11">
      <c r="G425" s="1">
        <v>424</v>
      </c>
      <c r="H425" s="1">
        <v>9</v>
      </c>
      <c r="I425" s="1">
        <v>917</v>
      </c>
      <c r="J425" s="1" t="s">
        <v>1777</v>
      </c>
      <c r="K425" s="50" t="str">
        <f t="shared" si="7"/>
        <v>424|9|917|Savukoski</v>
      </c>
    </row>
    <row r="426" spans="3:11">
      <c r="G426" s="1">
        <v>425</v>
      </c>
      <c r="H426" s="1">
        <v>9</v>
      </c>
      <c r="I426" s="1">
        <v>918</v>
      </c>
      <c r="J426" s="1" t="s">
        <v>1778</v>
      </c>
      <c r="K426" s="50" t="str">
        <f t="shared" si="7"/>
        <v>425|9|918|Simo</v>
      </c>
    </row>
    <row r="427" spans="3:11">
      <c r="G427" s="1">
        <v>426</v>
      </c>
      <c r="H427" s="1">
        <v>9</v>
      </c>
      <c r="I427" s="1">
        <v>919</v>
      </c>
      <c r="J427" s="1" t="s">
        <v>3785</v>
      </c>
      <c r="K427" s="50" t="str">
        <f t="shared" si="7"/>
        <v>426|9|919|Sodankyla</v>
      </c>
    </row>
    <row r="428" spans="3:11">
      <c r="G428" s="1">
        <v>427</v>
      </c>
      <c r="H428" s="1">
        <v>9</v>
      </c>
      <c r="I428" s="1">
        <v>920</v>
      </c>
      <c r="J428" s="1" t="s">
        <v>1779</v>
      </c>
      <c r="K428" s="50" t="str">
        <f t="shared" si="7"/>
        <v>427|9|920|Tervola</v>
      </c>
    </row>
    <row r="429" spans="3:11">
      <c r="G429" s="1">
        <v>428</v>
      </c>
      <c r="H429" s="1">
        <v>9</v>
      </c>
      <c r="I429" s="1">
        <v>921</v>
      </c>
      <c r="J429" s="1" t="s">
        <v>1780</v>
      </c>
      <c r="K429" s="50" t="str">
        <f t="shared" si="7"/>
        <v>428|9|921|Tornio</v>
      </c>
    </row>
    <row r="430" spans="3:11">
      <c r="C430" s="72"/>
      <c r="G430" s="1">
        <v>429</v>
      </c>
      <c r="H430" s="1">
        <v>9</v>
      </c>
      <c r="I430" s="1">
        <v>922</v>
      </c>
      <c r="J430" s="1" t="s">
        <v>1781</v>
      </c>
      <c r="K430" s="50" t="str">
        <f t="shared" si="7"/>
        <v>429|9|922|Utsjoki</v>
      </c>
    </row>
    <row r="431" spans="3:11">
      <c r="G431" s="1">
        <v>430</v>
      </c>
      <c r="H431" s="1">
        <v>9</v>
      </c>
      <c r="I431" s="1">
        <v>923</v>
      </c>
      <c r="J431" s="1" t="s">
        <v>1782</v>
      </c>
      <c r="K431" s="50" t="str">
        <f t="shared" si="7"/>
        <v>430|9|923|Ylitornio</v>
      </c>
    </row>
    <row r="433" spans="11:11">
      <c r="K433" s="26" t="s">
        <v>3794</v>
      </c>
    </row>
    <row r="434" spans="11:11">
      <c r="K434" s="26" t="s">
        <v>1783</v>
      </c>
    </row>
  </sheetData>
  <hyperlinks>
    <hyperlink ref="A1" location="'ENUM-LIST'!A1" display="Home" xr:uid="{591944FB-3E3F-4602-8282-A0ABFBEF567C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A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4.14062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5.28515625" style="1" hidden="1" customWidth="1"/>
    <col min="10" max="10" width="17.42578125" style="1" hidden="1" customWidth="1"/>
    <col min="11" max="11" width="11.85546875" style="1" hidden="1" customWidth="1"/>
    <col min="12" max="12" width="67.5703125" bestFit="1" customWidth="1"/>
    <col min="14" max="14" width="63.28515625" bestFit="1" customWidth="1"/>
    <col min="18" max="18" width="63" bestFit="1" customWidth="1"/>
  </cols>
  <sheetData>
    <row r="1" spans="1:14">
      <c r="A1" s="102" t="s">
        <v>3185</v>
      </c>
      <c r="B1" s="67" t="s">
        <v>3803</v>
      </c>
      <c r="C1" s="67" t="s">
        <v>3279</v>
      </c>
      <c r="D1" s="65" t="s">
        <v>1236</v>
      </c>
      <c r="E1" s="36" t="str">
        <f>B1&amp;"|"&amp;C1&amp;"|"&amp;D1</f>
        <v>pas225_region_id|dxcc_code|region</v>
      </c>
      <c r="G1" s="118" t="s">
        <v>3805</v>
      </c>
      <c r="H1" s="118" t="s">
        <v>3803</v>
      </c>
      <c r="I1" s="118" t="s">
        <v>405</v>
      </c>
      <c r="J1" s="118" t="s">
        <v>472</v>
      </c>
      <c r="K1" s="118" t="s">
        <v>770</v>
      </c>
      <c r="L1" s="36" t="str">
        <f>G1&amp;"|"&amp;H1&amp;"|"&amp;I1&amp;"|"&amp;J1&amp;"|"&amp;K1</f>
        <v>pas225_subdivision_id|pas225_region_id|code|subdivision|import_only</v>
      </c>
      <c r="N1" s="63" t="s">
        <v>3796</v>
      </c>
    </row>
    <row r="2" spans="1:14">
      <c r="B2" s="6">
        <v>1</v>
      </c>
      <c r="C2" s="6">
        <v>225</v>
      </c>
      <c r="D2" t="s">
        <v>1786</v>
      </c>
      <c r="E2" s="50" t="str">
        <f t="shared" ref="E2" si="0">B2&amp;"|"&amp;C2&amp;"|"&amp;D2</f>
        <v>1|225|Sardinia (Sardegna)</v>
      </c>
      <c r="G2" s="1">
        <v>1</v>
      </c>
      <c r="H2" s="1">
        <v>1</v>
      </c>
      <c r="I2" s="1" t="s">
        <v>787</v>
      </c>
      <c r="J2" s="1" t="s">
        <v>1787</v>
      </c>
      <c r="K2" s="1">
        <v>0</v>
      </c>
      <c r="L2" s="50" t="str">
        <f t="shared" ref="L2:L10" si="1">G2&amp;"|"&amp;H2&amp;"|"&amp;I2&amp;"|"&amp;J2&amp;"|"&amp;K2</f>
        <v>1|1|CA|Cagliari|0</v>
      </c>
      <c r="N2" s="63" t="s">
        <v>1229</v>
      </c>
    </row>
    <row r="3" spans="1:14">
      <c r="G3" s="1">
        <v>2</v>
      </c>
      <c r="H3" s="1">
        <v>1</v>
      </c>
      <c r="I3" s="1" t="s">
        <v>803</v>
      </c>
      <c r="J3" s="1" t="s">
        <v>1788</v>
      </c>
      <c r="K3" s="1">
        <v>0</v>
      </c>
      <c r="L3" s="50" t="str">
        <f t="shared" si="1"/>
        <v>2|1|CI|Carbonia-Iglesias|0</v>
      </c>
      <c r="N3" s="64" t="s">
        <v>3797</v>
      </c>
    </row>
    <row r="4" spans="1:14">
      <c r="E4" s="26" t="s">
        <v>3804</v>
      </c>
      <c r="G4" s="1">
        <v>3</v>
      </c>
      <c r="H4" s="1">
        <v>1</v>
      </c>
      <c r="I4" s="1" t="s">
        <v>738</v>
      </c>
      <c r="J4" s="1" t="s">
        <v>1798</v>
      </c>
      <c r="K4" s="1">
        <v>1</v>
      </c>
      <c r="L4" s="50" t="str">
        <f t="shared" si="1"/>
        <v>3|1|MD|Medio Campidano|1</v>
      </c>
      <c r="N4" s="64" t="s">
        <v>3281</v>
      </c>
    </row>
    <row r="5" spans="1:14">
      <c r="E5" s="26" t="s">
        <v>1784</v>
      </c>
      <c r="G5" s="1">
        <v>4</v>
      </c>
      <c r="H5" s="1">
        <v>1</v>
      </c>
      <c r="I5" s="1" t="s">
        <v>1007</v>
      </c>
      <c r="J5" s="1" t="s">
        <v>1789</v>
      </c>
      <c r="K5" s="1">
        <v>0</v>
      </c>
      <c r="L5" s="50" t="str">
        <f t="shared" si="1"/>
        <v>4|1|NU|Nuoro|0</v>
      </c>
      <c r="N5" s="64" t="s">
        <v>3639</v>
      </c>
    </row>
    <row r="6" spans="1:14">
      <c r="G6" s="1">
        <v>5</v>
      </c>
      <c r="H6" s="1">
        <v>1</v>
      </c>
      <c r="I6" s="1" t="s">
        <v>1790</v>
      </c>
      <c r="J6" s="1" t="s">
        <v>1791</v>
      </c>
      <c r="K6" s="1">
        <v>0</v>
      </c>
      <c r="L6" s="50" t="str">
        <f t="shared" si="1"/>
        <v>5|1|OG|Ogliastra|0</v>
      </c>
      <c r="N6" s="64" t="s">
        <v>3798</v>
      </c>
    </row>
    <row r="7" spans="1:14">
      <c r="G7" s="1">
        <v>6</v>
      </c>
      <c r="H7" s="1">
        <v>1</v>
      </c>
      <c r="I7" s="1" t="s">
        <v>689</v>
      </c>
      <c r="J7" s="1" t="s">
        <v>1792</v>
      </c>
      <c r="K7" s="1">
        <v>0</v>
      </c>
      <c r="L7" s="50" t="str">
        <f t="shared" si="1"/>
        <v>6|1|OR|Oristano|0</v>
      </c>
      <c r="N7" s="63" t="s">
        <v>1233</v>
      </c>
    </row>
    <row r="8" spans="1:14">
      <c r="G8" s="1">
        <v>7</v>
      </c>
      <c r="H8" s="1">
        <v>1</v>
      </c>
      <c r="I8" s="1" t="s">
        <v>1793</v>
      </c>
      <c r="J8" s="1" t="s">
        <v>1794</v>
      </c>
      <c r="K8" s="1">
        <v>0</v>
      </c>
      <c r="L8" s="50" t="str">
        <f t="shared" si="1"/>
        <v>7|1|OT|Olbia-Tempio|0</v>
      </c>
    </row>
    <row r="9" spans="1:14">
      <c r="G9" s="1">
        <v>8</v>
      </c>
      <c r="H9" s="1">
        <v>1</v>
      </c>
      <c r="I9" s="1" t="s">
        <v>792</v>
      </c>
      <c r="J9" s="1" t="s">
        <v>1795</v>
      </c>
      <c r="K9" s="1">
        <v>0</v>
      </c>
      <c r="L9" s="50" t="str">
        <f t="shared" si="1"/>
        <v>8|1|SS|Sassari|0</v>
      </c>
      <c r="N9" s="63" t="s">
        <v>3799</v>
      </c>
    </row>
    <row r="10" spans="1:14">
      <c r="G10" s="1">
        <v>9</v>
      </c>
      <c r="H10" s="1">
        <v>1</v>
      </c>
      <c r="I10" s="1" t="s">
        <v>1796</v>
      </c>
      <c r="J10" s="1" t="s">
        <v>1797</v>
      </c>
      <c r="K10" s="1">
        <v>0</v>
      </c>
      <c r="L10" s="50" t="str">
        <f t="shared" si="1"/>
        <v>9|1|VS|MedioCampidano|0</v>
      </c>
      <c r="N10" s="63" t="s">
        <v>1229</v>
      </c>
    </row>
    <row r="11" spans="1:14">
      <c r="N11" s="64" t="s">
        <v>3800</v>
      </c>
    </row>
    <row r="12" spans="1:14">
      <c r="L12" s="26" t="s">
        <v>1785</v>
      </c>
      <c r="N12" s="64" t="s">
        <v>3801</v>
      </c>
    </row>
    <row r="13" spans="1:14">
      <c r="L13" s="26" t="s">
        <v>1784</v>
      </c>
      <c r="N13" s="64" t="s">
        <v>1799</v>
      </c>
    </row>
    <row r="14" spans="1:14">
      <c r="N14" s="64" t="s">
        <v>3359</v>
      </c>
    </row>
    <row r="15" spans="1:14">
      <c r="N15" s="64" t="s">
        <v>1800</v>
      </c>
    </row>
    <row r="16" spans="1:14">
      <c r="N16" s="64" t="s">
        <v>3802</v>
      </c>
    </row>
    <row r="17" spans="3:14">
      <c r="N17" s="63" t="s">
        <v>1233</v>
      </c>
    </row>
    <row r="19" spans="3:14">
      <c r="C19" s="71"/>
      <c r="E19" s="66"/>
    </row>
    <row r="21" spans="3:14">
      <c r="E21" s="66"/>
    </row>
    <row r="23" spans="3:14">
      <c r="C23" s="71"/>
    </row>
    <row r="25" spans="3:14">
      <c r="C25" s="71"/>
    </row>
    <row r="28" spans="3:14">
      <c r="E28" s="66"/>
    </row>
    <row r="29" spans="3:14">
      <c r="C29" s="71"/>
    </row>
    <row r="40" spans="5:5">
      <c r="E40" s="66"/>
    </row>
    <row r="51" spans="5:5">
      <c r="E51" s="66"/>
    </row>
  </sheetData>
  <hyperlinks>
    <hyperlink ref="A1" location="'ENUM-LIST'!A1" display="Home" xr:uid="{451E54D4-DD7C-44CA-8C74-CF148726A75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A1:H98"/>
  <sheetViews>
    <sheetView zoomScale="115" zoomScaleNormal="115" workbookViewId="0"/>
  </sheetViews>
  <sheetFormatPr defaultRowHeight="15"/>
  <cols>
    <col min="2" max="3" width="10.140625" style="1" hidden="1" customWidth="1"/>
    <col min="4" max="4" width="5.42578125" style="1" hidden="1" customWidth="1"/>
    <col min="5" max="5" width="24.42578125" style="1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58" t="s">
        <v>3810</v>
      </c>
      <c r="C1" s="58" t="s">
        <v>3279</v>
      </c>
      <c r="D1" s="58" t="s">
        <v>405</v>
      </c>
      <c r="E1" s="58" t="s">
        <v>472</v>
      </c>
      <c r="F1" s="36" t="str">
        <f>B1&amp;"|"&amp;C1&amp;"|"&amp;D1&amp;"|"&amp;E1</f>
        <v>pas227_id|dxcc_code|code|subdivision</v>
      </c>
      <c r="H1" s="99" t="s">
        <v>3807</v>
      </c>
    </row>
    <row r="2" spans="1:8">
      <c r="B2" s="1">
        <v>1</v>
      </c>
      <c r="C2" s="1">
        <v>227</v>
      </c>
      <c r="D2" s="1">
        <v>1</v>
      </c>
      <c r="E2" s="1" t="s">
        <v>1802</v>
      </c>
      <c r="F2" s="50" t="str">
        <f>B2&amp;"|"&amp;C2&amp;"|"&amp;D2&amp;"|"&amp;E2</f>
        <v>1|227|1|Ain</v>
      </c>
      <c r="H2" s="99" t="s">
        <v>1229</v>
      </c>
    </row>
    <row r="3" spans="1:8">
      <c r="B3" s="1">
        <v>2</v>
      </c>
      <c r="C3" s="1">
        <v>227</v>
      </c>
      <c r="D3" s="1">
        <v>2</v>
      </c>
      <c r="E3" s="1" t="s">
        <v>1803</v>
      </c>
      <c r="F3" s="50" t="str">
        <f t="shared" ref="F3:F66" si="0">B3&amp;"|"&amp;C3&amp;"|"&amp;D3&amp;"|"&amp;E3</f>
        <v>2|227|2|Aisne</v>
      </c>
      <c r="H3" s="101" t="s">
        <v>3808</v>
      </c>
    </row>
    <row r="4" spans="1:8">
      <c r="B4" s="1">
        <v>3</v>
      </c>
      <c r="C4" s="1">
        <v>227</v>
      </c>
      <c r="D4" s="1">
        <v>3</v>
      </c>
      <c r="E4" s="1" t="s">
        <v>1804</v>
      </c>
      <c r="F4" s="50" t="str">
        <f t="shared" si="0"/>
        <v>3|227|3|Allier</v>
      </c>
      <c r="H4" s="101" t="s">
        <v>3281</v>
      </c>
    </row>
    <row r="5" spans="1:8">
      <c r="B5" s="1">
        <v>4</v>
      </c>
      <c r="C5" s="1">
        <v>227</v>
      </c>
      <c r="D5" s="1">
        <v>4</v>
      </c>
      <c r="E5" s="1" t="s">
        <v>1805</v>
      </c>
      <c r="F5" s="50" t="str">
        <f t="shared" si="0"/>
        <v>4|227|4|Alpes-de-Haute-Provence</v>
      </c>
      <c r="H5" s="101" t="s">
        <v>2507</v>
      </c>
    </row>
    <row r="6" spans="1:8">
      <c r="B6" s="1">
        <v>5</v>
      </c>
      <c r="C6" s="1">
        <v>227</v>
      </c>
      <c r="D6" s="1">
        <v>5</v>
      </c>
      <c r="E6" s="1" t="s">
        <v>1806</v>
      </c>
      <c r="F6" s="50" t="str">
        <f t="shared" si="0"/>
        <v>5|227|5|Hautes-Alpes</v>
      </c>
      <c r="H6" s="101" t="s">
        <v>3359</v>
      </c>
    </row>
    <row r="7" spans="1:8">
      <c r="B7" s="1">
        <v>6</v>
      </c>
      <c r="C7" s="1">
        <v>227</v>
      </c>
      <c r="D7" s="1">
        <v>6</v>
      </c>
      <c r="E7" s="1" t="s">
        <v>1807</v>
      </c>
      <c r="F7" s="50" t="str">
        <f t="shared" si="0"/>
        <v>6|227|6|Alpes-Maritimes</v>
      </c>
      <c r="H7" s="101" t="s">
        <v>3809</v>
      </c>
    </row>
    <row r="8" spans="1:8">
      <c r="B8" s="1">
        <v>7</v>
      </c>
      <c r="C8" s="1">
        <v>227</v>
      </c>
      <c r="D8" s="1">
        <v>7</v>
      </c>
      <c r="E8" s="1" t="s">
        <v>3814</v>
      </c>
      <c r="F8" s="50" t="str">
        <f t="shared" si="0"/>
        <v>7|227|7|Ardeche</v>
      </c>
      <c r="H8" s="99" t="s">
        <v>1233</v>
      </c>
    </row>
    <row r="9" spans="1:8">
      <c r="B9" s="1">
        <v>8</v>
      </c>
      <c r="C9" s="1">
        <v>227</v>
      </c>
      <c r="D9" s="1">
        <v>8</v>
      </c>
      <c r="E9" s="1" t="s">
        <v>1808</v>
      </c>
      <c r="F9" s="50" t="str">
        <f t="shared" si="0"/>
        <v>8|227|8|Ardennes</v>
      </c>
    </row>
    <row r="10" spans="1:8">
      <c r="B10" s="1">
        <v>9</v>
      </c>
      <c r="C10" s="1">
        <v>227</v>
      </c>
      <c r="D10" s="1">
        <v>9</v>
      </c>
      <c r="E10" s="1" t="s">
        <v>3813</v>
      </c>
      <c r="F10" s="50" t="str">
        <f t="shared" si="0"/>
        <v>9|227|9|Ariege</v>
      </c>
    </row>
    <row r="11" spans="1:8">
      <c r="B11" s="1">
        <v>10</v>
      </c>
      <c r="C11" s="1">
        <v>227</v>
      </c>
      <c r="D11" s="1">
        <v>10</v>
      </c>
      <c r="E11" s="1" t="s">
        <v>1809</v>
      </c>
      <c r="F11" s="50" t="str">
        <f t="shared" si="0"/>
        <v>10|227|10|Aube</v>
      </c>
    </row>
    <row r="12" spans="1:8">
      <c r="B12" s="1">
        <v>11</v>
      </c>
      <c r="C12" s="1">
        <v>227</v>
      </c>
      <c r="D12" s="1">
        <v>11</v>
      </c>
      <c r="E12" s="1" t="s">
        <v>1810</v>
      </c>
      <c r="F12" s="50" t="str">
        <f t="shared" si="0"/>
        <v>11|227|11|Aude</v>
      </c>
    </row>
    <row r="13" spans="1:8">
      <c r="B13" s="1">
        <v>12</v>
      </c>
      <c r="C13" s="1">
        <v>227</v>
      </c>
      <c r="D13" s="1">
        <v>12</v>
      </c>
      <c r="E13" s="1" t="s">
        <v>1811</v>
      </c>
      <c r="F13" s="50" t="str">
        <f t="shared" si="0"/>
        <v>12|227|12|Aveyron</v>
      </c>
    </row>
    <row r="14" spans="1:8">
      <c r="B14" s="1">
        <v>13</v>
      </c>
      <c r="C14" s="1">
        <v>227</v>
      </c>
      <c r="D14" s="1">
        <v>13</v>
      </c>
      <c r="E14" s="1" t="s">
        <v>1812</v>
      </c>
      <c r="F14" s="50" t="str">
        <f t="shared" si="0"/>
        <v>13|227|13|Bouches-du-Rhone</v>
      </c>
    </row>
    <row r="15" spans="1:8">
      <c r="B15" s="1">
        <v>14</v>
      </c>
      <c r="C15" s="1">
        <v>227</v>
      </c>
      <c r="D15" s="1">
        <v>14</v>
      </c>
      <c r="E15" s="1" t="s">
        <v>1813</v>
      </c>
      <c r="F15" s="50" t="str">
        <f t="shared" si="0"/>
        <v>14|227|14|Calvados</v>
      </c>
    </row>
    <row r="16" spans="1:8">
      <c r="B16" s="1">
        <v>15</v>
      </c>
      <c r="C16" s="1">
        <v>227</v>
      </c>
      <c r="D16" s="1">
        <v>15</v>
      </c>
      <c r="E16" s="1" t="s">
        <v>1814</v>
      </c>
      <c r="F16" s="50" t="str">
        <f t="shared" si="0"/>
        <v>15|227|15|Cantal</v>
      </c>
    </row>
    <row r="17" spans="2:6">
      <c r="B17" s="1">
        <v>16</v>
      </c>
      <c r="C17" s="1">
        <v>227</v>
      </c>
      <c r="D17" s="1">
        <v>16</v>
      </c>
      <c r="E17" s="1" t="s">
        <v>1815</v>
      </c>
      <c r="F17" s="50" t="str">
        <f t="shared" si="0"/>
        <v>16|227|16|Charente</v>
      </c>
    </row>
    <row r="18" spans="2:6">
      <c r="B18" s="1">
        <v>17</v>
      </c>
      <c r="C18" s="1">
        <v>227</v>
      </c>
      <c r="D18" s="1">
        <v>17</v>
      </c>
      <c r="E18" s="1" t="s">
        <v>1816</v>
      </c>
      <c r="F18" s="50" t="str">
        <f t="shared" si="0"/>
        <v>17|227|17|Charente-Maritime</v>
      </c>
    </row>
    <row r="19" spans="2:6">
      <c r="B19" s="1">
        <v>18</v>
      </c>
      <c r="C19" s="1">
        <v>227</v>
      </c>
      <c r="D19" s="1">
        <v>18</v>
      </c>
      <c r="E19" s="1" t="s">
        <v>1817</v>
      </c>
      <c r="F19" s="50" t="str">
        <f t="shared" si="0"/>
        <v>18|227|18|Cher</v>
      </c>
    </row>
    <row r="20" spans="2:6">
      <c r="B20" s="1">
        <v>19</v>
      </c>
      <c r="C20" s="1">
        <v>227</v>
      </c>
      <c r="D20" s="1">
        <v>19</v>
      </c>
      <c r="E20" s="1" t="s">
        <v>3812</v>
      </c>
      <c r="F20" s="50" t="str">
        <f t="shared" si="0"/>
        <v>19|227|19|Correze</v>
      </c>
    </row>
    <row r="21" spans="2:6">
      <c r="B21" s="1">
        <v>20</v>
      </c>
      <c r="C21" s="1">
        <v>227</v>
      </c>
      <c r="D21" s="1">
        <v>21</v>
      </c>
      <c r="E21" s="1" t="s">
        <v>1818</v>
      </c>
      <c r="F21" s="50" t="str">
        <f t="shared" si="0"/>
        <v>20|227|21|Cote-d'Or</v>
      </c>
    </row>
    <row r="22" spans="2:6">
      <c r="B22" s="1">
        <v>21</v>
      </c>
      <c r="C22" s="1">
        <v>227</v>
      </c>
      <c r="D22" s="1">
        <v>22</v>
      </c>
      <c r="E22" s="1" t="s">
        <v>1819</v>
      </c>
      <c r="F22" s="50" t="str">
        <f t="shared" si="0"/>
        <v>21|227|22|Cotes-d'Armor</v>
      </c>
    </row>
    <row r="23" spans="2:6">
      <c r="B23" s="1">
        <v>22</v>
      </c>
      <c r="C23" s="1">
        <v>227</v>
      </c>
      <c r="D23" s="1">
        <v>23</v>
      </c>
      <c r="E23" s="1" t="s">
        <v>1820</v>
      </c>
      <c r="F23" s="50" t="str">
        <f t="shared" si="0"/>
        <v>22|227|23|Creuse</v>
      </c>
    </row>
    <row r="24" spans="2:6">
      <c r="B24" s="1">
        <v>23</v>
      </c>
      <c r="C24" s="1">
        <v>227</v>
      </c>
      <c r="D24" s="1">
        <v>24</v>
      </c>
      <c r="E24" s="1" t="s">
        <v>1821</v>
      </c>
      <c r="F24" s="50" t="str">
        <f t="shared" si="0"/>
        <v>23|227|24|Dordogne</v>
      </c>
    </row>
    <row r="25" spans="2:6">
      <c r="B25" s="1">
        <v>24</v>
      </c>
      <c r="C25" s="1">
        <v>227</v>
      </c>
      <c r="D25" s="1">
        <v>25</v>
      </c>
      <c r="E25" s="1" t="s">
        <v>1822</v>
      </c>
      <c r="F25" s="50" t="str">
        <f t="shared" si="0"/>
        <v>24|227|25|Doubs</v>
      </c>
    </row>
    <row r="26" spans="2:6">
      <c r="B26" s="1">
        <v>25</v>
      </c>
      <c r="C26" s="1">
        <v>227</v>
      </c>
      <c r="D26" s="1">
        <v>26</v>
      </c>
      <c r="E26" s="1" t="s">
        <v>3829</v>
      </c>
      <c r="F26" s="50" t="str">
        <f t="shared" si="0"/>
        <v>25|227|26|Drome</v>
      </c>
    </row>
    <row r="27" spans="2:6">
      <c r="B27" s="1">
        <v>26</v>
      </c>
      <c r="C27" s="1">
        <v>227</v>
      </c>
      <c r="D27" s="1">
        <v>27</v>
      </c>
      <c r="E27" s="1" t="s">
        <v>1823</v>
      </c>
      <c r="F27" s="50" t="str">
        <f t="shared" si="0"/>
        <v>26|227|27|Eure</v>
      </c>
    </row>
    <row r="28" spans="2:6">
      <c r="B28" s="1">
        <v>27</v>
      </c>
      <c r="C28" s="1">
        <v>227</v>
      </c>
      <c r="D28" s="1">
        <v>28</v>
      </c>
      <c r="E28" s="1" t="s">
        <v>1824</v>
      </c>
      <c r="F28" s="50" t="str">
        <f t="shared" si="0"/>
        <v>27|227|28|Eure-et-Loir</v>
      </c>
    </row>
    <row r="29" spans="2:6">
      <c r="B29" s="1">
        <v>28</v>
      </c>
      <c r="C29" s="1">
        <v>227</v>
      </c>
      <c r="D29" s="1">
        <v>29</v>
      </c>
      <c r="E29" s="1" t="s">
        <v>3815</v>
      </c>
      <c r="F29" s="50" t="str">
        <f t="shared" si="0"/>
        <v>28|227|29|Finistere</v>
      </c>
    </row>
    <row r="30" spans="2:6">
      <c r="B30" s="1">
        <v>29</v>
      </c>
      <c r="C30" s="1">
        <v>227</v>
      </c>
      <c r="D30" s="1">
        <v>30</v>
      </c>
      <c r="E30" s="1" t="s">
        <v>1825</v>
      </c>
      <c r="F30" s="50" t="str">
        <f t="shared" si="0"/>
        <v>29|227|30|Gard</v>
      </c>
    </row>
    <row r="31" spans="2:6">
      <c r="B31" s="1">
        <v>30</v>
      </c>
      <c r="C31" s="1">
        <v>227</v>
      </c>
      <c r="D31" s="1">
        <v>31</v>
      </c>
      <c r="E31" s="1" t="s">
        <v>1826</v>
      </c>
      <c r="F31" s="50" t="str">
        <f t="shared" si="0"/>
        <v>30|227|31|Haute-Garonne</v>
      </c>
    </row>
    <row r="32" spans="2:6">
      <c r="B32" s="1">
        <v>31</v>
      </c>
      <c r="C32" s="1">
        <v>227</v>
      </c>
      <c r="D32" s="1">
        <v>32</v>
      </c>
      <c r="E32" s="1" t="s">
        <v>1827</v>
      </c>
      <c r="F32" s="50" t="str">
        <f t="shared" si="0"/>
        <v>31|227|32|Gere</v>
      </c>
    </row>
    <row r="33" spans="2:6">
      <c r="B33" s="1">
        <v>32</v>
      </c>
      <c r="C33" s="1">
        <v>227</v>
      </c>
      <c r="D33" s="1">
        <v>33</v>
      </c>
      <c r="E33" s="1" t="s">
        <v>1828</v>
      </c>
      <c r="F33" s="50" t="str">
        <f t="shared" si="0"/>
        <v>32|227|33|Gironde</v>
      </c>
    </row>
    <row r="34" spans="2:6">
      <c r="B34" s="1">
        <v>33</v>
      </c>
      <c r="C34" s="1">
        <v>227</v>
      </c>
      <c r="D34" s="1">
        <v>34</v>
      </c>
      <c r="E34" s="1" t="s">
        <v>3819</v>
      </c>
      <c r="F34" s="50" t="str">
        <f t="shared" si="0"/>
        <v>33|227|34|Herault</v>
      </c>
    </row>
    <row r="35" spans="2:6">
      <c r="B35" s="1">
        <v>34</v>
      </c>
      <c r="C35" s="1">
        <v>227</v>
      </c>
      <c r="D35" s="1">
        <v>35</v>
      </c>
      <c r="E35" s="1" t="s">
        <v>1829</v>
      </c>
      <c r="F35" s="50" t="str">
        <f t="shared" si="0"/>
        <v>34|227|35|Ille-et-Vilaine</v>
      </c>
    </row>
    <row r="36" spans="2:6">
      <c r="B36" s="1">
        <v>35</v>
      </c>
      <c r="C36" s="1">
        <v>227</v>
      </c>
      <c r="D36" s="1">
        <v>36</v>
      </c>
      <c r="E36" s="1" t="s">
        <v>1830</v>
      </c>
      <c r="F36" s="50" t="str">
        <f t="shared" si="0"/>
        <v>35|227|36|Indre</v>
      </c>
    </row>
    <row r="37" spans="2:6">
      <c r="B37" s="1">
        <v>36</v>
      </c>
      <c r="C37" s="1">
        <v>227</v>
      </c>
      <c r="D37" s="1">
        <v>37</v>
      </c>
      <c r="E37" s="1" t="s">
        <v>1831</v>
      </c>
      <c r="F37" s="50" t="str">
        <f t="shared" si="0"/>
        <v>36|227|37|Indre-et-Loire</v>
      </c>
    </row>
    <row r="38" spans="2:6">
      <c r="B38" s="1">
        <v>37</v>
      </c>
      <c r="C38" s="1">
        <v>227</v>
      </c>
      <c r="D38" s="1">
        <v>38</v>
      </c>
      <c r="E38" s="1" t="s">
        <v>3816</v>
      </c>
      <c r="F38" s="50" t="str">
        <f t="shared" si="0"/>
        <v>37|227|38|Isere</v>
      </c>
    </row>
    <row r="39" spans="2:6">
      <c r="B39" s="1">
        <v>38</v>
      </c>
      <c r="C39" s="1">
        <v>227</v>
      </c>
      <c r="D39" s="1">
        <v>39</v>
      </c>
      <c r="E39" s="1" t="s">
        <v>1832</v>
      </c>
      <c r="F39" s="50" t="str">
        <f t="shared" si="0"/>
        <v>38|227|39|Jura</v>
      </c>
    </row>
    <row r="40" spans="2:6">
      <c r="B40" s="1">
        <v>39</v>
      </c>
      <c r="C40" s="1">
        <v>227</v>
      </c>
      <c r="D40" s="1">
        <v>40</v>
      </c>
      <c r="E40" s="1" t="s">
        <v>1833</v>
      </c>
      <c r="F40" s="50" t="str">
        <f t="shared" si="0"/>
        <v>39|227|40|Landes</v>
      </c>
    </row>
    <row r="41" spans="2:6">
      <c r="B41" s="1">
        <v>40</v>
      </c>
      <c r="C41" s="1">
        <v>227</v>
      </c>
      <c r="D41" s="1">
        <v>41</v>
      </c>
      <c r="E41" s="1" t="s">
        <v>1834</v>
      </c>
      <c r="F41" s="50" t="str">
        <f t="shared" si="0"/>
        <v>40|227|41|Loir-et-Cher</v>
      </c>
    </row>
    <row r="42" spans="2:6">
      <c r="B42" s="1">
        <v>41</v>
      </c>
      <c r="C42" s="1">
        <v>227</v>
      </c>
      <c r="D42" s="1">
        <v>42</v>
      </c>
      <c r="E42" s="1" t="s">
        <v>1835</v>
      </c>
      <c r="F42" s="50" t="str">
        <f t="shared" si="0"/>
        <v>41|227|42|Loire</v>
      </c>
    </row>
    <row r="43" spans="2:6">
      <c r="B43" s="1">
        <v>42</v>
      </c>
      <c r="C43" s="1">
        <v>227</v>
      </c>
      <c r="D43" s="1">
        <v>43</v>
      </c>
      <c r="E43" s="1" t="s">
        <v>1836</v>
      </c>
      <c r="F43" s="50" t="str">
        <f t="shared" si="0"/>
        <v>42|227|43|Haute-Loire</v>
      </c>
    </row>
    <row r="44" spans="2:6">
      <c r="B44" s="1">
        <v>43</v>
      </c>
      <c r="C44" s="1">
        <v>227</v>
      </c>
      <c r="D44" s="1">
        <v>44</v>
      </c>
      <c r="E44" s="1" t="s">
        <v>1837</v>
      </c>
      <c r="F44" s="50" t="str">
        <f t="shared" si="0"/>
        <v>43|227|44|Loire-Atlantique</v>
      </c>
    </row>
    <row r="45" spans="2:6">
      <c r="B45" s="1">
        <v>44</v>
      </c>
      <c r="C45" s="1">
        <v>227</v>
      </c>
      <c r="D45" s="1">
        <v>45</v>
      </c>
      <c r="E45" s="1" t="s">
        <v>1838</v>
      </c>
      <c r="F45" s="50" t="str">
        <f t="shared" si="0"/>
        <v>44|227|45|Loiret</v>
      </c>
    </row>
    <row r="46" spans="2:6">
      <c r="B46" s="1">
        <v>45</v>
      </c>
      <c r="C46" s="1">
        <v>227</v>
      </c>
      <c r="D46" s="1">
        <v>46</v>
      </c>
      <c r="E46" s="1" t="s">
        <v>1839</v>
      </c>
      <c r="F46" s="50" t="str">
        <f t="shared" si="0"/>
        <v>45|227|46|Lot</v>
      </c>
    </row>
    <row r="47" spans="2:6">
      <c r="B47" s="1">
        <v>46</v>
      </c>
      <c r="C47" s="1">
        <v>227</v>
      </c>
      <c r="D47" s="1">
        <v>47</v>
      </c>
      <c r="E47" s="1" t="s">
        <v>1840</v>
      </c>
      <c r="F47" s="50" t="str">
        <f t="shared" si="0"/>
        <v>46|227|47|Lot-et-Garonne</v>
      </c>
    </row>
    <row r="48" spans="2:6">
      <c r="B48" s="1">
        <v>47</v>
      </c>
      <c r="C48" s="1">
        <v>227</v>
      </c>
      <c r="D48" s="1">
        <v>48</v>
      </c>
      <c r="E48" s="1" t="s">
        <v>3817</v>
      </c>
      <c r="F48" s="50" t="str">
        <f t="shared" si="0"/>
        <v>47|227|48|Lozere</v>
      </c>
    </row>
    <row r="49" spans="2:6">
      <c r="B49" s="1">
        <v>48</v>
      </c>
      <c r="C49" s="1">
        <v>227</v>
      </c>
      <c r="D49" s="1">
        <v>49</v>
      </c>
      <c r="E49" s="1" t="s">
        <v>1841</v>
      </c>
      <c r="F49" s="50" t="str">
        <f t="shared" si="0"/>
        <v>48|227|49|Maine-et-Loire</v>
      </c>
    </row>
    <row r="50" spans="2:6">
      <c r="B50" s="1">
        <v>49</v>
      </c>
      <c r="C50" s="1">
        <v>227</v>
      </c>
      <c r="D50" s="1">
        <v>50</v>
      </c>
      <c r="E50" s="1" t="s">
        <v>1842</v>
      </c>
      <c r="F50" s="50" t="str">
        <f t="shared" si="0"/>
        <v>49|227|50|Manche</v>
      </c>
    </row>
    <row r="51" spans="2:6">
      <c r="B51" s="1">
        <v>50</v>
      </c>
      <c r="C51" s="1">
        <v>227</v>
      </c>
      <c r="D51" s="1">
        <v>51</v>
      </c>
      <c r="E51" s="1" t="s">
        <v>1843</v>
      </c>
      <c r="F51" s="50" t="str">
        <f t="shared" si="0"/>
        <v>50|227|51|Marne</v>
      </c>
    </row>
    <row r="52" spans="2:6">
      <c r="B52" s="1">
        <v>51</v>
      </c>
      <c r="C52" s="1">
        <v>227</v>
      </c>
      <c r="D52" s="1">
        <v>52</v>
      </c>
      <c r="E52" s="1" t="s">
        <v>1844</v>
      </c>
      <c r="F52" s="50" t="str">
        <f t="shared" si="0"/>
        <v>51|227|52|Haute-Marne</v>
      </c>
    </row>
    <row r="53" spans="2:6">
      <c r="B53" s="1">
        <v>52</v>
      </c>
      <c r="C53" s="1">
        <v>227</v>
      </c>
      <c r="D53" s="1">
        <v>53</v>
      </c>
      <c r="E53" s="1" t="s">
        <v>1845</v>
      </c>
      <c r="F53" s="50" t="str">
        <f t="shared" si="0"/>
        <v>52|227|53|Mayenne</v>
      </c>
    </row>
    <row r="54" spans="2:6">
      <c r="B54" s="1">
        <v>53</v>
      </c>
      <c r="C54" s="1">
        <v>227</v>
      </c>
      <c r="D54" s="1">
        <v>54</v>
      </c>
      <c r="E54" s="1" t="s">
        <v>1846</v>
      </c>
      <c r="F54" s="50" t="str">
        <f t="shared" si="0"/>
        <v>53|227|54|Meurthe-et-Moselle</v>
      </c>
    </row>
    <row r="55" spans="2:6">
      <c r="B55" s="1">
        <v>54</v>
      </c>
      <c r="C55" s="1">
        <v>227</v>
      </c>
      <c r="D55" s="1">
        <v>55</v>
      </c>
      <c r="E55" s="1" t="s">
        <v>1847</v>
      </c>
      <c r="F55" s="50" t="str">
        <f t="shared" si="0"/>
        <v>54|227|55|Meuse</v>
      </c>
    </row>
    <row r="56" spans="2:6">
      <c r="B56" s="1">
        <v>55</v>
      </c>
      <c r="C56" s="1">
        <v>227</v>
      </c>
      <c r="D56" s="1">
        <v>56</v>
      </c>
      <c r="E56" s="1" t="s">
        <v>1848</v>
      </c>
      <c r="F56" s="50" t="str">
        <f t="shared" si="0"/>
        <v>55|227|56|Morbihan</v>
      </c>
    </row>
    <row r="57" spans="2:6">
      <c r="B57" s="1">
        <v>56</v>
      </c>
      <c r="C57" s="1">
        <v>227</v>
      </c>
      <c r="D57" s="1">
        <v>57</v>
      </c>
      <c r="E57" s="1" t="s">
        <v>1849</v>
      </c>
      <c r="F57" s="50" t="str">
        <f t="shared" si="0"/>
        <v>56|227|57|Moselle</v>
      </c>
    </row>
    <row r="58" spans="2:6">
      <c r="B58" s="1">
        <v>57</v>
      </c>
      <c r="C58" s="1">
        <v>227</v>
      </c>
      <c r="D58" s="1">
        <v>58</v>
      </c>
      <c r="E58" s="1" t="s">
        <v>3828</v>
      </c>
      <c r="F58" s="50" t="str">
        <f t="shared" si="0"/>
        <v>57|227|58|Nievre</v>
      </c>
    </row>
    <row r="59" spans="2:6">
      <c r="B59" s="1">
        <v>58</v>
      </c>
      <c r="C59" s="1">
        <v>227</v>
      </c>
      <c r="D59" s="1">
        <v>59</v>
      </c>
      <c r="E59" s="1" t="s">
        <v>1850</v>
      </c>
      <c r="F59" s="50" t="str">
        <f t="shared" si="0"/>
        <v>58|227|59|Nord</v>
      </c>
    </row>
    <row r="60" spans="2:6">
      <c r="B60" s="1">
        <v>59</v>
      </c>
      <c r="C60" s="1">
        <v>227</v>
      </c>
      <c r="D60" s="1">
        <v>60</v>
      </c>
      <c r="E60" s="1" t="s">
        <v>1851</v>
      </c>
      <c r="F60" s="50" t="str">
        <f t="shared" si="0"/>
        <v>59|227|60|Oise</v>
      </c>
    </row>
    <row r="61" spans="2:6">
      <c r="B61" s="1">
        <v>60</v>
      </c>
      <c r="C61" s="1">
        <v>227</v>
      </c>
      <c r="D61" s="1">
        <v>61</v>
      </c>
      <c r="E61" s="1" t="s">
        <v>1852</v>
      </c>
      <c r="F61" s="50" t="str">
        <f t="shared" si="0"/>
        <v>60|227|61|Orne</v>
      </c>
    </row>
    <row r="62" spans="2:6">
      <c r="B62" s="1">
        <v>61</v>
      </c>
      <c r="C62" s="1">
        <v>227</v>
      </c>
      <c r="D62" s="1">
        <v>62</v>
      </c>
      <c r="E62" s="1" t="s">
        <v>1853</v>
      </c>
      <c r="F62" s="50" t="str">
        <f t="shared" si="0"/>
        <v>61|227|62|Pas-de-Calais</v>
      </c>
    </row>
    <row r="63" spans="2:6">
      <c r="B63" s="1">
        <v>62</v>
      </c>
      <c r="C63" s="1">
        <v>227</v>
      </c>
      <c r="D63" s="1">
        <v>63</v>
      </c>
      <c r="E63" s="1" t="s">
        <v>3824</v>
      </c>
      <c r="F63" s="50" t="str">
        <f t="shared" si="0"/>
        <v>62|227|63|Puy-de-Dome</v>
      </c>
    </row>
    <row r="64" spans="2:6">
      <c r="B64" s="1">
        <v>63</v>
      </c>
      <c r="C64" s="1">
        <v>227</v>
      </c>
      <c r="D64" s="1">
        <v>64</v>
      </c>
      <c r="E64" s="1" t="s">
        <v>3820</v>
      </c>
      <c r="F64" s="50" t="str">
        <f t="shared" si="0"/>
        <v>63|227|64|Pyrenees-Atlantiques</v>
      </c>
    </row>
    <row r="65" spans="2:6">
      <c r="B65" s="1">
        <v>64</v>
      </c>
      <c r="C65" s="1">
        <v>227</v>
      </c>
      <c r="D65" s="1">
        <v>65</v>
      </c>
      <c r="E65" s="1" t="s">
        <v>3821</v>
      </c>
      <c r="F65" s="50" t="str">
        <f t="shared" si="0"/>
        <v>64|227|65|Hautea-Pyrenees</v>
      </c>
    </row>
    <row r="66" spans="2:6">
      <c r="B66" s="1">
        <v>65</v>
      </c>
      <c r="C66" s="1">
        <v>227</v>
      </c>
      <c r="D66" s="1">
        <v>66</v>
      </c>
      <c r="E66" s="1" t="s">
        <v>3822</v>
      </c>
      <c r="F66" s="50" t="str">
        <f t="shared" si="0"/>
        <v>65|227|66|Pyrenees-Orientales</v>
      </c>
    </row>
    <row r="67" spans="2:6">
      <c r="B67" s="1">
        <v>66</v>
      </c>
      <c r="C67" s="1">
        <v>227</v>
      </c>
      <c r="D67" s="1">
        <v>67</v>
      </c>
      <c r="E67" s="1" t="s">
        <v>1854</v>
      </c>
      <c r="F67" s="50" t="str">
        <f t="shared" ref="F67:F95" si="1">B67&amp;"|"&amp;C67&amp;"|"&amp;D67&amp;"|"&amp;E67</f>
        <v>66|227|67|Bas-Rhin</v>
      </c>
    </row>
    <row r="68" spans="2:6">
      <c r="B68" s="1">
        <v>67</v>
      </c>
      <c r="C68" s="1">
        <v>227</v>
      </c>
      <c r="D68" s="1">
        <v>68</v>
      </c>
      <c r="E68" s="1" t="s">
        <v>1855</v>
      </c>
      <c r="F68" s="50" t="str">
        <f t="shared" si="1"/>
        <v>67|227|68|Haut-Rhin</v>
      </c>
    </row>
    <row r="69" spans="2:6">
      <c r="B69" s="1">
        <v>68</v>
      </c>
      <c r="C69" s="1">
        <v>227</v>
      </c>
      <c r="D69" s="1">
        <v>69</v>
      </c>
      <c r="E69" s="1" t="s">
        <v>3827</v>
      </c>
      <c r="F69" s="50" t="str">
        <f t="shared" si="1"/>
        <v>68|227|69|Rhone</v>
      </c>
    </row>
    <row r="70" spans="2:6">
      <c r="B70" s="1">
        <v>69</v>
      </c>
      <c r="C70" s="1">
        <v>227</v>
      </c>
      <c r="D70" s="1">
        <v>70</v>
      </c>
      <c r="E70" s="1" t="s">
        <v>3825</v>
      </c>
      <c r="F70" s="50" t="str">
        <f t="shared" si="1"/>
        <v>69|227|70|Haute-Saone</v>
      </c>
    </row>
    <row r="71" spans="2:6">
      <c r="B71" s="1">
        <v>70</v>
      </c>
      <c r="C71" s="1">
        <v>227</v>
      </c>
      <c r="D71" s="1">
        <v>71</v>
      </c>
      <c r="E71" s="1" t="s">
        <v>3826</v>
      </c>
      <c r="F71" s="50" t="str">
        <f t="shared" si="1"/>
        <v>70|227|71|Saone-et-Loire</v>
      </c>
    </row>
    <row r="72" spans="2:6">
      <c r="B72" s="1">
        <v>71</v>
      </c>
      <c r="C72" s="1">
        <v>227</v>
      </c>
      <c r="D72" s="1">
        <v>72</v>
      </c>
      <c r="E72" s="1" t="s">
        <v>1856</v>
      </c>
      <c r="F72" s="50" t="str">
        <f t="shared" si="1"/>
        <v>71|227|72|Sarthe</v>
      </c>
    </row>
    <row r="73" spans="2:6">
      <c r="B73" s="1">
        <v>72</v>
      </c>
      <c r="C73" s="1">
        <v>227</v>
      </c>
      <c r="D73" s="1">
        <v>73</v>
      </c>
      <c r="E73" s="1" t="s">
        <v>1857</v>
      </c>
      <c r="F73" s="50" t="str">
        <f t="shared" si="1"/>
        <v>72|227|73|Savoie</v>
      </c>
    </row>
    <row r="74" spans="2:6">
      <c r="B74" s="1">
        <v>73</v>
      </c>
      <c r="C74" s="1">
        <v>227</v>
      </c>
      <c r="D74" s="1">
        <v>74</v>
      </c>
      <c r="E74" s="1" t="s">
        <v>1858</v>
      </c>
      <c r="F74" s="50" t="str">
        <f t="shared" si="1"/>
        <v>73|227|74|Haute-Savoie</v>
      </c>
    </row>
    <row r="75" spans="2:6">
      <c r="B75" s="1">
        <v>74</v>
      </c>
      <c r="C75" s="1">
        <v>227</v>
      </c>
      <c r="D75" s="1">
        <v>75</v>
      </c>
      <c r="E75" s="1" t="s">
        <v>1859</v>
      </c>
      <c r="F75" s="50" t="str">
        <f t="shared" si="1"/>
        <v>74|227|75|Paris</v>
      </c>
    </row>
    <row r="76" spans="2:6">
      <c r="B76" s="1">
        <v>75</v>
      </c>
      <c r="C76" s="1">
        <v>227</v>
      </c>
      <c r="D76" s="1">
        <v>76</v>
      </c>
      <c r="E76" s="1" t="s">
        <v>1860</v>
      </c>
      <c r="F76" s="50" t="str">
        <f t="shared" si="1"/>
        <v>75|227|76|Seine-Maritime</v>
      </c>
    </row>
    <row r="77" spans="2:6">
      <c r="B77" s="1">
        <v>76</v>
      </c>
      <c r="C77" s="1">
        <v>227</v>
      </c>
      <c r="D77" s="1">
        <v>77</v>
      </c>
      <c r="E77" s="1" t="s">
        <v>1861</v>
      </c>
      <c r="F77" s="50" t="str">
        <f t="shared" si="1"/>
        <v>76|227|77|Seine-et-Marne</v>
      </c>
    </row>
    <row r="78" spans="2:6">
      <c r="B78" s="1">
        <v>77</v>
      </c>
      <c r="C78" s="1">
        <v>227</v>
      </c>
      <c r="D78" s="1">
        <v>78</v>
      </c>
      <c r="E78" s="1" t="s">
        <v>1862</v>
      </c>
      <c r="F78" s="50" t="str">
        <f t="shared" si="1"/>
        <v>77|227|78|Yvelines</v>
      </c>
    </row>
    <row r="79" spans="2:6">
      <c r="B79" s="1">
        <v>78</v>
      </c>
      <c r="C79" s="1">
        <v>227</v>
      </c>
      <c r="D79" s="1">
        <v>79</v>
      </c>
      <c r="E79" s="1" t="s">
        <v>3818</v>
      </c>
      <c r="F79" s="50" t="str">
        <f t="shared" si="1"/>
        <v>78|227|79|Deux-Sevres</v>
      </c>
    </row>
    <row r="80" spans="2:6">
      <c r="B80" s="1">
        <v>79</v>
      </c>
      <c r="C80" s="1">
        <v>227</v>
      </c>
      <c r="D80" s="1">
        <v>80</v>
      </c>
      <c r="E80" s="1" t="s">
        <v>1863</v>
      </c>
      <c r="F80" s="50" t="str">
        <f t="shared" si="1"/>
        <v>79|227|80|Somme</v>
      </c>
    </row>
    <row r="81" spans="2:6">
      <c r="B81" s="1">
        <v>80</v>
      </c>
      <c r="C81" s="1">
        <v>227</v>
      </c>
      <c r="D81" s="1">
        <v>81</v>
      </c>
      <c r="E81" s="1" t="s">
        <v>1864</v>
      </c>
      <c r="F81" s="50" t="str">
        <f t="shared" si="1"/>
        <v>80|227|81|Tarn</v>
      </c>
    </row>
    <row r="82" spans="2:6">
      <c r="B82" s="1">
        <v>81</v>
      </c>
      <c r="C82" s="1">
        <v>227</v>
      </c>
      <c r="D82" s="1">
        <v>82</v>
      </c>
      <c r="E82" s="1" t="s">
        <v>1865</v>
      </c>
      <c r="F82" s="50" t="str">
        <f t="shared" si="1"/>
        <v>81|227|82|Tarn-et-Garonne</v>
      </c>
    </row>
    <row r="83" spans="2:6">
      <c r="B83" s="1">
        <v>82</v>
      </c>
      <c r="C83" s="1">
        <v>227</v>
      </c>
      <c r="D83" s="1">
        <v>83</v>
      </c>
      <c r="E83" s="1" t="s">
        <v>1866</v>
      </c>
      <c r="F83" s="50" t="str">
        <f t="shared" si="1"/>
        <v>82|227|83|Var</v>
      </c>
    </row>
    <row r="84" spans="2:6">
      <c r="B84" s="1">
        <v>83</v>
      </c>
      <c r="C84" s="1">
        <v>227</v>
      </c>
      <c r="D84" s="1">
        <v>84</v>
      </c>
      <c r="E84" s="1" t="s">
        <v>1867</v>
      </c>
      <c r="F84" s="50" t="str">
        <f t="shared" si="1"/>
        <v>83|227|84|Vaucluse</v>
      </c>
    </row>
    <row r="85" spans="2:6">
      <c r="B85" s="1">
        <v>84</v>
      </c>
      <c r="C85" s="1">
        <v>227</v>
      </c>
      <c r="D85" s="1">
        <v>85</v>
      </c>
      <c r="E85" s="1" t="s">
        <v>3823</v>
      </c>
      <c r="F85" s="50" t="str">
        <f t="shared" si="1"/>
        <v>84|227|85|Vendee</v>
      </c>
    </row>
    <row r="86" spans="2:6">
      <c r="B86" s="1">
        <v>85</v>
      </c>
      <c r="C86" s="1">
        <v>227</v>
      </c>
      <c r="D86" s="1">
        <v>86</v>
      </c>
      <c r="E86" s="1" t="s">
        <v>1868</v>
      </c>
      <c r="F86" s="50" t="str">
        <f t="shared" si="1"/>
        <v>85|227|86|Vienne</v>
      </c>
    </row>
    <row r="87" spans="2:6">
      <c r="B87" s="1">
        <v>86</v>
      </c>
      <c r="C87" s="1">
        <v>227</v>
      </c>
      <c r="D87" s="1">
        <v>87</v>
      </c>
      <c r="E87" s="1" t="s">
        <v>1869</v>
      </c>
      <c r="F87" s="50" t="str">
        <f t="shared" si="1"/>
        <v>86|227|87|Haute-Vienne</v>
      </c>
    </row>
    <row r="88" spans="2:6">
      <c r="B88" s="1">
        <v>87</v>
      </c>
      <c r="C88" s="1">
        <v>227</v>
      </c>
      <c r="D88" s="1">
        <v>88</v>
      </c>
      <c r="E88" s="1" t="s">
        <v>1870</v>
      </c>
      <c r="F88" s="50" t="str">
        <f t="shared" si="1"/>
        <v>87|227|88|Vosges</v>
      </c>
    </row>
    <row r="89" spans="2:6">
      <c r="B89" s="1">
        <v>88</v>
      </c>
      <c r="C89" s="1">
        <v>227</v>
      </c>
      <c r="D89" s="1">
        <v>89</v>
      </c>
      <c r="E89" s="1" t="s">
        <v>1871</v>
      </c>
      <c r="F89" s="50" t="str">
        <f t="shared" si="1"/>
        <v>88|227|89|Yonne</v>
      </c>
    </row>
    <row r="90" spans="2:6">
      <c r="B90" s="1">
        <v>89</v>
      </c>
      <c r="C90" s="1">
        <v>227</v>
      </c>
      <c r="D90" s="1">
        <v>90</v>
      </c>
      <c r="E90" s="1" t="s">
        <v>1872</v>
      </c>
      <c r="F90" s="50" t="str">
        <f t="shared" si="1"/>
        <v>89|227|90|Territoire de Belfort</v>
      </c>
    </row>
    <row r="91" spans="2:6">
      <c r="B91" s="1">
        <v>90</v>
      </c>
      <c r="C91" s="1">
        <v>227</v>
      </c>
      <c r="D91" s="1">
        <v>91</v>
      </c>
      <c r="E91" s="1" t="s">
        <v>1873</v>
      </c>
      <c r="F91" s="50" t="str">
        <f t="shared" si="1"/>
        <v>90|227|91|Essonne</v>
      </c>
    </row>
    <row r="92" spans="2:6">
      <c r="B92" s="1">
        <v>91</v>
      </c>
      <c r="C92" s="1">
        <v>227</v>
      </c>
      <c r="D92" s="1">
        <v>92</v>
      </c>
      <c r="E92" s="1" t="s">
        <v>1874</v>
      </c>
      <c r="F92" s="50" t="str">
        <f t="shared" si="1"/>
        <v>91|227|92|Hauts-de-Selne</v>
      </c>
    </row>
    <row r="93" spans="2:6">
      <c r="B93" s="1">
        <v>92</v>
      </c>
      <c r="C93" s="1">
        <v>227</v>
      </c>
      <c r="D93" s="1">
        <v>93</v>
      </c>
      <c r="E93" s="1" t="s">
        <v>1875</v>
      </c>
      <c r="F93" s="50" t="str">
        <f t="shared" si="1"/>
        <v>92|227|93|Seine-Saint-Denis</v>
      </c>
    </row>
    <row r="94" spans="2:6">
      <c r="B94" s="1">
        <v>93</v>
      </c>
      <c r="C94" s="1">
        <v>227</v>
      </c>
      <c r="D94" s="1">
        <v>94</v>
      </c>
      <c r="E94" s="1" t="s">
        <v>1876</v>
      </c>
      <c r="F94" s="50" t="str">
        <f t="shared" si="1"/>
        <v>93|227|94|Val-de-Marne</v>
      </c>
    </row>
    <row r="95" spans="2:6">
      <c r="B95" s="1">
        <v>94</v>
      </c>
      <c r="C95" s="1">
        <v>227</v>
      </c>
      <c r="D95" s="1">
        <v>95</v>
      </c>
      <c r="E95" s="1" t="s">
        <v>1877</v>
      </c>
      <c r="F95" s="50" t="str">
        <f t="shared" si="1"/>
        <v>94|227|95|Val-d'Oise</v>
      </c>
    </row>
    <row r="97" spans="6:6">
      <c r="F97" s="26" t="s">
        <v>3811</v>
      </c>
    </row>
    <row r="98" spans="6:6">
      <c r="F98" s="26" t="s">
        <v>1801</v>
      </c>
    </row>
  </sheetData>
  <hyperlinks>
    <hyperlink ref="A1" location="'ENUM-LIST'!A1" display="Home" xr:uid="{F1F7A6A0-A6C3-42E9-9229-1ED3B23E2735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A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1:8">
      <c r="A1" s="102" t="s">
        <v>3185</v>
      </c>
      <c r="B1" s="39" t="s">
        <v>3830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pas230|dxcc_code|code|subdivision</v>
      </c>
      <c r="H1" s="99" t="s">
        <v>3832</v>
      </c>
    </row>
    <row r="2" spans="1:8">
      <c r="B2" s="6">
        <v>1</v>
      </c>
      <c r="C2" s="6">
        <v>230</v>
      </c>
      <c r="D2" s="6" t="s">
        <v>1880</v>
      </c>
      <c r="E2" t="s">
        <v>1881</v>
      </c>
      <c r="F2" s="50" t="str">
        <f>B2&amp;"|"&amp;C2&amp;"|"&amp;D2&amp;"|"&amp;E2</f>
        <v>1|230|BB|Brandenburg</v>
      </c>
      <c r="H2" s="99" t="s">
        <v>1229</v>
      </c>
    </row>
    <row r="3" spans="1:8">
      <c r="B3" s="6">
        <v>2</v>
      </c>
      <c r="C3" s="6">
        <v>230</v>
      </c>
      <c r="D3" s="6" t="s">
        <v>1882</v>
      </c>
      <c r="E3" t="s">
        <v>1883</v>
      </c>
      <c r="F3" s="50" t="str">
        <f t="shared" ref="F3:F17" si="0">B3&amp;"|"&amp;C3&amp;"|"&amp;D3&amp;"|"&amp;E3</f>
        <v>2|230|BE|Berlin</v>
      </c>
      <c r="H3" s="101" t="s">
        <v>3833</v>
      </c>
    </row>
    <row r="4" spans="1:8">
      <c r="B4" s="6">
        <v>3</v>
      </c>
      <c r="C4" s="6">
        <v>230</v>
      </c>
      <c r="D4" s="6" t="s">
        <v>1400</v>
      </c>
      <c r="E4" t="s">
        <v>1884</v>
      </c>
      <c r="F4" s="50" t="str">
        <f t="shared" si="0"/>
        <v>3|230|BW|Baden-Württemberg</v>
      </c>
      <c r="H4" s="101" t="s">
        <v>3281</v>
      </c>
    </row>
    <row r="5" spans="1:8">
      <c r="B5" s="6">
        <v>4</v>
      </c>
      <c r="C5" s="6">
        <v>230</v>
      </c>
      <c r="D5" s="6" t="s">
        <v>957</v>
      </c>
      <c r="E5" t="s">
        <v>1885</v>
      </c>
      <c r="F5" s="50" t="str">
        <f t="shared" si="0"/>
        <v>4|230|BY|Freistaat Bayern</v>
      </c>
      <c r="H5" s="101" t="s">
        <v>3168</v>
      </c>
    </row>
    <row r="6" spans="1:8">
      <c r="B6" s="6">
        <v>5</v>
      </c>
      <c r="C6" s="6">
        <v>230</v>
      </c>
      <c r="D6" s="6" t="s">
        <v>1337</v>
      </c>
      <c r="E6" t="s">
        <v>1886</v>
      </c>
      <c r="F6" s="50" t="str">
        <f t="shared" si="0"/>
        <v>5|230|HB|Freie Hansestadt Bremen</v>
      </c>
      <c r="H6" s="101" t="s">
        <v>3359</v>
      </c>
    </row>
    <row r="7" spans="1:8">
      <c r="B7" s="6">
        <v>6</v>
      </c>
      <c r="C7" s="6">
        <v>230</v>
      </c>
      <c r="D7" s="6" t="s">
        <v>1369</v>
      </c>
      <c r="E7" t="s">
        <v>1887</v>
      </c>
      <c r="F7" s="50" t="str">
        <f t="shared" si="0"/>
        <v>6|230|HE|Hessen</v>
      </c>
      <c r="H7" s="101" t="s">
        <v>3834</v>
      </c>
    </row>
    <row r="8" spans="1:8">
      <c r="B8" s="6">
        <v>7</v>
      </c>
      <c r="C8" s="6">
        <v>230</v>
      </c>
      <c r="D8" s="6" t="s">
        <v>1888</v>
      </c>
      <c r="E8" t="s">
        <v>1889</v>
      </c>
      <c r="F8" s="50" t="str">
        <f t="shared" si="0"/>
        <v>7|230|HH|Freie und Hansestadt Hamburg</v>
      </c>
      <c r="H8" s="99" t="s">
        <v>1233</v>
      </c>
    </row>
    <row r="9" spans="1:8">
      <c r="B9" s="6">
        <v>8</v>
      </c>
      <c r="C9" s="6">
        <v>230</v>
      </c>
      <c r="D9" s="6" t="s">
        <v>1083</v>
      </c>
      <c r="E9" t="s">
        <v>1890</v>
      </c>
      <c r="F9" s="50" t="str">
        <f t="shared" si="0"/>
        <v>8|230|MV|Mecklenburg-Vorpommern</v>
      </c>
    </row>
    <row r="10" spans="1:8">
      <c r="B10" s="6">
        <v>9</v>
      </c>
      <c r="C10" s="6">
        <v>230</v>
      </c>
      <c r="D10" s="6" t="s">
        <v>1891</v>
      </c>
      <c r="E10" t="s">
        <v>1892</v>
      </c>
      <c r="F10" s="50" t="str">
        <f t="shared" si="0"/>
        <v>9|230|NI|Niedersachsen</v>
      </c>
    </row>
    <row r="11" spans="1:8">
      <c r="B11" s="6">
        <v>10</v>
      </c>
      <c r="C11" s="6">
        <v>230</v>
      </c>
      <c r="D11" s="6" t="s">
        <v>1893</v>
      </c>
      <c r="E11" t="s">
        <v>1894</v>
      </c>
      <c r="F11" s="50" t="str">
        <f t="shared" si="0"/>
        <v>10|230|NW|Nordrhein-Westfalen</v>
      </c>
    </row>
    <row r="12" spans="1:8">
      <c r="B12" s="6">
        <v>11</v>
      </c>
      <c r="C12" s="6">
        <v>230</v>
      </c>
      <c r="D12" s="6" t="s">
        <v>1895</v>
      </c>
      <c r="E12" t="s">
        <v>1896</v>
      </c>
      <c r="F12" s="50" t="str">
        <f t="shared" si="0"/>
        <v>11|230|RP|Rheinland-Pfalz</v>
      </c>
    </row>
    <row r="13" spans="1:8">
      <c r="B13" s="6">
        <v>12</v>
      </c>
      <c r="C13" s="6">
        <v>230</v>
      </c>
      <c r="D13" s="6" t="s">
        <v>517</v>
      </c>
      <c r="E13" t="s">
        <v>1897</v>
      </c>
      <c r="F13" s="50" t="str">
        <f t="shared" si="0"/>
        <v>12|230|SL|Saarland</v>
      </c>
    </row>
    <row r="14" spans="1:8">
      <c r="B14" s="6">
        <v>13</v>
      </c>
      <c r="C14" s="6">
        <v>230</v>
      </c>
      <c r="D14" s="6" t="s">
        <v>1898</v>
      </c>
      <c r="E14" t="s">
        <v>1899</v>
      </c>
      <c r="F14" s="50" t="str">
        <f t="shared" si="0"/>
        <v>13|230|SH|Schleswig-Holstein</v>
      </c>
    </row>
    <row r="15" spans="1:8">
      <c r="B15" s="6">
        <v>14</v>
      </c>
      <c r="C15" s="6">
        <v>230</v>
      </c>
      <c r="D15" s="6" t="s">
        <v>1223</v>
      </c>
      <c r="E15" t="s">
        <v>1900</v>
      </c>
      <c r="F15" s="50" t="str">
        <f t="shared" si="0"/>
        <v>14|230|SN|Freistaat Sachsen</v>
      </c>
    </row>
    <row r="16" spans="1:8">
      <c r="B16" s="6">
        <v>15</v>
      </c>
      <c r="C16" s="6">
        <v>230</v>
      </c>
      <c r="D16" s="6" t="s">
        <v>748</v>
      </c>
      <c r="E16" t="s">
        <v>1901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1902</v>
      </c>
      <c r="E17" t="s">
        <v>1903</v>
      </c>
      <c r="F17" s="50" t="str">
        <f t="shared" si="0"/>
        <v>16|230|TH|Freistaat Thüringen</v>
      </c>
    </row>
    <row r="19" spans="2:6">
      <c r="F19" s="26" t="s">
        <v>3831</v>
      </c>
    </row>
    <row r="20" spans="2:6">
      <c r="F20" s="26" t="s">
        <v>1879</v>
      </c>
    </row>
  </sheetData>
  <hyperlinks>
    <hyperlink ref="A1" location="'ENUM-LIST'!A1" display="Home" xr:uid="{BE54D597-0DB5-4E8E-BDA0-6AE306CC9F4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14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02" t="s">
        <v>3185</v>
      </c>
      <c r="B1" s="22" t="s">
        <v>3327</v>
      </c>
      <c r="C1" s="22" t="s">
        <v>3279</v>
      </c>
      <c r="D1" s="112" t="s">
        <v>405</v>
      </c>
      <c r="E1" s="35" t="s">
        <v>472</v>
      </c>
      <c r="F1" s="22" t="s">
        <v>406</v>
      </c>
      <c r="G1" s="36" t="str">
        <f>B1&amp;"|"&amp;C1&amp;"|"&amp;D1&amp;"|"&amp;E1&amp;"|"&amp;F1</f>
        <v>pas5_id|dxcc_code|code|subdivision|is_deleted</v>
      </c>
      <c r="I1" s="108" t="s">
        <v>3329</v>
      </c>
    </row>
    <row r="2" spans="1:9">
      <c r="B2" s="6">
        <v>1</v>
      </c>
      <c r="C2" s="6">
        <v>5</v>
      </c>
      <c r="D2" s="38" t="s">
        <v>3303</v>
      </c>
      <c r="E2" s="34" t="s">
        <v>3320</v>
      </c>
      <c r="F2" s="33">
        <v>0</v>
      </c>
      <c r="G2" s="50" t="str">
        <f t="shared" ref="G2:G18" si="0">B2&amp;"|"&amp;C2&amp;"|"&amp;D2&amp;"|"&amp;E2&amp;"|"&amp;F2</f>
        <v>1|5|001|Brando|0</v>
      </c>
      <c r="I2" s="108" t="s">
        <v>1229</v>
      </c>
    </row>
    <row r="3" spans="1:9">
      <c r="B3" s="6">
        <v>2</v>
      </c>
      <c r="C3" s="6">
        <v>5</v>
      </c>
      <c r="D3" s="38" t="s">
        <v>3304</v>
      </c>
      <c r="E3" s="34" t="s">
        <v>3321</v>
      </c>
      <c r="F3" s="33">
        <v>0</v>
      </c>
      <c r="G3" s="50" t="str">
        <f t="shared" si="0"/>
        <v>2|5|002|Eckero|0</v>
      </c>
      <c r="I3" s="110" t="s">
        <v>3330</v>
      </c>
    </row>
    <row r="4" spans="1:9">
      <c r="B4" s="6">
        <v>3</v>
      </c>
      <c r="C4" s="6">
        <v>5</v>
      </c>
      <c r="D4" s="38" t="s">
        <v>3305</v>
      </c>
      <c r="E4" s="34" t="s">
        <v>3322</v>
      </c>
      <c r="F4" s="33">
        <v>0</v>
      </c>
      <c r="G4" s="50" t="str">
        <f t="shared" si="0"/>
        <v>3|5|003|Finstrom|0</v>
      </c>
      <c r="I4" s="110" t="s">
        <v>3281</v>
      </c>
    </row>
    <row r="5" spans="1:9">
      <c r="B5" s="6">
        <v>4</v>
      </c>
      <c r="C5" s="6">
        <v>5</v>
      </c>
      <c r="D5" s="38" t="s">
        <v>3306</v>
      </c>
      <c r="E5" s="34" t="s">
        <v>3323</v>
      </c>
      <c r="F5" s="33">
        <v>0</v>
      </c>
      <c r="G5" s="50" t="str">
        <f t="shared" si="0"/>
        <v>4|5|004|Foglo|0</v>
      </c>
      <c r="I5" s="110" t="s">
        <v>3122</v>
      </c>
    </row>
    <row r="6" spans="1:9">
      <c r="B6" s="6">
        <v>5</v>
      </c>
      <c r="C6" s="6">
        <v>5</v>
      </c>
      <c r="D6" s="38" t="s">
        <v>3307</v>
      </c>
      <c r="E6" s="34" t="s">
        <v>462</v>
      </c>
      <c r="F6" s="33">
        <v>0</v>
      </c>
      <c r="G6" s="50" t="str">
        <f t="shared" si="0"/>
        <v>5|5|005|Geta|0</v>
      </c>
      <c r="I6" s="110" t="s">
        <v>3359</v>
      </c>
    </row>
    <row r="7" spans="1:9">
      <c r="B7" s="6">
        <v>6</v>
      </c>
      <c r="C7" s="6">
        <v>5</v>
      </c>
      <c r="D7" s="38" t="s">
        <v>3308</v>
      </c>
      <c r="E7" s="34" t="s">
        <v>463</v>
      </c>
      <c r="F7" s="33">
        <v>0</v>
      </c>
      <c r="G7" s="50" t="str">
        <f t="shared" si="0"/>
        <v>6|5|006|Hammarland|0</v>
      </c>
      <c r="I7" s="110" t="s">
        <v>3123</v>
      </c>
    </row>
    <row r="8" spans="1:9">
      <c r="B8" s="6">
        <v>7</v>
      </c>
      <c r="C8" s="6">
        <v>5</v>
      </c>
      <c r="D8" s="38" t="s">
        <v>3309</v>
      </c>
      <c r="E8" s="34" t="s">
        <v>464</v>
      </c>
      <c r="F8" s="33">
        <v>0</v>
      </c>
      <c r="G8" s="50" t="str">
        <f t="shared" si="0"/>
        <v>7|5|007|Jomala|0</v>
      </c>
      <c r="I8" s="110" t="s">
        <v>3331</v>
      </c>
    </row>
    <row r="9" spans="1:9">
      <c r="B9" s="6">
        <v>8</v>
      </c>
      <c r="C9" s="6">
        <v>5</v>
      </c>
      <c r="D9" s="38" t="s">
        <v>3310</v>
      </c>
      <c r="E9" s="34" t="s">
        <v>465</v>
      </c>
      <c r="F9" s="33">
        <v>0</v>
      </c>
      <c r="G9" s="50" t="str">
        <f t="shared" si="0"/>
        <v>8|5|008|Kumlinge|0</v>
      </c>
      <c r="I9" s="108" t="s">
        <v>1233</v>
      </c>
    </row>
    <row r="10" spans="1:9">
      <c r="B10" s="6">
        <v>9</v>
      </c>
      <c r="C10" s="6">
        <v>5</v>
      </c>
      <c r="D10" s="38" t="s">
        <v>3311</v>
      </c>
      <c r="E10" s="34" t="s">
        <v>3325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3312</v>
      </c>
      <c r="E11" s="34" t="s">
        <v>466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3313</v>
      </c>
      <c r="E12" s="34" t="s">
        <v>467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3314</v>
      </c>
      <c r="E13" s="34" t="s">
        <v>468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3315</v>
      </c>
      <c r="E14" s="34" t="s">
        <v>469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3316</v>
      </c>
      <c r="E15" s="34" t="s">
        <v>470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3317</v>
      </c>
      <c r="E16" s="34" t="s">
        <v>471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3318</v>
      </c>
      <c r="E17" s="34" t="s">
        <v>3324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3319</v>
      </c>
      <c r="E18" s="34" t="s">
        <v>3326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13"/>
      <c r="E19" s="46"/>
      <c r="F19" s="46"/>
      <c r="G19" s="46"/>
    </row>
    <row r="20" spans="2:7">
      <c r="G20" s="53" t="s">
        <v>3328</v>
      </c>
    </row>
    <row r="21" spans="2:7">
      <c r="G21" s="53" t="s">
        <v>475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A1:H24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1:8">
      <c r="A1" s="102" t="s">
        <v>3185</v>
      </c>
      <c r="B1" s="39" t="s">
        <v>3848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pas239_id|dxcc_code|code|subdivision</v>
      </c>
      <c r="H1" s="99" t="s">
        <v>3849</v>
      </c>
    </row>
    <row r="2" spans="1:8">
      <c r="B2" s="6">
        <v>1</v>
      </c>
      <c r="C2" s="6">
        <v>239</v>
      </c>
      <c r="D2" s="6" t="s">
        <v>1905</v>
      </c>
      <c r="E2" t="s">
        <v>3836</v>
      </c>
      <c r="F2" s="50" t="str">
        <f>B2&amp;"|"&amp;C2&amp;"|"&amp;D2&amp;"|"&amp;E2</f>
        <v>1|239|GY|Gyor (Gyor-Moson-Sopron)</v>
      </c>
      <c r="H2" s="99" t="s">
        <v>1229</v>
      </c>
    </row>
    <row r="3" spans="1:8">
      <c r="B3" s="6">
        <v>2</v>
      </c>
      <c r="C3" s="6">
        <v>239</v>
      </c>
      <c r="D3" s="6" t="s">
        <v>1060</v>
      </c>
      <c r="E3" t="s">
        <v>1906</v>
      </c>
      <c r="F3" s="50" t="str">
        <f t="shared" ref="F3:F21" si="0">B3&amp;"|"&amp;C3&amp;"|"&amp;D3&amp;"|"&amp;E3</f>
        <v>2|239|VA|Vas</v>
      </c>
      <c r="H3" s="101" t="s">
        <v>3850</v>
      </c>
    </row>
    <row r="4" spans="1:8">
      <c r="B4" s="6">
        <v>3</v>
      </c>
      <c r="C4" s="6">
        <v>239</v>
      </c>
      <c r="D4" s="6" t="s">
        <v>1907</v>
      </c>
      <c r="E4" t="s">
        <v>1908</v>
      </c>
      <c r="F4" s="50" t="str">
        <f t="shared" si="0"/>
        <v>3|239|ZA|Zala</v>
      </c>
      <c r="H4" s="101" t="s">
        <v>3281</v>
      </c>
    </row>
    <row r="5" spans="1:8">
      <c r="B5" s="6">
        <v>4</v>
      </c>
      <c r="C5" s="6">
        <v>239</v>
      </c>
      <c r="D5" s="6" t="s">
        <v>504</v>
      </c>
      <c r="E5" t="s">
        <v>3837</v>
      </c>
      <c r="F5" s="50" t="str">
        <f t="shared" si="0"/>
        <v>4|239|KO|Komarom (Komarom-Esztergom)</v>
      </c>
      <c r="H5" s="101" t="s">
        <v>3169</v>
      </c>
    </row>
    <row r="6" spans="1:8">
      <c r="B6" s="6">
        <v>5</v>
      </c>
      <c r="C6" s="6">
        <v>239</v>
      </c>
      <c r="D6" s="6" t="s">
        <v>1909</v>
      </c>
      <c r="E6" t="s">
        <v>3842</v>
      </c>
      <c r="F6" s="50" t="str">
        <f t="shared" si="0"/>
        <v>5|239|VE|Veszprem</v>
      </c>
      <c r="H6" s="101" t="s">
        <v>3359</v>
      </c>
    </row>
    <row r="7" spans="1:8">
      <c r="B7" s="6">
        <v>6</v>
      </c>
      <c r="C7" s="6">
        <v>239</v>
      </c>
      <c r="D7" s="6" t="s">
        <v>502</v>
      </c>
      <c r="E7" t="s">
        <v>1910</v>
      </c>
      <c r="F7" s="50" t="str">
        <f t="shared" si="0"/>
        <v>6|239|BA|Baranya</v>
      </c>
      <c r="H7" s="101" t="s">
        <v>3851</v>
      </c>
    </row>
    <row r="8" spans="1:8">
      <c r="B8" s="6">
        <v>7</v>
      </c>
      <c r="C8" s="6">
        <v>239</v>
      </c>
      <c r="D8" s="6" t="s">
        <v>752</v>
      </c>
      <c r="E8" t="s">
        <v>1911</v>
      </c>
      <c r="F8" s="50" t="str">
        <f t="shared" si="0"/>
        <v>7|239|SO|Somogy</v>
      </c>
      <c r="H8" s="99" t="s">
        <v>1233</v>
      </c>
    </row>
    <row r="9" spans="1:8">
      <c r="B9" s="6">
        <v>8</v>
      </c>
      <c r="C9" s="6">
        <v>239</v>
      </c>
      <c r="D9" s="6" t="s">
        <v>484</v>
      </c>
      <c r="E9" t="s">
        <v>1912</v>
      </c>
      <c r="F9" s="50" t="str">
        <f t="shared" si="0"/>
        <v>8|239|TO|Tolna</v>
      </c>
    </row>
    <row r="10" spans="1:8">
      <c r="B10" s="6">
        <v>9</v>
      </c>
      <c r="C10" s="6">
        <v>239</v>
      </c>
      <c r="D10" s="6" t="s">
        <v>1367</v>
      </c>
      <c r="E10" t="s">
        <v>3843</v>
      </c>
      <c r="F10" s="50" t="str">
        <f t="shared" si="0"/>
        <v>9|239|FE|Fejer</v>
      </c>
    </row>
    <row r="11" spans="1:8">
      <c r="B11" s="6">
        <v>10</v>
      </c>
      <c r="C11" s="6">
        <v>239</v>
      </c>
      <c r="D11" s="6" t="s">
        <v>1913</v>
      </c>
      <c r="E11" t="s">
        <v>1914</v>
      </c>
      <c r="F11" s="50" t="str">
        <f t="shared" si="0"/>
        <v>10|239|BP|Budapest</v>
      </c>
    </row>
    <row r="12" spans="1:8">
      <c r="B12" s="6">
        <v>11</v>
      </c>
      <c r="C12" s="6">
        <v>239</v>
      </c>
      <c r="D12" s="6" t="s">
        <v>1369</v>
      </c>
      <c r="E12" t="s">
        <v>1915</v>
      </c>
      <c r="F12" s="50" t="str">
        <f t="shared" si="0"/>
        <v>11|239|HE|Heves</v>
      </c>
    </row>
    <row r="13" spans="1:8">
      <c r="B13" s="6">
        <v>12</v>
      </c>
      <c r="C13" s="6">
        <v>239</v>
      </c>
      <c r="D13" s="6" t="s">
        <v>1916</v>
      </c>
      <c r="E13" t="s">
        <v>3847</v>
      </c>
      <c r="F13" s="50" t="str">
        <f t="shared" si="0"/>
        <v>12|239|NG|Nograd</v>
      </c>
    </row>
    <row r="14" spans="1:8">
      <c r="B14" s="6">
        <v>13</v>
      </c>
      <c r="C14" s="6">
        <v>239</v>
      </c>
      <c r="D14" s="6" t="s">
        <v>726</v>
      </c>
      <c r="E14" t="s">
        <v>1917</v>
      </c>
      <c r="F14" s="50" t="str">
        <f t="shared" si="0"/>
        <v>13|239|PE|Pest</v>
      </c>
    </row>
    <row r="15" spans="1:8">
      <c r="B15" s="6">
        <v>14</v>
      </c>
      <c r="C15" s="6">
        <v>239</v>
      </c>
      <c r="D15" s="6" t="s">
        <v>1365</v>
      </c>
      <c r="E15" t="s">
        <v>3838</v>
      </c>
      <c r="F15" s="50" t="str">
        <f t="shared" si="0"/>
        <v>14|239|SZ|Szolnok (Jasz-Nagykun-Szolnok)</v>
      </c>
    </row>
    <row r="16" spans="1:8">
      <c r="B16" s="6">
        <v>15</v>
      </c>
      <c r="C16" s="6">
        <v>239</v>
      </c>
      <c r="D16" s="6" t="s">
        <v>1882</v>
      </c>
      <c r="E16" t="s">
        <v>3844</v>
      </c>
      <c r="F16" s="50" t="str">
        <f t="shared" si="0"/>
        <v>15|239|BE|Bekes</v>
      </c>
    </row>
    <row r="17" spans="2:6">
      <c r="B17" s="6">
        <v>16</v>
      </c>
      <c r="C17" s="6">
        <v>239</v>
      </c>
      <c r="D17" s="6" t="s">
        <v>1252</v>
      </c>
      <c r="E17" t="s">
        <v>3839</v>
      </c>
      <c r="F17" s="50" t="str">
        <f t="shared" si="0"/>
        <v>16|239|BN|Bacs-Kiskun</v>
      </c>
    </row>
    <row r="18" spans="2:6">
      <c r="B18" s="6">
        <v>17</v>
      </c>
      <c r="C18" s="6">
        <v>239</v>
      </c>
      <c r="D18" s="6" t="s">
        <v>1918</v>
      </c>
      <c r="E18" t="s">
        <v>3840</v>
      </c>
      <c r="F18" s="50" t="str">
        <f t="shared" si="0"/>
        <v>17|239|CS|Csongrad</v>
      </c>
    </row>
    <row r="19" spans="2:6">
      <c r="B19" s="6">
        <v>18</v>
      </c>
      <c r="C19" s="6">
        <v>239</v>
      </c>
      <c r="D19" s="6" t="s">
        <v>720</v>
      </c>
      <c r="E19" t="s">
        <v>3845</v>
      </c>
      <c r="F19" s="50" t="str">
        <f t="shared" si="0"/>
        <v>18|239|BO|Borsod (Borsod-Abauj-Zemplen)</v>
      </c>
    </row>
    <row r="20" spans="2:6">
      <c r="B20" s="6">
        <v>19</v>
      </c>
      <c r="C20" s="6">
        <v>239</v>
      </c>
      <c r="D20" s="6" t="s">
        <v>1337</v>
      </c>
      <c r="E20" t="s">
        <v>3846</v>
      </c>
      <c r="F20" s="50" t="str">
        <f t="shared" si="0"/>
        <v>19|239|HB|Hajdu-Bihar</v>
      </c>
    </row>
    <row r="21" spans="2:6">
      <c r="B21" s="6">
        <v>20</v>
      </c>
      <c r="C21" s="6">
        <v>239</v>
      </c>
      <c r="D21" s="6" t="s">
        <v>724</v>
      </c>
      <c r="E21" t="s">
        <v>3841</v>
      </c>
      <c r="F21" s="50" t="str">
        <f t="shared" si="0"/>
        <v>20|239|SA|Szabolcs (Szabolcs-Szatmar-Bereg)</v>
      </c>
    </row>
    <row r="23" spans="2:6">
      <c r="F23" s="26" t="s">
        <v>3852</v>
      </c>
    </row>
    <row r="24" spans="2:6">
      <c r="F24" s="26" t="s">
        <v>1904</v>
      </c>
    </row>
  </sheetData>
  <hyperlinks>
    <hyperlink ref="A1" location="'ENUM-LIST'!A1" display="Home" xr:uid="{F94C84A4-1AE0-46DF-AAAC-AA6DA076CB91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02" t="s">
        <v>3185</v>
      </c>
      <c r="B1" s="39" t="s">
        <v>3854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pas245_id|dxcc_code|code|subdivision</v>
      </c>
      <c r="H1" s="99" t="s">
        <v>3856</v>
      </c>
    </row>
    <row r="2" spans="1:8">
      <c r="B2" s="6">
        <v>1</v>
      </c>
      <c r="C2" s="6">
        <v>245</v>
      </c>
      <c r="D2" s="6" t="s">
        <v>1920</v>
      </c>
      <c r="E2" t="s">
        <v>1921</v>
      </c>
      <c r="F2" s="50" t="str">
        <f>B2&amp;"|"&amp;C2&amp;"|"&amp;D2&amp;"|"&amp;E2</f>
        <v>1|245|CW|Carlow (Ceatharlach)</v>
      </c>
      <c r="H2" s="99" t="s">
        <v>1229</v>
      </c>
    </row>
    <row r="3" spans="1:8">
      <c r="B3" s="6">
        <v>2</v>
      </c>
      <c r="C3" s="6">
        <v>245</v>
      </c>
      <c r="D3" s="6" t="s">
        <v>756</v>
      </c>
      <c r="E3" t="s">
        <v>3238</v>
      </c>
      <c r="F3" s="50" t="str">
        <f t="shared" ref="F3:F27" si="0">B3&amp;"|"&amp;C3&amp;"|"&amp;D3&amp;"|"&amp;E3</f>
        <v>2|245|CN|Cavan (An Cabhan)</v>
      </c>
      <c r="H3" s="100" t="s">
        <v>3857</v>
      </c>
    </row>
    <row r="4" spans="1:8">
      <c r="B4" s="6">
        <v>3</v>
      </c>
      <c r="C4" s="6">
        <v>245</v>
      </c>
      <c r="D4" s="6" t="s">
        <v>592</v>
      </c>
      <c r="E4" t="s">
        <v>3239</v>
      </c>
      <c r="F4" s="50" t="str">
        <f t="shared" si="0"/>
        <v>3|245|CE|Clare (An Clar)</v>
      </c>
      <c r="H4" s="100" t="s">
        <v>3281</v>
      </c>
    </row>
    <row r="5" spans="1:8">
      <c r="B5" s="6">
        <v>4</v>
      </c>
      <c r="C5" s="6">
        <v>245</v>
      </c>
      <c r="D5" s="6" t="s">
        <v>832</v>
      </c>
      <c r="E5" t="s">
        <v>1922</v>
      </c>
      <c r="F5" s="50" t="str">
        <f t="shared" si="0"/>
        <v>4|245|C|Cork (Corcaigh)</v>
      </c>
      <c r="H5" s="100" t="s">
        <v>3170</v>
      </c>
    </row>
    <row r="6" spans="1:8">
      <c r="B6" s="6">
        <v>5</v>
      </c>
      <c r="C6" s="6">
        <v>245</v>
      </c>
      <c r="D6" s="6" t="s">
        <v>1330</v>
      </c>
      <c r="E6" t="s">
        <v>3247</v>
      </c>
      <c r="F6" s="50" t="str">
        <f t="shared" si="0"/>
        <v>5|245|DL|Donegal (Dun na nGall)</v>
      </c>
      <c r="H6" s="100" t="s">
        <v>3359</v>
      </c>
    </row>
    <row r="7" spans="1:8">
      <c r="B7" s="6">
        <v>6</v>
      </c>
      <c r="C7" s="6">
        <v>245</v>
      </c>
      <c r="D7" s="6" t="s">
        <v>859</v>
      </c>
      <c r="E7" t="s">
        <v>3240</v>
      </c>
      <c r="F7" s="50" t="str">
        <f t="shared" si="0"/>
        <v>6|245|D|Dublin (Baile Ath Cliath)</v>
      </c>
      <c r="H7" s="100" t="s">
        <v>3858</v>
      </c>
    </row>
    <row r="8" spans="1:8">
      <c r="B8" s="6">
        <v>7</v>
      </c>
      <c r="C8" s="6">
        <v>245</v>
      </c>
      <c r="D8" s="6" t="s">
        <v>853</v>
      </c>
      <c r="E8" t="s">
        <v>1923</v>
      </c>
      <c r="F8" s="50" t="str">
        <f t="shared" si="0"/>
        <v>7|245|G|Galway (Gaillimh)</v>
      </c>
      <c r="H8" s="99" t="s">
        <v>1233</v>
      </c>
    </row>
    <row r="9" spans="1:8">
      <c r="B9" s="6">
        <v>8</v>
      </c>
      <c r="C9" s="6">
        <v>245</v>
      </c>
      <c r="D9" s="6" t="s">
        <v>537</v>
      </c>
      <c r="E9" t="s">
        <v>3248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500</v>
      </c>
      <c r="E10" t="s">
        <v>1924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510</v>
      </c>
      <c r="E11" t="s">
        <v>1925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1926</v>
      </c>
      <c r="E12" t="s">
        <v>1927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1928</v>
      </c>
      <c r="E13" t="s">
        <v>1929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1930</v>
      </c>
      <c r="E14" t="s">
        <v>1931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1932</v>
      </c>
      <c r="E15" t="s">
        <v>1933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1035</v>
      </c>
      <c r="E16" t="s">
        <v>3241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687</v>
      </c>
      <c r="E17" t="s">
        <v>1934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1935</v>
      </c>
      <c r="E18" t="s">
        <v>3242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809</v>
      </c>
      <c r="E19" t="s">
        <v>3243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1936</v>
      </c>
      <c r="E20" t="s">
        <v>3249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896</v>
      </c>
      <c r="E21" t="s">
        <v>3244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752</v>
      </c>
      <c r="E22" t="s">
        <v>1937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734</v>
      </c>
      <c r="E23" t="s">
        <v>3245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1938</v>
      </c>
      <c r="E24" t="s">
        <v>3246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1939</v>
      </c>
      <c r="E25" t="s">
        <v>3251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1940</v>
      </c>
      <c r="E26" t="s">
        <v>1941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1942</v>
      </c>
      <c r="E27" t="s">
        <v>3250</v>
      </c>
      <c r="F27" s="50" t="str">
        <f t="shared" si="0"/>
        <v>26|245|WW|Wicklow (Cill Mhantain)</v>
      </c>
    </row>
    <row r="29" spans="2:6">
      <c r="F29" s="26" t="s">
        <v>3855</v>
      </c>
    </row>
    <row r="30" spans="2:6">
      <c r="F30" s="26" t="s">
        <v>1919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A1:N182"/>
  <sheetViews>
    <sheetView workbookViewId="0"/>
  </sheetViews>
  <sheetFormatPr defaultRowHeight="15"/>
  <cols>
    <col min="1" max="1" width="9" customWidth="1"/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21.140625" style="1" hidden="1" customWidth="1"/>
    <col min="8" max="8" width="17.7109375" style="1" hidden="1" customWidth="1"/>
    <col min="9" max="9" width="5.28515625" style="1" hidden="1" customWidth="1"/>
    <col min="10" max="10" width="20.42578125" style="1" hidden="1" customWidth="1"/>
    <col min="11" max="11" width="11.85546875" style="1" hidden="1" customWidth="1"/>
    <col min="12" max="12" width="67.5703125" bestFit="1" customWidth="1"/>
    <col min="14" max="14" width="78.7109375" bestFit="1" customWidth="1"/>
    <col min="18" max="18" width="63" bestFit="1" customWidth="1"/>
  </cols>
  <sheetData>
    <row r="1" spans="1:14">
      <c r="A1" s="102" t="s">
        <v>3185</v>
      </c>
      <c r="B1" s="67" t="s">
        <v>3866</v>
      </c>
      <c r="C1" s="67" t="s">
        <v>3279</v>
      </c>
      <c r="D1" s="65" t="s">
        <v>1236</v>
      </c>
      <c r="E1" s="36" t="str">
        <f>B1&amp;"|"&amp;C1&amp;"|"&amp;D1</f>
        <v>pas248_region_id|dxcc_code|region</v>
      </c>
      <c r="G1" s="118" t="s">
        <v>3867</v>
      </c>
      <c r="H1" s="118" t="s">
        <v>3866</v>
      </c>
      <c r="I1" s="118" t="s">
        <v>405</v>
      </c>
      <c r="J1" s="118" t="s">
        <v>472</v>
      </c>
      <c r="K1" s="118" t="s">
        <v>770</v>
      </c>
      <c r="L1" s="36" t="str">
        <f>G1&amp;"|"&amp;H1&amp;"|"&amp;I1&amp;"|"&amp;J1&amp;"|"&amp;K1</f>
        <v>pas248_subdivision_id|pas248_region_id|code|subdivision|import_only</v>
      </c>
      <c r="N1" s="63" t="s">
        <v>3859</v>
      </c>
    </row>
    <row r="2" spans="1:14">
      <c r="B2" s="6">
        <v>1</v>
      </c>
      <c r="C2" s="6">
        <v>248</v>
      </c>
      <c r="D2" t="s">
        <v>1945</v>
      </c>
      <c r="E2" s="50" t="str">
        <f t="shared" ref="E2:E20" si="0">B2&amp;"|"&amp;C2&amp;"|"&amp;D2</f>
        <v>1|248|Liguria</v>
      </c>
      <c r="G2" s="1">
        <v>1</v>
      </c>
      <c r="H2" s="1">
        <v>1</v>
      </c>
      <c r="I2" s="1" t="s">
        <v>1946</v>
      </c>
      <c r="J2" s="1" t="s">
        <v>1947</v>
      </c>
      <c r="K2" s="1">
        <v>0</v>
      </c>
      <c r="L2" s="50" t="str">
        <f t="shared" ref="L2:L65" si="1">G2&amp;"|"&amp;H2&amp;"|"&amp;I2&amp;"|"&amp;J2&amp;"|"&amp;K2</f>
        <v>1|1|GE|Genova|0</v>
      </c>
      <c r="N2" s="63" t="s">
        <v>1229</v>
      </c>
    </row>
    <row r="3" spans="1:14">
      <c r="B3" s="6">
        <v>2</v>
      </c>
      <c r="C3" s="6">
        <v>248</v>
      </c>
      <c r="D3" t="s">
        <v>1951</v>
      </c>
      <c r="E3" s="50" t="str">
        <f t="shared" si="0"/>
        <v>2|248|Piedmont (Piemonte)</v>
      </c>
      <c r="G3" s="1">
        <v>2</v>
      </c>
      <c r="H3" s="1">
        <v>1</v>
      </c>
      <c r="I3" s="1" t="s">
        <v>1357</v>
      </c>
      <c r="J3" s="1" t="s">
        <v>1948</v>
      </c>
      <c r="K3" s="1">
        <v>0</v>
      </c>
      <c r="L3" s="50" t="str">
        <f t="shared" si="1"/>
        <v>2|1|IM|Imperia|0</v>
      </c>
      <c r="N3" s="64" t="s">
        <v>3860</v>
      </c>
    </row>
    <row r="4" spans="1:14">
      <c r="B4" s="6">
        <v>3</v>
      </c>
      <c r="C4" s="6">
        <v>248</v>
      </c>
      <c r="D4" t="s">
        <v>1962</v>
      </c>
      <c r="E4" s="50" t="str">
        <f t="shared" si="0"/>
        <v>3|248|Aosta Valley (Valle D'Aosta)</v>
      </c>
      <c r="G4" s="1">
        <v>3</v>
      </c>
      <c r="H4" s="1">
        <v>1</v>
      </c>
      <c r="I4" s="1" t="s">
        <v>668</v>
      </c>
      <c r="J4" s="1" t="s">
        <v>1949</v>
      </c>
      <c r="K4" s="1">
        <v>0</v>
      </c>
      <c r="L4" s="50" t="str">
        <f t="shared" si="1"/>
        <v>3|1|SP|La Spezia|0</v>
      </c>
      <c r="N4" s="64" t="s">
        <v>3281</v>
      </c>
    </row>
    <row r="5" spans="1:14">
      <c r="B5" s="6">
        <v>4</v>
      </c>
      <c r="C5" s="6">
        <v>248</v>
      </c>
      <c r="D5" t="s">
        <v>1964</v>
      </c>
      <c r="E5" s="50" t="str">
        <f t="shared" si="0"/>
        <v>4|248|Lombardy (Lombardia)</v>
      </c>
      <c r="G5" s="1">
        <v>4</v>
      </c>
      <c r="H5" s="1">
        <v>1</v>
      </c>
      <c r="I5" s="1" t="s">
        <v>480</v>
      </c>
      <c r="J5" s="1" t="s">
        <v>1950</v>
      </c>
      <c r="K5" s="1">
        <v>0</v>
      </c>
      <c r="L5" s="50" t="str">
        <f t="shared" si="1"/>
        <v>4|1|SV|Savona|0</v>
      </c>
      <c r="N5" s="64" t="s">
        <v>1235</v>
      </c>
    </row>
    <row r="6" spans="1:14">
      <c r="B6" s="6">
        <v>5</v>
      </c>
      <c r="C6" s="6">
        <v>248</v>
      </c>
      <c r="D6" t="s">
        <v>1980</v>
      </c>
      <c r="E6" s="50" t="str">
        <f t="shared" si="0"/>
        <v>5|248|Veneto</v>
      </c>
      <c r="G6" s="1">
        <v>5</v>
      </c>
      <c r="H6" s="1">
        <v>2</v>
      </c>
      <c r="I6" s="1" t="s">
        <v>506</v>
      </c>
      <c r="J6" s="1" t="s">
        <v>1952</v>
      </c>
      <c r="K6" s="1">
        <v>0</v>
      </c>
      <c r="L6" s="50" t="str">
        <f t="shared" si="1"/>
        <v>5|2|AL|Alessandria|0</v>
      </c>
      <c r="N6" s="64" t="s">
        <v>3861</v>
      </c>
    </row>
    <row r="7" spans="1:14">
      <c r="B7" s="6">
        <v>6</v>
      </c>
      <c r="C7" s="6">
        <v>248</v>
      </c>
      <c r="D7" t="s">
        <v>1981</v>
      </c>
      <c r="E7" s="50" t="str">
        <f t="shared" si="0"/>
        <v>6|248|Trentino-South Tyrol (Trentino-Alto Adige)</v>
      </c>
      <c r="G7" s="1">
        <v>6</v>
      </c>
      <c r="H7" s="1">
        <v>2</v>
      </c>
      <c r="I7" s="1" t="s">
        <v>948</v>
      </c>
      <c r="J7" s="1" t="s">
        <v>1953</v>
      </c>
      <c r="K7" s="1">
        <v>0</v>
      </c>
      <c r="L7" s="50" t="str">
        <f t="shared" si="1"/>
        <v>6|2|AT|Asti|0</v>
      </c>
      <c r="N7" s="63" t="s">
        <v>1233</v>
      </c>
    </row>
    <row r="8" spans="1:14">
      <c r="B8" s="6">
        <v>7</v>
      </c>
      <c r="C8" s="6">
        <v>248</v>
      </c>
      <c r="D8" t="s">
        <v>1984</v>
      </c>
      <c r="E8" s="50" t="str">
        <f t="shared" si="0"/>
        <v>7|248|Friuli-Venezia Giulia</v>
      </c>
      <c r="G8" s="1">
        <v>7</v>
      </c>
      <c r="H8" s="1">
        <v>2</v>
      </c>
      <c r="I8" s="1" t="s">
        <v>1954</v>
      </c>
      <c r="J8" s="1" t="s">
        <v>1955</v>
      </c>
      <c r="K8" s="1">
        <v>0</v>
      </c>
      <c r="L8" s="50" t="str">
        <f t="shared" si="1"/>
        <v>7|2|BI|Biella|0</v>
      </c>
    </row>
    <row r="9" spans="1:14">
      <c r="B9" s="6">
        <v>8</v>
      </c>
      <c r="C9" s="6">
        <v>248</v>
      </c>
      <c r="D9" t="s">
        <v>1991</v>
      </c>
      <c r="E9" s="50" t="str">
        <f t="shared" si="0"/>
        <v>8|248|Emilia Romagna</v>
      </c>
      <c r="G9" s="1">
        <v>8</v>
      </c>
      <c r="H9" s="1">
        <v>2</v>
      </c>
      <c r="I9" s="1" t="s">
        <v>756</v>
      </c>
      <c r="J9" s="1" t="s">
        <v>1956</v>
      </c>
      <c r="K9" s="1">
        <v>0</v>
      </c>
      <c r="L9" s="50" t="str">
        <f t="shared" si="1"/>
        <v>8|2|CN|Cuneo|0</v>
      </c>
      <c r="N9" s="63" t="s">
        <v>3862</v>
      </c>
    </row>
    <row r="10" spans="1:14">
      <c r="B10" s="6">
        <v>9</v>
      </c>
      <c r="C10" s="6">
        <v>248</v>
      </c>
      <c r="D10" t="s">
        <v>2003</v>
      </c>
      <c r="E10" s="50" t="str">
        <f t="shared" si="0"/>
        <v>9|248|Tuscany (Toscana)</v>
      </c>
      <c r="G10" s="1">
        <v>9</v>
      </c>
      <c r="H10" s="1">
        <v>2</v>
      </c>
      <c r="I10" s="1" t="s">
        <v>676</v>
      </c>
      <c r="J10" s="1" t="s">
        <v>1957</v>
      </c>
      <c r="K10" s="1">
        <v>0</v>
      </c>
      <c r="L10" s="50" t="str">
        <f t="shared" si="1"/>
        <v>9|2|NO|Novara|0</v>
      </c>
      <c r="N10" s="63" t="s">
        <v>1229</v>
      </c>
    </row>
    <row r="11" spans="1:14">
      <c r="B11" s="6">
        <v>10</v>
      </c>
      <c r="C11" s="6">
        <v>248</v>
      </c>
      <c r="D11" t="s">
        <v>2017</v>
      </c>
      <c r="E11" s="50" t="str">
        <f t="shared" si="0"/>
        <v>10|248|Abruzzo</v>
      </c>
      <c r="G11" s="1">
        <v>10</v>
      </c>
      <c r="H11" s="1">
        <v>2</v>
      </c>
      <c r="I11" s="1" t="s">
        <v>484</v>
      </c>
      <c r="J11" s="1" t="s">
        <v>1958</v>
      </c>
      <c r="K11" s="1">
        <v>0</v>
      </c>
      <c r="L11" s="50" t="str">
        <f t="shared" si="1"/>
        <v>10|2|TO|Torino|0</v>
      </c>
      <c r="N11" s="64" t="s">
        <v>3863</v>
      </c>
    </row>
    <row r="12" spans="1:14">
      <c r="B12" s="6">
        <v>11</v>
      </c>
      <c r="C12" s="6">
        <v>248</v>
      </c>
      <c r="D12" t="s">
        <v>2024</v>
      </c>
      <c r="E12" s="50" t="str">
        <f t="shared" si="0"/>
        <v>11|248|Marche</v>
      </c>
      <c r="G12" s="1">
        <v>11</v>
      </c>
      <c r="H12" s="1">
        <v>2</v>
      </c>
      <c r="I12" s="1" t="s">
        <v>1323</v>
      </c>
      <c r="J12" s="1" t="s">
        <v>1959</v>
      </c>
      <c r="K12" s="1">
        <v>0</v>
      </c>
      <c r="L12" s="50" t="str">
        <f t="shared" si="1"/>
        <v>11|2|VB|Verbano Cusio Ossola|0</v>
      </c>
      <c r="N12" s="64" t="s">
        <v>3864</v>
      </c>
    </row>
    <row r="13" spans="1:14">
      <c r="B13" s="6">
        <v>12</v>
      </c>
      <c r="C13" s="6">
        <v>248</v>
      </c>
      <c r="D13" t="s">
        <v>2033</v>
      </c>
      <c r="E13" s="50" t="str">
        <f t="shared" si="0"/>
        <v>12|248|Basilicata</v>
      </c>
      <c r="G13" s="1">
        <v>12</v>
      </c>
      <c r="H13" s="1">
        <v>2</v>
      </c>
      <c r="I13" s="1" t="s">
        <v>1960</v>
      </c>
      <c r="J13" s="1" t="s">
        <v>1961</v>
      </c>
      <c r="K13" s="1">
        <v>0</v>
      </c>
      <c r="L13" s="50" t="str">
        <f t="shared" si="1"/>
        <v>12|2|VC|Vercelli|0</v>
      </c>
      <c r="N13" s="64" t="s">
        <v>1944</v>
      </c>
    </row>
    <row r="14" spans="1:14">
      <c r="B14" s="6">
        <v>13</v>
      </c>
      <c r="C14" s="6">
        <v>248</v>
      </c>
      <c r="D14" t="s">
        <v>2037</v>
      </c>
      <c r="E14" s="50" t="str">
        <f t="shared" si="0"/>
        <v>13|248|Puglia</v>
      </c>
      <c r="G14" s="1">
        <v>13</v>
      </c>
      <c r="H14" s="1">
        <v>3</v>
      </c>
      <c r="I14" s="1" t="s">
        <v>760</v>
      </c>
      <c r="J14" s="1" t="s">
        <v>1963</v>
      </c>
      <c r="K14" s="1">
        <v>0</v>
      </c>
      <c r="L14" s="50" t="str">
        <f t="shared" si="1"/>
        <v>13|3|AO|Aosta|0</v>
      </c>
      <c r="N14" s="64" t="s">
        <v>3359</v>
      </c>
    </row>
    <row r="15" spans="1:14">
      <c r="B15" s="6">
        <v>14</v>
      </c>
      <c r="C15" s="6">
        <v>248</v>
      </c>
      <c r="D15" t="s">
        <v>2046</v>
      </c>
      <c r="E15" s="50" t="str">
        <f t="shared" si="0"/>
        <v>14|248|Calabria</v>
      </c>
      <c r="G15" s="1">
        <v>14</v>
      </c>
      <c r="H15" s="1">
        <v>4</v>
      </c>
      <c r="I15" s="1" t="s">
        <v>1965</v>
      </c>
      <c r="J15" s="1" t="s">
        <v>1966</v>
      </c>
      <c r="K15" s="1">
        <v>0</v>
      </c>
      <c r="L15" s="50" t="str">
        <f t="shared" si="1"/>
        <v>14|4|BG|Bergamo|0</v>
      </c>
      <c r="N15" s="64" t="s">
        <v>1800</v>
      </c>
    </row>
    <row r="16" spans="1:14">
      <c r="B16" s="6">
        <v>15</v>
      </c>
      <c r="C16" s="6">
        <v>248</v>
      </c>
      <c r="D16" t="s">
        <v>2055</v>
      </c>
      <c r="E16" s="50" t="str">
        <f t="shared" si="0"/>
        <v>15|248|Campania</v>
      </c>
      <c r="G16" s="1">
        <v>15</v>
      </c>
      <c r="H16" s="1">
        <v>4</v>
      </c>
      <c r="I16" s="1" t="s">
        <v>1967</v>
      </c>
      <c r="J16" s="1" t="s">
        <v>1968</v>
      </c>
      <c r="K16" s="1">
        <v>0</v>
      </c>
      <c r="L16" s="50" t="str">
        <f t="shared" si="1"/>
        <v>15|4|BS|Brescia|0</v>
      </c>
      <c r="N16" s="64" t="s">
        <v>3865</v>
      </c>
    </row>
    <row r="17" spans="2:14">
      <c r="B17" s="6">
        <v>16</v>
      </c>
      <c r="C17" s="6">
        <v>248</v>
      </c>
      <c r="D17" t="s">
        <v>2063</v>
      </c>
      <c r="E17" s="50" t="str">
        <f t="shared" si="0"/>
        <v>16|248|Molise</v>
      </c>
      <c r="G17" s="1">
        <v>16</v>
      </c>
      <c r="H17" s="1">
        <v>4</v>
      </c>
      <c r="I17" s="1" t="s">
        <v>804</v>
      </c>
      <c r="J17" s="1" t="s">
        <v>1969</v>
      </c>
      <c r="K17" s="1">
        <v>0</v>
      </c>
      <c r="L17" s="50" t="str">
        <f t="shared" si="1"/>
        <v>16|4|CO|Como|0</v>
      </c>
      <c r="N17" s="63" t="s">
        <v>1233</v>
      </c>
    </row>
    <row r="18" spans="2:14">
      <c r="B18" s="6">
        <v>17</v>
      </c>
      <c r="C18" s="6">
        <v>248</v>
      </c>
      <c r="D18" t="s">
        <v>2067</v>
      </c>
      <c r="E18" s="50" t="str">
        <f t="shared" si="0"/>
        <v>17|248|Latium (Lazio)</v>
      </c>
      <c r="G18" s="1">
        <v>17</v>
      </c>
      <c r="H18" s="1">
        <v>4</v>
      </c>
      <c r="I18" s="1" t="s">
        <v>1970</v>
      </c>
      <c r="J18" s="1" t="s">
        <v>1971</v>
      </c>
      <c r="K18" s="1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2074</v>
      </c>
      <c r="E19" s="50" t="str">
        <f t="shared" si="0"/>
        <v>18|248|Umbria</v>
      </c>
      <c r="G19" s="1">
        <v>18</v>
      </c>
      <c r="H19" s="1">
        <v>4</v>
      </c>
      <c r="I19" s="1" t="s">
        <v>1311</v>
      </c>
      <c r="J19" s="1" t="s">
        <v>1972</v>
      </c>
      <c r="K19" s="1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2078</v>
      </c>
      <c r="E20" s="50" t="str">
        <f t="shared" si="0"/>
        <v>19|248|Sicliy (Sicilia)</v>
      </c>
      <c r="G20" s="1">
        <v>19</v>
      </c>
      <c r="H20" s="1">
        <v>4</v>
      </c>
      <c r="I20" s="1" t="s">
        <v>670</v>
      </c>
      <c r="J20" s="1" t="s">
        <v>1973</v>
      </c>
      <c r="K20" s="1">
        <v>0</v>
      </c>
      <c r="L20" s="50" t="str">
        <f t="shared" si="1"/>
        <v>19|4|LO|Lodi|0</v>
      </c>
    </row>
    <row r="21" spans="2:14">
      <c r="G21" s="1">
        <v>20</v>
      </c>
      <c r="H21" s="1">
        <v>4</v>
      </c>
      <c r="I21" s="1" t="s">
        <v>1002</v>
      </c>
      <c r="J21" s="1" t="s">
        <v>1974</v>
      </c>
      <c r="K21" s="1">
        <v>0</v>
      </c>
      <c r="L21" s="50" t="str">
        <f t="shared" si="1"/>
        <v>20|4|MB|Monza e Brianza|0</v>
      </c>
    </row>
    <row r="22" spans="2:14">
      <c r="E22" s="26" t="s">
        <v>3868</v>
      </c>
      <c r="G22" s="1">
        <v>21</v>
      </c>
      <c r="H22" s="1">
        <v>4</v>
      </c>
      <c r="I22" s="1" t="s">
        <v>809</v>
      </c>
      <c r="J22" s="1" t="s">
        <v>1975</v>
      </c>
      <c r="K22" s="1">
        <v>0</v>
      </c>
      <c r="L22" s="50" t="str">
        <f t="shared" si="1"/>
        <v>21|4|MN|Mantova|0</v>
      </c>
    </row>
    <row r="23" spans="2:14">
      <c r="B23" s="77"/>
      <c r="C23" s="78"/>
      <c r="D23" s="78"/>
      <c r="E23" s="79" t="s">
        <v>1943</v>
      </c>
      <c r="G23" s="1">
        <v>22</v>
      </c>
      <c r="H23" s="1">
        <v>4</v>
      </c>
      <c r="I23" s="1" t="s">
        <v>559</v>
      </c>
      <c r="J23" s="1" t="s">
        <v>1976</v>
      </c>
      <c r="K23" s="1">
        <v>0</v>
      </c>
      <c r="L23" s="50" t="str">
        <f t="shared" si="1"/>
        <v>22|4|MI|Milano|0</v>
      </c>
    </row>
    <row r="24" spans="2:14">
      <c r="B24" s="77"/>
      <c r="C24" s="78"/>
      <c r="D24" s="78"/>
      <c r="E24" s="80"/>
      <c r="G24" s="1">
        <v>23</v>
      </c>
      <c r="H24" s="1">
        <v>4</v>
      </c>
      <c r="I24" s="1" t="s">
        <v>963</v>
      </c>
      <c r="J24" s="1" t="s">
        <v>1977</v>
      </c>
      <c r="K24" s="1">
        <v>0</v>
      </c>
      <c r="L24" s="50" t="str">
        <f t="shared" si="1"/>
        <v>23|4|PV|Pavia|0</v>
      </c>
    </row>
    <row r="25" spans="2:14">
      <c r="B25" s="77"/>
      <c r="C25" s="78"/>
      <c r="D25" s="78"/>
      <c r="E25" s="79"/>
      <c r="G25" s="1">
        <v>24</v>
      </c>
      <c r="H25" s="1">
        <v>4</v>
      </c>
      <c r="I25" s="1" t="s">
        <v>752</v>
      </c>
      <c r="J25" s="1" t="s">
        <v>1978</v>
      </c>
      <c r="K25" s="1">
        <v>0</v>
      </c>
      <c r="L25" s="50" t="str">
        <f t="shared" si="1"/>
        <v>24|4|SO|Sondrio|0</v>
      </c>
    </row>
    <row r="26" spans="2:14">
      <c r="B26" s="77"/>
      <c r="C26" s="78"/>
      <c r="D26" s="78"/>
      <c r="E26" s="80"/>
      <c r="G26" s="1">
        <v>25</v>
      </c>
      <c r="H26" s="1">
        <v>4</v>
      </c>
      <c r="I26" s="1" t="s">
        <v>1060</v>
      </c>
      <c r="J26" s="1" t="s">
        <v>1979</v>
      </c>
      <c r="K26" s="1">
        <v>0</v>
      </c>
      <c r="L26" s="50" t="str">
        <f t="shared" si="1"/>
        <v>25|4|VA|Varese|0</v>
      </c>
    </row>
    <row r="27" spans="2:14">
      <c r="B27" s="77"/>
      <c r="C27" s="78"/>
      <c r="D27" s="78"/>
      <c r="E27" s="80"/>
      <c r="G27" s="1">
        <v>26</v>
      </c>
      <c r="H27" s="1">
        <v>5</v>
      </c>
      <c r="I27" s="1" t="s">
        <v>1382</v>
      </c>
      <c r="J27" s="1" t="s">
        <v>1982</v>
      </c>
      <c r="K27" s="1">
        <v>0</v>
      </c>
      <c r="L27" s="50" t="str">
        <f t="shared" si="1"/>
        <v>26|5|BZ|Bolzano|0</v>
      </c>
    </row>
    <row r="28" spans="2:14">
      <c r="B28" s="77"/>
      <c r="C28" s="78"/>
      <c r="D28" s="78"/>
      <c r="E28" s="80"/>
      <c r="G28" s="1">
        <v>27</v>
      </c>
      <c r="H28" s="1">
        <v>5</v>
      </c>
      <c r="I28" s="1" t="s">
        <v>490</v>
      </c>
      <c r="J28" s="1" t="s">
        <v>1983</v>
      </c>
      <c r="K28" s="1">
        <v>0</v>
      </c>
      <c r="L28" s="50" t="str">
        <f t="shared" si="1"/>
        <v>27|5|TN|Trento|0</v>
      </c>
    </row>
    <row r="29" spans="2:14">
      <c r="B29" s="77"/>
      <c r="C29" s="78"/>
      <c r="D29" s="78"/>
      <c r="E29" s="80"/>
      <c r="G29" s="1">
        <v>28</v>
      </c>
      <c r="H29" s="1">
        <v>6</v>
      </c>
      <c r="I29" s="1" t="s">
        <v>1382</v>
      </c>
      <c r="J29" s="1" t="s">
        <v>1982</v>
      </c>
      <c r="K29" s="1">
        <v>0</v>
      </c>
      <c r="L29" s="50" t="str">
        <f t="shared" si="1"/>
        <v>28|6|BZ|Bolzano|0</v>
      </c>
    </row>
    <row r="30" spans="2:14">
      <c r="B30" s="77"/>
      <c r="C30" s="78"/>
      <c r="D30" s="78"/>
      <c r="E30" s="80"/>
      <c r="G30" s="1">
        <v>29</v>
      </c>
      <c r="H30" s="1">
        <v>6</v>
      </c>
      <c r="I30" s="1" t="s">
        <v>490</v>
      </c>
      <c r="J30" s="1" t="s">
        <v>1983</v>
      </c>
      <c r="K30" s="1">
        <v>0</v>
      </c>
      <c r="L30" s="50" t="str">
        <f t="shared" si="1"/>
        <v>29|6|TN|Trento|0</v>
      </c>
    </row>
    <row r="31" spans="2:14">
      <c r="B31" s="77"/>
      <c r="C31" s="78"/>
      <c r="D31" s="78"/>
      <c r="E31" s="80"/>
      <c r="G31" s="1">
        <v>30</v>
      </c>
      <c r="H31" s="1">
        <v>7</v>
      </c>
      <c r="I31" s="1" t="s">
        <v>885</v>
      </c>
      <c r="J31" s="1" t="s">
        <v>1985</v>
      </c>
      <c r="K31" s="1">
        <v>0</v>
      </c>
      <c r="L31" s="50" t="str">
        <f t="shared" si="1"/>
        <v>30|7|GO|Gorizia|0</v>
      </c>
    </row>
    <row r="32" spans="2:14">
      <c r="B32" s="77"/>
      <c r="C32" s="78"/>
      <c r="D32" s="78"/>
      <c r="E32" s="79"/>
      <c r="G32" s="1">
        <v>31</v>
      </c>
      <c r="H32" s="1">
        <v>7</v>
      </c>
      <c r="I32" s="1" t="s">
        <v>1986</v>
      </c>
      <c r="J32" s="1" t="s">
        <v>1987</v>
      </c>
      <c r="K32" s="1">
        <v>0</v>
      </c>
      <c r="L32" s="50" t="str">
        <f t="shared" si="1"/>
        <v>31|7|PN|Pordenone|0</v>
      </c>
    </row>
    <row r="33" spans="2:12">
      <c r="B33" s="77"/>
      <c r="C33" s="78"/>
      <c r="D33" s="78"/>
      <c r="E33" s="80"/>
      <c r="G33" s="1">
        <v>32</v>
      </c>
      <c r="H33" s="1">
        <v>7</v>
      </c>
      <c r="I33" s="1" t="s">
        <v>1988</v>
      </c>
      <c r="J33" s="1" t="s">
        <v>1989</v>
      </c>
      <c r="K33" s="1">
        <v>0</v>
      </c>
      <c r="L33" s="50" t="str">
        <f t="shared" si="1"/>
        <v>32|7|TS|Trieste|0</v>
      </c>
    </row>
    <row r="34" spans="2:12">
      <c r="B34" s="77"/>
      <c r="C34" s="78"/>
      <c r="D34" s="78"/>
      <c r="E34" s="80"/>
      <c r="G34" s="1">
        <v>33</v>
      </c>
      <c r="H34" s="1">
        <v>7</v>
      </c>
      <c r="I34" s="1" t="s">
        <v>740</v>
      </c>
      <c r="J34" s="1" t="s">
        <v>1990</v>
      </c>
      <c r="K34" s="1">
        <v>0</v>
      </c>
      <c r="L34" s="50" t="str">
        <f t="shared" si="1"/>
        <v>33|7|UD|Udine|0</v>
      </c>
    </row>
    <row r="35" spans="2:12">
      <c r="B35" s="77"/>
      <c r="C35" s="78"/>
      <c r="D35" s="78"/>
      <c r="E35" s="80"/>
      <c r="G35" s="1">
        <v>34</v>
      </c>
      <c r="H35" s="1">
        <v>8</v>
      </c>
      <c r="I35" s="1" t="s">
        <v>720</v>
      </c>
      <c r="J35" s="1" t="s">
        <v>1992</v>
      </c>
      <c r="K35" s="1">
        <v>0</v>
      </c>
      <c r="L35" s="50" t="str">
        <f t="shared" si="1"/>
        <v>34|8|BO|Bologna|0</v>
      </c>
    </row>
    <row r="36" spans="2:12">
      <c r="B36" s="77"/>
      <c r="C36" s="78"/>
      <c r="D36" s="78"/>
      <c r="E36" s="80"/>
      <c r="G36" s="1">
        <v>35</v>
      </c>
      <c r="H36" s="1">
        <v>8</v>
      </c>
      <c r="I36" s="1" t="s">
        <v>1367</v>
      </c>
      <c r="J36" s="1" t="s">
        <v>1993</v>
      </c>
      <c r="K36" s="1">
        <v>0</v>
      </c>
      <c r="L36" s="50" t="str">
        <f t="shared" si="1"/>
        <v>35|8|FE|Ferrara|0</v>
      </c>
    </row>
    <row r="37" spans="2:12">
      <c r="B37" s="77"/>
      <c r="C37" s="78"/>
      <c r="D37" s="78"/>
      <c r="E37" s="80"/>
      <c r="G37" s="1">
        <v>36</v>
      </c>
      <c r="H37" s="1">
        <v>8</v>
      </c>
      <c r="I37" s="1" t="s">
        <v>1994</v>
      </c>
      <c r="J37" s="1" t="s">
        <v>2092</v>
      </c>
      <c r="K37" s="121">
        <v>1</v>
      </c>
      <c r="L37" s="50" t="str">
        <f t="shared" si="1"/>
        <v>36|8|FO|Forlì|1</v>
      </c>
    </row>
    <row r="38" spans="2:12">
      <c r="B38" s="77"/>
      <c r="C38" s="78"/>
      <c r="D38" s="78"/>
      <c r="E38" s="80"/>
      <c r="G38" s="1">
        <v>37</v>
      </c>
      <c r="H38" s="1">
        <v>8</v>
      </c>
      <c r="I38" s="1" t="s">
        <v>1995</v>
      </c>
      <c r="J38" s="1" t="s">
        <v>1996</v>
      </c>
      <c r="K38" s="1">
        <v>0</v>
      </c>
      <c r="L38" s="50" t="str">
        <f t="shared" si="1"/>
        <v>37|8|FC|Forlì-Cesena|0</v>
      </c>
    </row>
    <row r="39" spans="2:12">
      <c r="B39" s="77"/>
      <c r="C39" s="78"/>
      <c r="D39" s="78"/>
      <c r="E39" s="80"/>
      <c r="G39" s="1">
        <v>38</v>
      </c>
      <c r="H39" s="1">
        <v>8</v>
      </c>
      <c r="I39" s="1" t="s">
        <v>687</v>
      </c>
      <c r="J39" s="1" t="s">
        <v>1997</v>
      </c>
      <c r="K39" s="1">
        <v>0</v>
      </c>
      <c r="L39" s="50" t="str">
        <f t="shared" si="1"/>
        <v>38|8|MO|Modena|0</v>
      </c>
    </row>
    <row r="40" spans="2:12">
      <c r="B40" s="77"/>
      <c r="C40" s="78"/>
      <c r="D40" s="78"/>
      <c r="E40" s="80"/>
      <c r="G40" s="1">
        <v>39</v>
      </c>
      <c r="H40" s="1">
        <v>8</v>
      </c>
      <c r="I40" s="1" t="s">
        <v>912</v>
      </c>
      <c r="J40" s="1" t="s">
        <v>1998</v>
      </c>
      <c r="K40" s="1">
        <v>0</v>
      </c>
      <c r="L40" s="50" t="str">
        <f t="shared" si="1"/>
        <v>39|8|PR|Parma|0</v>
      </c>
    </row>
    <row r="41" spans="2:12">
      <c r="B41" s="77"/>
      <c r="C41" s="78"/>
      <c r="D41" s="78"/>
      <c r="E41" s="80"/>
      <c r="G41" s="1">
        <v>40</v>
      </c>
      <c r="H41" s="1">
        <v>8</v>
      </c>
      <c r="I41" s="1" t="s">
        <v>1268</v>
      </c>
      <c r="J41" s="1" t="s">
        <v>1999</v>
      </c>
      <c r="K41" s="1">
        <v>0</v>
      </c>
      <c r="L41" s="50" t="str">
        <f t="shared" si="1"/>
        <v>40|8|PC|Piacenza|0</v>
      </c>
    </row>
    <row r="42" spans="2:12">
      <c r="B42" s="77"/>
      <c r="C42" s="78"/>
      <c r="D42" s="78"/>
      <c r="E42" s="80"/>
      <c r="G42" s="1">
        <v>41</v>
      </c>
      <c r="H42" s="1">
        <v>8</v>
      </c>
      <c r="I42" s="1" t="s">
        <v>707</v>
      </c>
      <c r="J42" s="1" t="s">
        <v>2000</v>
      </c>
      <c r="K42" s="1">
        <v>0</v>
      </c>
      <c r="L42" s="50" t="str">
        <f t="shared" si="1"/>
        <v>41|8|RA|Ravenna|0</v>
      </c>
    </row>
    <row r="43" spans="2:12">
      <c r="B43" s="77"/>
      <c r="C43" s="78"/>
      <c r="D43" s="78"/>
      <c r="E43" s="80"/>
      <c r="G43" s="1">
        <v>42</v>
      </c>
      <c r="H43" s="1">
        <v>8</v>
      </c>
      <c r="I43" s="1" t="s">
        <v>1363</v>
      </c>
      <c r="J43" s="1" t="s">
        <v>2001</v>
      </c>
      <c r="K43" s="1">
        <v>0</v>
      </c>
      <c r="L43" s="50" t="str">
        <f t="shared" si="1"/>
        <v>42|8|RE|Reggio Emilia|0</v>
      </c>
    </row>
    <row r="44" spans="2:12">
      <c r="B44" s="77"/>
      <c r="C44" s="78"/>
      <c r="D44" s="78"/>
      <c r="E44" s="79"/>
      <c r="G44" s="1">
        <v>43</v>
      </c>
      <c r="H44" s="1">
        <v>8</v>
      </c>
      <c r="I44" s="1" t="s">
        <v>896</v>
      </c>
      <c r="J44" s="1" t="s">
        <v>2002</v>
      </c>
      <c r="K44" s="1">
        <v>0</v>
      </c>
      <c r="L44" s="50" t="str">
        <f t="shared" si="1"/>
        <v>43|8|RN|Rimini|0</v>
      </c>
    </row>
    <row r="45" spans="2:12">
      <c r="B45" s="77"/>
      <c r="C45" s="78"/>
      <c r="D45" s="78"/>
      <c r="E45" s="80"/>
      <c r="G45" s="1">
        <v>44</v>
      </c>
      <c r="H45" s="1">
        <v>9</v>
      </c>
      <c r="I45" s="1" t="s">
        <v>674</v>
      </c>
      <c r="J45" s="1" t="s">
        <v>2004</v>
      </c>
      <c r="K45" s="1">
        <v>0</v>
      </c>
      <c r="L45" s="50" t="str">
        <f t="shared" si="1"/>
        <v>44|9|AR|Arezzo|0</v>
      </c>
    </row>
    <row r="46" spans="2:12">
      <c r="B46" s="77"/>
      <c r="C46" s="78"/>
      <c r="D46" s="78"/>
      <c r="E46" s="80"/>
      <c r="G46" s="1">
        <v>45</v>
      </c>
      <c r="H46" s="1">
        <v>9</v>
      </c>
      <c r="I46" s="1" t="s">
        <v>2005</v>
      </c>
      <c r="J46" s="1" t="s">
        <v>2006</v>
      </c>
      <c r="K46" s="1">
        <v>0</v>
      </c>
      <c r="L46" s="50" t="str">
        <f t="shared" si="1"/>
        <v>45|9|FI|Firenze|0</v>
      </c>
    </row>
    <row r="47" spans="2:12">
      <c r="B47" s="77"/>
      <c r="C47" s="78"/>
      <c r="D47" s="78"/>
      <c r="E47" s="80"/>
      <c r="G47" s="1">
        <v>46</v>
      </c>
      <c r="H47" s="1">
        <v>9</v>
      </c>
      <c r="I47" s="1" t="s">
        <v>806</v>
      </c>
      <c r="J47" s="1" t="s">
        <v>2007</v>
      </c>
      <c r="K47" s="1">
        <v>0</v>
      </c>
      <c r="L47" s="50" t="str">
        <f t="shared" si="1"/>
        <v>46|9|GR|Grosseto|0</v>
      </c>
    </row>
    <row r="48" spans="2:12">
      <c r="B48" s="77"/>
      <c r="C48" s="78"/>
      <c r="D48" s="78"/>
      <c r="E48" s="80"/>
      <c r="G48" s="1">
        <v>47</v>
      </c>
      <c r="H48" s="1">
        <v>9</v>
      </c>
      <c r="I48" s="1" t="s">
        <v>789</v>
      </c>
      <c r="J48" s="1" t="s">
        <v>2008</v>
      </c>
      <c r="K48" s="1">
        <v>0</v>
      </c>
      <c r="L48" s="50" t="str">
        <f t="shared" si="1"/>
        <v>47|9|LI|Livorno|0</v>
      </c>
    </row>
    <row r="49" spans="2:12">
      <c r="B49" s="77"/>
      <c r="C49" s="78"/>
      <c r="D49" s="78"/>
      <c r="E49" s="80"/>
      <c r="G49" s="1">
        <v>48</v>
      </c>
      <c r="H49" s="1">
        <v>9</v>
      </c>
      <c r="I49" s="1" t="s">
        <v>1409</v>
      </c>
      <c r="J49" s="1" t="s">
        <v>2009</v>
      </c>
      <c r="K49" s="1">
        <v>0</v>
      </c>
      <c r="L49" s="50" t="str">
        <f t="shared" si="1"/>
        <v>48|9|LU|Lucca|0</v>
      </c>
    </row>
    <row r="50" spans="2:12">
      <c r="B50" s="77"/>
      <c r="C50" s="78"/>
      <c r="D50" s="78"/>
      <c r="E50" s="80"/>
      <c r="G50" s="1">
        <v>49</v>
      </c>
      <c r="H50" s="1">
        <v>9</v>
      </c>
      <c r="I50" s="1" t="s">
        <v>810</v>
      </c>
      <c r="J50" s="1" t="s">
        <v>2010</v>
      </c>
      <c r="K50" s="1">
        <v>0</v>
      </c>
      <c r="L50" s="50" t="str">
        <f t="shared" si="1"/>
        <v>49|9|MS|Massa Carrara|0</v>
      </c>
    </row>
    <row r="51" spans="2:12">
      <c r="B51" s="77"/>
      <c r="C51" s="78"/>
      <c r="D51" s="78"/>
      <c r="E51" s="80"/>
      <c r="G51" s="1">
        <v>50</v>
      </c>
      <c r="H51" s="1">
        <v>9</v>
      </c>
      <c r="I51" s="1" t="s">
        <v>2011</v>
      </c>
      <c r="J51" s="1" t="s">
        <v>2012</v>
      </c>
      <c r="K51" s="1">
        <v>0</v>
      </c>
      <c r="L51" s="50" t="str">
        <f t="shared" si="1"/>
        <v>50|9|PT|Pistoia|0</v>
      </c>
    </row>
    <row r="52" spans="2:12">
      <c r="B52" s="77"/>
      <c r="C52" s="78"/>
      <c r="D52" s="78"/>
      <c r="E52" s="80"/>
      <c r="G52" s="1">
        <v>51</v>
      </c>
      <c r="H52" s="1">
        <v>9</v>
      </c>
      <c r="I52" s="1" t="s">
        <v>898</v>
      </c>
      <c r="J52" s="1" t="s">
        <v>2013</v>
      </c>
      <c r="K52" s="1">
        <v>0</v>
      </c>
      <c r="L52" s="50" t="str">
        <f t="shared" si="1"/>
        <v>51|9|PI|Pisa|0</v>
      </c>
    </row>
    <row r="53" spans="2:12">
      <c r="B53" s="77"/>
      <c r="C53" s="78"/>
      <c r="D53" s="78"/>
      <c r="E53" s="80"/>
      <c r="G53" s="1">
        <v>52</v>
      </c>
      <c r="H53" s="1">
        <v>9</v>
      </c>
      <c r="I53" s="1" t="s">
        <v>1054</v>
      </c>
      <c r="J53" s="1" t="s">
        <v>2014</v>
      </c>
      <c r="K53" s="1">
        <v>0</v>
      </c>
      <c r="L53" s="50" t="str">
        <f t="shared" si="1"/>
        <v>52|9|PO|Prato|0</v>
      </c>
    </row>
    <row r="54" spans="2:12">
      <c r="B54" s="77"/>
      <c r="C54" s="78"/>
      <c r="D54" s="78"/>
      <c r="E54" s="80"/>
      <c r="G54" s="1">
        <v>53</v>
      </c>
      <c r="H54" s="1">
        <v>9</v>
      </c>
      <c r="I54" s="1" t="s">
        <v>2015</v>
      </c>
      <c r="J54" s="1" t="s">
        <v>2016</v>
      </c>
      <c r="K54" s="1">
        <v>0</v>
      </c>
      <c r="L54" s="50" t="str">
        <f t="shared" si="1"/>
        <v>53|9|SI|Siena|0</v>
      </c>
    </row>
    <row r="55" spans="2:12">
      <c r="B55" s="77"/>
      <c r="C55" s="78"/>
      <c r="D55" s="78"/>
      <c r="E55" s="79"/>
      <c r="G55" s="1">
        <v>54</v>
      </c>
      <c r="H55" s="1">
        <v>10</v>
      </c>
      <c r="I55" s="1" t="s">
        <v>788</v>
      </c>
      <c r="J55" s="1" t="s">
        <v>2018</v>
      </c>
      <c r="K55" s="1">
        <v>0</v>
      </c>
      <c r="L55" s="50" t="str">
        <f t="shared" si="1"/>
        <v>54|10|CH|Chieti|0</v>
      </c>
    </row>
    <row r="56" spans="2:12">
      <c r="B56" s="77"/>
      <c r="C56" s="78"/>
      <c r="D56" s="78"/>
      <c r="E56" s="80"/>
      <c r="G56" s="1">
        <v>55</v>
      </c>
      <c r="H56" s="1">
        <v>10</v>
      </c>
      <c r="I56" s="1" t="s">
        <v>2019</v>
      </c>
      <c r="J56" s="1" t="s">
        <v>2020</v>
      </c>
      <c r="K56" s="1">
        <v>0</v>
      </c>
      <c r="L56" s="50" t="str">
        <f t="shared" si="1"/>
        <v>55|10|AQ|L'Aquila|0</v>
      </c>
    </row>
    <row r="57" spans="2:12">
      <c r="B57" s="77"/>
      <c r="C57" s="78"/>
      <c r="D57" s="78"/>
      <c r="E57" s="80"/>
      <c r="G57" s="1">
        <v>56</v>
      </c>
      <c r="H57" s="1">
        <v>10</v>
      </c>
      <c r="I57" s="1" t="s">
        <v>726</v>
      </c>
      <c r="J57" s="1" t="s">
        <v>2021</v>
      </c>
      <c r="K57" s="1">
        <v>0</v>
      </c>
      <c r="L57" s="50" t="str">
        <f t="shared" si="1"/>
        <v>56|10|PE|Pescara|0</v>
      </c>
    </row>
    <row r="58" spans="2:12">
      <c r="B58" s="77"/>
      <c r="C58" s="78"/>
      <c r="D58" s="78"/>
      <c r="E58" s="80"/>
      <c r="G58" s="1">
        <v>57</v>
      </c>
      <c r="H58" s="1">
        <v>10</v>
      </c>
      <c r="I58" s="1" t="s">
        <v>2022</v>
      </c>
      <c r="J58" s="1" t="s">
        <v>2023</v>
      </c>
      <c r="K58" s="1">
        <v>0</v>
      </c>
      <c r="L58" s="50" t="str">
        <f t="shared" si="1"/>
        <v>57|10|TE|Teramo|0</v>
      </c>
    </row>
    <row r="59" spans="2:12">
      <c r="B59" s="77"/>
      <c r="C59" s="78"/>
      <c r="D59" s="78"/>
      <c r="E59" s="80"/>
      <c r="G59" s="1">
        <v>58</v>
      </c>
      <c r="H59" s="1">
        <v>11</v>
      </c>
      <c r="I59" s="1" t="s">
        <v>814</v>
      </c>
      <c r="J59" s="1" t="s">
        <v>2025</v>
      </c>
      <c r="K59" s="1">
        <v>0</v>
      </c>
      <c r="L59" s="50" t="str">
        <f t="shared" si="1"/>
        <v>58|11|AN|Ancona|0</v>
      </c>
    </row>
    <row r="60" spans="2:12">
      <c r="B60" s="77"/>
      <c r="C60" s="78"/>
      <c r="D60" s="78"/>
      <c r="E60" s="80"/>
      <c r="G60" s="1">
        <v>59</v>
      </c>
      <c r="H60" s="1">
        <v>11</v>
      </c>
      <c r="I60" s="1" t="s">
        <v>893</v>
      </c>
      <c r="J60" s="1" t="s">
        <v>2026</v>
      </c>
      <c r="K60" s="1">
        <v>0</v>
      </c>
      <c r="L60" s="50" t="str">
        <f t="shared" si="1"/>
        <v>59|11|AP|Ascoli Piceno|0</v>
      </c>
    </row>
    <row r="61" spans="2:12">
      <c r="B61" s="77"/>
      <c r="C61" s="78"/>
      <c r="D61" s="78"/>
      <c r="E61" s="80"/>
      <c r="G61" s="1">
        <v>60</v>
      </c>
      <c r="H61" s="1">
        <v>11</v>
      </c>
      <c r="I61" s="1" t="s">
        <v>2027</v>
      </c>
      <c r="J61" s="1" t="s">
        <v>2028</v>
      </c>
      <c r="K61" s="1">
        <v>0</v>
      </c>
      <c r="L61" s="50" t="str">
        <f t="shared" si="1"/>
        <v>60|11|FM|Fermo|0</v>
      </c>
    </row>
    <row r="62" spans="2:12">
      <c r="B62" s="77"/>
      <c r="C62" s="78"/>
      <c r="D62" s="78"/>
      <c r="E62" s="80"/>
      <c r="G62" s="1">
        <v>61</v>
      </c>
      <c r="H62" s="1">
        <v>11</v>
      </c>
      <c r="I62" s="1" t="s">
        <v>2029</v>
      </c>
      <c r="J62" s="1" t="s">
        <v>2030</v>
      </c>
      <c r="K62" s="1">
        <v>0</v>
      </c>
      <c r="L62" s="50" t="str">
        <f t="shared" si="1"/>
        <v>61|11|MC|Macerata|0</v>
      </c>
    </row>
    <row r="63" spans="2:12">
      <c r="B63" s="77"/>
      <c r="C63" s="78"/>
      <c r="D63" s="78"/>
      <c r="E63" s="80"/>
      <c r="G63" s="1">
        <v>62</v>
      </c>
      <c r="H63" s="1">
        <v>11</v>
      </c>
      <c r="I63" s="1" t="s">
        <v>682</v>
      </c>
      <c r="J63" s="1" t="s">
        <v>2032</v>
      </c>
      <c r="K63" s="121">
        <v>0</v>
      </c>
      <c r="L63" s="50" t="str">
        <f t="shared" si="1"/>
        <v>62|11|PS|Pesaro e Urbino|0</v>
      </c>
    </row>
    <row r="64" spans="2:12">
      <c r="B64" s="77"/>
      <c r="C64" s="78"/>
      <c r="D64" s="78"/>
      <c r="E64" s="80"/>
      <c r="G64" s="1">
        <v>63</v>
      </c>
      <c r="H64" s="1">
        <v>11</v>
      </c>
      <c r="I64" s="1" t="s">
        <v>2031</v>
      </c>
      <c r="J64" s="1" t="s">
        <v>2032</v>
      </c>
      <c r="K64" s="1">
        <v>0</v>
      </c>
      <c r="L64" s="50" t="str">
        <f t="shared" si="1"/>
        <v>63|11|PU|Pesaro e Urbino|0</v>
      </c>
    </row>
    <row r="65" spans="2:12">
      <c r="B65" s="77"/>
      <c r="C65" s="78"/>
      <c r="D65" s="78"/>
      <c r="E65" s="80"/>
      <c r="G65" s="1">
        <v>64</v>
      </c>
      <c r="H65" s="1">
        <v>12</v>
      </c>
      <c r="I65" s="1" t="s">
        <v>811</v>
      </c>
      <c r="J65" s="1" t="s">
        <v>2034</v>
      </c>
      <c r="K65" s="1">
        <v>0</v>
      </c>
      <c r="L65" s="50" t="str">
        <f t="shared" si="1"/>
        <v>64|12|MT|Matera|0</v>
      </c>
    </row>
    <row r="66" spans="2:12">
      <c r="B66" s="77"/>
      <c r="C66" s="78"/>
      <c r="D66" s="78"/>
      <c r="E66" s="80"/>
      <c r="G66" s="1">
        <v>65</v>
      </c>
      <c r="H66" s="1">
        <v>12</v>
      </c>
      <c r="I66" s="1" t="s">
        <v>2035</v>
      </c>
      <c r="J66" s="1" t="s">
        <v>2036</v>
      </c>
      <c r="K66" s="1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7"/>
      <c r="C67" s="78"/>
      <c r="D67" s="78"/>
      <c r="E67" s="80"/>
      <c r="G67" s="1">
        <v>66</v>
      </c>
      <c r="H67" s="1">
        <v>13</v>
      </c>
      <c r="I67" s="1" t="s">
        <v>502</v>
      </c>
      <c r="J67" s="1" t="s">
        <v>2038</v>
      </c>
      <c r="K67" s="1">
        <v>0</v>
      </c>
      <c r="L67" s="50" t="str">
        <f t="shared" si="2"/>
        <v>66|13|BA|Bari|0</v>
      </c>
    </row>
    <row r="68" spans="2:12">
      <c r="B68" s="77"/>
      <c r="C68" s="78"/>
      <c r="D68" s="78"/>
      <c r="E68" s="80"/>
      <c r="G68" s="1">
        <v>67</v>
      </c>
      <c r="H68" s="1">
        <v>13</v>
      </c>
      <c r="I68" s="1" t="s">
        <v>2039</v>
      </c>
      <c r="J68" s="1" t="s">
        <v>2040</v>
      </c>
      <c r="K68" s="1">
        <v>0</v>
      </c>
      <c r="L68" s="50" t="str">
        <f t="shared" si="2"/>
        <v>67|13|BT|Barletta-Andria-Trani|0</v>
      </c>
    </row>
    <row r="69" spans="2:12">
      <c r="B69" s="77"/>
      <c r="C69" s="78"/>
      <c r="D69" s="78"/>
      <c r="E69" s="80"/>
      <c r="G69" s="1">
        <v>68</v>
      </c>
      <c r="H69" s="1">
        <v>13</v>
      </c>
      <c r="I69" s="1" t="s">
        <v>561</v>
      </c>
      <c r="J69" s="1" t="s">
        <v>2041</v>
      </c>
      <c r="K69" s="1">
        <v>0</v>
      </c>
      <c r="L69" s="50" t="str">
        <f t="shared" si="2"/>
        <v>68|13|BR|Brindisi|0</v>
      </c>
    </row>
    <row r="70" spans="2:12">
      <c r="B70" s="77"/>
      <c r="C70" s="78"/>
      <c r="D70" s="78"/>
      <c r="E70" s="80"/>
      <c r="G70" s="1">
        <v>69</v>
      </c>
      <c r="H70" s="1">
        <v>13</v>
      </c>
      <c r="I70" s="1" t="s">
        <v>2042</v>
      </c>
      <c r="J70" s="1" t="s">
        <v>2043</v>
      </c>
      <c r="K70" s="1">
        <v>0</v>
      </c>
      <c r="L70" s="50" t="str">
        <f t="shared" si="2"/>
        <v>69|13|FG|Foggia|0</v>
      </c>
    </row>
    <row r="71" spans="2:12">
      <c r="B71" s="77"/>
      <c r="C71" s="78"/>
      <c r="D71" s="78"/>
      <c r="E71" s="80"/>
      <c r="G71" s="1">
        <v>70</v>
      </c>
      <c r="H71" s="1">
        <v>13</v>
      </c>
      <c r="I71" s="1" t="s">
        <v>808</v>
      </c>
      <c r="J71" s="1" t="s">
        <v>2044</v>
      </c>
      <c r="K71" s="1">
        <v>0</v>
      </c>
      <c r="L71" s="50" t="str">
        <f t="shared" si="2"/>
        <v>70|13|LE|Lecce|0</v>
      </c>
    </row>
    <row r="72" spans="2:12">
      <c r="B72" s="77"/>
      <c r="C72" s="78"/>
      <c r="D72" s="78"/>
      <c r="E72" s="80"/>
      <c r="G72" s="1">
        <v>71</v>
      </c>
      <c r="H72" s="1">
        <v>13</v>
      </c>
      <c r="I72" s="1" t="s">
        <v>734</v>
      </c>
      <c r="J72" s="1" t="s">
        <v>2045</v>
      </c>
      <c r="K72" s="1">
        <v>0</v>
      </c>
      <c r="L72" s="50" t="str">
        <f t="shared" si="2"/>
        <v>71|13|TA|Taranto|0</v>
      </c>
    </row>
    <row r="73" spans="2:12">
      <c r="B73" s="77"/>
      <c r="C73" s="78"/>
      <c r="D73" s="78"/>
      <c r="E73" s="80"/>
      <c r="G73" s="1">
        <v>72</v>
      </c>
      <c r="H73" s="1">
        <v>14</v>
      </c>
      <c r="I73" s="1" t="s">
        <v>2047</v>
      </c>
      <c r="J73" s="1" t="s">
        <v>2048</v>
      </c>
      <c r="K73" s="1">
        <v>0</v>
      </c>
      <c r="L73" s="50" t="str">
        <f t="shared" si="2"/>
        <v>72|14|CZ|Catanzaro|0</v>
      </c>
    </row>
    <row r="74" spans="2:12">
      <c r="B74" s="77"/>
      <c r="C74" s="78"/>
      <c r="D74" s="78"/>
      <c r="E74" s="80"/>
      <c r="G74" s="1">
        <v>73</v>
      </c>
      <c r="H74" s="1">
        <v>14</v>
      </c>
      <c r="I74" s="1" t="s">
        <v>1918</v>
      </c>
      <c r="J74" s="1" t="s">
        <v>2049</v>
      </c>
      <c r="K74" s="1">
        <v>0</v>
      </c>
      <c r="L74" s="50" t="str">
        <f t="shared" si="2"/>
        <v>73|14|CS|Cosenza|0</v>
      </c>
    </row>
    <row r="75" spans="2:12">
      <c r="B75" s="77"/>
      <c r="C75" s="78"/>
      <c r="D75" s="78"/>
      <c r="E75" s="80"/>
      <c r="G75" s="1">
        <v>74</v>
      </c>
      <c r="H75" s="1">
        <v>14</v>
      </c>
      <c r="I75" s="1" t="s">
        <v>744</v>
      </c>
      <c r="J75" s="1" t="s">
        <v>2050</v>
      </c>
      <c r="K75" s="1">
        <v>0</v>
      </c>
      <c r="L75" s="50" t="str">
        <f t="shared" si="2"/>
        <v>74|14|KR|Crotone|0</v>
      </c>
    </row>
    <row r="76" spans="2:12">
      <c r="B76" s="77"/>
      <c r="C76" s="78"/>
      <c r="D76" s="78"/>
      <c r="E76" s="80"/>
      <c r="G76" s="1">
        <v>75</v>
      </c>
      <c r="H76" s="1">
        <v>14</v>
      </c>
      <c r="I76" s="1" t="s">
        <v>2051</v>
      </c>
      <c r="J76" s="1" t="s">
        <v>2052</v>
      </c>
      <c r="K76" s="1">
        <v>0</v>
      </c>
      <c r="L76" s="50" t="str">
        <f t="shared" si="2"/>
        <v>75|14|RC|Reggio Calabria|0</v>
      </c>
    </row>
    <row r="77" spans="2:12">
      <c r="B77" s="77"/>
      <c r="C77" s="78"/>
      <c r="D77" s="78"/>
      <c r="E77" s="80"/>
      <c r="G77" s="1">
        <v>76</v>
      </c>
      <c r="H77" s="1">
        <v>14</v>
      </c>
      <c r="I77" s="1" t="s">
        <v>2053</v>
      </c>
      <c r="J77" s="1" t="s">
        <v>2054</v>
      </c>
      <c r="K77" s="1">
        <v>0</v>
      </c>
      <c r="L77" s="50" t="str">
        <f t="shared" si="2"/>
        <v>76|14|VV|Vibo Valentia|0</v>
      </c>
    </row>
    <row r="78" spans="2:12">
      <c r="B78" s="77"/>
      <c r="C78" s="78"/>
      <c r="D78" s="78"/>
      <c r="E78" s="80"/>
      <c r="G78" s="1">
        <v>77</v>
      </c>
      <c r="H78" s="1">
        <v>15</v>
      </c>
      <c r="I78" s="1" t="s">
        <v>2056</v>
      </c>
      <c r="J78" s="1" t="s">
        <v>2057</v>
      </c>
      <c r="K78" s="1">
        <v>0</v>
      </c>
      <c r="L78" s="50" t="str">
        <f t="shared" si="2"/>
        <v>77|15|AV|Avellino|0</v>
      </c>
    </row>
    <row r="79" spans="2:12">
      <c r="B79" s="77"/>
      <c r="C79" s="78"/>
      <c r="D79" s="78"/>
      <c r="E79" s="80"/>
      <c r="G79" s="1">
        <v>78</v>
      </c>
      <c r="H79" s="1">
        <v>15</v>
      </c>
      <c r="I79" s="1" t="s">
        <v>1252</v>
      </c>
      <c r="J79" s="1" t="s">
        <v>2058</v>
      </c>
      <c r="K79" s="1">
        <v>0</v>
      </c>
      <c r="L79" s="50" t="str">
        <f t="shared" si="2"/>
        <v>78|15|BN|Benevento|0</v>
      </c>
    </row>
    <row r="80" spans="2:12">
      <c r="B80" s="77"/>
      <c r="C80" s="78"/>
      <c r="D80" s="78"/>
      <c r="E80" s="80"/>
      <c r="G80" s="1">
        <v>79</v>
      </c>
      <c r="H80" s="1">
        <v>15</v>
      </c>
      <c r="I80" s="1" t="s">
        <v>592</v>
      </c>
      <c r="J80" s="1" t="s">
        <v>2059</v>
      </c>
      <c r="K80" s="1">
        <v>0</v>
      </c>
      <c r="L80" s="50" t="str">
        <f t="shared" si="2"/>
        <v>79|15|CE|Caserta|0</v>
      </c>
    </row>
    <row r="81" spans="2:12">
      <c r="B81" s="77"/>
      <c r="C81" s="78"/>
      <c r="D81" s="78"/>
      <c r="E81" s="80"/>
      <c r="G81" s="1">
        <v>80</v>
      </c>
      <c r="H81" s="1">
        <v>15</v>
      </c>
      <c r="I81" s="1" t="s">
        <v>2060</v>
      </c>
      <c r="J81" s="1" t="s">
        <v>2061</v>
      </c>
      <c r="K81" s="1">
        <v>0</v>
      </c>
      <c r="L81" s="50" t="str">
        <f t="shared" si="2"/>
        <v>80|15|NA|Napoli|0</v>
      </c>
    </row>
    <row r="82" spans="2:12">
      <c r="B82" s="77"/>
      <c r="C82" s="78"/>
      <c r="D82" s="78"/>
      <c r="E82" s="80"/>
      <c r="G82" s="1">
        <v>81</v>
      </c>
      <c r="H82" s="1">
        <v>15</v>
      </c>
      <c r="I82" s="1" t="s">
        <v>724</v>
      </c>
      <c r="J82" s="1" t="s">
        <v>2062</v>
      </c>
      <c r="K82" s="1">
        <v>0</v>
      </c>
      <c r="L82" s="50" t="str">
        <f t="shared" si="2"/>
        <v>81|15|SA|Salerno|0</v>
      </c>
    </row>
    <row r="83" spans="2:12">
      <c r="B83" s="77"/>
      <c r="C83" s="78"/>
      <c r="D83" s="78"/>
      <c r="E83" s="80"/>
      <c r="G83" s="1">
        <v>82</v>
      </c>
      <c r="H83" s="1">
        <v>16</v>
      </c>
      <c r="I83" s="1" t="s">
        <v>2064</v>
      </c>
      <c r="J83" s="1" t="s">
        <v>2065</v>
      </c>
      <c r="K83" s="1">
        <v>0</v>
      </c>
      <c r="L83" s="50" t="str">
        <f t="shared" si="2"/>
        <v>82|16|IS|Isernia|0</v>
      </c>
    </row>
    <row r="84" spans="2:12">
      <c r="B84" s="77"/>
      <c r="C84" s="78"/>
      <c r="D84" s="78"/>
      <c r="E84" s="80"/>
      <c r="G84" s="1">
        <v>83</v>
      </c>
      <c r="H84" s="1">
        <v>16</v>
      </c>
      <c r="I84" s="1" t="s">
        <v>478</v>
      </c>
      <c r="J84" s="1" t="s">
        <v>2066</v>
      </c>
      <c r="K84" s="1">
        <v>0</v>
      </c>
      <c r="L84" s="50" t="str">
        <f t="shared" si="2"/>
        <v>83|16|CB|Campobasso|0</v>
      </c>
    </row>
    <row r="85" spans="2:12">
      <c r="B85" s="77"/>
      <c r="C85" s="78"/>
      <c r="D85" s="78"/>
      <c r="E85" s="80"/>
      <c r="G85" s="1">
        <v>84</v>
      </c>
      <c r="H85" s="1">
        <v>17</v>
      </c>
      <c r="I85" s="1" t="s">
        <v>1305</v>
      </c>
      <c r="J85" s="1" t="s">
        <v>2068</v>
      </c>
      <c r="K85" s="1">
        <v>0</v>
      </c>
      <c r="L85" s="50" t="str">
        <f t="shared" si="2"/>
        <v>84|17|FR|Frosinone|0</v>
      </c>
    </row>
    <row r="86" spans="2:12">
      <c r="B86" s="77"/>
      <c r="C86" s="78"/>
      <c r="D86" s="78"/>
      <c r="E86" s="80"/>
      <c r="G86" s="1">
        <v>85</v>
      </c>
      <c r="H86" s="1">
        <v>17</v>
      </c>
      <c r="I86" s="1" t="s">
        <v>2069</v>
      </c>
      <c r="J86" s="1" t="s">
        <v>2070</v>
      </c>
      <c r="K86" s="1">
        <v>0</v>
      </c>
      <c r="L86" s="50" t="str">
        <f t="shared" si="2"/>
        <v>85|17|LT|Latina|0</v>
      </c>
    </row>
    <row r="87" spans="2:12">
      <c r="B87" s="77"/>
      <c r="C87" s="78"/>
      <c r="D87" s="78"/>
      <c r="E87" s="80"/>
      <c r="G87" s="1">
        <v>86</v>
      </c>
      <c r="H87" s="1">
        <v>17</v>
      </c>
      <c r="I87" s="1" t="s">
        <v>813</v>
      </c>
      <c r="J87" s="1" t="s">
        <v>2071</v>
      </c>
      <c r="K87" s="1">
        <v>0</v>
      </c>
      <c r="L87" s="50" t="str">
        <f t="shared" si="2"/>
        <v>86|17|RI|Rieti|0</v>
      </c>
    </row>
    <row r="88" spans="2:12">
      <c r="B88" s="77"/>
      <c r="C88" s="78"/>
      <c r="D88" s="78"/>
      <c r="E88" s="80"/>
      <c r="G88" s="1">
        <v>87</v>
      </c>
      <c r="H88" s="1">
        <v>17</v>
      </c>
      <c r="I88" s="1" t="s">
        <v>932</v>
      </c>
      <c r="J88" s="1" t="s">
        <v>2072</v>
      </c>
      <c r="K88" s="1">
        <v>0</v>
      </c>
      <c r="L88" s="50" t="str">
        <f t="shared" si="2"/>
        <v>87|17|RM|Roma|0</v>
      </c>
    </row>
    <row r="89" spans="2:12">
      <c r="B89" s="77"/>
      <c r="C89" s="78"/>
      <c r="D89" s="78"/>
      <c r="E89" s="80"/>
      <c r="G89" s="1">
        <v>88</v>
      </c>
      <c r="H89" s="1">
        <v>17</v>
      </c>
      <c r="I89" s="1" t="s">
        <v>1438</v>
      </c>
      <c r="J89" s="1" t="s">
        <v>2073</v>
      </c>
      <c r="K89" s="1">
        <v>0</v>
      </c>
      <c r="L89" s="50" t="str">
        <f t="shared" si="2"/>
        <v>88|17|VT|Viterbo|0</v>
      </c>
    </row>
    <row r="90" spans="2:12">
      <c r="B90" s="77"/>
      <c r="C90" s="78"/>
      <c r="D90" s="78"/>
      <c r="E90" s="80"/>
      <c r="G90" s="1">
        <v>89</v>
      </c>
      <c r="H90" s="1">
        <v>18</v>
      </c>
      <c r="I90" s="1" t="s">
        <v>2075</v>
      </c>
      <c r="J90" s="1" t="s">
        <v>2076</v>
      </c>
      <c r="K90" s="1">
        <v>0</v>
      </c>
      <c r="L90" s="50" t="str">
        <f t="shared" si="2"/>
        <v>89|18|PG|Perugia|0</v>
      </c>
    </row>
    <row r="91" spans="2:12">
      <c r="B91" s="77"/>
      <c r="C91" s="78"/>
      <c r="D91" s="78"/>
      <c r="E91" s="80"/>
      <c r="G91" s="1">
        <v>90</v>
      </c>
      <c r="H91" s="1">
        <v>18</v>
      </c>
      <c r="I91" s="1" t="s">
        <v>1058</v>
      </c>
      <c r="J91" s="1" t="s">
        <v>2077</v>
      </c>
      <c r="K91" s="1">
        <v>0</v>
      </c>
      <c r="L91" s="50" t="str">
        <f t="shared" si="2"/>
        <v>90|18|TR|Terni|0</v>
      </c>
    </row>
    <row r="92" spans="2:12">
      <c r="B92" s="77"/>
      <c r="C92" s="78"/>
      <c r="D92" s="78"/>
      <c r="E92" s="80"/>
      <c r="G92" s="1">
        <v>91</v>
      </c>
      <c r="H92" s="1">
        <v>19</v>
      </c>
      <c r="I92" s="1" t="s">
        <v>2079</v>
      </c>
      <c r="J92" s="1" t="s">
        <v>2080</v>
      </c>
      <c r="K92" s="1">
        <v>0</v>
      </c>
      <c r="L92" s="50" t="str">
        <f t="shared" si="2"/>
        <v>91|19|AG|Agrigento|0</v>
      </c>
    </row>
    <row r="93" spans="2:12">
      <c r="B93" s="77"/>
      <c r="C93" s="78"/>
      <c r="D93" s="78"/>
      <c r="E93" s="80"/>
      <c r="G93" s="1">
        <v>92</v>
      </c>
      <c r="H93" s="1">
        <v>19</v>
      </c>
      <c r="I93" s="1" t="s">
        <v>1032</v>
      </c>
      <c r="J93" s="1" t="s">
        <v>2081</v>
      </c>
      <c r="K93" s="1">
        <v>0</v>
      </c>
      <c r="L93" s="50" t="str">
        <f t="shared" si="2"/>
        <v>92|19|CL|Caltanissetta|0</v>
      </c>
    </row>
    <row r="94" spans="2:12">
      <c r="B94" s="77"/>
      <c r="C94" s="78"/>
      <c r="D94" s="78"/>
      <c r="E94" s="80"/>
      <c r="G94" s="1">
        <v>93</v>
      </c>
      <c r="H94" s="1">
        <v>19</v>
      </c>
      <c r="I94" s="1" t="s">
        <v>534</v>
      </c>
      <c r="J94" s="1" t="s">
        <v>2082</v>
      </c>
      <c r="K94" s="1">
        <v>0</v>
      </c>
      <c r="L94" s="50" t="str">
        <f t="shared" si="2"/>
        <v>93|19|CT|Catania|0</v>
      </c>
    </row>
    <row r="95" spans="2:12">
      <c r="B95" s="77"/>
      <c r="C95" s="78"/>
      <c r="D95" s="78"/>
      <c r="E95" s="80"/>
      <c r="G95" s="1">
        <v>94</v>
      </c>
      <c r="H95" s="1">
        <v>19</v>
      </c>
      <c r="I95" s="1" t="s">
        <v>2083</v>
      </c>
      <c r="J95" s="1" t="s">
        <v>2084</v>
      </c>
      <c r="K95" s="1">
        <v>0</v>
      </c>
      <c r="L95" s="50" t="str">
        <f t="shared" si="2"/>
        <v>94|19|EN|Enna|0</v>
      </c>
    </row>
    <row r="96" spans="2:12">
      <c r="B96" s="77"/>
      <c r="C96" s="78"/>
      <c r="D96" s="78"/>
      <c r="E96" s="80"/>
      <c r="G96" s="1">
        <v>95</v>
      </c>
      <c r="H96" s="1">
        <v>19</v>
      </c>
      <c r="I96" s="1" t="s">
        <v>1049</v>
      </c>
      <c r="J96" s="1" t="s">
        <v>2085</v>
      </c>
      <c r="K96" s="1">
        <v>0</v>
      </c>
      <c r="L96" s="50" t="str">
        <f t="shared" si="2"/>
        <v>95|19|ME|Messina|0</v>
      </c>
    </row>
    <row r="97" spans="2:12">
      <c r="B97" s="77"/>
      <c r="C97" s="78"/>
      <c r="D97" s="78"/>
      <c r="E97" s="80"/>
      <c r="G97" s="1">
        <v>96</v>
      </c>
      <c r="H97" s="1">
        <v>19</v>
      </c>
      <c r="I97" s="1" t="s">
        <v>790</v>
      </c>
      <c r="J97" s="1" t="s">
        <v>2086</v>
      </c>
      <c r="K97" s="1">
        <v>0</v>
      </c>
      <c r="L97" s="50" t="str">
        <f t="shared" si="2"/>
        <v>96|19|PA|Palermo|0</v>
      </c>
    </row>
    <row r="98" spans="2:12">
      <c r="B98" s="77"/>
      <c r="C98" s="78"/>
      <c r="D98" s="78"/>
      <c r="E98" s="80"/>
      <c r="G98" s="1">
        <v>97</v>
      </c>
      <c r="H98" s="1">
        <v>19</v>
      </c>
      <c r="I98" s="1" t="s">
        <v>2087</v>
      </c>
      <c r="J98" s="1" t="s">
        <v>2088</v>
      </c>
      <c r="K98" s="1">
        <v>0</v>
      </c>
      <c r="L98" s="50" t="str">
        <f t="shared" si="2"/>
        <v>97|19|RG|Ragusa|0</v>
      </c>
    </row>
    <row r="99" spans="2:12">
      <c r="B99" s="77"/>
      <c r="C99" s="78"/>
      <c r="D99" s="78"/>
      <c r="E99" s="80"/>
      <c r="G99" s="1">
        <v>98</v>
      </c>
      <c r="H99" s="1">
        <v>19</v>
      </c>
      <c r="I99" s="1" t="s">
        <v>728</v>
      </c>
      <c r="J99" s="1" t="s">
        <v>2089</v>
      </c>
      <c r="K99" s="1">
        <v>0</v>
      </c>
      <c r="L99" s="50" t="str">
        <f t="shared" si="2"/>
        <v>98|19|SR|Siracusa|0</v>
      </c>
    </row>
    <row r="100" spans="2:12">
      <c r="B100" s="77"/>
      <c r="C100" s="78"/>
      <c r="D100" s="78"/>
      <c r="E100" s="80"/>
      <c r="G100" s="1">
        <v>99</v>
      </c>
      <c r="H100" s="1">
        <v>19</v>
      </c>
      <c r="I100" s="1" t="s">
        <v>2090</v>
      </c>
      <c r="J100" s="1" t="s">
        <v>2091</v>
      </c>
      <c r="K100" s="1">
        <v>0</v>
      </c>
      <c r="L100" s="50" t="str">
        <f t="shared" si="2"/>
        <v>99|19|TP|Trapani|0</v>
      </c>
    </row>
    <row r="101" spans="2:12">
      <c r="B101" s="77"/>
      <c r="C101" s="78"/>
      <c r="D101" s="78"/>
      <c r="E101" s="80"/>
    </row>
    <row r="102" spans="2:12">
      <c r="B102" s="77"/>
      <c r="C102" s="78"/>
      <c r="D102" s="78"/>
      <c r="E102" s="80"/>
      <c r="L102" s="26" t="s">
        <v>3869</v>
      </c>
    </row>
    <row r="103" spans="2:12">
      <c r="B103" s="77"/>
      <c r="C103" s="78"/>
      <c r="D103" s="78"/>
      <c r="E103" s="80"/>
      <c r="L103" s="26" t="s">
        <v>1943</v>
      </c>
    </row>
    <row r="104" spans="2:12">
      <c r="B104" s="77"/>
      <c r="C104" s="78"/>
      <c r="D104" s="78"/>
      <c r="E104" s="80"/>
    </row>
    <row r="105" spans="2:12">
      <c r="B105" s="77"/>
      <c r="C105" s="78"/>
      <c r="D105" s="78"/>
      <c r="E105" s="80"/>
    </row>
    <row r="106" spans="2:12">
      <c r="B106" s="77"/>
      <c r="C106" s="78"/>
      <c r="D106" s="78"/>
      <c r="E106" s="80"/>
    </row>
    <row r="107" spans="2:12">
      <c r="B107" s="77"/>
      <c r="C107" s="78"/>
      <c r="D107" s="78"/>
      <c r="E107" s="80"/>
    </row>
    <row r="108" spans="2:12">
      <c r="B108" s="77"/>
      <c r="C108" s="78"/>
      <c r="D108" s="78"/>
      <c r="E108" s="80"/>
    </row>
    <row r="109" spans="2:12">
      <c r="B109" s="77"/>
      <c r="C109" s="78"/>
      <c r="D109" s="78"/>
      <c r="E109" s="80"/>
    </row>
    <row r="110" spans="2:12">
      <c r="B110" s="77"/>
      <c r="C110" s="78"/>
      <c r="D110" s="78"/>
      <c r="E110" s="80"/>
    </row>
    <row r="111" spans="2:12">
      <c r="B111" s="77"/>
      <c r="C111" s="78"/>
      <c r="D111" s="78"/>
      <c r="E111" s="80"/>
    </row>
    <row r="112" spans="2:12">
      <c r="B112" s="77"/>
      <c r="C112" s="78"/>
      <c r="D112" s="78"/>
      <c r="E112" s="80"/>
    </row>
    <row r="113" spans="2:5">
      <c r="B113" s="77"/>
      <c r="C113" s="78"/>
      <c r="D113" s="78"/>
      <c r="E113" s="80"/>
    </row>
    <row r="114" spans="2:5">
      <c r="B114" s="77"/>
      <c r="C114" s="78"/>
      <c r="D114" s="78"/>
      <c r="E114" s="80"/>
    </row>
    <row r="115" spans="2:5">
      <c r="B115" s="77"/>
      <c r="C115" s="78"/>
      <c r="D115" s="78"/>
      <c r="E115" s="80"/>
    </row>
    <row r="116" spans="2:5">
      <c r="B116" s="77"/>
      <c r="C116" s="78"/>
      <c r="D116" s="78"/>
      <c r="E116" s="80"/>
    </row>
    <row r="117" spans="2:5">
      <c r="B117" s="77"/>
      <c r="C117" s="78"/>
      <c r="D117" s="78"/>
      <c r="E117" s="80"/>
    </row>
    <row r="118" spans="2:5">
      <c r="B118" s="77"/>
      <c r="C118" s="78"/>
      <c r="D118" s="78"/>
      <c r="E118" s="80"/>
    </row>
    <row r="119" spans="2:5">
      <c r="B119" s="77"/>
      <c r="C119" s="78"/>
      <c r="D119" s="78"/>
      <c r="E119" s="80"/>
    </row>
    <row r="120" spans="2:5">
      <c r="B120" s="77"/>
      <c r="C120" s="78"/>
      <c r="D120" s="78"/>
      <c r="E120" s="80"/>
    </row>
    <row r="121" spans="2:5">
      <c r="B121" s="77"/>
      <c r="C121" s="78"/>
      <c r="D121" s="78"/>
      <c r="E121" s="80"/>
    </row>
    <row r="122" spans="2:5">
      <c r="B122" s="77"/>
      <c r="C122" s="78"/>
      <c r="D122" s="78"/>
      <c r="E122" s="80"/>
    </row>
    <row r="123" spans="2:5">
      <c r="B123" s="77"/>
      <c r="C123" s="78"/>
      <c r="D123" s="78"/>
      <c r="E123" s="80"/>
    </row>
    <row r="124" spans="2:5">
      <c r="B124" s="77"/>
      <c r="C124" s="78"/>
      <c r="D124" s="78"/>
      <c r="E124" s="80"/>
    </row>
    <row r="125" spans="2:5">
      <c r="B125" s="77"/>
      <c r="C125" s="78"/>
      <c r="D125" s="78"/>
      <c r="E125" s="80"/>
    </row>
    <row r="126" spans="2:5">
      <c r="B126" s="77"/>
      <c r="C126" s="78"/>
      <c r="D126" s="78"/>
      <c r="E126" s="80"/>
    </row>
    <row r="127" spans="2:5">
      <c r="B127" s="77"/>
      <c r="C127" s="78"/>
      <c r="D127" s="78"/>
      <c r="E127" s="80"/>
    </row>
    <row r="128" spans="2:5">
      <c r="B128" s="77"/>
      <c r="C128" s="78"/>
      <c r="D128" s="78"/>
      <c r="E128" s="80"/>
    </row>
    <row r="129" spans="2:5">
      <c r="B129" s="77"/>
      <c r="C129" s="78"/>
      <c r="D129" s="78"/>
      <c r="E129" s="80"/>
    </row>
    <row r="130" spans="2:5">
      <c r="B130" s="77"/>
      <c r="C130" s="78"/>
      <c r="D130" s="78"/>
      <c r="E130" s="80"/>
    </row>
    <row r="131" spans="2:5">
      <c r="B131" s="77"/>
      <c r="C131" s="78"/>
      <c r="D131" s="78"/>
      <c r="E131" s="80"/>
    </row>
    <row r="132" spans="2:5">
      <c r="B132" s="77"/>
      <c r="C132" s="78"/>
      <c r="D132" s="78"/>
      <c r="E132" s="80"/>
    </row>
    <row r="133" spans="2:5">
      <c r="B133" s="77"/>
      <c r="C133" s="78"/>
      <c r="D133" s="78"/>
      <c r="E133" s="80"/>
    </row>
    <row r="134" spans="2:5">
      <c r="B134" s="77"/>
      <c r="C134" s="78"/>
      <c r="D134" s="78"/>
      <c r="E134" s="80"/>
    </row>
    <row r="135" spans="2:5">
      <c r="B135" s="77"/>
      <c r="C135" s="78"/>
      <c r="D135" s="78"/>
      <c r="E135" s="80"/>
    </row>
    <row r="136" spans="2:5">
      <c r="B136" s="77"/>
      <c r="C136" s="78"/>
      <c r="D136" s="78"/>
      <c r="E136" s="80"/>
    </row>
    <row r="137" spans="2:5">
      <c r="B137" s="77"/>
      <c r="C137" s="78"/>
      <c r="D137" s="78"/>
      <c r="E137" s="80"/>
    </row>
    <row r="138" spans="2:5">
      <c r="B138" s="77"/>
      <c r="C138" s="78"/>
      <c r="D138" s="78"/>
      <c r="E138" s="80"/>
    </row>
    <row r="139" spans="2:5">
      <c r="B139" s="77"/>
      <c r="C139" s="78"/>
      <c r="D139" s="78"/>
      <c r="E139" s="80"/>
    </row>
    <row r="140" spans="2:5">
      <c r="B140" s="77"/>
      <c r="C140" s="78"/>
      <c r="D140" s="78"/>
      <c r="E140" s="80"/>
    </row>
    <row r="141" spans="2:5">
      <c r="B141" s="77"/>
      <c r="C141" s="78"/>
      <c r="D141" s="78"/>
      <c r="E141" s="80"/>
    </row>
    <row r="142" spans="2:5">
      <c r="B142" s="77"/>
      <c r="C142" s="78"/>
      <c r="D142" s="78"/>
      <c r="E142" s="80"/>
    </row>
    <row r="143" spans="2:5">
      <c r="B143" s="77"/>
      <c r="C143" s="78"/>
      <c r="D143" s="78"/>
      <c r="E143" s="80"/>
    </row>
    <row r="144" spans="2:5">
      <c r="B144" s="77"/>
      <c r="C144" s="78"/>
      <c r="D144" s="78"/>
      <c r="E144" s="80"/>
    </row>
    <row r="145" spans="2:5">
      <c r="B145" s="77"/>
      <c r="C145" s="78"/>
      <c r="D145" s="78"/>
      <c r="E145" s="80"/>
    </row>
    <row r="146" spans="2:5">
      <c r="B146" s="77"/>
      <c r="C146" s="78"/>
      <c r="D146" s="78"/>
      <c r="E146" s="80"/>
    </row>
    <row r="147" spans="2:5">
      <c r="B147" s="77"/>
      <c r="C147" s="78"/>
      <c r="D147" s="78"/>
      <c r="E147" s="80"/>
    </row>
    <row r="148" spans="2:5">
      <c r="B148" s="77"/>
      <c r="C148" s="78"/>
      <c r="D148" s="78"/>
      <c r="E148" s="80"/>
    </row>
    <row r="149" spans="2:5">
      <c r="B149" s="77"/>
      <c r="C149" s="78"/>
      <c r="D149" s="78"/>
      <c r="E149" s="80"/>
    </row>
    <row r="150" spans="2:5">
      <c r="B150" s="77"/>
      <c r="C150" s="78"/>
      <c r="D150" s="78"/>
      <c r="E150" s="80"/>
    </row>
    <row r="151" spans="2:5">
      <c r="B151" s="77"/>
      <c r="C151" s="78"/>
      <c r="D151" s="78"/>
      <c r="E151" s="80"/>
    </row>
    <row r="152" spans="2:5">
      <c r="B152" s="77"/>
      <c r="C152" s="78"/>
      <c r="D152" s="78"/>
      <c r="E152" s="80"/>
    </row>
    <row r="153" spans="2:5">
      <c r="B153" s="77"/>
      <c r="C153" s="78"/>
      <c r="D153" s="78"/>
      <c r="E153" s="80"/>
    </row>
    <row r="154" spans="2:5">
      <c r="B154" s="77"/>
      <c r="C154" s="78"/>
      <c r="D154" s="78"/>
      <c r="E154" s="80"/>
    </row>
    <row r="155" spans="2:5">
      <c r="B155" s="77"/>
      <c r="C155" s="78"/>
      <c r="D155" s="78"/>
      <c r="E155" s="80"/>
    </row>
    <row r="156" spans="2:5">
      <c r="B156" s="77"/>
      <c r="C156" s="78"/>
      <c r="D156" s="78"/>
      <c r="E156" s="80"/>
    </row>
    <row r="157" spans="2:5">
      <c r="B157" s="77"/>
      <c r="C157" s="78"/>
      <c r="D157" s="78"/>
      <c r="E157" s="80"/>
    </row>
    <row r="158" spans="2:5">
      <c r="B158" s="77"/>
      <c r="C158" s="78"/>
      <c r="D158" s="78"/>
      <c r="E158" s="80"/>
    </row>
    <row r="159" spans="2:5">
      <c r="B159" s="77"/>
      <c r="C159" s="78"/>
      <c r="D159" s="78"/>
      <c r="E159" s="80"/>
    </row>
    <row r="160" spans="2:5">
      <c r="B160" s="77"/>
      <c r="C160" s="78"/>
      <c r="D160" s="78"/>
      <c r="E160" s="80"/>
    </row>
    <row r="161" spans="2:5">
      <c r="B161" s="77"/>
      <c r="C161" s="78"/>
      <c r="D161" s="78"/>
      <c r="E161" s="80"/>
    </row>
    <row r="162" spans="2:5">
      <c r="B162" s="77"/>
      <c r="C162" s="78"/>
      <c r="D162" s="78"/>
      <c r="E162" s="80"/>
    </row>
    <row r="163" spans="2:5">
      <c r="B163" s="77"/>
      <c r="C163" s="78"/>
      <c r="D163" s="78"/>
      <c r="E163" s="80"/>
    </row>
    <row r="164" spans="2:5">
      <c r="B164" s="77"/>
      <c r="C164" s="78"/>
      <c r="D164" s="78"/>
      <c r="E164" s="80"/>
    </row>
    <row r="165" spans="2:5">
      <c r="B165" s="77"/>
      <c r="C165" s="78"/>
      <c r="D165" s="78"/>
      <c r="E165" s="80"/>
    </row>
    <row r="166" spans="2:5">
      <c r="B166" s="77"/>
      <c r="C166" s="78"/>
      <c r="D166" s="78"/>
      <c r="E166" s="80"/>
    </row>
    <row r="167" spans="2:5">
      <c r="B167" s="77"/>
      <c r="C167" s="78"/>
      <c r="D167" s="78"/>
      <c r="E167" s="80"/>
    </row>
    <row r="168" spans="2:5">
      <c r="B168" s="77"/>
      <c r="C168" s="78"/>
      <c r="D168" s="78"/>
      <c r="E168" s="80"/>
    </row>
    <row r="169" spans="2:5">
      <c r="B169" s="77"/>
      <c r="C169" s="78"/>
      <c r="D169" s="78"/>
      <c r="E169" s="80"/>
    </row>
    <row r="170" spans="2:5">
      <c r="B170" s="77"/>
      <c r="C170" s="78"/>
      <c r="D170" s="78"/>
      <c r="E170" s="80"/>
    </row>
    <row r="171" spans="2:5">
      <c r="B171" s="77"/>
      <c r="C171" s="78"/>
      <c r="D171" s="78"/>
      <c r="E171" s="80"/>
    </row>
    <row r="172" spans="2:5">
      <c r="B172" s="77"/>
      <c r="C172" s="78"/>
      <c r="D172" s="78"/>
      <c r="E172" s="80"/>
    </row>
    <row r="173" spans="2:5">
      <c r="B173" s="77"/>
      <c r="C173" s="78"/>
      <c r="D173" s="78"/>
      <c r="E173" s="80"/>
    </row>
    <row r="174" spans="2:5">
      <c r="B174" s="77"/>
      <c r="C174" s="78"/>
      <c r="D174" s="78"/>
      <c r="E174" s="80"/>
    </row>
    <row r="175" spans="2:5">
      <c r="B175" s="77"/>
      <c r="C175" s="78"/>
      <c r="D175" s="78"/>
      <c r="E175" s="80"/>
    </row>
    <row r="176" spans="2:5">
      <c r="C176" s="76"/>
      <c r="D176" s="76"/>
    </row>
    <row r="177" spans="3:4">
      <c r="C177" s="76"/>
      <c r="D177" s="76"/>
    </row>
    <row r="178" spans="3:4">
      <c r="C178" s="76"/>
      <c r="D178" s="76"/>
    </row>
    <row r="179" spans="3:4">
      <c r="C179" s="76"/>
      <c r="D179" s="76"/>
    </row>
    <row r="180" spans="3:4">
      <c r="C180" s="76"/>
      <c r="D180" s="76"/>
    </row>
    <row r="181" spans="3:4">
      <c r="C181" s="76"/>
      <c r="D181" s="76"/>
    </row>
    <row r="182" spans="3:4">
      <c r="C182" s="76"/>
      <c r="D182" s="76"/>
    </row>
  </sheetData>
  <hyperlinks>
    <hyperlink ref="A1" location="'ENUM-LIST'!A1" display="Home" xr:uid="{78B6C164-2833-4E31-9F9B-04FC93AD8C9F}"/>
  </hyperlink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1:8">
      <c r="A1" s="102" t="s">
        <v>3185</v>
      </c>
      <c r="B1" s="55" t="s">
        <v>3874</v>
      </c>
      <c r="C1" s="55" t="s">
        <v>3279</v>
      </c>
      <c r="D1" s="55" t="s">
        <v>405</v>
      </c>
      <c r="E1" s="55" t="s">
        <v>472</v>
      </c>
      <c r="F1" s="36" t="str">
        <f>B1&amp;"|"&amp;C1&amp;"|"&amp;D1&amp;"|"&amp;E1</f>
        <v>pas256_id|dxcc_code|code|subdivision</v>
      </c>
      <c r="H1" s="99" t="s">
        <v>3871</v>
      </c>
    </row>
    <row r="2" spans="1:8">
      <c r="B2" s="6">
        <v>1</v>
      </c>
      <c r="C2" s="6">
        <v>256</v>
      </c>
      <c r="D2" t="s">
        <v>738</v>
      </c>
      <c r="E2" t="s">
        <v>2094</v>
      </c>
      <c r="F2" s="50" t="str">
        <f>B2&amp;"|"&amp;C2&amp;"|"&amp;D2&amp;"|"&amp;E2</f>
        <v>1|256|MD|Madeira</v>
      </c>
      <c r="H2" s="99" t="s">
        <v>1229</v>
      </c>
    </row>
    <row r="3" spans="1:8">
      <c r="H3" s="100" t="s">
        <v>3872</v>
      </c>
    </row>
    <row r="4" spans="1:8">
      <c r="F4" s="26" t="s">
        <v>3875</v>
      </c>
      <c r="H4" s="100" t="s">
        <v>3281</v>
      </c>
    </row>
    <row r="5" spans="1:8">
      <c r="F5" s="26" t="s">
        <v>2093</v>
      </c>
      <c r="H5" s="100" t="s">
        <v>3171</v>
      </c>
    </row>
    <row r="6" spans="1:8">
      <c r="H6" s="100" t="s">
        <v>3359</v>
      </c>
    </row>
    <row r="7" spans="1:8">
      <c r="H7" s="100" t="s">
        <v>3873</v>
      </c>
    </row>
    <row r="8" spans="1:8">
      <c r="H8" s="99" t="s">
        <v>1233</v>
      </c>
    </row>
  </sheetData>
  <hyperlinks>
    <hyperlink ref="A1" location="'ENUM-LIST'!A1" display="Home" xr:uid="{6E84F60B-5179-4158-830B-EE1F94B57AEB}"/>
  </hyperlink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A1:H16"/>
  <sheetViews>
    <sheetView workbookViewId="0"/>
  </sheetViews>
  <sheetFormatPr defaultRowHeight="15"/>
  <cols>
    <col min="2" max="2" width="9.7109375" style="1" hidden="1" customWidth="1"/>
    <col min="3" max="3" width="10.140625" style="1" hidden="1" customWidth="1"/>
    <col min="4" max="4" width="5.28515625" style="1" hidden="1" customWidth="1"/>
    <col min="5" max="5" width="14.28515625" style="1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58" t="s">
        <v>3880</v>
      </c>
      <c r="C1" s="58" t="s">
        <v>3279</v>
      </c>
      <c r="D1" s="58" t="s">
        <v>405</v>
      </c>
      <c r="E1" s="58" t="s">
        <v>472</v>
      </c>
      <c r="F1" s="36" t="str">
        <f>B1&amp;"|"&amp;C1&amp;"|"&amp;D1&amp;"|"&amp;E1</f>
        <v>pas263_id|dxcc_code|code|subdivision</v>
      </c>
      <c r="H1" s="99" t="s">
        <v>3877</v>
      </c>
    </row>
    <row r="2" spans="1:8">
      <c r="B2" s="1">
        <v>1</v>
      </c>
      <c r="C2" s="1">
        <v>263</v>
      </c>
      <c r="D2" s="1" t="s">
        <v>2096</v>
      </c>
      <c r="E2" s="1" t="s">
        <v>2097</v>
      </c>
      <c r="F2" s="50" t="str">
        <f>B2&amp;"|"&amp;C2&amp;"|"&amp;D2&amp;"|"&amp;E2</f>
        <v>1|263|DR|Drenthe</v>
      </c>
      <c r="H2" s="99" t="s">
        <v>1229</v>
      </c>
    </row>
    <row r="3" spans="1:8">
      <c r="B3" s="1">
        <v>2</v>
      </c>
      <c r="C3" s="1">
        <v>263</v>
      </c>
      <c r="D3" s="1" t="s">
        <v>1305</v>
      </c>
      <c r="E3" s="1" t="s">
        <v>2098</v>
      </c>
      <c r="F3" s="50" t="str">
        <f t="shared" ref="F3:F13" si="0">B3&amp;"|"&amp;C3&amp;"|"&amp;D3&amp;"|"&amp;E3</f>
        <v>2|263|FR|Friesland</v>
      </c>
      <c r="H3" s="101" t="s">
        <v>3878</v>
      </c>
    </row>
    <row r="4" spans="1:8">
      <c r="B4" s="1">
        <v>3</v>
      </c>
      <c r="C4" s="1">
        <v>263</v>
      </c>
      <c r="D4" s="1" t="s">
        <v>806</v>
      </c>
      <c r="E4" s="1" t="s">
        <v>2099</v>
      </c>
      <c r="F4" s="50" t="str">
        <f t="shared" si="0"/>
        <v>3|263|GR|Groningen</v>
      </c>
      <c r="H4" s="101" t="s">
        <v>3281</v>
      </c>
    </row>
    <row r="5" spans="1:8">
      <c r="B5" s="1">
        <v>4</v>
      </c>
      <c r="C5" s="1">
        <v>263</v>
      </c>
      <c r="D5" s="1" t="s">
        <v>1005</v>
      </c>
      <c r="E5" s="1" t="s">
        <v>2100</v>
      </c>
      <c r="F5" s="50" t="str">
        <f t="shared" si="0"/>
        <v>4|263|NB|Noord-Brabant</v>
      </c>
      <c r="H5" s="101" t="s">
        <v>3172</v>
      </c>
    </row>
    <row r="6" spans="1:8">
      <c r="B6" s="1">
        <v>5</v>
      </c>
      <c r="C6" s="1">
        <v>263</v>
      </c>
      <c r="D6" s="1" t="s">
        <v>1411</v>
      </c>
      <c r="E6" s="1" t="s">
        <v>2101</v>
      </c>
      <c r="F6" s="50" t="str">
        <f t="shared" si="0"/>
        <v>5|263|OV|Overijssel</v>
      </c>
      <c r="H6" s="101" t="s">
        <v>3359</v>
      </c>
    </row>
    <row r="7" spans="1:8">
      <c r="B7" s="1">
        <v>6</v>
      </c>
      <c r="C7" s="1">
        <v>263</v>
      </c>
      <c r="D7" s="1" t="s">
        <v>2102</v>
      </c>
      <c r="E7" s="1" t="s">
        <v>2103</v>
      </c>
      <c r="F7" s="50" t="str">
        <f t="shared" si="0"/>
        <v>6|263|ZH|Zuid-Holland</v>
      </c>
      <c r="H7" s="101" t="s">
        <v>3879</v>
      </c>
    </row>
    <row r="8" spans="1:8">
      <c r="B8" s="1">
        <v>7</v>
      </c>
      <c r="C8" s="1">
        <v>263</v>
      </c>
      <c r="D8" s="1" t="s">
        <v>2104</v>
      </c>
      <c r="E8" s="1" t="s">
        <v>2105</v>
      </c>
      <c r="F8" s="50" t="str">
        <f t="shared" si="0"/>
        <v>7|263|FL|Flevoland</v>
      </c>
      <c r="H8" s="99" t="s">
        <v>1233</v>
      </c>
    </row>
    <row r="9" spans="1:8">
      <c r="B9" s="1">
        <v>8</v>
      </c>
      <c r="C9" s="1">
        <v>263</v>
      </c>
      <c r="D9" s="1" t="s">
        <v>1254</v>
      </c>
      <c r="E9" s="1" t="s">
        <v>2106</v>
      </c>
      <c r="F9" s="50" t="str">
        <f t="shared" si="0"/>
        <v>8|263|GD|Gelderland</v>
      </c>
    </row>
    <row r="10" spans="1:8">
      <c r="B10" s="1">
        <v>9</v>
      </c>
      <c r="C10" s="1">
        <v>263</v>
      </c>
      <c r="D10" s="1" t="s">
        <v>1341</v>
      </c>
      <c r="E10" s="1" t="s">
        <v>1404</v>
      </c>
      <c r="F10" s="50" t="str">
        <f t="shared" si="0"/>
        <v>9|263|LB|Limburg</v>
      </c>
    </row>
    <row r="11" spans="1:8">
      <c r="B11" s="1">
        <v>10</v>
      </c>
      <c r="C11" s="1">
        <v>263</v>
      </c>
      <c r="D11" s="1" t="s">
        <v>2107</v>
      </c>
      <c r="E11" s="1" t="s">
        <v>2108</v>
      </c>
      <c r="F11" s="50" t="str">
        <f t="shared" si="0"/>
        <v>10|263|NH|Noord-Holland</v>
      </c>
    </row>
    <row r="12" spans="1:8">
      <c r="B12" s="1">
        <v>11</v>
      </c>
      <c r="C12" s="1">
        <v>263</v>
      </c>
      <c r="D12" s="1" t="s">
        <v>2109</v>
      </c>
      <c r="E12" s="1" t="s">
        <v>2110</v>
      </c>
      <c r="F12" s="50" t="str">
        <f t="shared" si="0"/>
        <v>11|263|UT|Utrecht</v>
      </c>
    </row>
    <row r="13" spans="1:8">
      <c r="B13" s="1">
        <v>12</v>
      </c>
      <c r="C13" s="1">
        <v>263</v>
      </c>
      <c r="D13" s="1" t="s">
        <v>2111</v>
      </c>
      <c r="E13" s="1" t="s">
        <v>2112</v>
      </c>
      <c r="F13" s="50" t="str">
        <f t="shared" si="0"/>
        <v>12|263|ZL|Zeeland</v>
      </c>
    </row>
    <row r="15" spans="1:8">
      <c r="F15" s="26" t="s">
        <v>3881</v>
      </c>
    </row>
    <row r="16" spans="1:8">
      <c r="F16" s="26" t="s">
        <v>2095</v>
      </c>
    </row>
  </sheetData>
  <hyperlinks>
    <hyperlink ref="A1" location="'ENUM-LIST'!A1" display="Home" xr:uid="{D14B0496-AB5E-41B9-A16A-331291E08318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A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39" t="s">
        <v>3883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pas269_id|dxcc_code|code|subdivision</v>
      </c>
      <c r="H1" s="99" t="s">
        <v>3884</v>
      </c>
    </row>
    <row r="2" spans="1:8">
      <c r="B2" s="6">
        <v>1</v>
      </c>
      <c r="C2" s="6">
        <v>269</v>
      </c>
      <c r="D2" s="6" t="s">
        <v>870</v>
      </c>
      <c r="E2" t="s">
        <v>2113</v>
      </c>
      <c r="F2" s="50" t="str">
        <f>B2&amp;"|"&amp;C2&amp;"|"&amp;D2&amp;"|"&amp;E2</f>
        <v>1|269|Z|Zachodnio-Pomorskie</v>
      </c>
      <c r="H2" s="99" t="s">
        <v>1229</v>
      </c>
    </row>
    <row r="3" spans="1:8">
      <c r="B3" s="6">
        <v>2</v>
      </c>
      <c r="C3" s="6">
        <v>269</v>
      </c>
      <c r="D3" s="6" t="s">
        <v>863</v>
      </c>
      <c r="E3" t="s">
        <v>2114</v>
      </c>
      <c r="F3" s="50" t="str">
        <f t="shared" ref="F3:F17" si="0">B3&amp;"|"&amp;C3&amp;"|"&amp;D3&amp;"|"&amp;E3</f>
        <v>2|269|F|Pomorskie</v>
      </c>
      <c r="H3" s="101" t="s">
        <v>3885</v>
      </c>
    </row>
    <row r="4" spans="1:8">
      <c r="B4" s="6">
        <v>3</v>
      </c>
      <c r="C4" s="6">
        <v>269</v>
      </c>
      <c r="D4" s="6" t="s">
        <v>840</v>
      </c>
      <c r="E4" t="s">
        <v>2115</v>
      </c>
      <c r="F4" s="50" t="str">
        <f t="shared" si="0"/>
        <v>3|269|P|Kujawsko-Pomorskie</v>
      </c>
      <c r="H4" s="101" t="s">
        <v>3281</v>
      </c>
    </row>
    <row r="5" spans="1:8">
      <c r="B5" s="6">
        <v>4</v>
      </c>
      <c r="C5" s="6">
        <v>269</v>
      </c>
      <c r="D5" s="6" t="s">
        <v>834</v>
      </c>
      <c r="E5" t="s">
        <v>2116</v>
      </c>
      <c r="F5" s="50" t="str">
        <f t="shared" si="0"/>
        <v>4|269|B|Lubuskie</v>
      </c>
      <c r="H5" s="101" t="s">
        <v>3173</v>
      </c>
    </row>
    <row r="6" spans="1:8">
      <c r="B6" s="6">
        <v>5</v>
      </c>
      <c r="C6" s="6">
        <v>269</v>
      </c>
      <c r="D6" s="6" t="s">
        <v>849</v>
      </c>
      <c r="E6" t="s">
        <v>2117</v>
      </c>
      <c r="F6" s="50" t="str">
        <f t="shared" si="0"/>
        <v>5|269|W|Wielkopolskie</v>
      </c>
      <c r="H6" s="101" t="s">
        <v>3359</v>
      </c>
    </row>
    <row r="7" spans="1:8">
      <c r="B7" s="6">
        <v>6</v>
      </c>
      <c r="C7" s="6">
        <v>269</v>
      </c>
      <c r="D7" s="6" t="s">
        <v>857</v>
      </c>
      <c r="E7" t="s">
        <v>2118</v>
      </c>
      <c r="F7" s="50" t="str">
        <f t="shared" si="0"/>
        <v>6|269|J|Warminsko-Mazurskie</v>
      </c>
      <c r="H7" s="101" t="s">
        <v>3886</v>
      </c>
    </row>
    <row r="8" spans="1:8">
      <c r="B8" s="6">
        <v>7</v>
      </c>
      <c r="C8" s="6">
        <v>269</v>
      </c>
      <c r="D8" s="6" t="s">
        <v>878</v>
      </c>
      <c r="E8" t="s">
        <v>2119</v>
      </c>
      <c r="F8" s="50" t="str">
        <f t="shared" si="0"/>
        <v>7|269|O|Podlaskie</v>
      </c>
      <c r="H8" s="99" t="s">
        <v>1233</v>
      </c>
    </row>
    <row r="9" spans="1:8">
      <c r="B9" s="6">
        <v>8</v>
      </c>
      <c r="C9" s="6">
        <v>269</v>
      </c>
      <c r="D9" s="6" t="s">
        <v>771</v>
      </c>
      <c r="E9" t="s">
        <v>2120</v>
      </c>
      <c r="F9" s="50" t="str">
        <f t="shared" si="0"/>
        <v>8|269|R|Mazowieckie</v>
      </c>
    </row>
    <row r="10" spans="1:8">
      <c r="B10" s="6">
        <v>9</v>
      </c>
      <c r="C10" s="6">
        <v>269</v>
      </c>
      <c r="D10" s="6" t="s">
        <v>859</v>
      </c>
      <c r="E10" t="s">
        <v>2121</v>
      </c>
      <c r="F10" s="50" t="str">
        <f t="shared" si="0"/>
        <v>9|269|D|Dolnoslaskie</v>
      </c>
    </row>
    <row r="11" spans="1:8">
      <c r="B11" s="6">
        <v>10</v>
      </c>
      <c r="C11" s="6">
        <v>269</v>
      </c>
      <c r="D11" s="6" t="s">
        <v>868</v>
      </c>
      <c r="E11" t="s">
        <v>2122</v>
      </c>
      <c r="F11" s="50" t="str">
        <f t="shared" si="0"/>
        <v>10|269|U|Opolskie</v>
      </c>
    </row>
    <row r="12" spans="1:8">
      <c r="B12" s="6">
        <v>11</v>
      </c>
      <c r="C12" s="6">
        <v>269</v>
      </c>
      <c r="D12" s="6" t="s">
        <v>832</v>
      </c>
      <c r="E12" t="s">
        <v>2123</v>
      </c>
      <c r="F12" s="50" t="str">
        <f t="shared" si="0"/>
        <v>11|269|C|Lodzkie</v>
      </c>
    </row>
    <row r="13" spans="1:8">
      <c r="B13" s="6">
        <v>12</v>
      </c>
      <c r="C13" s="6">
        <v>269</v>
      </c>
      <c r="D13" s="6" t="s">
        <v>836</v>
      </c>
      <c r="E13" t="s">
        <v>2124</v>
      </c>
      <c r="F13" s="50" t="str">
        <f t="shared" si="0"/>
        <v>12|269|S|Swietokrzyskie</v>
      </c>
    </row>
    <row r="14" spans="1:8">
      <c r="B14" s="6">
        <v>13</v>
      </c>
      <c r="C14" s="6">
        <v>269</v>
      </c>
      <c r="D14" s="6" t="s">
        <v>861</v>
      </c>
      <c r="E14" t="s">
        <v>2125</v>
      </c>
      <c r="F14" s="50" t="str">
        <f t="shared" si="0"/>
        <v>13|269|K|Podkarpackie</v>
      </c>
    </row>
    <row r="15" spans="1:8">
      <c r="B15" s="6">
        <v>14</v>
      </c>
      <c r="C15" s="6">
        <v>269</v>
      </c>
      <c r="D15" s="6" t="s">
        <v>866</v>
      </c>
      <c r="E15" t="s">
        <v>2126</v>
      </c>
      <c r="F15" s="50" t="str">
        <f t="shared" si="0"/>
        <v>14|269|L|Lubelskie</v>
      </c>
    </row>
    <row r="16" spans="1:8">
      <c r="B16" s="6">
        <v>15</v>
      </c>
      <c r="C16" s="6">
        <v>269</v>
      </c>
      <c r="D16" s="6" t="s">
        <v>853</v>
      </c>
      <c r="E16" t="s">
        <v>2127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851</v>
      </c>
      <c r="E17" t="s">
        <v>2128</v>
      </c>
      <c r="F17" s="50" t="str">
        <f t="shared" si="0"/>
        <v>16|269|M|Malopolskie</v>
      </c>
    </row>
    <row r="19" spans="2:6">
      <c r="F19" s="26" t="s">
        <v>3887</v>
      </c>
    </row>
    <row r="20" spans="2:6">
      <c r="F20" s="26" t="s">
        <v>3888</v>
      </c>
    </row>
  </sheetData>
  <hyperlinks>
    <hyperlink ref="A1" location="'ENUM-LIST'!A1" display="Home" xr:uid="{00F1F5C0-49F2-4A7B-BB73-7EA24264C122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A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39" t="s">
        <v>3890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pas272_id|dxcc_code|code|subdivision</v>
      </c>
      <c r="H1" s="99" t="s">
        <v>3892</v>
      </c>
    </row>
    <row r="2" spans="1:8">
      <c r="B2" s="6">
        <v>1</v>
      </c>
      <c r="C2" s="6">
        <v>272</v>
      </c>
      <c r="D2" s="6" t="s">
        <v>2056</v>
      </c>
      <c r="E2" t="s">
        <v>2129</v>
      </c>
      <c r="F2" s="50" t="str">
        <f>B2&amp;"|"&amp;C2&amp;"|"&amp;D2&amp;"|"&amp;E2</f>
        <v>1|272|AV|Aveiro</v>
      </c>
      <c r="H2" s="99" t="s">
        <v>1229</v>
      </c>
    </row>
    <row r="3" spans="1:8">
      <c r="B3" s="6">
        <v>2</v>
      </c>
      <c r="C3" s="6">
        <v>272</v>
      </c>
      <c r="D3" s="6" t="s">
        <v>2130</v>
      </c>
      <c r="E3" t="s">
        <v>2131</v>
      </c>
      <c r="F3" s="50" t="str">
        <f t="shared" ref="F3:F19" si="0">B3&amp;"|"&amp;C3&amp;"|"&amp;D3&amp;"|"&amp;E3</f>
        <v>2|272|BJ|Beja</v>
      </c>
      <c r="H3" s="101" t="s">
        <v>3893</v>
      </c>
    </row>
    <row r="4" spans="1:8">
      <c r="B4" s="6">
        <v>3</v>
      </c>
      <c r="C4" s="6">
        <v>272</v>
      </c>
      <c r="D4" s="6" t="s">
        <v>561</v>
      </c>
      <c r="E4" t="s">
        <v>2132</v>
      </c>
      <c r="F4" s="50" t="str">
        <f t="shared" si="0"/>
        <v>3|272|BR|Braga</v>
      </c>
      <c r="H4" s="101" t="s">
        <v>3281</v>
      </c>
    </row>
    <row r="5" spans="1:8">
      <c r="B5" s="6">
        <v>4</v>
      </c>
      <c r="C5" s="6">
        <v>272</v>
      </c>
      <c r="D5" s="6" t="s">
        <v>1965</v>
      </c>
      <c r="E5" t="s">
        <v>2133</v>
      </c>
      <c r="F5" s="50" t="str">
        <f t="shared" si="0"/>
        <v>4|272|BG|Bragança</v>
      </c>
      <c r="H5" s="101" t="s">
        <v>3174</v>
      </c>
    </row>
    <row r="6" spans="1:8">
      <c r="B6" s="6">
        <v>5</v>
      </c>
      <c r="C6" s="6">
        <v>272</v>
      </c>
      <c r="D6" s="6" t="s">
        <v>478</v>
      </c>
      <c r="E6" t="s">
        <v>2134</v>
      </c>
      <c r="F6" s="50" t="str">
        <f t="shared" si="0"/>
        <v>5|272|CB|Castelo Branco</v>
      </c>
      <c r="H6" s="101" t="s">
        <v>3359</v>
      </c>
    </row>
    <row r="7" spans="1:8">
      <c r="B7" s="6">
        <v>6</v>
      </c>
      <c r="C7" s="6">
        <v>272</v>
      </c>
      <c r="D7" s="6" t="s">
        <v>804</v>
      </c>
      <c r="E7" t="s">
        <v>2135</v>
      </c>
      <c r="F7" s="50" t="str">
        <f t="shared" si="0"/>
        <v>6|272|CO|Coimbra</v>
      </c>
      <c r="H7" s="101" t="s">
        <v>3894</v>
      </c>
    </row>
    <row r="8" spans="1:8">
      <c r="B8" s="6">
        <v>7</v>
      </c>
      <c r="C8" s="6">
        <v>272</v>
      </c>
      <c r="D8" s="6" t="s">
        <v>519</v>
      </c>
      <c r="E8" t="s">
        <v>2136</v>
      </c>
      <c r="F8" s="50" t="str">
        <f t="shared" si="0"/>
        <v>7|272|EV|Evora</v>
      </c>
      <c r="H8" s="99" t="s">
        <v>1233</v>
      </c>
    </row>
    <row r="9" spans="1:8">
      <c r="B9" s="6">
        <v>8</v>
      </c>
      <c r="C9" s="6">
        <v>272</v>
      </c>
      <c r="D9" s="6" t="s">
        <v>1305</v>
      </c>
      <c r="E9" t="s">
        <v>2137</v>
      </c>
      <c r="F9" s="50" t="str">
        <f t="shared" si="0"/>
        <v>8|272|FR|Faro</v>
      </c>
    </row>
    <row r="10" spans="1:8">
      <c r="B10" s="6">
        <v>9</v>
      </c>
      <c r="C10" s="6">
        <v>272</v>
      </c>
      <c r="D10" s="6" t="s">
        <v>1254</v>
      </c>
      <c r="E10" t="s">
        <v>2138</v>
      </c>
      <c r="F10" s="50" t="str">
        <f t="shared" si="0"/>
        <v>9|272|GD|Guarda</v>
      </c>
    </row>
    <row r="11" spans="1:8">
      <c r="B11" s="6">
        <v>10</v>
      </c>
      <c r="C11" s="6">
        <v>272</v>
      </c>
      <c r="D11" s="6" t="s">
        <v>2139</v>
      </c>
      <c r="E11" t="s">
        <v>2140</v>
      </c>
      <c r="F11" s="50" t="str">
        <f t="shared" si="0"/>
        <v>10|272|LR|Leiria</v>
      </c>
    </row>
    <row r="12" spans="1:8">
      <c r="B12" s="6">
        <v>11</v>
      </c>
      <c r="C12" s="6">
        <v>272</v>
      </c>
      <c r="D12" s="6" t="s">
        <v>2141</v>
      </c>
      <c r="E12" t="s">
        <v>2142</v>
      </c>
      <c r="F12" s="50" t="str">
        <f t="shared" si="0"/>
        <v>11|272|LX|Lisboa</v>
      </c>
    </row>
    <row r="13" spans="1:8">
      <c r="B13" s="6">
        <v>12</v>
      </c>
      <c r="C13" s="6">
        <v>272</v>
      </c>
      <c r="D13" s="6" t="s">
        <v>2075</v>
      </c>
      <c r="E13" t="s">
        <v>2143</v>
      </c>
      <c r="F13" s="50" t="str">
        <f t="shared" si="0"/>
        <v>12|272|PG|Portalegre</v>
      </c>
    </row>
    <row r="14" spans="1:8">
      <c r="B14" s="6">
        <v>13</v>
      </c>
      <c r="C14" s="6">
        <v>272</v>
      </c>
      <c r="D14" s="6" t="s">
        <v>2011</v>
      </c>
      <c r="E14" t="s">
        <v>2144</v>
      </c>
      <c r="F14" s="50" t="str">
        <f t="shared" si="0"/>
        <v>13|272|PT|Porto</v>
      </c>
    </row>
    <row r="15" spans="1:8">
      <c r="B15" s="6">
        <v>14</v>
      </c>
      <c r="C15" s="6">
        <v>272</v>
      </c>
      <c r="D15" s="6" t="s">
        <v>728</v>
      </c>
      <c r="E15" t="s">
        <v>2145</v>
      </c>
      <c r="F15" s="50" t="str">
        <f t="shared" si="0"/>
        <v>14|272|SR|Santarem</v>
      </c>
    </row>
    <row r="16" spans="1:8">
      <c r="B16" s="6">
        <v>15</v>
      </c>
      <c r="C16" s="6">
        <v>272</v>
      </c>
      <c r="D16" s="6" t="s">
        <v>748</v>
      </c>
      <c r="E16" t="s">
        <v>2146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1960</v>
      </c>
      <c r="E17" t="s">
        <v>2147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703</v>
      </c>
      <c r="E18" t="s">
        <v>2148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1796</v>
      </c>
      <c r="E19" t="s">
        <v>2149</v>
      </c>
      <c r="F19" s="50" t="str">
        <f t="shared" si="0"/>
        <v>18|272|VS|Viseu</v>
      </c>
    </row>
    <row r="21" spans="2:6">
      <c r="F21" s="26" t="s">
        <v>3891</v>
      </c>
    </row>
    <row r="22" spans="2:6">
      <c r="F22" s="26" t="s">
        <v>2150</v>
      </c>
    </row>
  </sheetData>
  <hyperlinks>
    <hyperlink ref="A1" location="'ENUM-LIST'!A1" display="Home" xr:uid="{D8DCD0DA-9450-43C5-A447-E6A9C3C3E119}"/>
  </hyperlink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A1:H46"/>
  <sheetViews>
    <sheetView zoomScale="115" zoomScaleNormal="115" workbookViewId="0"/>
  </sheetViews>
  <sheetFormatPr defaultRowHeight="15"/>
  <cols>
    <col min="2" max="2" width="7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39" t="s">
        <v>3896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pas275_id|dxcc_code|code|subdivision</v>
      </c>
      <c r="H1" s="99" t="s">
        <v>3897</v>
      </c>
    </row>
    <row r="2" spans="1:8">
      <c r="B2" s="6">
        <v>1</v>
      </c>
      <c r="C2" s="6">
        <v>275</v>
      </c>
      <c r="D2" s="6" t="s">
        <v>674</v>
      </c>
      <c r="E2" t="s">
        <v>2151</v>
      </c>
      <c r="F2" s="50" t="str">
        <f>B2&amp;"|"&amp;C2&amp;"|"&amp;D2&amp;"|"&amp;E2</f>
        <v>1|275|AR|Arad</v>
      </c>
      <c r="H2" s="99" t="s">
        <v>1229</v>
      </c>
    </row>
    <row r="3" spans="1:8">
      <c r="B3" s="6">
        <v>2</v>
      </c>
      <c r="C3" s="6">
        <v>275</v>
      </c>
      <c r="D3" s="6" t="s">
        <v>3901</v>
      </c>
      <c r="E3" t="s">
        <v>3902</v>
      </c>
      <c r="F3" s="50" t="str">
        <f t="shared" ref="F3:F43" si="0">B3&amp;"|"&amp;C3&amp;"|"&amp;D3&amp;"|"&amp;E3</f>
        <v>2|275|Cs|Cara'-severin</v>
      </c>
      <c r="H3" s="101" t="s">
        <v>3898</v>
      </c>
    </row>
    <row r="4" spans="1:8">
      <c r="B4" s="6">
        <v>3</v>
      </c>
      <c r="C4" s="6">
        <v>275</v>
      </c>
      <c r="D4" s="6" t="s">
        <v>2152</v>
      </c>
      <c r="E4" t="s">
        <v>2153</v>
      </c>
      <c r="F4" s="50" t="str">
        <f t="shared" si="0"/>
        <v>3|275|HD|Hunedoara</v>
      </c>
      <c r="H4" s="101" t="s">
        <v>3281</v>
      </c>
    </row>
    <row r="5" spans="1:8">
      <c r="B5" s="6">
        <v>4</v>
      </c>
      <c r="C5" s="6">
        <v>275</v>
      </c>
      <c r="D5" s="6" t="s">
        <v>512</v>
      </c>
      <c r="E5" t="s">
        <v>3916</v>
      </c>
      <c r="F5" s="50" t="str">
        <f t="shared" si="0"/>
        <v>4|275|TM|Timis (Timis)</v>
      </c>
      <c r="H5" s="101" t="s">
        <v>3175</v>
      </c>
    </row>
    <row r="6" spans="1:8">
      <c r="B6" s="6">
        <v>5</v>
      </c>
      <c r="C6" s="6">
        <v>275</v>
      </c>
      <c r="D6" s="6" t="s">
        <v>528</v>
      </c>
      <c r="E6" t="s">
        <v>3917</v>
      </c>
      <c r="F6" s="50" t="str">
        <f t="shared" si="0"/>
        <v>5|275|BU|Bucuresti (Bucure'ti)</v>
      </c>
      <c r="H6" s="101" t="s">
        <v>3359</v>
      </c>
    </row>
    <row r="7" spans="1:8">
      <c r="B7" s="6">
        <v>6</v>
      </c>
      <c r="C7" s="6">
        <v>275</v>
      </c>
      <c r="D7" s="6" t="s">
        <v>2154</v>
      </c>
      <c r="E7" t="s">
        <v>2155</v>
      </c>
      <c r="F7" s="50" t="str">
        <f t="shared" si="0"/>
        <v>6|275|IF|Ilfov</v>
      </c>
      <c r="H7" s="101" t="s">
        <v>3899</v>
      </c>
    </row>
    <row r="8" spans="1:8">
      <c r="B8" s="6">
        <v>7</v>
      </c>
      <c r="C8" s="6">
        <v>275</v>
      </c>
      <c r="D8" s="6" t="s">
        <v>561</v>
      </c>
      <c r="E8" t="s">
        <v>3913</v>
      </c>
      <c r="F8" s="50" t="str">
        <f t="shared" si="0"/>
        <v>7|275|BR|Braila (Braila)</v>
      </c>
      <c r="H8" s="99" t="s">
        <v>1233</v>
      </c>
    </row>
    <row r="9" spans="1:8">
      <c r="B9" s="6">
        <v>8</v>
      </c>
      <c r="C9" s="6">
        <v>275</v>
      </c>
      <c r="D9" s="6" t="s">
        <v>534</v>
      </c>
      <c r="E9" t="s">
        <v>2156</v>
      </c>
      <c r="F9" s="50" t="str">
        <f t="shared" si="0"/>
        <v>8|275|CT|Conatarta</v>
      </c>
    </row>
    <row r="10" spans="1:8">
      <c r="B10" s="6">
        <v>9</v>
      </c>
      <c r="C10" s="6">
        <v>275</v>
      </c>
      <c r="D10" s="6" t="s">
        <v>2157</v>
      </c>
      <c r="E10" t="s">
        <v>2158</v>
      </c>
      <c r="F10" s="50" t="str">
        <f t="shared" si="0"/>
        <v>9|275|GL|Galati</v>
      </c>
    </row>
    <row r="11" spans="1:8">
      <c r="B11" s="6">
        <v>10</v>
      </c>
      <c r="C11" s="6">
        <v>275</v>
      </c>
      <c r="D11" s="6" t="s">
        <v>701</v>
      </c>
      <c r="E11" t="s">
        <v>2159</v>
      </c>
      <c r="F11" s="50" t="str">
        <f t="shared" si="0"/>
        <v>10|275|TL|Tulcea</v>
      </c>
    </row>
    <row r="12" spans="1:8">
      <c r="B12" s="6">
        <v>11</v>
      </c>
      <c r="C12" s="6">
        <v>275</v>
      </c>
      <c r="D12" s="6" t="s">
        <v>1449</v>
      </c>
      <c r="E12" t="s">
        <v>2160</v>
      </c>
      <c r="F12" s="50" t="str">
        <f t="shared" si="0"/>
        <v>11|275|VN|Vrancea</v>
      </c>
    </row>
    <row r="13" spans="1:8">
      <c r="B13" s="6">
        <v>12</v>
      </c>
      <c r="C13" s="6">
        <v>275</v>
      </c>
      <c r="D13" s="6" t="s">
        <v>477</v>
      </c>
      <c r="E13" t="s">
        <v>2161</v>
      </c>
      <c r="F13" s="50" t="str">
        <f t="shared" si="0"/>
        <v>12|275|AB|Alba</v>
      </c>
    </row>
    <row r="14" spans="1:8">
      <c r="B14" s="6">
        <v>13</v>
      </c>
      <c r="C14" s="6">
        <v>275</v>
      </c>
      <c r="D14" s="6" t="s">
        <v>2162</v>
      </c>
      <c r="E14" t="s">
        <v>2163</v>
      </c>
      <c r="F14" s="50" t="str">
        <f t="shared" si="0"/>
        <v>13|275|BH|Bihor</v>
      </c>
    </row>
    <row r="15" spans="1:8">
      <c r="B15" s="6">
        <v>14</v>
      </c>
      <c r="C15" s="6">
        <v>275</v>
      </c>
      <c r="D15" s="6" t="s">
        <v>1252</v>
      </c>
      <c r="E15" t="s">
        <v>2164</v>
      </c>
      <c r="F15" s="50" t="str">
        <f t="shared" si="0"/>
        <v>14|275|BN|Bistrita-Nasaud</v>
      </c>
    </row>
    <row r="16" spans="1:8">
      <c r="B16" s="6">
        <v>15</v>
      </c>
      <c r="C16" s="6">
        <v>275</v>
      </c>
      <c r="D16" s="6" t="s">
        <v>2165</v>
      </c>
      <c r="E16" t="s">
        <v>2166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2167</v>
      </c>
      <c r="E17" t="s">
        <v>3918</v>
      </c>
      <c r="F17" s="50" t="str">
        <f t="shared" si="0"/>
        <v>16|275|MM|Maramures (Maramures)</v>
      </c>
    </row>
    <row r="18" spans="2:6">
      <c r="B18" s="6">
        <v>17</v>
      </c>
      <c r="C18" s="6">
        <v>275</v>
      </c>
      <c r="D18" s="6" t="s">
        <v>3903</v>
      </c>
      <c r="E18" t="s">
        <v>3914</v>
      </c>
      <c r="F18" s="50" t="str">
        <f t="shared" si="0"/>
        <v>17|275|sJ|salaj (salaj)</v>
      </c>
    </row>
    <row r="19" spans="2:6">
      <c r="B19" s="6">
        <v>18</v>
      </c>
      <c r="C19" s="6">
        <v>275</v>
      </c>
      <c r="D19" s="6" t="s">
        <v>3904</v>
      </c>
      <c r="E19" t="s">
        <v>3905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2168</v>
      </c>
      <c r="E20" t="s">
        <v>3919</v>
      </c>
      <c r="F20" s="50" t="str">
        <f t="shared" si="0"/>
        <v>19|275|BV|Brasov (Bra'ov)</v>
      </c>
    </row>
    <row r="21" spans="2:6">
      <c r="B21" s="6">
        <v>20</v>
      </c>
      <c r="C21" s="6">
        <v>275</v>
      </c>
      <c r="D21" s="6" t="s">
        <v>2169</v>
      </c>
      <c r="E21" t="s">
        <v>2170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563</v>
      </c>
      <c r="E22" t="s">
        <v>2171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3906</v>
      </c>
      <c r="E23" t="s">
        <v>3920</v>
      </c>
      <c r="F23" s="50" t="str">
        <f t="shared" si="0"/>
        <v>22|275|Ms|Mures (Mures)</v>
      </c>
    </row>
    <row r="24" spans="2:6">
      <c r="B24" s="6">
        <v>23</v>
      </c>
      <c r="C24" s="6">
        <v>275</v>
      </c>
      <c r="D24" s="6" t="s">
        <v>3907</v>
      </c>
      <c r="E24" t="s">
        <v>3908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2079</v>
      </c>
      <c r="E25" t="s">
        <v>2172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2173</v>
      </c>
      <c r="E26" t="s">
        <v>2174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2175</v>
      </c>
      <c r="E27" t="s">
        <v>2176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1935</v>
      </c>
      <c r="E28" t="s">
        <v>3924</v>
      </c>
      <c r="F28" s="50" t="str">
        <f t="shared" si="0"/>
        <v>27|275|MH|Mehedinti (Mehedinti)</v>
      </c>
    </row>
    <row r="29" spans="2:6">
      <c r="B29" s="6">
        <v>28</v>
      </c>
      <c r="C29" s="6">
        <v>275</v>
      </c>
      <c r="D29" s="6" t="s">
        <v>1793</v>
      </c>
      <c r="E29" t="s">
        <v>2177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713</v>
      </c>
      <c r="E30" t="s">
        <v>3923</v>
      </c>
      <c r="F30" s="50" t="str">
        <f t="shared" si="0"/>
        <v>29|275|VL|Valcea</v>
      </c>
    </row>
    <row r="31" spans="2:6">
      <c r="B31" s="6">
        <v>30</v>
      </c>
      <c r="C31" s="6">
        <v>275</v>
      </c>
      <c r="D31" s="6" t="s">
        <v>622</v>
      </c>
      <c r="E31" t="s">
        <v>2178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2039</v>
      </c>
      <c r="E32" t="s">
        <v>2179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3909</v>
      </c>
      <c r="E33" t="s">
        <v>3921</v>
      </c>
      <c r="F33" s="50" t="str">
        <f t="shared" si="0"/>
        <v>32|275|Is|Iasi (Iasi)</v>
      </c>
    </row>
    <row r="34" spans="2:6">
      <c r="B34" s="6">
        <v>33</v>
      </c>
      <c r="C34" s="6">
        <v>275</v>
      </c>
      <c r="D34" s="6" t="s">
        <v>1004</v>
      </c>
      <c r="E34" t="s">
        <v>3925</v>
      </c>
      <c r="F34" s="50" t="str">
        <f t="shared" si="0"/>
        <v>33|275|NT|Neamt (Neamt)</v>
      </c>
    </row>
    <row r="35" spans="2:6">
      <c r="B35" s="6">
        <v>34</v>
      </c>
      <c r="C35" s="6">
        <v>275</v>
      </c>
      <c r="D35" s="6" t="s">
        <v>3910</v>
      </c>
      <c r="E35" t="s">
        <v>3911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3912</v>
      </c>
      <c r="E36" t="s">
        <v>2180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1382</v>
      </c>
      <c r="E37" t="s">
        <v>3915</v>
      </c>
      <c r="F37" s="50" t="str">
        <f t="shared" si="0"/>
        <v>36|275|BZ|Buzau (Buzau)</v>
      </c>
    </row>
    <row r="38" spans="2:6">
      <c r="B38" s="6">
        <v>37</v>
      </c>
      <c r="C38" s="6">
        <v>275</v>
      </c>
      <c r="D38" s="6" t="s">
        <v>1032</v>
      </c>
      <c r="E38" t="s">
        <v>3922</v>
      </c>
      <c r="F38" s="50" t="str">
        <f t="shared" si="0"/>
        <v>37|275|CL|Calarasi (Calarasi)</v>
      </c>
    </row>
    <row r="39" spans="2:6">
      <c r="B39" s="6">
        <v>38</v>
      </c>
      <c r="C39" s="6">
        <v>275</v>
      </c>
      <c r="D39" s="6" t="s">
        <v>2181</v>
      </c>
      <c r="E39" t="s">
        <v>3926</v>
      </c>
      <c r="F39" s="50" t="str">
        <f t="shared" si="0"/>
        <v>38|275|DB|Dambovita (Dambovita)</v>
      </c>
    </row>
    <row r="40" spans="2:6">
      <c r="B40" s="6">
        <v>39</v>
      </c>
      <c r="C40" s="6">
        <v>275</v>
      </c>
      <c r="D40" s="6" t="s">
        <v>806</v>
      </c>
      <c r="E40" t="s">
        <v>2182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1355</v>
      </c>
      <c r="E41" t="s">
        <v>2183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2184</v>
      </c>
      <c r="E42" t="s">
        <v>2185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1058</v>
      </c>
      <c r="E43" t="s">
        <v>2186</v>
      </c>
      <c r="F43" s="50" t="str">
        <f t="shared" si="0"/>
        <v>42|275|TR|Teleorman</v>
      </c>
    </row>
    <row r="45" spans="2:6">
      <c r="F45" s="26" t="s">
        <v>3900</v>
      </c>
    </row>
    <row r="46" spans="2:6">
      <c r="F46" s="26" t="s">
        <v>2187</v>
      </c>
    </row>
  </sheetData>
  <hyperlinks>
    <hyperlink ref="A1" location="'ENUM-LIST'!A1" display="Home" xr:uid="{57C01284-CCFB-4F32-8123-AAECFB78D39F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A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1:8">
      <c r="A1" s="102" t="s">
        <v>3185</v>
      </c>
      <c r="B1" s="39" t="s">
        <v>3928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pas281_id|dxcc_code|code|subdivision</v>
      </c>
      <c r="H1" s="99" t="s">
        <v>3929</v>
      </c>
    </row>
    <row r="2" spans="1:8">
      <c r="B2" s="6">
        <v>1</v>
      </c>
      <c r="C2" s="6">
        <v>281</v>
      </c>
      <c r="D2" s="6" t="s">
        <v>2056</v>
      </c>
      <c r="E2" t="s">
        <v>2190</v>
      </c>
      <c r="F2" s="50" t="str">
        <f>B2&amp;"|"&amp;C2&amp;"|"&amp;D2&amp;"|"&amp;E2</f>
        <v>1|281|AV|Avila</v>
      </c>
      <c r="H2" s="99" t="s">
        <v>1229</v>
      </c>
    </row>
    <row r="3" spans="1:8">
      <c r="B3" s="6">
        <v>2</v>
      </c>
      <c r="C3" s="6">
        <v>281</v>
      </c>
      <c r="D3" s="6" t="s">
        <v>528</v>
      </c>
      <c r="E3" t="s">
        <v>2191</v>
      </c>
      <c r="F3" s="50" t="str">
        <f t="shared" ref="F3:F48" si="0">B3&amp;"|"&amp;C3&amp;"|"&amp;D3&amp;"|"&amp;E3</f>
        <v>2|281|BU|Burgos</v>
      </c>
      <c r="H3" s="100" t="s">
        <v>3930</v>
      </c>
    </row>
    <row r="4" spans="1:8">
      <c r="B4" s="6">
        <v>3</v>
      </c>
      <c r="C4" s="6">
        <v>281</v>
      </c>
      <c r="D4" s="6" t="s">
        <v>832</v>
      </c>
      <c r="E4" t="s">
        <v>2192</v>
      </c>
      <c r="F4" s="50" t="str">
        <f t="shared" si="0"/>
        <v>3|281|C|A Coruña</v>
      </c>
      <c r="H4" s="100" t="s">
        <v>3281</v>
      </c>
    </row>
    <row r="5" spans="1:8">
      <c r="B5" s="6">
        <v>4</v>
      </c>
      <c r="C5" s="6">
        <v>281</v>
      </c>
      <c r="D5" s="6" t="s">
        <v>808</v>
      </c>
      <c r="E5" t="s">
        <v>825</v>
      </c>
      <c r="F5" s="50" t="str">
        <f t="shared" si="0"/>
        <v>4|281|LE|Leon</v>
      </c>
      <c r="H5" s="100" t="s">
        <v>3176</v>
      </c>
    </row>
    <row r="6" spans="1:8">
      <c r="B6" s="6">
        <v>5</v>
      </c>
      <c r="C6" s="6">
        <v>281</v>
      </c>
      <c r="D6" s="6" t="s">
        <v>670</v>
      </c>
      <c r="E6" t="s">
        <v>864</v>
      </c>
      <c r="F6" s="50" t="str">
        <f t="shared" si="0"/>
        <v>5|281|LO|La Rioja</v>
      </c>
      <c r="H6" s="100" t="s">
        <v>3359</v>
      </c>
    </row>
    <row r="7" spans="1:8">
      <c r="B7" s="6">
        <v>6</v>
      </c>
      <c r="C7" s="6">
        <v>281</v>
      </c>
      <c r="D7" s="6" t="s">
        <v>1409</v>
      </c>
      <c r="E7" t="s">
        <v>2193</v>
      </c>
      <c r="F7" s="50" t="str">
        <f t="shared" si="0"/>
        <v>6|281|LU|Lugo</v>
      </c>
      <c r="H7" s="100" t="s">
        <v>3931</v>
      </c>
    </row>
    <row r="8" spans="1:8">
      <c r="B8" s="6">
        <v>7</v>
      </c>
      <c r="C8" s="6">
        <v>281</v>
      </c>
      <c r="D8" s="6" t="s">
        <v>878</v>
      </c>
      <c r="E8" t="s">
        <v>2194</v>
      </c>
      <c r="F8" s="50" t="str">
        <f t="shared" si="0"/>
        <v>7|281|O|Asturias</v>
      </c>
      <c r="H8" s="99" t="s">
        <v>1233</v>
      </c>
    </row>
    <row r="9" spans="1:8">
      <c r="B9" s="6">
        <v>8</v>
      </c>
      <c r="C9" s="6">
        <v>281</v>
      </c>
      <c r="D9" s="6" t="s">
        <v>2195</v>
      </c>
      <c r="E9" t="s">
        <v>2196</v>
      </c>
      <c r="F9" s="50" t="str">
        <f t="shared" si="0"/>
        <v>8|281|OU|Ourense</v>
      </c>
    </row>
    <row r="10" spans="1:8">
      <c r="B10" s="6">
        <v>9</v>
      </c>
      <c r="C10" s="6">
        <v>281</v>
      </c>
      <c r="D10" s="6" t="s">
        <v>840</v>
      </c>
      <c r="E10" t="s">
        <v>2197</v>
      </c>
      <c r="F10" s="50" t="str">
        <f t="shared" si="0"/>
        <v>9|281|P|Palencia</v>
      </c>
    </row>
    <row r="11" spans="1:8">
      <c r="B11" s="6">
        <v>10</v>
      </c>
      <c r="C11" s="6">
        <v>281</v>
      </c>
      <c r="D11" s="6" t="s">
        <v>1054</v>
      </c>
      <c r="E11" t="s">
        <v>2198</v>
      </c>
      <c r="F11" s="50" t="str">
        <f t="shared" si="0"/>
        <v>10|281|PO|Pontevedra</v>
      </c>
    </row>
    <row r="12" spans="1:8">
      <c r="B12" s="6">
        <v>11</v>
      </c>
      <c r="C12" s="6">
        <v>281</v>
      </c>
      <c r="D12" s="6" t="s">
        <v>836</v>
      </c>
      <c r="E12" t="s">
        <v>2199</v>
      </c>
      <c r="F12" s="50" t="str">
        <f t="shared" si="0"/>
        <v>11|281|S|Cantabria</v>
      </c>
    </row>
    <row r="13" spans="1:8">
      <c r="B13" s="6">
        <v>12</v>
      </c>
      <c r="C13" s="6">
        <v>281</v>
      </c>
      <c r="D13" s="6" t="s">
        <v>724</v>
      </c>
      <c r="E13" t="s">
        <v>2200</v>
      </c>
      <c r="F13" s="50" t="str">
        <f t="shared" si="0"/>
        <v>12|281|SA|Salamanca</v>
      </c>
    </row>
    <row r="14" spans="1:8">
      <c r="B14" s="6">
        <v>13</v>
      </c>
      <c r="C14" s="6">
        <v>281</v>
      </c>
      <c r="D14" s="6" t="s">
        <v>953</v>
      </c>
      <c r="E14" t="s">
        <v>2201</v>
      </c>
      <c r="F14" s="50" t="str">
        <f t="shared" si="0"/>
        <v>13|281|SG|Segovia</v>
      </c>
    </row>
    <row r="15" spans="1:8">
      <c r="B15" s="6">
        <v>14</v>
      </c>
      <c r="C15" s="6">
        <v>281</v>
      </c>
      <c r="D15" s="6" t="s">
        <v>752</v>
      </c>
      <c r="E15" t="s">
        <v>2202</v>
      </c>
      <c r="F15" s="50" t="str">
        <f t="shared" si="0"/>
        <v>14|281|SO|Soria</v>
      </c>
    </row>
    <row r="16" spans="1:8">
      <c r="B16" s="6">
        <v>15</v>
      </c>
      <c r="C16" s="6">
        <v>281</v>
      </c>
      <c r="D16" s="6" t="s">
        <v>1060</v>
      </c>
      <c r="E16" t="s">
        <v>2203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1907</v>
      </c>
      <c r="E17" t="s">
        <v>2204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1954</v>
      </c>
      <c r="E18" t="s">
        <v>2205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2206</v>
      </c>
      <c r="E19" t="s">
        <v>2207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2060</v>
      </c>
      <c r="E20" t="s">
        <v>2208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792</v>
      </c>
      <c r="E21" t="s">
        <v>2209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2022</v>
      </c>
      <c r="E22" t="s">
        <v>2210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565</v>
      </c>
      <c r="E23" t="s">
        <v>2211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870</v>
      </c>
      <c r="E24" t="s">
        <v>2212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834</v>
      </c>
      <c r="E25" t="s">
        <v>2213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2214</v>
      </c>
      <c r="E26" t="s">
        <v>2215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866</v>
      </c>
      <c r="E27" t="s">
        <v>2216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848</v>
      </c>
      <c r="E28" t="s">
        <v>2217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502</v>
      </c>
      <c r="E29" t="s">
        <v>2218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2219</v>
      </c>
      <c r="E30" t="s">
        <v>2220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1970</v>
      </c>
      <c r="E31" t="s">
        <v>2221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742</v>
      </c>
      <c r="E32" t="s">
        <v>2222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1047</v>
      </c>
      <c r="E33" t="s">
        <v>2223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851</v>
      </c>
      <c r="E34" t="s">
        <v>2224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484</v>
      </c>
      <c r="E35" t="s">
        <v>2225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855</v>
      </c>
      <c r="E36" t="s">
        <v>2226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477</v>
      </c>
      <c r="E37" t="s">
        <v>2227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1918</v>
      </c>
      <c r="E38" t="s">
        <v>2228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684</v>
      </c>
      <c r="E39" t="s">
        <v>2229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872</v>
      </c>
      <c r="E40" t="s">
        <v>2230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506</v>
      </c>
      <c r="E41" t="s">
        <v>2231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787</v>
      </c>
      <c r="E42" t="s">
        <v>2232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804</v>
      </c>
      <c r="E43" t="s">
        <v>843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806</v>
      </c>
      <c r="E44" t="s">
        <v>823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838</v>
      </c>
      <c r="E45" t="s">
        <v>2233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857</v>
      </c>
      <c r="E46" t="s">
        <v>2234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567</v>
      </c>
      <c r="E47" t="s">
        <v>2235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888</v>
      </c>
      <c r="E48" t="s">
        <v>2236</v>
      </c>
      <c r="F48" s="50" t="str">
        <f t="shared" si="0"/>
        <v>47|281|SE|Sevilla</v>
      </c>
    </row>
    <row r="50" spans="6:6">
      <c r="F50" s="26" t="s">
        <v>2189</v>
      </c>
    </row>
    <row r="51" spans="6:6">
      <c r="F51" s="26" t="s">
        <v>2188</v>
      </c>
    </row>
  </sheetData>
  <hyperlinks>
    <hyperlink ref="A1" location="'ENUM-LIST'!A1" display="Home" xr:uid="{19E9EB3D-4817-416E-9681-F2CDFDB75E0B}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1" max="1" width="12.85546875" customWidth="1"/>
    <col min="2" max="4" width="12.85546875" style="6" hidden="1" customWidth="1"/>
    <col min="5" max="5" width="12.85546875" hidden="1" customWidth="1"/>
    <col min="6" max="6" width="37.140625" bestFit="1" customWidth="1"/>
    <col min="8" max="8" width="51.7109375" bestFit="1" customWidth="1"/>
  </cols>
  <sheetData>
    <row r="1" spans="1:8">
      <c r="A1" s="102" t="s">
        <v>3185</v>
      </c>
      <c r="B1" s="39" t="s">
        <v>3936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pas284_id|dxcc_code|code|subdivision</v>
      </c>
      <c r="H1" s="99" t="s">
        <v>3933</v>
      </c>
    </row>
    <row r="2" spans="1:8">
      <c r="B2" s="6">
        <v>1</v>
      </c>
      <c r="C2" s="6">
        <v>284</v>
      </c>
      <c r="D2" s="6" t="s">
        <v>477</v>
      </c>
      <c r="E2" t="s">
        <v>3217</v>
      </c>
      <c r="F2" s="50" t="str">
        <f>B2&amp;"|"&amp;C2&amp;"|"&amp;D2&amp;"|"&amp;E2</f>
        <v>1|284|AB|Stockholm lan</v>
      </c>
      <c r="H2" s="99" t="s">
        <v>1229</v>
      </c>
    </row>
    <row r="3" spans="1:8">
      <c r="B3" s="6">
        <v>2</v>
      </c>
      <c r="C3" s="6">
        <v>284</v>
      </c>
      <c r="D3" s="6" t="s">
        <v>928</v>
      </c>
      <c r="E3" t="s">
        <v>3218</v>
      </c>
      <c r="F3" s="50" t="str">
        <f t="shared" ref="F3:F22" si="0">B3&amp;"|"&amp;C3&amp;"|"&amp;D3&amp;"|"&amp;E3</f>
        <v>2|284|I|Gotlands lan</v>
      </c>
      <c r="H3" s="100" t="s">
        <v>3934</v>
      </c>
    </row>
    <row r="4" spans="1:8">
      <c r="B4" s="6">
        <v>3</v>
      </c>
      <c r="C4" s="6">
        <v>284</v>
      </c>
      <c r="D4" s="6" t="s">
        <v>2238</v>
      </c>
      <c r="E4" t="s">
        <v>3219</v>
      </c>
      <c r="F4" s="50" t="str">
        <f t="shared" si="0"/>
        <v>3|284|BD|Norrbottens lan</v>
      </c>
      <c r="H4" s="100" t="s">
        <v>3281</v>
      </c>
    </row>
    <row r="5" spans="1:8">
      <c r="B5" s="6">
        <v>4</v>
      </c>
      <c r="C5" s="6">
        <v>284</v>
      </c>
      <c r="D5" s="6" t="s">
        <v>901</v>
      </c>
      <c r="E5" t="s">
        <v>3220</v>
      </c>
      <c r="F5" s="50" t="str">
        <f t="shared" si="0"/>
        <v>4|284|AC|Vasterbottens lan</v>
      </c>
      <c r="H5" s="100" t="s">
        <v>3177</v>
      </c>
    </row>
    <row r="6" spans="1:8">
      <c r="B6" s="6">
        <v>5</v>
      </c>
      <c r="C6" s="6">
        <v>284</v>
      </c>
      <c r="D6" s="6" t="s">
        <v>842</v>
      </c>
      <c r="E6" t="s">
        <v>3221</v>
      </c>
      <c r="F6" s="50" t="str">
        <f t="shared" si="0"/>
        <v>5|284|X|Gavleborgs lan</v>
      </c>
      <c r="H6" s="100" t="s">
        <v>3359</v>
      </c>
    </row>
    <row r="7" spans="1:8">
      <c r="B7" s="6">
        <v>6</v>
      </c>
      <c r="C7" s="6">
        <v>284</v>
      </c>
      <c r="D7" s="6" t="s">
        <v>870</v>
      </c>
      <c r="E7" t="s">
        <v>3222</v>
      </c>
      <c r="F7" s="50" t="str">
        <f t="shared" si="0"/>
        <v>6|284|Z|Jamtlands lan</v>
      </c>
      <c r="H7" s="100" t="s">
        <v>3935</v>
      </c>
    </row>
    <row r="8" spans="1:8">
      <c r="B8" s="6">
        <v>7</v>
      </c>
      <c r="C8" s="6">
        <v>284</v>
      </c>
      <c r="D8" s="6" t="s">
        <v>407</v>
      </c>
      <c r="E8" t="s">
        <v>3223</v>
      </c>
      <c r="F8" s="50" t="str">
        <f t="shared" si="0"/>
        <v>7|284|Y|Vasternorrlands lan</v>
      </c>
      <c r="H8" s="99" t="s">
        <v>1233</v>
      </c>
    </row>
    <row r="9" spans="1:8">
      <c r="B9" s="6">
        <v>8</v>
      </c>
      <c r="C9" s="6">
        <v>284</v>
      </c>
      <c r="D9" s="6" t="s">
        <v>849</v>
      </c>
      <c r="E9" t="s">
        <v>3224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836</v>
      </c>
      <c r="E10" t="s">
        <v>3225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878</v>
      </c>
      <c r="E11" t="s">
        <v>3226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848</v>
      </c>
      <c r="E12" t="s">
        <v>3227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846</v>
      </c>
      <c r="E13" t="s">
        <v>3228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859</v>
      </c>
      <c r="E14" t="s">
        <v>3229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832</v>
      </c>
      <c r="E15" t="s">
        <v>3230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868</v>
      </c>
      <c r="E16" t="s">
        <v>3231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844</v>
      </c>
      <c r="E17" t="s">
        <v>3232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861</v>
      </c>
      <c r="E18" t="s">
        <v>3233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863</v>
      </c>
      <c r="E19" t="s">
        <v>3234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838</v>
      </c>
      <c r="E20" t="s">
        <v>3235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853</v>
      </c>
      <c r="E21" t="s">
        <v>3236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866</v>
      </c>
      <c r="E22" t="s">
        <v>3237</v>
      </c>
      <c r="F22" s="50" t="str">
        <f t="shared" si="0"/>
        <v>21|284|L|Skane lan</v>
      </c>
    </row>
    <row r="24" spans="2:6">
      <c r="F24" s="26" t="s">
        <v>3932</v>
      </c>
    </row>
    <row r="25" spans="2:6">
      <c r="F25" s="26" t="s">
        <v>2237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02" t="s">
        <v>3185</v>
      </c>
      <c r="B1" s="22" t="s">
        <v>3332</v>
      </c>
      <c r="C1" s="22" t="s">
        <v>3279</v>
      </c>
      <c r="D1" s="22" t="s">
        <v>405</v>
      </c>
      <c r="E1" s="35" t="s">
        <v>472</v>
      </c>
      <c r="F1" s="36" t="str">
        <f>B1&amp;"|"&amp;C1&amp;"|"&amp;D1&amp;"|"&amp;E1</f>
        <v>pas6_id|dxcc_code|code|subdivision</v>
      </c>
      <c r="H1" s="108" t="s">
        <v>3124</v>
      </c>
    </row>
    <row r="2" spans="1:8">
      <c r="B2" s="6">
        <v>1</v>
      </c>
      <c r="C2" s="6">
        <v>6</v>
      </c>
      <c r="D2" s="33" t="s">
        <v>473</v>
      </c>
      <c r="E2" s="34" t="s">
        <v>474</v>
      </c>
      <c r="F2" s="50" t="str">
        <f t="shared" ref="F2" si="0">B2&amp;"|"&amp;C2&amp;"|"&amp;D2&amp;"|"&amp;E2</f>
        <v>1|6|AK|Alaska</v>
      </c>
      <c r="H2" s="108" t="s">
        <v>1229</v>
      </c>
    </row>
    <row r="3" spans="1:8">
      <c r="B3" s="46"/>
      <c r="C3" s="46"/>
      <c r="D3" s="46"/>
      <c r="E3" s="46"/>
      <c r="F3" s="46"/>
      <c r="H3" s="109" t="s">
        <v>1230</v>
      </c>
    </row>
    <row r="4" spans="1:8">
      <c r="F4" s="53" t="s">
        <v>3333</v>
      </c>
      <c r="H4" s="109" t="s">
        <v>1234</v>
      </c>
    </row>
    <row r="5" spans="1:8">
      <c r="F5" s="53" t="s">
        <v>474</v>
      </c>
      <c r="H5" s="109" t="s">
        <v>3125</v>
      </c>
    </row>
    <row r="6" spans="1:8">
      <c r="H6" s="109" t="s">
        <v>3359</v>
      </c>
    </row>
    <row r="7" spans="1:8">
      <c r="H7" s="108" t="s">
        <v>3126</v>
      </c>
    </row>
    <row r="8" spans="1:8">
      <c r="H8" s="108" t="s">
        <v>1233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A1:H30"/>
  <sheetViews>
    <sheetView workbookViewId="0"/>
  </sheetViews>
  <sheetFormatPr defaultRowHeight="15"/>
  <cols>
    <col min="1" max="1" width="6.28515625" bestFit="1" customWidth="1"/>
    <col min="2" max="4" width="16" style="6" hidden="1" customWidth="1"/>
    <col min="5" max="5" width="16" hidden="1" customWidth="1"/>
    <col min="6" max="6" width="37.140625" bestFit="1" customWidth="1"/>
    <col min="8" max="8" width="53" bestFit="1" customWidth="1"/>
  </cols>
  <sheetData>
    <row r="1" spans="1:8">
      <c r="A1" s="102" t="s">
        <v>3185</v>
      </c>
      <c r="B1" s="39" t="s">
        <v>3942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pas297_id|dxcc_code|code|subdivision</v>
      </c>
      <c r="H1" s="99" t="s">
        <v>3938</v>
      </c>
    </row>
    <row r="2" spans="1:8">
      <c r="B2" s="6">
        <v>1</v>
      </c>
      <c r="C2" s="6">
        <v>287</v>
      </c>
      <c r="D2" s="6" t="s">
        <v>2079</v>
      </c>
      <c r="E2" t="s">
        <v>2240</v>
      </c>
      <c r="F2" s="50" t="str">
        <f>B2&amp;"|"&amp;C2&amp;"|"&amp;D2&amp;"|"&amp;E2</f>
        <v>1|287|AG|Aargau</v>
      </c>
      <c r="H2" s="99" t="s">
        <v>1229</v>
      </c>
    </row>
    <row r="3" spans="1:8">
      <c r="B3" s="6">
        <v>2</v>
      </c>
      <c r="C3" s="6">
        <v>287</v>
      </c>
      <c r="D3" s="6" t="s">
        <v>674</v>
      </c>
      <c r="E3" t="s">
        <v>2241</v>
      </c>
      <c r="F3" s="50" t="str">
        <f t="shared" ref="F3:F27" si="0">B3&amp;"|"&amp;C3&amp;"|"&amp;D3&amp;"|"&amp;E3</f>
        <v>2|287|AR|Appenzell Ausserrhoden</v>
      </c>
      <c r="H3" s="101" t="s">
        <v>3939</v>
      </c>
    </row>
    <row r="4" spans="1:8">
      <c r="B4" s="6">
        <v>3</v>
      </c>
      <c r="C4" s="6">
        <v>287</v>
      </c>
      <c r="D4" s="6" t="s">
        <v>2242</v>
      </c>
      <c r="E4" t="s">
        <v>2243</v>
      </c>
      <c r="F4" s="50" t="str">
        <f t="shared" si="0"/>
        <v>3|287|AI|Appenzell Innerrhoden</v>
      </c>
      <c r="H4" s="101" t="s">
        <v>3281</v>
      </c>
    </row>
    <row r="5" spans="1:8">
      <c r="B5" s="6">
        <v>4</v>
      </c>
      <c r="C5" s="6">
        <v>287</v>
      </c>
      <c r="D5" s="6" t="s">
        <v>1250</v>
      </c>
      <c r="E5" t="s">
        <v>2244</v>
      </c>
      <c r="F5" s="50" t="str">
        <f t="shared" si="0"/>
        <v>4|287|BL|Basel Landschaft</v>
      </c>
      <c r="H5" s="101" t="s">
        <v>3178</v>
      </c>
    </row>
    <row r="6" spans="1:8">
      <c r="B6" s="6">
        <v>5</v>
      </c>
      <c r="C6" s="6">
        <v>287</v>
      </c>
      <c r="D6" s="6" t="s">
        <v>1967</v>
      </c>
      <c r="E6" t="s">
        <v>2245</v>
      </c>
      <c r="F6" s="50" t="str">
        <f t="shared" si="0"/>
        <v>5|287|BS|Basel Stadt</v>
      </c>
      <c r="H6" s="101" t="s">
        <v>3359</v>
      </c>
    </row>
    <row r="7" spans="1:8">
      <c r="B7" s="6">
        <v>6</v>
      </c>
      <c r="C7" s="6">
        <v>287</v>
      </c>
      <c r="D7" s="6" t="s">
        <v>1882</v>
      </c>
      <c r="E7" t="s">
        <v>2246</v>
      </c>
      <c r="F7" s="50" t="str">
        <f t="shared" si="0"/>
        <v>6|287|BE|Bern</v>
      </c>
      <c r="H7" s="101" t="s">
        <v>3940</v>
      </c>
    </row>
    <row r="8" spans="1:8">
      <c r="B8" s="6">
        <v>7</v>
      </c>
      <c r="C8" s="6">
        <v>287</v>
      </c>
      <c r="D8" s="6" t="s">
        <v>1305</v>
      </c>
      <c r="E8" t="s">
        <v>2247</v>
      </c>
      <c r="F8" s="50" t="str">
        <f t="shared" si="0"/>
        <v>7|287|FR|Freiburg / Fribourg</v>
      </c>
      <c r="H8" s="99" t="s">
        <v>1233</v>
      </c>
    </row>
    <row r="9" spans="1:8">
      <c r="B9" s="6">
        <v>8</v>
      </c>
      <c r="C9" s="6">
        <v>287</v>
      </c>
      <c r="D9" s="6" t="s">
        <v>1946</v>
      </c>
      <c r="E9" t="s">
        <v>2248</v>
      </c>
      <c r="F9" s="50" t="str">
        <f t="shared" si="0"/>
        <v>8|287|GE|Genf / Genève</v>
      </c>
    </row>
    <row r="10" spans="1:8">
      <c r="B10" s="6">
        <v>9</v>
      </c>
      <c r="C10" s="6">
        <v>287</v>
      </c>
      <c r="D10" s="6" t="s">
        <v>2157</v>
      </c>
      <c r="E10" t="s">
        <v>2249</v>
      </c>
      <c r="F10" s="50" t="str">
        <f t="shared" si="0"/>
        <v>9|287|GL|Glarus</v>
      </c>
    </row>
    <row r="11" spans="1:8">
      <c r="B11" s="6">
        <v>10</v>
      </c>
      <c r="C11" s="6">
        <v>287</v>
      </c>
      <c r="D11" s="6" t="s">
        <v>806</v>
      </c>
      <c r="E11" t="s">
        <v>2250</v>
      </c>
      <c r="F11" s="50" t="str">
        <f t="shared" si="0"/>
        <v>10|287|GR|Graubuenden / Grisons</v>
      </c>
    </row>
    <row r="12" spans="1:8">
      <c r="B12" s="6">
        <v>11</v>
      </c>
      <c r="C12" s="6">
        <v>287</v>
      </c>
      <c r="D12" s="6" t="s">
        <v>1339</v>
      </c>
      <c r="E12" t="s">
        <v>1832</v>
      </c>
      <c r="F12" s="50" t="str">
        <f t="shared" si="0"/>
        <v>11|287|JU|Jura</v>
      </c>
    </row>
    <row r="13" spans="1:8">
      <c r="B13" s="6">
        <v>12</v>
      </c>
      <c r="C13" s="6">
        <v>287</v>
      </c>
      <c r="D13" s="6" t="s">
        <v>1409</v>
      </c>
      <c r="E13" t="s">
        <v>2251</v>
      </c>
      <c r="F13" s="50" t="str">
        <f t="shared" si="0"/>
        <v>12|287|LU|Luzern</v>
      </c>
    </row>
    <row r="14" spans="1:8">
      <c r="B14" s="6">
        <v>13</v>
      </c>
      <c r="C14" s="6">
        <v>287</v>
      </c>
      <c r="D14" s="6" t="s">
        <v>1052</v>
      </c>
      <c r="E14" t="s">
        <v>2252</v>
      </c>
      <c r="F14" s="50" t="str">
        <f t="shared" si="0"/>
        <v>13|287|NE|Neuenburg / Neuchâtel</v>
      </c>
    </row>
    <row r="15" spans="1:8">
      <c r="B15" s="6">
        <v>14</v>
      </c>
      <c r="C15" s="6">
        <v>287</v>
      </c>
      <c r="D15" s="6" t="s">
        <v>1893</v>
      </c>
      <c r="E15" t="s">
        <v>2253</v>
      </c>
      <c r="F15" s="50" t="str">
        <f t="shared" si="0"/>
        <v>14|287|NW|Nidwalden</v>
      </c>
    </row>
    <row r="16" spans="1:8">
      <c r="B16" s="6">
        <v>15</v>
      </c>
      <c r="C16" s="6">
        <v>287</v>
      </c>
      <c r="D16" s="6" t="s">
        <v>1300</v>
      </c>
      <c r="E16" t="s">
        <v>2254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1898</v>
      </c>
      <c r="E17" t="s">
        <v>2255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1365</v>
      </c>
      <c r="E18" t="s">
        <v>2256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752</v>
      </c>
      <c r="E19" t="s">
        <v>2257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953</v>
      </c>
      <c r="E20" t="s">
        <v>2258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1221</v>
      </c>
      <c r="E21" t="s">
        <v>2259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2260</v>
      </c>
      <c r="E22" t="s">
        <v>2261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2262</v>
      </c>
      <c r="E23" t="s">
        <v>2263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1441</v>
      </c>
      <c r="E24" t="s">
        <v>2264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1796</v>
      </c>
      <c r="E25" t="s">
        <v>2265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2102</v>
      </c>
      <c r="E26" t="s">
        <v>2266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2267</v>
      </c>
      <c r="E27" t="s">
        <v>2268</v>
      </c>
      <c r="F27" s="50" t="str">
        <f t="shared" si="0"/>
        <v>26|287|ZG|Zug</v>
      </c>
    </row>
    <row r="29" spans="2:6">
      <c r="F29" s="26" t="s">
        <v>3941</v>
      </c>
    </row>
    <row r="30" spans="2:6">
      <c r="F30" s="26" t="s">
        <v>2239</v>
      </c>
    </row>
  </sheetData>
  <hyperlinks>
    <hyperlink ref="A1" location="'ENUM-LIST'!A1" display="Home" xr:uid="{28A7BF76-40D4-4930-962D-E797C856B188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A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39" t="s">
        <v>3944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pas288_id|dxcc_code|code|subdivision</v>
      </c>
      <c r="H1" s="99" t="s">
        <v>3179</v>
      </c>
    </row>
    <row r="2" spans="1:8">
      <c r="B2" s="6">
        <v>1</v>
      </c>
      <c r="C2" s="6">
        <v>288</v>
      </c>
      <c r="D2" s="6" t="s">
        <v>1056</v>
      </c>
      <c r="E2" t="s">
        <v>2270</v>
      </c>
      <c r="F2" s="50" t="str">
        <f>B2&amp;"|"&amp;C2&amp;"|"&amp;D2&amp;"|"&amp;E2</f>
        <v>1|288|SU|Sums'ka Oblast'</v>
      </c>
      <c r="H2" s="99" t="s">
        <v>1229</v>
      </c>
    </row>
    <row r="3" spans="1:8">
      <c r="B3" s="6">
        <v>2</v>
      </c>
      <c r="C3" s="6">
        <v>288</v>
      </c>
      <c r="D3" s="6" t="s">
        <v>2022</v>
      </c>
      <c r="E3" t="s">
        <v>2271</v>
      </c>
      <c r="F3" s="50" t="str">
        <f t="shared" ref="F3:F27" si="0">B3&amp;"|"&amp;C3&amp;"|"&amp;D3&amp;"|"&amp;E3</f>
        <v>2|288|TE|Ternopil's'ka Oblast'</v>
      </c>
      <c r="H3" s="101" t="s">
        <v>3946</v>
      </c>
    </row>
    <row r="4" spans="1:8">
      <c r="B4" s="6">
        <v>3</v>
      </c>
      <c r="C4" s="6">
        <v>288</v>
      </c>
      <c r="D4" s="6" t="s">
        <v>788</v>
      </c>
      <c r="E4" t="s">
        <v>2272</v>
      </c>
      <c r="F4" s="50" t="str">
        <f t="shared" si="0"/>
        <v>3|288|CH|Cherkas'ka Oblast'</v>
      </c>
      <c r="H4" s="101" t="s">
        <v>3281</v>
      </c>
    </row>
    <row r="5" spans="1:8">
      <c r="B5" s="6">
        <v>4</v>
      </c>
      <c r="C5" s="6">
        <v>288</v>
      </c>
      <c r="D5" s="6" t="s">
        <v>1907</v>
      </c>
      <c r="E5" t="s">
        <v>2273</v>
      </c>
      <c r="F5" s="50" t="str">
        <f t="shared" si="0"/>
        <v>4|288|ZA|Zakarpats'ka Oblast'</v>
      </c>
      <c r="H5" s="101" t="s">
        <v>3180</v>
      </c>
    </row>
    <row r="6" spans="1:8">
      <c r="B6" s="6">
        <v>5</v>
      </c>
      <c r="C6" s="6">
        <v>288</v>
      </c>
      <c r="D6" s="6" t="s">
        <v>2274</v>
      </c>
      <c r="E6" t="s">
        <v>2275</v>
      </c>
      <c r="F6" s="50" t="str">
        <f t="shared" si="0"/>
        <v>5|288|DN|Dnipropetrovs'ka Oblast'</v>
      </c>
      <c r="H6" s="101" t="s">
        <v>3359</v>
      </c>
    </row>
    <row r="7" spans="1:8">
      <c r="B7" s="6">
        <v>6</v>
      </c>
      <c r="C7" s="6">
        <v>288</v>
      </c>
      <c r="D7" s="6" t="s">
        <v>2276</v>
      </c>
      <c r="E7" t="s">
        <v>2277</v>
      </c>
      <c r="F7" s="50" t="str">
        <f t="shared" si="0"/>
        <v>6|288|OD|Odes'ka Oblast'</v>
      </c>
      <c r="H7" s="101" t="s">
        <v>3947</v>
      </c>
    </row>
    <row r="8" spans="1:8">
      <c r="B8" s="6">
        <v>7</v>
      </c>
      <c r="C8" s="6">
        <v>288</v>
      </c>
      <c r="D8" s="6" t="s">
        <v>1369</v>
      </c>
      <c r="E8" t="s">
        <v>2278</v>
      </c>
      <c r="F8" s="50" t="str">
        <f t="shared" si="0"/>
        <v>7|288|HE|Khersons'ka Oblast'</v>
      </c>
      <c r="H8" s="99" t="s">
        <v>1233</v>
      </c>
    </row>
    <row r="9" spans="1:8">
      <c r="B9" s="6">
        <v>8</v>
      </c>
      <c r="C9" s="6">
        <v>288</v>
      </c>
      <c r="D9" s="6" t="s">
        <v>1054</v>
      </c>
      <c r="E9" t="s">
        <v>2279</v>
      </c>
      <c r="F9" s="50" t="str">
        <f t="shared" si="0"/>
        <v>8|288|PO|Poltavs'ka Oblast'</v>
      </c>
    </row>
    <row r="10" spans="1:8">
      <c r="B10" s="6">
        <v>9</v>
      </c>
      <c r="C10" s="6">
        <v>288</v>
      </c>
      <c r="D10" s="6" t="s">
        <v>1384</v>
      </c>
      <c r="E10" t="s">
        <v>2280</v>
      </c>
      <c r="F10" s="50" t="str">
        <f t="shared" si="0"/>
        <v>9|288|DO|Donets'ka Oblast'</v>
      </c>
    </row>
    <row r="11" spans="1:8">
      <c r="B11" s="6">
        <v>10</v>
      </c>
      <c r="C11" s="6">
        <v>288</v>
      </c>
      <c r="D11" s="6" t="s">
        <v>813</v>
      </c>
      <c r="E11" t="s">
        <v>2281</v>
      </c>
      <c r="F11" s="50" t="str">
        <f t="shared" si="0"/>
        <v>10|288|RI|Rivnens'ka Oblast'</v>
      </c>
    </row>
    <row r="12" spans="1:8">
      <c r="B12" s="6">
        <v>11</v>
      </c>
      <c r="C12" s="6">
        <v>288</v>
      </c>
      <c r="D12" s="6" t="s">
        <v>535</v>
      </c>
      <c r="E12" t="s">
        <v>2282</v>
      </c>
      <c r="F12" s="50" t="str">
        <f t="shared" si="0"/>
        <v>11|288|HA|Kharkivs'ka Oblast'</v>
      </c>
    </row>
    <row r="13" spans="1:8">
      <c r="B13" s="6">
        <v>12</v>
      </c>
      <c r="C13" s="6">
        <v>288</v>
      </c>
      <c r="D13" s="6" t="s">
        <v>1409</v>
      </c>
      <c r="E13" t="s">
        <v>2283</v>
      </c>
      <c r="F13" s="50" t="str">
        <f t="shared" si="0"/>
        <v>12|288|LU|Luhans'ka Oblast'</v>
      </c>
    </row>
    <row r="14" spans="1:8">
      <c r="B14" s="6">
        <v>13</v>
      </c>
      <c r="C14" s="6">
        <v>288</v>
      </c>
      <c r="D14" s="6" t="s">
        <v>565</v>
      </c>
      <c r="E14" t="s">
        <v>2284</v>
      </c>
      <c r="F14" s="50" t="str">
        <f t="shared" si="0"/>
        <v>13|288|VI|Vinnyts'ka Oblast'</v>
      </c>
    </row>
    <row r="15" spans="1:8">
      <c r="B15" s="6">
        <v>14</v>
      </c>
      <c r="C15" s="6">
        <v>288</v>
      </c>
      <c r="D15" s="6" t="s">
        <v>678</v>
      </c>
      <c r="E15" t="s">
        <v>2285</v>
      </c>
      <c r="F15" s="50" t="str">
        <f t="shared" si="0"/>
        <v>14|288|VO|Volyos'ka Oblast'</v>
      </c>
    </row>
    <row r="16" spans="1:8">
      <c r="B16" s="6">
        <v>15</v>
      </c>
      <c r="C16" s="6">
        <v>288</v>
      </c>
      <c r="D16" s="6" t="s">
        <v>2286</v>
      </c>
      <c r="E16" t="s">
        <v>2287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1970</v>
      </c>
      <c r="E17" t="s">
        <v>2288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2154</v>
      </c>
      <c r="E18" t="s">
        <v>2289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486</v>
      </c>
      <c r="E19" t="s">
        <v>2290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2291</v>
      </c>
      <c r="E20" t="s">
        <v>2292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504</v>
      </c>
      <c r="E21" t="s">
        <v>2293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732</v>
      </c>
      <c r="E22" t="s">
        <v>2294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1436</v>
      </c>
      <c r="E23" t="s">
        <v>2295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2102</v>
      </c>
      <c r="E24" t="s">
        <v>2296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756</v>
      </c>
      <c r="E25" t="s">
        <v>2297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1891</v>
      </c>
      <c r="E26" t="s">
        <v>2298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744</v>
      </c>
      <c r="E27" t="s">
        <v>2299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517</v>
      </c>
      <c r="E28" t="s">
        <v>2300</v>
      </c>
    </row>
    <row r="29" spans="2:6">
      <c r="F29" s="26" t="s">
        <v>3945</v>
      </c>
    </row>
    <row r="30" spans="2:6">
      <c r="F30" s="26" t="s">
        <v>2269</v>
      </c>
    </row>
  </sheetData>
  <hyperlinks>
    <hyperlink ref="A1" location="'ENUM-LIST'!A1" display="Home" xr:uid="{0749E65D-1A69-4FA5-980D-E3EC6DF4D626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A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37.140625" bestFit="1" customWidth="1"/>
    <col min="8" max="8" width="10" style="1" hidden="1" customWidth="1"/>
    <col min="9" max="9" width="9.7109375" style="1" hidden="1" customWidth="1"/>
    <col min="10" max="10" width="10" style="1" hidden="1" customWidth="1"/>
    <col min="11" max="11" width="37.5703125" bestFit="1" customWidth="1"/>
    <col min="12" max="12" width="6.28515625" style="43" customWidth="1"/>
    <col min="13" max="13" width="17.7109375" style="18" hidden="1" customWidth="1"/>
    <col min="14" max="14" width="9.7109375" style="18" hidden="1" customWidth="1"/>
    <col min="15" max="15" width="10.42578125" style="6" hidden="1" customWidth="1"/>
    <col min="16" max="16" width="38.5703125" bestFit="1" customWidth="1"/>
    <col min="18" max="18" width="63.28515625" bestFit="1" customWidth="1"/>
  </cols>
  <sheetData>
    <row r="1" spans="1:18">
      <c r="A1" s="102" t="s">
        <v>3185</v>
      </c>
      <c r="B1" s="39" t="s">
        <v>3949</v>
      </c>
      <c r="C1" s="39" t="s">
        <v>3279</v>
      </c>
      <c r="D1" s="40" t="s">
        <v>405</v>
      </c>
      <c r="E1" s="41" t="s">
        <v>472</v>
      </c>
      <c r="F1" s="52" t="str">
        <f>B1&amp;"|"&amp;C1&amp;"|"&amp;D1&amp;"|"&amp;E1</f>
        <v>pas291_id|dxcc_code|code|subdivision</v>
      </c>
      <c r="G1" s="46"/>
      <c r="H1" s="111" t="s">
        <v>3957</v>
      </c>
      <c r="I1" s="111" t="s">
        <v>3949</v>
      </c>
      <c r="J1" s="111" t="s">
        <v>3294</v>
      </c>
      <c r="K1" s="52" t="str">
        <f>H1&amp;"|"&amp;I1&amp;"|"&amp;J1</f>
        <v>pas291_cqzone_id|pas291_id|cqzone_id</v>
      </c>
      <c r="L1" s="89"/>
      <c r="M1" s="23" t="s">
        <v>3958</v>
      </c>
      <c r="N1" s="23" t="s">
        <v>3949</v>
      </c>
      <c r="O1" s="23" t="s">
        <v>3302</v>
      </c>
      <c r="P1" s="52" t="str">
        <f>M1&amp;"|"&amp;N1&amp;"|"&amp;O1</f>
        <v>pas291_ituzone_id|pas291_id|ituzone_id</v>
      </c>
      <c r="R1" s="122" t="s">
        <v>3950</v>
      </c>
    </row>
    <row r="2" spans="1:18">
      <c r="B2" s="6">
        <v>1</v>
      </c>
      <c r="C2" s="6">
        <v>291</v>
      </c>
      <c r="D2" s="33" t="s">
        <v>534</v>
      </c>
      <c r="E2" s="34" t="s">
        <v>2302</v>
      </c>
      <c r="F2" s="50" t="str">
        <f>B2&amp;"|"&amp;C2&amp;"|"&amp;D2&amp;"|"&amp;E2</f>
        <v>1|291|CT|Connecticut</v>
      </c>
      <c r="H2" s="1">
        <f>B2</f>
        <v>1</v>
      </c>
      <c r="I2" s="1">
        <f>B2</f>
        <v>1</v>
      </c>
      <c r="J2" s="1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122" t="s">
        <v>1229</v>
      </c>
    </row>
    <row r="3" spans="1:18">
      <c r="B3" s="6">
        <v>2</v>
      </c>
      <c r="C3" s="6">
        <v>291</v>
      </c>
      <c r="D3" s="33" t="s">
        <v>1049</v>
      </c>
      <c r="E3" s="34" t="s">
        <v>2303</v>
      </c>
      <c r="F3" s="50" t="str">
        <f t="shared" ref="F3:F50" si="2">B3&amp;"|"&amp;C3&amp;"|"&amp;D3&amp;"|"&amp;E3</f>
        <v>2|291|ME|Maine</v>
      </c>
      <c r="H3" s="1">
        <f t="shared" ref="H3:H50" si="3">B3</f>
        <v>2</v>
      </c>
      <c r="I3" s="1">
        <f t="shared" ref="I3:I50" si="4">B3</f>
        <v>2</v>
      </c>
      <c r="J3" s="1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123" t="s">
        <v>3951</v>
      </c>
    </row>
    <row r="4" spans="1:18">
      <c r="B4" s="6">
        <v>3</v>
      </c>
      <c r="C4" s="6">
        <v>291</v>
      </c>
      <c r="D4" s="33" t="s">
        <v>567</v>
      </c>
      <c r="E4" s="34" t="s">
        <v>2304</v>
      </c>
      <c r="F4" s="50" t="str">
        <f t="shared" si="2"/>
        <v>3|291|MA|Massachusetts</v>
      </c>
      <c r="H4" s="1">
        <f t="shared" si="3"/>
        <v>3</v>
      </c>
      <c r="I4" s="1">
        <f t="shared" si="4"/>
        <v>3</v>
      </c>
      <c r="J4" s="1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123" t="s">
        <v>3281</v>
      </c>
    </row>
    <row r="5" spans="1:18">
      <c r="B5" s="6">
        <v>4</v>
      </c>
      <c r="C5" s="6">
        <v>291</v>
      </c>
      <c r="D5" s="33" t="s">
        <v>2107</v>
      </c>
      <c r="E5" s="34" t="s">
        <v>2305</v>
      </c>
      <c r="F5" s="50" t="str">
        <f t="shared" si="2"/>
        <v>4|291|NH|New Hampshire</v>
      </c>
      <c r="H5" s="1">
        <f t="shared" si="3"/>
        <v>4</v>
      </c>
      <c r="I5" s="1">
        <f t="shared" si="4"/>
        <v>4</v>
      </c>
      <c r="J5" s="1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123" t="s">
        <v>2301</v>
      </c>
    </row>
    <row r="6" spans="1:18">
      <c r="B6" s="6">
        <v>5</v>
      </c>
      <c r="C6" s="6">
        <v>291</v>
      </c>
      <c r="D6" s="33" t="s">
        <v>813</v>
      </c>
      <c r="E6" s="34" t="s">
        <v>2306</v>
      </c>
      <c r="F6" s="50" t="str">
        <f t="shared" si="2"/>
        <v>5|291|RI|Rhode Island</v>
      </c>
      <c r="H6" s="1">
        <f t="shared" si="3"/>
        <v>5</v>
      </c>
      <c r="I6" s="1">
        <f t="shared" si="4"/>
        <v>5</v>
      </c>
      <c r="J6" s="1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123" t="s">
        <v>3952</v>
      </c>
    </row>
    <row r="7" spans="1:18">
      <c r="B7" s="6">
        <v>6</v>
      </c>
      <c r="C7" s="6">
        <v>291</v>
      </c>
      <c r="D7" s="33" t="s">
        <v>1438</v>
      </c>
      <c r="E7" s="34" t="s">
        <v>2307</v>
      </c>
      <c r="F7" s="50" t="str">
        <f t="shared" si="2"/>
        <v>6|291|VT|Vermont</v>
      </c>
      <c r="H7" s="1">
        <f t="shared" si="3"/>
        <v>6</v>
      </c>
      <c r="I7" s="1">
        <f t="shared" si="4"/>
        <v>6</v>
      </c>
      <c r="J7" s="1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122" t="s">
        <v>3953</v>
      </c>
    </row>
    <row r="8" spans="1:18">
      <c r="B8" s="6">
        <v>7</v>
      </c>
      <c r="C8" s="6">
        <v>291</v>
      </c>
      <c r="D8" s="33" t="s">
        <v>2308</v>
      </c>
      <c r="E8" s="34" t="s">
        <v>2309</v>
      </c>
      <c r="F8" s="50" t="str">
        <f t="shared" si="2"/>
        <v>7|291|NJ|New Jersey</v>
      </c>
      <c r="H8" s="1">
        <f t="shared" si="3"/>
        <v>7</v>
      </c>
      <c r="I8" s="1">
        <f t="shared" si="4"/>
        <v>7</v>
      </c>
      <c r="J8" s="1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122" t="s">
        <v>1233</v>
      </c>
    </row>
    <row r="9" spans="1:18">
      <c r="B9" s="6">
        <v>8</v>
      </c>
      <c r="C9" s="6">
        <v>291</v>
      </c>
      <c r="D9" s="33" t="s">
        <v>2310</v>
      </c>
      <c r="E9" s="34" t="s">
        <v>2311</v>
      </c>
      <c r="F9" s="50" t="str">
        <f t="shared" si="2"/>
        <v>8|291|NY|New York</v>
      </c>
      <c r="H9" s="1">
        <f t="shared" si="3"/>
        <v>8</v>
      </c>
      <c r="I9" s="1">
        <f t="shared" si="4"/>
        <v>8</v>
      </c>
      <c r="J9" s="1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  <c r="R9" s="26"/>
    </row>
    <row r="10" spans="1:18">
      <c r="B10" s="6">
        <v>9</v>
      </c>
      <c r="C10" s="6">
        <v>291</v>
      </c>
      <c r="D10" s="33" t="s">
        <v>2312</v>
      </c>
      <c r="E10" s="34" t="s">
        <v>2313</v>
      </c>
      <c r="F10" s="50" t="str">
        <f t="shared" si="2"/>
        <v>9|291|DE|Delaware</v>
      </c>
      <c r="H10" s="1">
        <f t="shared" si="3"/>
        <v>9</v>
      </c>
      <c r="I10" s="1">
        <f t="shared" si="4"/>
        <v>9</v>
      </c>
      <c r="J10" s="1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99" t="s">
        <v>3954</v>
      </c>
    </row>
    <row r="11" spans="1:18">
      <c r="B11" s="6">
        <v>10</v>
      </c>
      <c r="C11" s="6">
        <v>291</v>
      </c>
      <c r="D11" s="33" t="s">
        <v>1044</v>
      </c>
      <c r="E11" s="34" t="s">
        <v>2314</v>
      </c>
      <c r="F11" s="50" t="str">
        <f t="shared" si="2"/>
        <v>10|291|DC|District of Columbia</v>
      </c>
      <c r="H11" s="1">
        <f t="shared" si="3"/>
        <v>10</v>
      </c>
      <c r="I11" s="1">
        <f t="shared" si="4"/>
        <v>10</v>
      </c>
      <c r="J11" s="1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99" t="s">
        <v>1229</v>
      </c>
    </row>
    <row r="12" spans="1:18">
      <c r="B12" s="6">
        <v>11</v>
      </c>
      <c r="C12" s="6">
        <v>291</v>
      </c>
      <c r="D12" s="33" t="s">
        <v>738</v>
      </c>
      <c r="E12" s="34" t="s">
        <v>2315</v>
      </c>
      <c r="F12" s="50" t="str">
        <f t="shared" si="2"/>
        <v>11|291|MD|Maryland</v>
      </c>
      <c r="H12" s="1">
        <f t="shared" si="3"/>
        <v>11</v>
      </c>
      <c r="I12" s="1">
        <f t="shared" si="4"/>
        <v>11</v>
      </c>
      <c r="J12" s="1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100" t="s">
        <v>3959</v>
      </c>
    </row>
    <row r="13" spans="1:18">
      <c r="B13" s="6">
        <v>12</v>
      </c>
      <c r="C13" s="6">
        <v>291</v>
      </c>
      <c r="D13" s="33" t="s">
        <v>790</v>
      </c>
      <c r="E13" s="34" t="s">
        <v>2316</v>
      </c>
      <c r="F13" s="50" t="str">
        <f t="shared" si="2"/>
        <v>12|291|PA|Pennsylvania</v>
      </c>
      <c r="H13" s="1">
        <f t="shared" si="3"/>
        <v>12</v>
      </c>
      <c r="I13" s="1">
        <f t="shared" si="4"/>
        <v>12</v>
      </c>
      <c r="J13" s="1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100" t="s">
        <v>3955</v>
      </c>
    </row>
    <row r="14" spans="1:18">
      <c r="B14" s="6">
        <v>13</v>
      </c>
      <c r="C14" s="6">
        <v>291</v>
      </c>
      <c r="D14" s="33" t="s">
        <v>506</v>
      </c>
      <c r="E14" s="34" t="s">
        <v>2317</v>
      </c>
      <c r="F14" s="50" t="str">
        <f t="shared" si="2"/>
        <v>13|291|AL|Alabama</v>
      </c>
      <c r="H14" s="1">
        <f t="shared" si="3"/>
        <v>13</v>
      </c>
      <c r="I14" s="1">
        <f t="shared" si="4"/>
        <v>13</v>
      </c>
      <c r="J14" s="1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100" t="s">
        <v>3297</v>
      </c>
    </row>
    <row r="15" spans="1:18">
      <c r="B15" s="6">
        <v>14</v>
      </c>
      <c r="C15" s="6">
        <v>291</v>
      </c>
      <c r="D15" s="33" t="s">
        <v>2104</v>
      </c>
      <c r="E15" s="34" t="s">
        <v>1018</v>
      </c>
      <c r="F15" s="50" t="str">
        <f t="shared" si="2"/>
        <v>14|291|FL|Florida</v>
      </c>
      <c r="H15" s="1">
        <f t="shared" si="3"/>
        <v>14</v>
      </c>
      <c r="I15" s="1">
        <f t="shared" si="4"/>
        <v>14</v>
      </c>
      <c r="J15" s="1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99" t="s">
        <v>1233</v>
      </c>
    </row>
    <row r="16" spans="1:18">
      <c r="B16" s="6">
        <v>15</v>
      </c>
      <c r="C16" s="6">
        <v>291</v>
      </c>
      <c r="D16" s="33" t="s">
        <v>508</v>
      </c>
      <c r="E16" s="34" t="s">
        <v>2318</v>
      </c>
      <c r="F16" s="50" t="str">
        <f t="shared" si="2"/>
        <v>15|291|GA|Georgia</v>
      </c>
      <c r="H16" s="1">
        <f t="shared" si="3"/>
        <v>15</v>
      </c>
      <c r="I16" s="1">
        <f t="shared" si="4"/>
        <v>15</v>
      </c>
      <c r="J16" s="117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  <c r="R16" s="26"/>
    </row>
    <row r="17" spans="2:18">
      <c r="B17" s="6">
        <v>16</v>
      </c>
      <c r="C17" s="6">
        <v>291</v>
      </c>
      <c r="D17" s="33" t="s">
        <v>537</v>
      </c>
      <c r="E17" s="34" t="s">
        <v>2319</v>
      </c>
      <c r="F17" s="50" t="str">
        <f t="shared" si="2"/>
        <v>16|291|KY|Kentucky</v>
      </c>
      <c r="H17" s="1">
        <f t="shared" si="3"/>
        <v>16</v>
      </c>
      <c r="I17" s="1">
        <f t="shared" si="4"/>
        <v>16</v>
      </c>
      <c r="J17" s="117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99" t="s">
        <v>3956</v>
      </c>
    </row>
    <row r="18" spans="2:18">
      <c r="B18" s="6">
        <v>17</v>
      </c>
      <c r="C18" s="6">
        <v>291</v>
      </c>
      <c r="D18" s="33" t="s">
        <v>2320</v>
      </c>
      <c r="E18" s="34" t="s">
        <v>2321</v>
      </c>
      <c r="F18" s="50" t="str">
        <f t="shared" si="2"/>
        <v>17|291|NC|North Carolina</v>
      </c>
      <c r="H18" s="1">
        <f t="shared" si="3"/>
        <v>17</v>
      </c>
      <c r="I18" s="1">
        <f t="shared" si="4"/>
        <v>17</v>
      </c>
      <c r="J18" s="1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99" t="s">
        <v>1229</v>
      </c>
    </row>
    <row r="19" spans="2:18">
      <c r="B19" s="6">
        <v>18</v>
      </c>
      <c r="C19" s="6">
        <v>291</v>
      </c>
      <c r="D19" s="33" t="s">
        <v>886</v>
      </c>
      <c r="E19" s="34" t="s">
        <v>2322</v>
      </c>
      <c r="F19" s="50" t="str">
        <f t="shared" si="2"/>
        <v>18|291|SC|South Carolina</v>
      </c>
      <c r="H19" s="1">
        <f t="shared" si="3"/>
        <v>18</v>
      </c>
      <c r="I19" s="1">
        <f t="shared" si="4"/>
        <v>18</v>
      </c>
      <c r="J19" s="1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101" t="s">
        <v>3960</v>
      </c>
    </row>
    <row r="20" spans="2:18">
      <c r="B20" s="6">
        <v>19</v>
      </c>
      <c r="C20" s="6">
        <v>291</v>
      </c>
      <c r="D20" s="33" t="s">
        <v>490</v>
      </c>
      <c r="E20" s="34" t="s">
        <v>2323</v>
      </c>
      <c r="F20" s="50" t="str">
        <f t="shared" si="2"/>
        <v>19|291|TN|Tennessee</v>
      </c>
      <c r="H20" s="1">
        <f t="shared" si="3"/>
        <v>19</v>
      </c>
      <c r="I20" s="1">
        <f t="shared" si="4"/>
        <v>19</v>
      </c>
      <c r="J20" s="1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101" t="s">
        <v>3955</v>
      </c>
    </row>
    <row r="21" spans="2:18">
      <c r="B21" s="6">
        <v>20</v>
      </c>
      <c r="C21" s="6">
        <v>291</v>
      </c>
      <c r="D21" s="33" t="s">
        <v>1060</v>
      </c>
      <c r="E21" s="34" t="s">
        <v>2324</v>
      </c>
      <c r="F21" s="50" t="str">
        <f t="shared" si="2"/>
        <v>20|291|VA|Virginia</v>
      </c>
      <c r="H21" s="1">
        <f t="shared" si="3"/>
        <v>20</v>
      </c>
      <c r="I21" s="1">
        <f t="shared" si="4"/>
        <v>20</v>
      </c>
      <c r="J21" s="1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101" t="s">
        <v>3299</v>
      </c>
    </row>
    <row r="22" spans="2:18">
      <c r="B22" s="6">
        <v>21</v>
      </c>
      <c r="C22" s="6">
        <v>291</v>
      </c>
      <c r="D22" s="33" t="s">
        <v>674</v>
      </c>
      <c r="E22" s="34" t="s">
        <v>2325</v>
      </c>
      <c r="F22" s="50" t="str">
        <f t="shared" si="2"/>
        <v>21|291|AR|Arkansas</v>
      </c>
      <c r="H22" s="1">
        <f t="shared" si="3"/>
        <v>21</v>
      </c>
      <c r="I22" s="1">
        <f t="shared" si="4"/>
        <v>21</v>
      </c>
      <c r="J22" s="1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99" t="s">
        <v>1233</v>
      </c>
    </row>
    <row r="23" spans="2:18">
      <c r="B23" s="6">
        <v>22</v>
      </c>
      <c r="C23" s="6">
        <v>291</v>
      </c>
      <c r="D23" s="33" t="s">
        <v>1027</v>
      </c>
      <c r="E23" s="34" t="s">
        <v>2326</v>
      </c>
      <c r="F23" s="50" t="str">
        <f t="shared" si="2"/>
        <v>22|291|LA|Louisiana</v>
      </c>
      <c r="H23" s="1">
        <f t="shared" si="3"/>
        <v>22</v>
      </c>
      <c r="I23" s="1">
        <f t="shared" si="4"/>
        <v>22</v>
      </c>
      <c r="J23" s="1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810</v>
      </c>
      <c r="E24" s="34" t="s">
        <v>2327</v>
      </c>
      <c r="F24" s="50" t="str">
        <f t="shared" si="2"/>
        <v>23|291|MS|Mississippi</v>
      </c>
      <c r="H24" s="1">
        <f t="shared" si="3"/>
        <v>23</v>
      </c>
      <c r="I24" s="1">
        <f t="shared" si="4"/>
        <v>23</v>
      </c>
      <c r="J24" s="1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1407</v>
      </c>
      <c r="E25" s="34" t="s">
        <v>2328</v>
      </c>
      <c r="F25" s="50" t="str">
        <f t="shared" si="2"/>
        <v>24|291|NM|New Mexico</v>
      </c>
      <c r="H25" s="1">
        <f t="shared" si="3"/>
        <v>24</v>
      </c>
      <c r="I25" s="1">
        <f t="shared" si="4"/>
        <v>24</v>
      </c>
      <c r="J25" s="1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2329</v>
      </c>
      <c r="E26" s="34" t="s">
        <v>2330</v>
      </c>
      <c r="F26" s="50" t="str">
        <f t="shared" si="2"/>
        <v>25|291|OK|Oklahoma</v>
      </c>
      <c r="H26" s="1">
        <f t="shared" si="3"/>
        <v>25</v>
      </c>
      <c r="I26" s="1">
        <f t="shared" si="4"/>
        <v>25</v>
      </c>
      <c r="J26" s="1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2331</v>
      </c>
      <c r="E27" s="34" t="s">
        <v>2332</v>
      </c>
      <c r="F27" s="50" t="str">
        <f t="shared" si="2"/>
        <v>26|291|TX|Texas</v>
      </c>
      <c r="H27" s="1">
        <f t="shared" si="3"/>
        <v>26</v>
      </c>
      <c r="I27" s="1">
        <f t="shared" si="4"/>
        <v>26</v>
      </c>
      <c r="J27" s="1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787</v>
      </c>
      <c r="E28" s="34" t="s">
        <v>2333</v>
      </c>
      <c r="F28" s="50" t="str">
        <f t="shared" si="2"/>
        <v>27|291|CA|California</v>
      </c>
      <c r="H28" s="1">
        <f t="shared" si="3"/>
        <v>27</v>
      </c>
      <c r="I28" s="1">
        <f t="shared" si="4"/>
        <v>27</v>
      </c>
      <c r="J28" s="1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2334</v>
      </c>
      <c r="E29" s="34" t="s">
        <v>2335</v>
      </c>
      <c r="F29" s="50" t="str">
        <f t="shared" si="2"/>
        <v>28|291|AZ|Arizona</v>
      </c>
      <c r="H29" s="1">
        <f t="shared" si="3"/>
        <v>28</v>
      </c>
      <c r="I29" s="1">
        <f t="shared" si="4"/>
        <v>28</v>
      </c>
      <c r="J29" s="1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2336</v>
      </c>
      <c r="E30" s="34" t="s">
        <v>2337</v>
      </c>
      <c r="F30" s="50" t="str">
        <f t="shared" si="2"/>
        <v>29|291|ID|Idaho</v>
      </c>
      <c r="H30" s="1">
        <f t="shared" si="3"/>
        <v>29</v>
      </c>
      <c r="I30" s="1">
        <f t="shared" si="4"/>
        <v>29</v>
      </c>
      <c r="J30" s="1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811</v>
      </c>
      <c r="E31" s="34" t="s">
        <v>1440</v>
      </c>
      <c r="F31" s="50" t="str">
        <f t="shared" si="2"/>
        <v>30|291|MT|Montana</v>
      </c>
      <c r="H31" s="1">
        <f t="shared" si="3"/>
        <v>30</v>
      </c>
      <c r="I31" s="1">
        <f t="shared" si="4"/>
        <v>30</v>
      </c>
      <c r="J31" s="1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680</v>
      </c>
      <c r="E32" s="34" t="s">
        <v>2338</v>
      </c>
      <c r="F32" s="50" t="str">
        <f t="shared" si="2"/>
        <v>31|291|NV|Nevada</v>
      </c>
      <c r="H32" s="1">
        <f t="shared" si="3"/>
        <v>31</v>
      </c>
      <c r="I32" s="1">
        <f t="shared" si="4"/>
        <v>31</v>
      </c>
      <c r="J32" s="1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689</v>
      </c>
      <c r="E33" s="34" t="s">
        <v>2339</v>
      </c>
      <c r="F33" s="50" t="str">
        <f t="shared" si="2"/>
        <v>32|291|OR|Oregon</v>
      </c>
      <c r="H33" s="1">
        <f t="shared" si="3"/>
        <v>32</v>
      </c>
      <c r="I33" s="1">
        <f t="shared" si="4"/>
        <v>32</v>
      </c>
      <c r="J33" s="1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2109</v>
      </c>
      <c r="E34" s="34" t="s">
        <v>2340</v>
      </c>
      <c r="F34" s="50" t="str">
        <f t="shared" si="2"/>
        <v>33|291|UT|Utah</v>
      </c>
      <c r="H34" s="1">
        <f t="shared" si="3"/>
        <v>33</v>
      </c>
      <c r="I34" s="1">
        <f t="shared" si="4"/>
        <v>33</v>
      </c>
      <c r="J34" s="1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1075</v>
      </c>
      <c r="E35" s="34" t="s">
        <v>2341</v>
      </c>
      <c r="F35" s="50" t="str">
        <f t="shared" si="2"/>
        <v>34|291|WA|Washington</v>
      </c>
      <c r="H35" s="1">
        <f t="shared" si="3"/>
        <v>34</v>
      </c>
      <c r="I35" s="1">
        <f t="shared" si="4"/>
        <v>34</v>
      </c>
      <c r="J35" s="1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1283</v>
      </c>
      <c r="E36" s="34" t="s">
        <v>2342</v>
      </c>
      <c r="F36" s="50" t="str">
        <f t="shared" si="2"/>
        <v>35|291|WY|Wyoming</v>
      </c>
      <c r="H36" s="1">
        <f t="shared" si="3"/>
        <v>35</v>
      </c>
      <c r="I36" s="1">
        <f t="shared" si="4"/>
        <v>35</v>
      </c>
      <c r="J36" s="1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559</v>
      </c>
      <c r="E37" s="34" t="s">
        <v>2343</v>
      </c>
      <c r="F37" s="50" t="str">
        <f t="shared" si="2"/>
        <v>36|291|MI|Michigan</v>
      </c>
      <c r="H37" s="1">
        <f t="shared" si="3"/>
        <v>36</v>
      </c>
      <c r="I37" s="1">
        <f t="shared" si="4"/>
        <v>36</v>
      </c>
      <c r="J37" s="1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2344</v>
      </c>
      <c r="E38" s="34" t="s">
        <v>2345</v>
      </c>
      <c r="F38" s="50" t="str">
        <f t="shared" si="2"/>
        <v>37|291|OH|Ohio</v>
      </c>
      <c r="H38" s="1">
        <f t="shared" si="3"/>
        <v>37</v>
      </c>
      <c r="I38" s="1">
        <f t="shared" si="4"/>
        <v>37</v>
      </c>
      <c r="J38" s="1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1414</v>
      </c>
      <c r="E39" s="34" t="s">
        <v>2346</v>
      </c>
      <c r="F39" s="50" t="str">
        <f t="shared" si="2"/>
        <v>38|291|WV|West Virginia</v>
      </c>
      <c r="H39" s="1">
        <f t="shared" si="3"/>
        <v>38</v>
      </c>
      <c r="I39" s="1">
        <f t="shared" si="4"/>
        <v>38</v>
      </c>
      <c r="J39" s="1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0" customFormat="1">
      <c r="B40" s="6">
        <v>39</v>
      </c>
      <c r="C40" s="6">
        <v>291</v>
      </c>
      <c r="D40" s="83" t="s">
        <v>1355</v>
      </c>
      <c r="E40" s="84" t="s">
        <v>2347</v>
      </c>
      <c r="F40" s="50" t="str">
        <f t="shared" si="2"/>
        <v>39|291|IL|Illinois</v>
      </c>
      <c r="H40" s="1">
        <f t="shared" si="3"/>
        <v>39</v>
      </c>
      <c r="I40" s="1">
        <f t="shared" si="4"/>
        <v>39</v>
      </c>
      <c r="J40" s="78">
        <v>4</v>
      </c>
      <c r="K40" s="50" t="str">
        <f t="shared" si="0"/>
        <v>39|39|4</v>
      </c>
      <c r="L40" s="85"/>
      <c r="M40" s="44">
        <v>39</v>
      </c>
      <c r="N40" s="86">
        <v>33</v>
      </c>
      <c r="O40" s="77">
        <v>6</v>
      </c>
      <c r="P40" s="50" t="str">
        <f t="shared" si="1"/>
        <v>39|33|6</v>
      </c>
    </row>
    <row r="41" spans="2:16" s="80" customFormat="1">
      <c r="B41" s="6">
        <v>40</v>
      </c>
      <c r="C41" s="6">
        <v>291</v>
      </c>
      <c r="D41" s="83" t="s">
        <v>758</v>
      </c>
      <c r="E41" s="84" t="s">
        <v>2348</v>
      </c>
      <c r="F41" s="50" t="str">
        <f t="shared" si="2"/>
        <v>40|291|IN|Indiana</v>
      </c>
      <c r="H41" s="1">
        <f t="shared" si="3"/>
        <v>40</v>
      </c>
      <c r="I41" s="1">
        <f t="shared" si="4"/>
        <v>40</v>
      </c>
      <c r="J41" s="78">
        <v>4</v>
      </c>
      <c r="K41" s="50" t="str">
        <f t="shared" si="0"/>
        <v>40|40|4</v>
      </c>
      <c r="L41" s="85"/>
      <c r="M41" s="44">
        <v>40</v>
      </c>
      <c r="N41" s="86">
        <v>33</v>
      </c>
      <c r="O41" s="77">
        <v>7</v>
      </c>
      <c r="P41" s="50" t="str">
        <f t="shared" si="1"/>
        <v>40|33|7</v>
      </c>
    </row>
    <row r="42" spans="2:16" s="80" customFormat="1">
      <c r="B42" s="6">
        <v>41</v>
      </c>
      <c r="C42" s="6">
        <v>291</v>
      </c>
      <c r="D42" s="83" t="s">
        <v>2349</v>
      </c>
      <c r="E42" s="84" t="s">
        <v>2350</v>
      </c>
      <c r="F42" s="50" t="str">
        <f t="shared" si="2"/>
        <v>41|291|WI|Wisconsin</v>
      </c>
      <c r="H42" s="1">
        <f t="shared" si="3"/>
        <v>41</v>
      </c>
      <c r="I42" s="1">
        <f t="shared" si="4"/>
        <v>41</v>
      </c>
      <c r="J42" s="78">
        <v>4</v>
      </c>
      <c r="K42" s="50" t="str">
        <f t="shared" si="0"/>
        <v>41|41|4</v>
      </c>
      <c r="L42" s="85"/>
      <c r="M42" s="44">
        <v>41</v>
      </c>
      <c r="N42" s="86">
        <v>34</v>
      </c>
      <c r="O42" s="77">
        <v>6</v>
      </c>
      <c r="P42" s="50" t="str">
        <f t="shared" si="1"/>
        <v>41|34|6</v>
      </c>
    </row>
    <row r="43" spans="2:16" s="80" customFormat="1">
      <c r="B43" s="6">
        <v>42</v>
      </c>
      <c r="C43" s="6">
        <v>291</v>
      </c>
      <c r="D43" s="83" t="s">
        <v>804</v>
      </c>
      <c r="E43" s="84" t="s">
        <v>2351</v>
      </c>
      <c r="F43" s="50" t="str">
        <f t="shared" si="2"/>
        <v>42|291|CO|Colorado</v>
      </c>
      <c r="H43" s="1">
        <f t="shared" si="3"/>
        <v>42</v>
      </c>
      <c r="I43" s="1">
        <f t="shared" si="4"/>
        <v>42</v>
      </c>
      <c r="J43" s="78">
        <v>4</v>
      </c>
      <c r="K43" s="50" t="str">
        <f t="shared" si="0"/>
        <v>42|42|4</v>
      </c>
      <c r="L43" s="85"/>
      <c r="M43" s="44">
        <v>42</v>
      </c>
      <c r="N43" s="86">
        <v>35</v>
      </c>
      <c r="O43" s="77">
        <v>7</v>
      </c>
      <c r="P43" s="50" t="str">
        <f t="shared" si="1"/>
        <v>42|35|7</v>
      </c>
    </row>
    <row r="44" spans="2:16" s="80" customFormat="1">
      <c r="B44" s="6">
        <v>43</v>
      </c>
      <c r="C44" s="6">
        <v>291</v>
      </c>
      <c r="D44" s="83" t="s">
        <v>2352</v>
      </c>
      <c r="E44" s="84" t="s">
        <v>2353</v>
      </c>
      <c r="F44" s="50" t="str">
        <f t="shared" si="2"/>
        <v>43|291|IA|Iowa</v>
      </c>
      <c r="H44" s="1">
        <f t="shared" si="3"/>
        <v>43</v>
      </c>
      <c r="I44" s="1">
        <f t="shared" si="4"/>
        <v>43</v>
      </c>
      <c r="J44" s="78">
        <v>4</v>
      </c>
      <c r="K44" s="50" t="str">
        <f t="shared" si="0"/>
        <v>43|43|4</v>
      </c>
      <c r="L44" s="85"/>
      <c r="M44" s="44">
        <v>43</v>
      </c>
      <c r="N44" s="86">
        <v>36</v>
      </c>
      <c r="O44" s="77">
        <v>7</v>
      </c>
      <c r="P44" s="50" t="str">
        <f t="shared" si="1"/>
        <v>43|36|7</v>
      </c>
    </row>
    <row r="45" spans="2:16" s="80" customFormat="1">
      <c r="B45" s="6">
        <v>44</v>
      </c>
      <c r="C45" s="6">
        <v>291</v>
      </c>
      <c r="D45" s="83" t="s">
        <v>699</v>
      </c>
      <c r="E45" s="84" t="s">
        <v>2354</v>
      </c>
      <c r="F45" s="50" t="str">
        <f t="shared" si="2"/>
        <v>44|291|KS|Kansas</v>
      </c>
      <c r="H45" s="1">
        <f t="shared" si="3"/>
        <v>44</v>
      </c>
      <c r="I45" s="1">
        <f t="shared" si="4"/>
        <v>44</v>
      </c>
      <c r="J45" s="78">
        <v>4</v>
      </c>
      <c r="K45" s="50" t="str">
        <f t="shared" si="0"/>
        <v>44|44|4</v>
      </c>
      <c r="L45" s="85"/>
      <c r="M45" s="44">
        <v>44</v>
      </c>
      <c r="N45" s="86">
        <v>36</v>
      </c>
      <c r="O45" s="77">
        <v>8</v>
      </c>
      <c r="P45" s="50" t="str">
        <f t="shared" si="1"/>
        <v>44|36|8</v>
      </c>
    </row>
    <row r="46" spans="2:16" s="80" customFormat="1">
      <c r="B46" s="6">
        <v>45</v>
      </c>
      <c r="C46" s="6">
        <v>291</v>
      </c>
      <c r="D46" s="83" t="s">
        <v>809</v>
      </c>
      <c r="E46" s="84" t="s">
        <v>2355</v>
      </c>
      <c r="F46" s="50" t="str">
        <f t="shared" si="2"/>
        <v>45|291|MN|Minnesota</v>
      </c>
      <c r="H46" s="1">
        <f t="shared" si="3"/>
        <v>45</v>
      </c>
      <c r="I46" s="1">
        <f t="shared" si="4"/>
        <v>45</v>
      </c>
      <c r="J46" s="78">
        <v>4</v>
      </c>
      <c r="K46" s="50" t="str">
        <f t="shared" si="0"/>
        <v>45|45|4</v>
      </c>
      <c r="L46" s="85"/>
      <c r="M46" s="44">
        <v>45</v>
      </c>
      <c r="N46" s="86">
        <v>37</v>
      </c>
      <c r="O46" s="77">
        <v>8</v>
      </c>
      <c r="P46" s="50" t="str">
        <f t="shared" si="1"/>
        <v>45|37|8</v>
      </c>
    </row>
    <row r="47" spans="2:16" s="80" customFormat="1">
      <c r="B47" s="6">
        <v>46</v>
      </c>
      <c r="C47" s="6">
        <v>291</v>
      </c>
      <c r="D47" s="29" t="s">
        <v>687</v>
      </c>
      <c r="E47" s="61" t="s">
        <v>2356</v>
      </c>
      <c r="F47" s="50" t="str">
        <f t="shared" si="2"/>
        <v>46|291|MO|Missouri</v>
      </c>
      <c r="H47" s="1">
        <f t="shared" si="3"/>
        <v>46</v>
      </c>
      <c r="I47" s="1">
        <f t="shared" si="4"/>
        <v>46</v>
      </c>
      <c r="J47" s="78">
        <v>4</v>
      </c>
      <c r="K47" s="50" t="str">
        <f t="shared" si="0"/>
        <v>46|46|4</v>
      </c>
      <c r="L47" s="85"/>
      <c r="M47" s="44">
        <v>46</v>
      </c>
      <c r="N47" s="86">
        <v>38</v>
      </c>
      <c r="O47" s="77">
        <v>8</v>
      </c>
      <c r="P47" s="50" t="str">
        <f t="shared" si="1"/>
        <v>46|38|8</v>
      </c>
    </row>
    <row r="48" spans="2:16" s="80" customFormat="1">
      <c r="B48" s="6">
        <v>47</v>
      </c>
      <c r="C48" s="6">
        <v>291</v>
      </c>
      <c r="D48" s="29" t="s">
        <v>1052</v>
      </c>
      <c r="E48" s="61" t="s">
        <v>2357</v>
      </c>
      <c r="F48" s="50" t="str">
        <f t="shared" si="2"/>
        <v>47|291|NE|Nebraska</v>
      </c>
      <c r="H48" s="1">
        <f t="shared" si="3"/>
        <v>47</v>
      </c>
      <c r="I48" s="1">
        <f t="shared" si="4"/>
        <v>47</v>
      </c>
      <c r="J48" s="78">
        <v>4</v>
      </c>
      <c r="K48" s="50" t="str">
        <f t="shared" si="0"/>
        <v>47|47|4</v>
      </c>
      <c r="L48" s="85"/>
      <c r="M48" s="44">
        <v>47</v>
      </c>
      <c r="N48" s="86">
        <v>39</v>
      </c>
      <c r="O48" s="77">
        <v>7</v>
      </c>
      <c r="P48" s="50" t="str">
        <f t="shared" si="1"/>
        <v>47|39|7</v>
      </c>
    </row>
    <row r="49" spans="2:16" s="80" customFormat="1">
      <c r="B49" s="6">
        <v>48</v>
      </c>
      <c r="C49" s="6">
        <v>291</v>
      </c>
      <c r="D49" s="29" t="s">
        <v>1296</v>
      </c>
      <c r="E49" s="61" t="s">
        <v>2358</v>
      </c>
      <c r="F49" s="50" t="str">
        <f t="shared" si="2"/>
        <v>48|291|ND|North Dakota</v>
      </c>
      <c r="H49" s="1">
        <f t="shared" si="3"/>
        <v>48</v>
      </c>
      <c r="I49" s="1">
        <f t="shared" si="4"/>
        <v>48</v>
      </c>
      <c r="J49" s="78">
        <v>4</v>
      </c>
      <c r="K49" s="50" t="str">
        <f t="shared" si="0"/>
        <v>48|48|4</v>
      </c>
      <c r="L49" s="85"/>
      <c r="M49" s="44">
        <v>48</v>
      </c>
      <c r="N49" s="86">
        <v>39</v>
      </c>
      <c r="O49" s="77">
        <v>8</v>
      </c>
      <c r="P49" s="50" t="str">
        <f t="shared" si="1"/>
        <v>48|39|8</v>
      </c>
    </row>
    <row r="50" spans="2:16" s="80" customFormat="1">
      <c r="B50" s="6">
        <v>49</v>
      </c>
      <c r="C50" s="6">
        <v>291</v>
      </c>
      <c r="D50" s="29" t="s">
        <v>1318</v>
      </c>
      <c r="E50" s="61" t="s">
        <v>2359</v>
      </c>
      <c r="F50" s="50" t="str">
        <f t="shared" si="2"/>
        <v>49|291|SD|South Dakota</v>
      </c>
      <c r="H50" s="1">
        <f t="shared" si="3"/>
        <v>49</v>
      </c>
      <c r="I50" s="1">
        <f t="shared" si="4"/>
        <v>49</v>
      </c>
      <c r="J50" s="78">
        <v>4</v>
      </c>
      <c r="K50" s="50" t="str">
        <f t="shared" si="0"/>
        <v>49|49|4</v>
      </c>
      <c r="L50" s="85"/>
      <c r="M50" s="44">
        <v>49</v>
      </c>
      <c r="N50" s="86">
        <v>40</v>
      </c>
      <c r="O50" s="77">
        <v>8</v>
      </c>
      <c r="P50" s="50" t="str">
        <f t="shared" si="1"/>
        <v>49|40|8</v>
      </c>
    </row>
    <row r="51" spans="2:16" s="80" customFormat="1">
      <c r="B51" s="29"/>
      <c r="C51" s="29"/>
      <c r="D51" s="29"/>
      <c r="E51" s="61"/>
      <c r="F51" s="28"/>
      <c r="H51" s="78"/>
      <c r="I51" s="78"/>
      <c r="J51" s="78"/>
      <c r="K51" s="85"/>
      <c r="L51" s="85"/>
      <c r="M51" s="44">
        <v>50</v>
      </c>
      <c r="N51" s="86">
        <v>41</v>
      </c>
      <c r="O51" s="77">
        <v>7</v>
      </c>
      <c r="P51" s="50" t="str">
        <f t="shared" si="1"/>
        <v>50|41|7</v>
      </c>
    </row>
    <row r="52" spans="2:16" s="80" customFormat="1">
      <c r="B52" s="29"/>
      <c r="C52" s="29"/>
      <c r="D52" s="29"/>
      <c r="E52" s="61"/>
      <c r="F52" s="91" t="s">
        <v>3961</v>
      </c>
      <c r="H52" s="78"/>
      <c r="I52" s="78"/>
      <c r="J52" s="78"/>
      <c r="K52" s="90" t="s">
        <v>3962</v>
      </c>
      <c r="L52" s="85"/>
      <c r="M52" s="44">
        <v>51</v>
      </c>
      <c r="N52" s="86">
        <v>41</v>
      </c>
      <c r="O52" s="77">
        <v>8</v>
      </c>
      <c r="P52" s="50" t="str">
        <f t="shared" si="1"/>
        <v>51|41|8</v>
      </c>
    </row>
    <row r="53" spans="2:16">
      <c r="F53" s="26" t="s">
        <v>2360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45"/>
      <c r="I54" s="45"/>
      <c r="J54" s="45"/>
      <c r="K54" s="53"/>
      <c r="L54" s="54"/>
      <c r="M54" s="44">
        <v>53</v>
      </c>
      <c r="N54" s="81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87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87"/>
      <c r="K62" s="6"/>
      <c r="L62" s="6"/>
      <c r="M62" s="6"/>
    </row>
    <row r="63" spans="2:16">
      <c r="E63" s="87"/>
      <c r="K63" s="6"/>
      <c r="L63" s="6"/>
      <c r="M63" s="6"/>
      <c r="P63" s="26" t="s">
        <v>3963</v>
      </c>
    </row>
    <row r="64" spans="2:16">
      <c r="E64" s="87"/>
      <c r="K64" s="6"/>
      <c r="L64" s="6"/>
      <c r="M64" s="6"/>
    </row>
    <row r="65" spans="5:13">
      <c r="E65" s="87"/>
      <c r="K65" s="6"/>
      <c r="L65" s="6"/>
      <c r="M65" s="6"/>
    </row>
    <row r="66" spans="5:13">
      <c r="E66" s="87"/>
      <c r="K66" s="6"/>
      <c r="L66" s="6"/>
      <c r="M66" s="6"/>
    </row>
    <row r="67" spans="5:13">
      <c r="E67" s="87"/>
      <c r="K67" s="6"/>
      <c r="L67" s="6"/>
      <c r="M67" s="6"/>
    </row>
    <row r="68" spans="5:13">
      <c r="E68" s="87"/>
      <c r="K68" s="6"/>
      <c r="L68" s="6"/>
      <c r="M68" s="6"/>
    </row>
    <row r="69" spans="5:13">
      <c r="E69" s="87"/>
      <c r="K69" s="6"/>
      <c r="L69" s="6"/>
      <c r="M69" s="6"/>
    </row>
    <row r="70" spans="5:13">
      <c r="E70" s="87"/>
      <c r="K70" s="6"/>
      <c r="L70" s="6"/>
      <c r="M70" s="6"/>
    </row>
    <row r="71" spans="5:13">
      <c r="E71" s="87"/>
      <c r="K71" s="6"/>
      <c r="L71" s="6"/>
      <c r="M71" s="6"/>
    </row>
    <row r="72" spans="5:13">
      <c r="E72" s="87"/>
      <c r="K72" s="6"/>
      <c r="L72" s="6"/>
      <c r="M72" s="6"/>
    </row>
    <row r="73" spans="5:13">
      <c r="E73" s="87"/>
      <c r="K73" s="6"/>
      <c r="L73" s="6"/>
      <c r="M73" s="6"/>
    </row>
    <row r="74" spans="5:13">
      <c r="E74" s="87"/>
      <c r="K74" s="6"/>
      <c r="L74" s="6"/>
      <c r="M74" s="6"/>
    </row>
    <row r="75" spans="5:13">
      <c r="E75" s="87"/>
      <c r="K75" s="6"/>
      <c r="L75" s="88"/>
      <c r="M75" s="6"/>
    </row>
    <row r="76" spans="5:13">
      <c r="E76" s="87"/>
      <c r="K76" s="6"/>
      <c r="L76" s="6"/>
      <c r="M76" s="6"/>
    </row>
    <row r="77" spans="5:13">
      <c r="E77" s="87"/>
      <c r="K77" s="6"/>
      <c r="L77" s="88"/>
      <c r="M77" s="6"/>
    </row>
    <row r="78" spans="5:13">
      <c r="E78" s="87"/>
      <c r="K78" s="6"/>
      <c r="L78" s="88"/>
      <c r="M78" s="6"/>
    </row>
    <row r="79" spans="5:13">
      <c r="E79" s="87"/>
      <c r="K79" s="6"/>
      <c r="L79" s="88"/>
      <c r="M79" s="6"/>
    </row>
    <row r="80" spans="5:13">
      <c r="E80" s="87"/>
      <c r="K80" s="6"/>
      <c r="L80" s="6"/>
      <c r="M80" s="6"/>
    </row>
    <row r="81" spans="5:13">
      <c r="E81" s="87"/>
      <c r="K81" s="6"/>
      <c r="L81" s="6"/>
      <c r="M81" s="6"/>
    </row>
    <row r="82" spans="5:13">
      <c r="E82" s="87"/>
      <c r="K82" s="6"/>
      <c r="L82" s="6"/>
      <c r="M82" s="6"/>
    </row>
    <row r="83" spans="5:13">
      <c r="E83" s="87"/>
      <c r="K83" s="6"/>
      <c r="L83" s="6"/>
      <c r="M83" s="6"/>
    </row>
    <row r="84" spans="5:13">
      <c r="E84" s="87"/>
      <c r="K84" s="6"/>
      <c r="L84" s="88"/>
      <c r="M84" s="6"/>
    </row>
    <row r="85" spans="5:13">
      <c r="E85" s="87"/>
      <c r="K85" s="6"/>
      <c r="L85" s="6"/>
      <c r="M85" s="6"/>
    </row>
    <row r="86" spans="5:13">
      <c r="E86" s="87"/>
      <c r="K86" s="6"/>
      <c r="L86" s="88"/>
      <c r="M86" s="6"/>
    </row>
    <row r="87" spans="5:13">
      <c r="E87" s="87"/>
      <c r="K87" s="6"/>
      <c r="L87" s="6"/>
      <c r="M87" s="6"/>
    </row>
    <row r="88" spans="5:13">
      <c r="E88" s="87"/>
      <c r="K88" s="6"/>
      <c r="L88" s="6"/>
      <c r="M88" s="6"/>
    </row>
    <row r="89" spans="5:13">
      <c r="E89" s="87"/>
      <c r="K89" s="6"/>
      <c r="L89" s="88"/>
      <c r="M89" s="6"/>
    </row>
    <row r="90" spans="5:13">
      <c r="E90" s="87"/>
      <c r="K90" s="6"/>
      <c r="L90" s="6"/>
      <c r="M90" s="6"/>
    </row>
    <row r="91" spans="5:13">
      <c r="E91" s="87"/>
      <c r="K91" s="6"/>
      <c r="L91" s="6"/>
      <c r="M91" s="6"/>
    </row>
    <row r="92" spans="5:13">
      <c r="E92" s="87"/>
      <c r="K92" s="6"/>
      <c r="L92" s="88"/>
      <c r="M92" s="6"/>
    </row>
    <row r="93" spans="5:13">
      <c r="E93" s="87"/>
      <c r="K93" s="6"/>
      <c r="L93" s="6"/>
      <c r="M93" s="6"/>
    </row>
    <row r="94" spans="5:13">
      <c r="E94" s="87"/>
      <c r="K94" s="6"/>
      <c r="L94" s="6"/>
      <c r="M94" s="6"/>
    </row>
    <row r="95" spans="5:13">
      <c r="E95" s="87"/>
      <c r="K95" s="6"/>
      <c r="L95" s="88"/>
      <c r="M95" s="6"/>
    </row>
    <row r="96" spans="5:13">
      <c r="E96" s="87"/>
      <c r="K96" s="6"/>
      <c r="L96" s="6"/>
      <c r="M96" s="6"/>
    </row>
    <row r="97" spans="5:13">
      <c r="E97" s="87"/>
      <c r="K97" s="6"/>
      <c r="L97" s="88"/>
      <c r="M97" s="6"/>
    </row>
    <row r="98" spans="5:13">
      <c r="E98" s="87"/>
      <c r="K98" s="6"/>
      <c r="L98" s="6"/>
      <c r="M98" s="6"/>
    </row>
    <row r="99" spans="5:13">
      <c r="E99" s="87"/>
      <c r="K99" s="6"/>
      <c r="L99" s="6"/>
      <c r="M99" s="6"/>
    </row>
    <row r="100" spans="5:13">
      <c r="E100" s="87"/>
      <c r="K100" s="6"/>
      <c r="L100" s="6"/>
      <c r="M100" s="6"/>
    </row>
    <row r="101" spans="5:13">
      <c r="E101" s="87"/>
      <c r="K101" s="6"/>
      <c r="L101" s="6"/>
      <c r="M101" s="6"/>
    </row>
    <row r="102" spans="5:13">
      <c r="E102" s="87"/>
      <c r="K102" s="6"/>
      <c r="L102" s="88"/>
      <c r="M102" s="6"/>
    </row>
    <row r="103" spans="5:13">
      <c r="E103" s="87"/>
      <c r="K103" s="6"/>
      <c r="L103" s="6"/>
      <c r="M103" s="6"/>
    </row>
    <row r="104" spans="5:13">
      <c r="E104" s="87"/>
      <c r="K104" s="6"/>
      <c r="L104" s="6"/>
      <c r="M104" s="6"/>
    </row>
    <row r="105" spans="5:13">
      <c r="E105" s="87"/>
      <c r="K105" s="6"/>
      <c r="L105" s="6"/>
      <c r="M105" s="6"/>
    </row>
    <row r="106" spans="5:13">
      <c r="E106" s="87"/>
      <c r="K106" s="6"/>
      <c r="L106" s="6"/>
      <c r="M106" s="6"/>
    </row>
    <row r="107" spans="5:13">
      <c r="E107" s="87"/>
    </row>
    <row r="108" spans="5:13">
      <c r="E108" s="87"/>
    </row>
    <row r="109" spans="5:13">
      <c r="E109" s="87"/>
    </row>
  </sheetData>
  <hyperlinks>
    <hyperlink ref="A1" location="'ENUM-LIST'!A1" display="Home" xr:uid="{278943C6-9B56-4DD0-A5C5-BF4591A74D42}"/>
  </hyperlink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A1:H32"/>
  <sheetViews>
    <sheetView workbookViewId="0"/>
  </sheetViews>
  <sheetFormatPr defaultRowHeight="15"/>
  <cols>
    <col min="1" max="1" width="10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39" t="s">
        <v>3964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pas318|dxcc_code|code|subdivision</v>
      </c>
      <c r="H1" s="99" t="s">
        <v>3965</v>
      </c>
    </row>
    <row r="2" spans="1:8">
      <c r="A2" s="26" t="s">
        <v>3968</v>
      </c>
      <c r="B2" s="6">
        <v>1</v>
      </c>
      <c r="C2" s="6">
        <v>318</v>
      </c>
      <c r="D2" s="6" t="s">
        <v>786</v>
      </c>
      <c r="E2" t="s">
        <v>2363</v>
      </c>
      <c r="F2" s="50" t="str">
        <f>B2&amp;"|"&amp;C2&amp;"|"&amp;D2&amp;"|"&amp;E2</f>
        <v>1|318|AH|Anhui</v>
      </c>
      <c r="H2" s="99" t="s">
        <v>1229</v>
      </c>
    </row>
    <row r="3" spans="1:8">
      <c r="A3" s="26" t="s">
        <v>2362</v>
      </c>
      <c r="B3" s="6">
        <v>2</v>
      </c>
      <c r="C3" s="6">
        <v>318</v>
      </c>
      <c r="D3" s="6" t="s">
        <v>2130</v>
      </c>
      <c r="E3" t="s">
        <v>2364</v>
      </c>
      <c r="F3" s="50" t="str">
        <f t="shared" ref="F3:F32" si="0">B3&amp;"|"&amp;C3&amp;"|"&amp;D3&amp;"|"&amp;E3</f>
        <v>2|318|BJ|Beijing</v>
      </c>
      <c r="H3" s="101" t="s">
        <v>3966</v>
      </c>
    </row>
    <row r="4" spans="1:8">
      <c r="B4" s="6">
        <v>3</v>
      </c>
      <c r="C4" s="6">
        <v>318</v>
      </c>
      <c r="D4" s="6" t="s">
        <v>2365</v>
      </c>
      <c r="E4" t="s">
        <v>2366</v>
      </c>
      <c r="F4" s="50" t="str">
        <f t="shared" si="0"/>
        <v>3|318|CQ|Chongqing</v>
      </c>
      <c r="H4" s="101" t="s">
        <v>3281</v>
      </c>
    </row>
    <row r="5" spans="1:8">
      <c r="B5" s="6">
        <v>4</v>
      </c>
      <c r="C5" s="6">
        <v>318</v>
      </c>
      <c r="D5" s="6" t="s">
        <v>2367</v>
      </c>
      <c r="E5" t="s">
        <v>2368</v>
      </c>
      <c r="F5" s="50" t="str">
        <f t="shared" si="0"/>
        <v>4|318|FJ|Fujian</v>
      </c>
      <c r="H5" s="101" t="s">
        <v>3181</v>
      </c>
    </row>
    <row r="6" spans="1:8">
      <c r="B6" s="6">
        <v>5</v>
      </c>
      <c r="C6" s="6">
        <v>318</v>
      </c>
      <c r="D6" s="6" t="s">
        <v>1254</v>
      </c>
      <c r="E6" t="s">
        <v>2369</v>
      </c>
      <c r="F6" s="50" t="str">
        <f t="shared" si="0"/>
        <v>5|318|GD|Guangdong</v>
      </c>
      <c r="H6" s="101" t="s">
        <v>3359</v>
      </c>
    </row>
    <row r="7" spans="1:8">
      <c r="B7" s="6">
        <v>6</v>
      </c>
      <c r="C7" s="6">
        <v>318</v>
      </c>
      <c r="D7" s="6" t="s">
        <v>1292</v>
      </c>
      <c r="E7" t="s">
        <v>2370</v>
      </c>
      <c r="F7" s="50" t="str">
        <f t="shared" si="0"/>
        <v>6|318|GS|Gansu</v>
      </c>
      <c r="H7" s="101" t="s">
        <v>3967</v>
      </c>
    </row>
    <row r="8" spans="1:8">
      <c r="B8" s="6">
        <v>7</v>
      </c>
      <c r="C8" s="6">
        <v>318</v>
      </c>
      <c r="D8" s="6" t="s">
        <v>2371</v>
      </c>
      <c r="E8" t="s">
        <v>2372</v>
      </c>
      <c r="F8" s="50" t="str">
        <f t="shared" si="0"/>
        <v>7|318|GX|Guangxi</v>
      </c>
      <c r="H8" s="99" t="s">
        <v>1233</v>
      </c>
    </row>
    <row r="9" spans="1:8">
      <c r="B9" s="6">
        <v>8</v>
      </c>
      <c r="C9" s="6">
        <v>318</v>
      </c>
      <c r="D9" s="6" t="s">
        <v>2373</v>
      </c>
      <c r="E9" t="s">
        <v>2374</v>
      </c>
      <c r="F9" s="50" t="str">
        <f t="shared" si="0"/>
        <v>8|318|GZ|Guizhou</v>
      </c>
    </row>
    <row r="10" spans="1:8">
      <c r="B10" s="6">
        <v>9</v>
      </c>
      <c r="C10" s="6">
        <v>318</v>
      </c>
      <c r="D10" s="6" t="s">
        <v>535</v>
      </c>
      <c r="E10" t="s">
        <v>2375</v>
      </c>
      <c r="F10" s="50" t="str">
        <f t="shared" si="0"/>
        <v>9|318|HA|Henan</v>
      </c>
    </row>
    <row r="11" spans="1:8">
      <c r="B11" s="6">
        <v>10</v>
      </c>
      <c r="C11" s="6">
        <v>318</v>
      </c>
      <c r="D11" s="6" t="s">
        <v>1337</v>
      </c>
      <c r="E11" t="s">
        <v>2376</v>
      </c>
      <c r="F11" s="50" t="str">
        <f t="shared" si="0"/>
        <v>10|318|HB|Hubei</v>
      </c>
    </row>
    <row r="12" spans="1:8">
      <c r="B12" s="6">
        <v>11</v>
      </c>
      <c r="C12" s="6">
        <v>318</v>
      </c>
      <c r="D12" s="6" t="s">
        <v>1369</v>
      </c>
      <c r="E12" t="s">
        <v>2377</v>
      </c>
      <c r="F12" s="50" t="str">
        <f t="shared" si="0"/>
        <v>11|318|HE|Hebei</v>
      </c>
    </row>
    <row r="13" spans="1:8">
      <c r="B13" s="6">
        <v>12</v>
      </c>
      <c r="C13" s="6">
        <v>318</v>
      </c>
      <c r="D13" s="6" t="s">
        <v>917</v>
      </c>
      <c r="E13" t="s">
        <v>2378</v>
      </c>
      <c r="F13" s="50" t="str">
        <f t="shared" si="0"/>
        <v>12|318|HI|Hainan</v>
      </c>
    </row>
    <row r="14" spans="1:8">
      <c r="B14" s="6">
        <v>13</v>
      </c>
      <c r="C14" s="6">
        <v>318</v>
      </c>
      <c r="D14" s="6" t="s">
        <v>1256</v>
      </c>
      <c r="E14" t="s">
        <v>2379</v>
      </c>
      <c r="F14" s="50" t="str">
        <f t="shared" si="0"/>
        <v>13|318|HL|Heilongjiang</v>
      </c>
    </row>
    <row r="15" spans="1:8">
      <c r="B15" s="6">
        <v>14</v>
      </c>
      <c r="C15" s="6">
        <v>318</v>
      </c>
      <c r="D15" s="6" t="s">
        <v>2380</v>
      </c>
      <c r="E15" t="s">
        <v>2381</v>
      </c>
      <c r="F15" s="50" t="str">
        <f t="shared" si="0"/>
        <v>14|318|HN|Hunan</v>
      </c>
    </row>
    <row r="16" spans="1:8">
      <c r="B16" s="6">
        <v>15</v>
      </c>
      <c r="C16" s="6">
        <v>318</v>
      </c>
      <c r="D16" s="6" t="s">
        <v>2382</v>
      </c>
      <c r="E16" t="s">
        <v>2383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2384</v>
      </c>
      <c r="E17" t="s">
        <v>2385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2386</v>
      </c>
      <c r="E18" t="s">
        <v>2387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1345</v>
      </c>
      <c r="E19" t="s">
        <v>2388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1407</v>
      </c>
      <c r="E20" t="s">
        <v>2389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2390</v>
      </c>
      <c r="E21" t="s">
        <v>2391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2392</v>
      </c>
      <c r="E22" t="s">
        <v>2393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886</v>
      </c>
      <c r="E23" t="s">
        <v>2394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1318</v>
      </c>
      <c r="E24" t="s">
        <v>2395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1898</v>
      </c>
      <c r="E25" t="s">
        <v>2396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1223</v>
      </c>
      <c r="E26" t="s">
        <v>2397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2398</v>
      </c>
      <c r="E27" t="s">
        <v>2399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2400</v>
      </c>
      <c r="E28" t="s">
        <v>2401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2402</v>
      </c>
      <c r="E29" t="s">
        <v>2403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2404</v>
      </c>
      <c r="E30" t="s">
        <v>2405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488</v>
      </c>
      <c r="E31" t="s">
        <v>2406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2407</v>
      </c>
      <c r="E32" t="s">
        <v>2408</v>
      </c>
      <c r="F32" s="50" t="str">
        <f t="shared" si="0"/>
        <v>31|318|ZJ|Zhejiang</v>
      </c>
    </row>
  </sheetData>
  <hyperlinks>
    <hyperlink ref="A1" location="'ENUM-LIST'!A1" display="Home" xr:uid="{51614F4C-E98D-4605-BADD-BA35826E1333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A1:H33"/>
  <sheetViews>
    <sheetView workbookViewId="0"/>
  </sheetViews>
  <sheetFormatPr defaultRowHeight="15"/>
  <cols>
    <col min="1" max="1" width="15.28515625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1:8">
      <c r="A1" s="102" t="s">
        <v>3185</v>
      </c>
      <c r="B1" s="39" t="s">
        <v>3970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pas327_id|dxcc_code|code|subdivision</v>
      </c>
      <c r="H1" s="99" t="s">
        <v>3971</v>
      </c>
    </row>
    <row r="2" spans="1:8">
      <c r="A2" s="26" t="s">
        <v>2409</v>
      </c>
      <c r="B2" s="6">
        <v>1</v>
      </c>
      <c r="C2" s="6">
        <v>327</v>
      </c>
      <c r="D2" s="6" t="s">
        <v>502</v>
      </c>
      <c r="E2" t="s">
        <v>2411</v>
      </c>
      <c r="F2" s="50" t="str">
        <f>B2&amp;"|"&amp;C2&amp;"|"&amp;D2&amp;"|"&amp;E2</f>
        <v>1|327|BA|Bali</v>
      </c>
      <c r="H2" s="99" t="s">
        <v>1229</v>
      </c>
    </row>
    <row r="3" spans="1:8">
      <c r="A3" s="26" t="s">
        <v>2410</v>
      </c>
      <c r="B3" s="6">
        <v>2</v>
      </c>
      <c r="C3" s="6">
        <v>327</v>
      </c>
      <c r="D3" s="6" t="s">
        <v>1880</v>
      </c>
      <c r="E3" t="s">
        <v>2412</v>
      </c>
      <c r="F3" s="50" t="str">
        <f t="shared" ref="F3:F33" si="0">B3&amp;"|"&amp;C3&amp;"|"&amp;D3&amp;"|"&amp;E3</f>
        <v>2|327|BB|Bangka Belitung</v>
      </c>
      <c r="H3" s="101" t="s">
        <v>3972</v>
      </c>
    </row>
    <row r="4" spans="1:8">
      <c r="B4" s="6">
        <v>3</v>
      </c>
      <c r="C4" s="6">
        <v>327</v>
      </c>
      <c r="D4" s="6" t="s">
        <v>2039</v>
      </c>
      <c r="E4" t="s">
        <v>2413</v>
      </c>
      <c r="F4" s="50" t="str">
        <f t="shared" si="0"/>
        <v>3|327|BT|Banten</v>
      </c>
      <c r="H4" s="101" t="s">
        <v>3281</v>
      </c>
    </row>
    <row r="5" spans="1:8">
      <c r="B5" s="6">
        <v>4</v>
      </c>
      <c r="C5" s="6">
        <v>327</v>
      </c>
      <c r="D5" s="6" t="s">
        <v>1882</v>
      </c>
      <c r="E5" t="s">
        <v>2414</v>
      </c>
      <c r="F5" s="50" t="str">
        <f t="shared" si="0"/>
        <v>4|327|BE|Bengkulu</v>
      </c>
      <c r="H5" s="101" t="s">
        <v>3182</v>
      </c>
    </row>
    <row r="6" spans="1:8">
      <c r="B6" s="6">
        <v>5</v>
      </c>
      <c r="C6" s="6">
        <v>327</v>
      </c>
      <c r="D6" s="6" t="s">
        <v>2415</v>
      </c>
      <c r="E6" t="s">
        <v>2416</v>
      </c>
      <c r="F6" s="50" t="str">
        <f t="shared" si="0"/>
        <v>5|327|YO|DI Yogyakarta</v>
      </c>
      <c r="H6" s="101" t="s">
        <v>3359</v>
      </c>
    </row>
    <row r="7" spans="1:8">
      <c r="B7" s="6">
        <v>6</v>
      </c>
      <c r="C7" s="6">
        <v>327</v>
      </c>
      <c r="D7" s="6" t="s">
        <v>2417</v>
      </c>
      <c r="E7" t="s">
        <v>2418</v>
      </c>
      <c r="F7" s="50" t="str">
        <f t="shared" si="0"/>
        <v>6|327|JK|DKI Jakarta (Jakarta)</v>
      </c>
      <c r="H7" s="101" t="s">
        <v>3973</v>
      </c>
    </row>
    <row r="8" spans="1:8">
      <c r="B8" s="6">
        <v>7</v>
      </c>
      <c r="C8" s="6">
        <v>327</v>
      </c>
      <c r="D8" s="6" t="s">
        <v>885</v>
      </c>
      <c r="E8" t="s">
        <v>2419</v>
      </c>
      <c r="F8" s="50" t="str">
        <f t="shared" si="0"/>
        <v>7|327|GO|Gorontalo</v>
      </c>
      <c r="H8" s="99" t="s">
        <v>1233</v>
      </c>
    </row>
    <row r="9" spans="1:8">
      <c r="B9" s="6">
        <v>8</v>
      </c>
      <c r="C9" s="6">
        <v>327</v>
      </c>
      <c r="D9" s="6" t="s">
        <v>2420</v>
      </c>
      <c r="E9" t="s">
        <v>2421</v>
      </c>
      <c r="F9" s="50" t="str">
        <f t="shared" si="0"/>
        <v>8|327|JA|Jambi</v>
      </c>
    </row>
    <row r="10" spans="1:8">
      <c r="B10" s="6">
        <v>9</v>
      </c>
      <c r="C10" s="6">
        <v>327</v>
      </c>
      <c r="D10" s="6" t="s">
        <v>2422</v>
      </c>
      <c r="E10" t="s">
        <v>2423</v>
      </c>
      <c r="F10" s="50" t="str">
        <f t="shared" si="0"/>
        <v>9|327|JB|Jawa Barat (West Java)</v>
      </c>
    </row>
    <row r="11" spans="1:8">
      <c r="B11" s="6">
        <v>10</v>
      </c>
      <c r="C11" s="6">
        <v>327</v>
      </c>
      <c r="D11" s="6" t="s">
        <v>2424</v>
      </c>
      <c r="E11" t="s">
        <v>2425</v>
      </c>
      <c r="F11" s="50" t="str">
        <f t="shared" si="0"/>
        <v>10|327|JT|Jawa Tengah (Central Java)</v>
      </c>
    </row>
    <row r="12" spans="1:8">
      <c r="B12" s="6">
        <v>11</v>
      </c>
      <c r="C12" s="6">
        <v>327</v>
      </c>
      <c r="D12" s="6" t="s">
        <v>807</v>
      </c>
      <c r="E12" t="s">
        <v>2426</v>
      </c>
      <c r="F12" s="50" t="str">
        <f t="shared" si="0"/>
        <v>11|327|JI|Jawa Timur (East Java)</v>
      </c>
    </row>
    <row r="13" spans="1:8">
      <c r="B13" s="6">
        <v>12</v>
      </c>
      <c r="C13" s="6">
        <v>327</v>
      </c>
      <c r="D13" s="6" t="s">
        <v>764</v>
      </c>
      <c r="E13" t="s">
        <v>2427</v>
      </c>
      <c r="F13" s="50" t="str">
        <f t="shared" si="0"/>
        <v>12|327|KB|Kalimantan Barat (West Borneo)</v>
      </c>
    </row>
    <row r="14" spans="1:8">
      <c r="B14" s="6">
        <v>13</v>
      </c>
      <c r="C14" s="6">
        <v>327</v>
      </c>
      <c r="D14" s="6" t="s">
        <v>699</v>
      </c>
      <c r="E14" t="s">
        <v>2428</v>
      </c>
      <c r="F14" s="50" t="str">
        <f t="shared" si="0"/>
        <v>13|327|KS|Kalimantan Selatan (South Borneo)</v>
      </c>
    </row>
    <row r="15" spans="1:8">
      <c r="B15" s="6">
        <v>14</v>
      </c>
      <c r="C15" s="6">
        <v>327</v>
      </c>
      <c r="D15" s="6" t="s">
        <v>540</v>
      </c>
      <c r="E15" t="s">
        <v>2429</v>
      </c>
      <c r="F15" s="50" t="str">
        <f t="shared" si="0"/>
        <v>14|327|KT|Kalimantan Tengah (Central Borneo)</v>
      </c>
    </row>
    <row r="16" spans="1:8">
      <c r="B16" s="6">
        <v>15</v>
      </c>
      <c r="C16" s="6">
        <v>327</v>
      </c>
      <c r="D16" s="6" t="s">
        <v>732</v>
      </c>
      <c r="E16" t="s">
        <v>2430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744</v>
      </c>
      <c r="E17" t="s">
        <v>2431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1027</v>
      </c>
      <c r="E18" t="s">
        <v>2432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567</v>
      </c>
      <c r="E19" t="s">
        <v>2433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684</v>
      </c>
      <c r="E20" t="s">
        <v>2434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901</v>
      </c>
      <c r="E21" t="s">
        <v>2435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1005</v>
      </c>
      <c r="E22" t="s">
        <v>2436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1004</v>
      </c>
      <c r="E23" t="s">
        <v>2437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2438</v>
      </c>
      <c r="E24" t="s">
        <v>2439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813</v>
      </c>
      <c r="E25" t="s">
        <v>2440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728</v>
      </c>
      <c r="E26" t="s">
        <v>2441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1223</v>
      </c>
      <c r="E27" t="s">
        <v>2442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748</v>
      </c>
      <c r="E28" t="s">
        <v>2443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953</v>
      </c>
      <c r="E29" t="s">
        <v>2444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724</v>
      </c>
      <c r="E30" t="s">
        <v>2445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1270</v>
      </c>
      <c r="E31" t="s">
        <v>2446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792</v>
      </c>
      <c r="E32" t="s">
        <v>2447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1056</v>
      </c>
      <c r="E33" t="s">
        <v>2448</v>
      </c>
      <c r="F33" s="50" t="str">
        <f t="shared" si="0"/>
        <v>32|327|SU|Sumatera Utara (North Sumatra)</v>
      </c>
    </row>
  </sheetData>
  <hyperlinks>
    <hyperlink ref="A1" location="'ENUM-LIST'!A1" display="Home" xr:uid="{75A5829E-6306-4AB1-A04D-F3D118496854}"/>
  </hyperlink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A1:M51"/>
  <sheetViews>
    <sheetView zoomScaleNormal="100" workbookViewId="0"/>
  </sheetViews>
  <sheetFormatPr defaultRowHeight="15"/>
  <cols>
    <col min="1" max="1" width="10.28515625" bestFit="1" customWidth="1"/>
    <col min="2" max="2" width="16.5703125" style="1" hidden="1" customWidth="1"/>
    <col min="3" max="3" width="7.5703125" style="1" hidden="1" customWidth="1"/>
    <col min="4" max="4" width="10.7109375" style="1" hidden="1" customWidth="1"/>
    <col min="5" max="5" width="45.8554687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5.28515625" style="1" hidden="1" customWidth="1"/>
    <col min="10" max="10" width="11.14062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2" t="s">
        <v>3185</v>
      </c>
      <c r="B1" s="95" t="s">
        <v>3979</v>
      </c>
      <c r="C1" s="95" t="s">
        <v>3279</v>
      </c>
      <c r="D1" s="95" t="s">
        <v>1236</v>
      </c>
      <c r="E1" s="36" t="str">
        <f>B1&amp;"|"&amp;C1&amp;"|"&amp;D1</f>
        <v>pas339_region_id|dxcc_code|region</v>
      </c>
      <c r="G1" s="118" t="s">
        <v>3984</v>
      </c>
      <c r="H1" s="118" t="s">
        <v>3979</v>
      </c>
      <c r="I1" s="118" t="s">
        <v>405</v>
      </c>
      <c r="J1" s="118" t="s">
        <v>472</v>
      </c>
      <c r="K1" s="36" t="str">
        <f>G1&amp;"|"&amp;H1&amp;"|"&amp;I1&amp;"|"&amp;J1</f>
        <v>pas339_subdivision_id|pas339_region_id|code|subdivision</v>
      </c>
      <c r="M1" s="63" t="s">
        <v>3978</v>
      </c>
    </row>
    <row r="2" spans="1:13">
      <c r="A2" s="26" t="s">
        <v>3975</v>
      </c>
      <c r="B2" s="1">
        <v>1</v>
      </c>
      <c r="C2" s="1">
        <v>339</v>
      </c>
      <c r="D2" s="1" t="s">
        <v>2449</v>
      </c>
      <c r="E2" s="50" t="str">
        <f t="shared" ref="E2:E11" si="0">B2&amp;"|"&amp;C2&amp;"|"&amp;D2</f>
        <v>1|339|Kanto</v>
      </c>
      <c r="G2" s="1">
        <v>1</v>
      </c>
      <c r="H2" s="1">
        <v>1</v>
      </c>
      <c r="I2" s="1">
        <v>12</v>
      </c>
      <c r="J2" s="1" t="s">
        <v>2450</v>
      </c>
      <c r="K2" s="50" t="str">
        <f>G2&amp;"|"&amp;H2&amp;"|"&amp;I2&amp;"|"&amp;J2</f>
        <v>1|1|12|Chiba</v>
      </c>
      <c r="M2" s="63" t="s">
        <v>1229</v>
      </c>
    </row>
    <row r="3" spans="1:13">
      <c r="A3" s="94" t="s">
        <v>2361</v>
      </c>
      <c r="B3" s="1">
        <v>2</v>
      </c>
      <c r="C3" s="1">
        <v>339</v>
      </c>
      <c r="D3" s="1" t="s">
        <v>2458</v>
      </c>
      <c r="E3" s="50" t="str">
        <f t="shared" si="0"/>
        <v>2|339|Tokai</v>
      </c>
      <c r="G3" s="1">
        <v>2</v>
      </c>
      <c r="H3" s="1">
        <v>1</v>
      </c>
      <c r="I3" s="1">
        <v>16</v>
      </c>
      <c r="J3" s="1" t="s">
        <v>2451</v>
      </c>
      <c r="K3" s="50" t="str">
        <f t="shared" ref="K3:K48" si="1">G3&amp;"|"&amp;H3&amp;"|"&amp;I3&amp;"|"&amp;J3</f>
        <v>2|1|16|Gunma</v>
      </c>
      <c r="M3" s="64" t="s">
        <v>3976</v>
      </c>
    </row>
    <row r="4" spans="1:13">
      <c r="B4" s="1">
        <v>3</v>
      </c>
      <c r="C4" s="1">
        <v>339</v>
      </c>
      <c r="D4" s="1" t="s">
        <v>2463</v>
      </c>
      <c r="E4" s="50" t="str">
        <f t="shared" si="0"/>
        <v>3|339|Kansai</v>
      </c>
      <c r="G4" s="1">
        <v>3</v>
      </c>
      <c r="H4" s="1">
        <v>1</v>
      </c>
      <c r="I4" s="1">
        <v>14</v>
      </c>
      <c r="J4" s="1" t="s">
        <v>2452</v>
      </c>
      <c r="K4" s="50" t="str">
        <f t="shared" si="1"/>
        <v>3|1|14|Ibaraki</v>
      </c>
      <c r="M4" s="64" t="s">
        <v>3281</v>
      </c>
    </row>
    <row r="5" spans="1:13">
      <c r="B5" s="1">
        <v>4</v>
      </c>
      <c r="C5" s="1">
        <v>339</v>
      </c>
      <c r="D5" s="1" t="s">
        <v>2470</v>
      </c>
      <c r="E5" s="50" t="str">
        <f t="shared" si="0"/>
        <v>4|339|Chugoku</v>
      </c>
      <c r="G5" s="1">
        <v>4</v>
      </c>
      <c r="H5" s="1">
        <v>1</v>
      </c>
      <c r="I5" s="1">
        <v>11</v>
      </c>
      <c r="J5" s="1" t="s">
        <v>2453</v>
      </c>
      <c r="K5" s="50" t="str">
        <f t="shared" si="1"/>
        <v>4|1|11|Kanagawa</v>
      </c>
      <c r="M5" s="64" t="s">
        <v>2506</v>
      </c>
    </row>
    <row r="6" spans="1:13">
      <c r="B6" s="1">
        <v>5</v>
      </c>
      <c r="C6" s="1">
        <v>339</v>
      </c>
      <c r="D6" s="1" t="s">
        <v>2476</v>
      </c>
      <c r="E6" s="50" t="str">
        <f t="shared" si="0"/>
        <v>5|339|Shikoku</v>
      </c>
      <c r="G6" s="1">
        <v>5</v>
      </c>
      <c r="H6" s="1">
        <v>1</v>
      </c>
      <c r="I6" s="1">
        <v>13</v>
      </c>
      <c r="J6" s="1" t="s">
        <v>2454</v>
      </c>
      <c r="K6" s="50" t="str">
        <f t="shared" si="1"/>
        <v>5|1|13|Saitama</v>
      </c>
      <c r="M6" s="64" t="s">
        <v>3977</v>
      </c>
    </row>
    <row r="7" spans="1:13">
      <c r="B7" s="1">
        <v>6</v>
      </c>
      <c r="C7" s="1">
        <v>339</v>
      </c>
      <c r="D7" s="1" t="s">
        <v>2481</v>
      </c>
      <c r="E7" s="50" t="str">
        <f t="shared" si="0"/>
        <v>6|339|Kyushu</v>
      </c>
      <c r="G7" s="1">
        <v>6</v>
      </c>
      <c r="H7" s="1">
        <v>1</v>
      </c>
      <c r="I7" s="1">
        <v>15</v>
      </c>
      <c r="J7" s="1" t="s">
        <v>2455</v>
      </c>
      <c r="K7" s="50" t="str">
        <f t="shared" si="1"/>
        <v>6|1|15|Tochigi</v>
      </c>
      <c r="M7" s="63" t="s">
        <v>1233</v>
      </c>
    </row>
    <row r="8" spans="1:13">
      <c r="B8" s="1">
        <v>7</v>
      </c>
      <c r="C8" s="1">
        <v>339</v>
      </c>
      <c r="D8" s="1" t="s">
        <v>2490</v>
      </c>
      <c r="E8" s="50" t="str">
        <f t="shared" si="0"/>
        <v>7|339|Tohoku</v>
      </c>
      <c r="G8" s="1">
        <v>7</v>
      </c>
      <c r="H8" s="1">
        <v>1</v>
      </c>
      <c r="I8" s="1">
        <v>10</v>
      </c>
      <c r="J8" s="1" t="s">
        <v>2456</v>
      </c>
      <c r="K8" s="50" t="str">
        <f t="shared" si="1"/>
        <v>7|1|10|Tokyo</v>
      </c>
    </row>
    <row r="9" spans="1:13">
      <c r="B9" s="1">
        <v>8</v>
      </c>
      <c r="C9" s="1">
        <v>339</v>
      </c>
      <c r="D9" s="1" t="s">
        <v>2497</v>
      </c>
      <c r="E9" s="50" t="str">
        <f t="shared" si="0"/>
        <v>8|339|Hokkaido</v>
      </c>
      <c r="G9" s="1">
        <v>8</v>
      </c>
      <c r="H9" s="1">
        <v>1</v>
      </c>
      <c r="I9" s="1">
        <v>17</v>
      </c>
      <c r="J9" s="1" t="s">
        <v>2457</v>
      </c>
      <c r="K9" s="50" t="str">
        <f t="shared" si="1"/>
        <v>8|1|17|Yamanashi</v>
      </c>
      <c r="M9" s="63" t="s">
        <v>3980</v>
      </c>
    </row>
    <row r="10" spans="1:13">
      <c r="B10" s="1">
        <v>9</v>
      </c>
      <c r="C10" s="1">
        <v>339</v>
      </c>
      <c r="D10" s="1" t="s">
        <v>2498</v>
      </c>
      <c r="E10" s="50" t="str">
        <f t="shared" si="0"/>
        <v>9|339|Hokuriku</v>
      </c>
      <c r="G10" s="1">
        <v>9</v>
      </c>
      <c r="H10" s="1">
        <v>2</v>
      </c>
      <c r="I10" s="1">
        <v>20</v>
      </c>
      <c r="J10" s="1" t="s">
        <v>2459</v>
      </c>
      <c r="K10" s="50" t="str">
        <f t="shared" si="1"/>
        <v>9|2|20|Aichi</v>
      </c>
      <c r="M10" s="63" t="s">
        <v>1229</v>
      </c>
    </row>
    <row r="11" spans="1:13">
      <c r="B11" s="1">
        <v>10</v>
      </c>
      <c r="C11" s="1">
        <v>339</v>
      </c>
      <c r="D11" s="1" t="s">
        <v>2502</v>
      </c>
      <c r="E11" s="50" t="str">
        <f t="shared" si="0"/>
        <v>10|339|Shin'estu</v>
      </c>
      <c r="G11" s="1">
        <v>10</v>
      </c>
      <c r="H11" s="1">
        <v>2</v>
      </c>
      <c r="I11" s="1">
        <v>19</v>
      </c>
      <c r="J11" s="1" t="s">
        <v>2460</v>
      </c>
      <c r="K11" s="50" t="str">
        <f t="shared" si="1"/>
        <v>10|2|19|Gifu</v>
      </c>
      <c r="M11" s="64" t="s">
        <v>3981</v>
      </c>
    </row>
    <row r="12" spans="1:13">
      <c r="G12" s="1">
        <v>11</v>
      </c>
      <c r="H12" s="1">
        <v>2</v>
      </c>
      <c r="I12" s="1">
        <v>21</v>
      </c>
      <c r="J12" s="1" t="s">
        <v>2461</v>
      </c>
      <c r="K12" s="50" t="str">
        <f t="shared" si="1"/>
        <v>11|2|21|Mie</v>
      </c>
      <c r="M12" s="64" t="s">
        <v>3982</v>
      </c>
    </row>
    <row r="13" spans="1:13">
      <c r="G13" s="1">
        <v>12</v>
      </c>
      <c r="H13" s="1">
        <v>2</v>
      </c>
      <c r="I13" s="1">
        <v>18</v>
      </c>
      <c r="J13" s="1" t="s">
        <v>2462</v>
      </c>
      <c r="K13" s="50" t="str">
        <f t="shared" si="1"/>
        <v>12|2|18|Shizuoka</v>
      </c>
      <c r="M13" s="64" t="s">
        <v>2507</v>
      </c>
    </row>
    <row r="14" spans="1:13">
      <c r="B14" s="92"/>
      <c r="C14" s="92"/>
      <c r="D14" s="92"/>
      <c r="G14" s="1">
        <v>13</v>
      </c>
      <c r="H14" s="1">
        <v>3</v>
      </c>
      <c r="I14" s="1">
        <v>27</v>
      </c>
      <c r="J14" s="1" t="s">
        <v>2464</v>
      </c>
      <c r="K14" s="50" t="str">
        <f t="shared" si="1"/>
        <v>13|3|27|Hyogo</v>
      </c>
      <c r="M14" s="64" t="s">
        <v>2508</v>
      </c>
    </row>
    <row r="15" spans="1:13">
      <c r="B15" s="92"/>
      <c r="C15" s="92"/>
      <c r="D15" s="92"/>
      <c r="E15" s="93"/>
      <c r="G15" s="1">
        <v>14</v>
      </c>
      <c r="H15" s="1">
        <v>3</v>
      </c>
      <c r="I15" s="1">
        <v>22</v>
      </c>
      <c r="J15" s="1" t="s">
        <v>2465</v>
      </c>
      <c r="K15" s="50" t="str">
        <f t="shared" si="1"/>
        <v>14|3|22|Kyoto</v>
      </c>
      <c r="M15" s="64" t="s">
        <v>3983</v>
      </c>
    </row>
    <row r="16" spans="1:13">
      <c r="B16" s="92"/>
      <c r="C16" s="92"/>
      <c r="D16" s="92"/>
      <c r="E16" s="93"/>
      <c r="G16" s="1">
        <v>15</v>
      </c>
      <c r="H16" s="1">
        <v>3</v>
      </c>
      <c r="I16" s="1">
        <v>24</v>
      </c>
      <c r="J16" s="1" t="s">
        <v>2466</v>
      </c>
      <c r="K16" s="50" t="str">
        <f t="shared" si="1"/>
        <v>15|3|24|Nara</v>
      </c>
      <c r="M16" s="63" t="s">
        <v>1233</v>
      </c>
    </row>
    <row r="17" spans="2:11">
      <c r="B17" s="92"/>
      <c r="C17" s="92"/>
      <c r="D17" s="92"/>
      <c r="E17" s="93"/>
      <c r="G17" s="1">
        <v>16</v>
      </c>
      <c r="H17" s="1">
        <v>3</v>
      </c>
      <c r="I17" s="1">
        <v>25</v>
      </c>
      <c r="J17" s="1" t="s">
        <v>2467</v>
      </c>
      <c r="K17" s="50" t="str">
        <f t="shared" si="1"/>
        <v>16|3|25|Osaka</v>
      </c>
    </row>
    <row r="18" spans="2:11">
      <c r="B18" s="92"/>
      <c r="C18" s="92"/>
      <c r="D18" s="92"/>
      <c r="E18" s="93"/>
      <c r="G18" s="1">
        <v>17</v>
      </c>
      <c r="H18" s="1">
        <v>3</v>
      </c>
      <c r="I18" s="1">
        <v>23</v>
      </c>
      <c r="J18" s="1" t="s">
        <v>2468</v>
      </c>
      <c r="K18" s="50" t="str">
        <f t="shared" si="1"/>
        <v>17|3|23|Shiga</v>
      </c>
    </row>
    <row r="19" spans="2:11">
      <c r="B19" s="92"/>
      <c r="C19" s="92"/>
      <c r="D19" s="92"/>
      <c r="E19" s="93"/>
      <c r="G19" s="1">
        <v>18</v>
      </c>
      <c r="H19" s="1">
        <v>3</v>
      </c>
      <c r="I19" s="1">
        <v>26</v>
      </c>
      <c r="J19" s="1" t="s">
        <v>2469</v>
      </c>
      <c r="K19" s="50" t="str">
        <f t="shared" si="1"/>
        <v>18|3|26|Wakayama</v>
      </c>
    </row>
    <row r="20" spans="2:11">
      <c r="B20" s="92"/>
      <c r="C20" s="92"/>
      <c r="D20" s="92"/>
      <c r="E20" s="93"/>
      <c r="G20" s="1">
        <v>19</v>
      </c>
      <c r="H20" s="1">
        <v>4</v>
      </c>
      <c r="I20" s="1">
        <v>35</v>
      </c>
      <c r="J20" s="1" t="s">
        <v>2471</v>
      </c>
      <c r="K20" s="50" t="str">
        <f t="shared" si="1"/>
        <v>19|4|35|Hiroshima</v>
      </c>
    </row>
    <row r="21" spans="2:11">
      <c r="B21" s="92"/>
      <c r="C21" s="92"/>
      <c r="D21" s="92"/>
      <c r="E21" s="93"/>
      <c r="G21" s="1">
        <v>20</v>
      </c>
      <c r="H21" s="1">
        <v>4</v>
      </c>
      <c r="I21" s="1">
        <v>31</v>
      </c>
      <c r="J21" s="1" t="s">
        <v>2472</v>
      </c>
      <c r="K21" s="50" t="str">
        <f t="shared" si="1"/>
        <v>20|4|31|Okayama</v>
      </c>
    </row>
    <row r="22" spans="2:11">
      <c r="B22" s="92"/>
      <c r="C22" s="92"/>
      <c r="D22" s="92"/>
      <c r="E22" s="93"/>
      <c r="G22" s="1">
        <v>21</v>
      </c>
      <c r="H22" s="1">
        <v>4</v>
      </c>
      <c r="I22" s="1">
        <v>32</v>
      </c>
      <c r="J22" s="1" t="s">
        <v>2473</v>
      </c>
      <c r="K22" s="50" t="str">
        <f t="shared" si="1"/>
        <v>21|4|32|Shimane</v>
      </c>
    </row>
    <row r="23" spans="2:11">
      <c r="B23" s="92"/>
      <c r="C23" s="92"/>
      <c r="D23" s="92"/>
      <c r="E23" s="93"/>
      <c r="G23" s="1">
        <v>22</v>
      </c>
      <c r="H23" s="1">
        <v>4</v>
      </c>
      <c r="I23" s="1">
        <v>34</v>
      </c>
      <c r="J23" s="1" t="s">
        <v>2474</v>
      </c>
      <c r="K23" s="50" t="str">
        <f t="shared" si="1"/>
        <v>22|4|34|Tottori</v>
      </c>
    </row>
    <row r="24" spans="2:11">
      <c r="B24" s="92"/>
      <c r="C24" s="92"/>
      <c r="D24" s="92"/>
      <c r="E24" s="93"/>
      <c r="G24" s="1">
        <v>23</v>
      </c>
      <c r="H24" s="1">
        <v>4</v>
      </c>
      <c r="I24" s="1">
        <v>33</v>
      </c>
      <c r="J24" s="1" t="s">
        <v>2475</v>
      </c>
      <c r="K24" s="50" t="str">
        <f t="shared" si="1"/>
        <v>23|4|33|Yamaguchi</v>
      </c>
    </row>
    <row r="25" spans="2:11">
      <c r="B25" s="92"/>
      <c r="C25" s="92"/>
      <c r="D25" s="92"/>
      <c r="E25" s="94"/>
      <c r="G25" s="1">
        <v>24</v>
      </c>
      <c r="H25" s="1">
        <v>5</v>
      </c>
      <c r="I25" s="1">
        <v>38</v>
      </c>
      <c r="J25" s="1" t="s">
        <v>2477</v>
      </c>
      <c r="K25" s="50" t="str">
        <f t="shared" si="1"/>
        <v>24|5|38|Ehime</v>
      </c>
    </row>
    <row r="26" spans="2:11">
      <c r="B26" s="92"/>
      <c r="C26" s="92"/>
      <c r="D26" s="92"/>
      <c r="E26" s="93"/>
      <c r="G26" s="1">
        <v>25</v>
      </c>
      <c r="H26" s="1">
        <v>5</v>
      </c>
      <c r="I26" s="1">
        <v>36</v>
      </c>
      <c r="J26" s="1" t="s">
        <v>2478</v>
      </c>
      <c r="K26" s="50" t="str">
        <f t="shared" si="1"/>
        <v>25|5|36|Kagawa</v>
      </c>
    </row>
    <row r="27" spans="2:11">
      <c r="B27" s="92"/>
      <c r="C27" s="92"/>
      <c r="D27" s="92"/>
      <c r="E27" s="93"/>
      <c r="G27" s="1">
        <v>26</v>
      </c>
      <c r="H27" s="1">
        <v>5</v>
      </c>
      <c r="I27" s="1">
        <v>39</v>
      </c>
      <c r="J27" s="1" t="s">
        <v>2479</v>
      </c>
      <c r="K27" s="50" t="str">
        <f t="shared" si="1"/>
        <v>26|5|39|Kochi</v>
      </c>
    </row>
    <row r="28" spans="2:11">
      <c r="B28" s="92"/>
      <c r="C28" s="92"/>
      <c r="D28" s="92"/>
      <c r="E28" s="93"/>
      <c r="G28" s="1">
        <v>27</v>
      </c>
      <c r="H28" s="1">
        <v>5</v>
      </c>
      <c r="I28" s="1">
        <v>37</v>
      </c>
      <c r="J28" s="1" t="s">
        <v>2480</v>
      </c>
      <c r="K28" s="50" t="str">
        <f t="shared" si="1"/>
        <v>27|5|37|Tokushima</v>
      </c>
    </row>
    <row r="29" spans="2:11">
      <c r="B29" s="92"/>
      <c r="C29" s="92"/>
      <c r="D29" s="92"/>
      <c r="E29" s="93"/>
      <c r="G29" s="1">
        <v>28</v>
      </c>
      <c r="H29" s="1">
        <v>6</v>
      </c>
      <c r="I29" s="1">
        <v>40</v>
      </c>
      <c r="J29" s="1" t="s">
        <v>2482</v>
      </c>
      <c r="K29" s="50" t="str">
        <f t="shared" si="1"/>
        <v>28|6|40|Fukuoka</v>
      </c>
    </row>
    <row r="30" spans="2:11">
      <c r="B30" s="92"/>
      <c r="C30" s="92"/>
      <c r="D30" s="92"/>
      <c r="E30" s="93"/>
      <c r="G30" s="1">
        <v>29</v>
      </c>
      <c r="H30" s="1">
        <v>6</v>
      </c>
      <c r="I30" s="1">
        <v>46</v>
      </c>
      <c r="J30" s="1" t="s">
        <v>2483</v>
      </c>
      <c r="K30" s="50" t="str">
        <f t="shared" si="1"/>
        <v>29|6|46|Kagoshima</v>
      </c>
    </row>
    <row r="31" spans="2:11">
      <c r="B31" s="92"/>
      <c r="C31" s="92"/>
      <c r="D31" s="92"/>
      <c r="E31" s="93"/>
      <c r="G31" s="1">
        <v>30</v>
      </c>
      <c r="H31" s="1">
        <v>6</v>
      </c>
      <c r="I31" s="1">
        <v>43</v>
      </c>
      <c r="J31" s="1" t="s">
        <v>2484</v>
      </c>
      <c r="K31" s="50" t="str">
        <f t="shared" si="1"/>
        <v>30|6|43|Kumamoto</v>
      </c>
    </row>
    <row r="32" spans="2:11">
      <c r="B32" s="92"/>
      <c r="C32" s="92"/>
      <c r="D32" s="92"/>
      <c r="E32" s="94"/>
      <c r="G32" s="1">
        <v>31</v>
      </c>
      <c r="H32" s="1">
        <v>6</v>
      </c>
      <c r="I32" s="1">
        <v>45</v>
      </c>
      <c r="J32" s="1" t="s">
        <v>2485</v>
      </c>
      <c r="K32" s="50" t="str">
        <f t="shared" si="1"/>
        <v>31|6|45|Miyazaki</v>
      </c>
    </row>
    <row r="33" spans="2:11">
      <c r="B33" s="92"/>
      <c r="C33" s="92"/>
      <c r="D33" s="92"/>
      <c r="E33" s="93"/>
      <c r="G33" s="1">
        <v>32</v>
      </c>
      <c r="H33" s="1">
        <v>6</v>
      </c>
      <c r="I33" s="1">
        <v>42</v>
      </c>
      <c r="J33" s="1" t="s">
        <v>2486</v>
      </c>
      <c r="K33" s="50" t="str">
        <f t="shared" si="1"/>
        <v>32|6|42|Nagasaki</v>
      </c>
    </row>
    <row r="34" spans="2:11">
      <c r="B34" s="92"/>
      <c r="C34" s="92"/>
      <c r="D34" s="92"/>
      <c r="E34" s="93"/>
      <c r="G34" s="1">
        <v>33</v>
      </c>
      <c r="H34" s="1">
        <v>6</v>
      </c>
      <c r="I34" s="1">
        <v>44</v>
      </c>
      <c r="J34" s="1" t="s">
        <v>2487</v>
      </c>
      <c r="K34" s="50" t="str">
        <f t="shared" si="1"/>
        <v>33|6|44|Oita</v>
      </c>
    </row>
    <row r="35" spans="2:11">
      <c r="B35" s="92"/>
      <c r="C35" s="92"/>
      <c r="D35" s="92"/>
      <c r="E35" s="93"/>
      <c r="G35" s="1">
        <v>34</v>
      </c>
      <c r="H35" s="1">
        <v>6</v>
      </c>
      <c r="I35" s="1">
        <v>47</v>
      </c>
      <c r="J35" s="1" t="s">
        <v>2488</v>
      </c>
      <c r="K35" s="50" t="str">
        <f t="shared" si="1"/>
        <v>34|6|47|Okinawa</v>
      </c>
    </row>
    <row r="36" spans="2:11">
      <c r="B36" s="92"/>
      <c r="C36" s="92"/>
      <c r="D36" s="92"/>
      <c r="E36" s="93"/>
      <c r="G36" s="1">
        <v>35</v>
      </c>
      <c r="H36" s="1">
        <v>6</v>
      </c>
      <c r="I36" s="1">
        <v>41</v>
      </c>
      <c r="J36" s="1" t="s">
        <v>2489</v>
      </c>
      <c r="K36" s="50" t="str">
        <f t="shared" si="1"/>
        <v>35|6|41|Saga</v>
      </c>
    </row>
    <row r="37" spans="2:11">
      <c r="B37" s="92"/>
      <c r="C37" s="92"/>
      <c r="D37" s="92"/>
      <c r="E37" s="93"/>
      <c r="G37" s="1">
        <v>36</v>
      </c>
      <c r="H37" s="1">
        <v>7</v>
      </c>
      <c r="I37" s="1">
        <v>4</v>
      </c>
      <c r="J37" s="1" t="s">
        <v>2491</v>
      </c>
      <c r="K37" s="50" t="str">
        <f t="shared" si="1"/>
        <v>36|7|4|Akita</v>
      </c>
    </row>
    <row r="38" spans="2:11">
      <c r="B38" s="92"/>
      <c r="C38" s="92"/>
      <c r="D38" s="92"/>
      <c r="E38" s="93"/>
      <c r="G38" s="1">
        <v>37</v>
      </c>
      <c r="H38" s="1">
        <v>7</v>
      </c>
      <c r="I38" s="1">
        <v>2</v>
      </c>
      <c r="J38" s="1" t="s">
        <v>2492</v>
      </c>
      <c r="K38" s="50" t="str">
        <f t="shared" si="1"/>
        <v>37|7|2|Aomori</v>
      </c>
    </row>
    <row r="39" spans="2:11">
      <c r="B39" s="92"/>
      <c r="C39" s="92"/>
      <c r="D39" s="92"/>
      <c r="E39" s="93"/>
      <c r="G39" s="1">
        <v>38</v>
      </c>
      <c r="H39" s="1">
        <v>7</v>
      </c>
      <c r="I39" s="1">
        <v>7</v>
      </c>
      <c r="J39" s="1" t="s">
        <v>2493</v>
      </c>
      <c r="K39" s="50" t="str">
        <f t="shared" si="1"/>
        <v>38|7|7|Fukushima</v>
      </c>
    </row>
    <row r="40" spans="2:11">
      <c r="B40" s="92"/>
      <c r="C40" s="92"/>
      <c r="D40" s="92"/>
      <c r="E40" s="93"/>
      <c r="G40" s="1">
        <v>39</v>
      </c>
      <c r="H40" s="1">
        <v>7</v>
      </c>
      <c r="I40" s="1">
        <v>3</v>
      </c>
      <c r="J40" s="1" t="s">
        <v>2494</v>
      </c>
      <c r="K40" s="50" t="str">
        <f t="shared" si="1"/>
        <v>39|7|3|Iwate</v>
      </c>
    </row>
    <row r="41" spans="2:11">
      <c r="B41" s="92"/>
      <c r="C41" s="92"/>
      <c r="D41" s="92"/>
      <c r="E41" s="94"/>
      <c r="G41" s="1">
        <v>40</v>
      </c>
      <c r="H41" s="1">
        <v>7</v>
      </c>
      <c r="I41" s="1">
        <v>6</v>
      </c>
      <c r="J41" s="1" t="s">
        <v>2495</v>
      </c>
      <c r="K41" s="50" t="str">
        <f t="shared" si="1"/>
        <v>40|7|6|Miyagi</v>
      </c>
    </row>
    <row r="42" spans="2:11">
      <c r="B42" s="92"/>
      <c r="C42" s="92"/>
      <c r="D42" s="92"/>
      <c r="E42" s="94"/>
      <c r="G42" s="1">
        <v>41</v>
      </c>
      <c r="H42" s="1">
        <v>7</v>
      </c>
      <c r="I42" s="1">
        <v>5</v>
      </c>
      <c r="J42" s="1" t="s">
        <v>2496</v>
      </c>
      <c r="K42" s="50" t="str">
        <f t="shared" si="1"/>
        <v>41|7|5|Yamagata</v>
      </c>
    </row>
    <row r="43" spans="2:11">
      <c r="B43" s="92"/>
      <c r="C43" s="92"/>
      <c r="D43" s="92"/>
      <c r="E43" s="93"/>
      <c r="G43" s="1">
        <v>42</v>
      </c>
      <c r="H43" s="1">
        <v>8</v>
      </c>
      <c r="I43" s="1">
        <v>1</v>
      </c>
      <c r="J43" s="1" t="s">
        <v>2497</v>
      </c>
      <c r="K43" s="50" t="str">
        <f t="shared" si="1"/>
        <v>42|8|1|Hokkaido</v>
      </c>
    </row>
    <row r="44" spans="2:11">
      <c r="B44" s="92"/>
      <c r="C44" s="92"/>
      <c r="D44" s="92"/>
      <c r="E44" s="94"/>
      <c r="G44" s="1">
        <v>43</v>
      </c>
      <c r="H44" s="1">
        <v>9</v>
      </c>
      <c r="I44" s="1">
        <v>29</v>
      </c>
      <c r="J44" s="1" t="s">
        <v>2499</v>
      </c>
      <c r="K44" s="50" t="str">
        <f t="shared" si="1"/>
        <v>43|9|29|Fukui</v>
      </c>
    </row>
    <row r="45" spans="2:11">
      <c r="B45" s="92"/>
      <c r="C45" s="92"/>
      <c r="D45" s="92"/>
      <c r="E45" s="93"/>
      <c r="G45" s="1">
        <v>44</v>
      </c>
      <c r="H45" s="1">
        <v>9</v>
      </c>
      <c r="I45" s="1">
        <v>30</v>
      </c>
      <c r="J45" s="1" t="s">
        <v>2500</v>
      </c>
      <c r="K45" s="50" t="str">
        <f t="shared" si="1"/>
        <v>44|9|30|Ishikawa</v>
      </c>
    </row>
    <row r="46" spans="2:11">
      <c r="B46" s="92"/>
      <c r="C46" s="92"/>
      <c r="D46" s="92"/>
      <c r="E46" s="93"/>
      <c r="G46" s="1">
        <v>45</v>
      </c>
      <c r="H46" s="1">
        <v>9</v>
      </c>
      <c r="I46" s="1">
        <v>28</v>
      </c>
      <c r="J46" s="1" t="s">
        <v>2501</v>
      </c>
      <c r="K46" s="50" t="str">
        <f t="shared" si="1"/>
        <v>45|9|28|Toyama</v>
      </c>
    </row>
    <row r="47" spans="2:11">
      <c r="B47" s="92"/>
      <c r="C47" s="92"/>
      <c r="D47" s="92"/>
      <c r="E47" s="93"/>
      <c r="G47" s="1">
        <v>46</v>
      </c>
      <c r="H47" s="1">
        <v>10</v>
      </c>
      <c r="I47" s="1">
        <v>9</v>
      </c>
      <c r="J47" s="1" t="s">
        <v>2503</v>
      </c>
      <c r="K47" s="50" t="str">
        <f t="shared" si="1"/>
        <v>46|10|9|Nagano</v>
      </c>
    </row>
    <row r="48" spans="2:11">
      <c r="B48" s="92"/>
      <c r="C48" s="92"/>
      <c r="D48" s="92"/>
      <c r="E48" s="93"/>
      <c r="G48" s="1">
        <v>47</v>
      </c>
      <c r="H48" s="1">
        <v>10</v>
      </c>
      <c r="I48" s="1">
        <v>8</v>
      </c>
      <c r="J48" s="1" t="s">
        <v>2504</v>
      </c>
      <c r="K48" s="50" t="str">
        <f t="shared" si="1"/>
        <v>47|10|8|Niigata</v>
      </c>
    </row>
    <row r="50" spans="11:11">
      <c r="K50" s="26" t="s">
        <v>2505</v>
      </c>
    </row>
    <row r="51" spans="11:11">
      <c r="K51" s="26" t="s">
        <v>2361</v>
      </c>
    </row>
  </sheetData>
  <hyperlinks>
    <hyperlink ref="A1" location="'ENUM-LIST'!A1" display="Home" xr:uid="{70A8BBFD-707F-453D-82F3-7CE56E708C56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A1:M109"/>
  <sheetViews>
    <sheetView zoomScaleNormal="100" workbookViewId="0"/>
  </sheetViews>
  <sheetFormatPr defaultRowHeight="15"/>
  <cols>
    <col min="1" max="1" width="22.85546875" bestFit="1" customWidth="1"/>
    <col min="2" max="2" width="17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5.42578125" style="1" hidden="1" customWidth="1"/>
    <col min="10" max="10" width="20.2851562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2" t="s">
        <v>3185</v>
      </c>
      <c r="B1" s="67" t="s">
        <v>3995</v>
      </c>
      <c r="C1" s="95" t="s">
        <v>3279</v>
      </c>
      <c r="D1" s="95" t="s">
        <v>1236</v>
      </c>
      <c r="E1" s="36" t="str">
        <f>B1&amp;"|"&amp;C1&amp;"|"&amp;D1</f>
        <v>pas375_region_id |dxcc_code|region</v>
      </c>
      <c r="G1" s="118" t="s">
        <v>3996</v>
      </c>
      <c r="H1" s="118" t="s">
        <v>3997</v>
      </c>
      <c r="I1" s="118" t="s">
        <v>405</v>
      </c>
      <c r="J1" s="118" t="s">
        <v>472</v>
      </c>
      <c r="K1" s="36" t="str">
        <f>G1&amp;"|"&amp;H1&amp;"|"&amp;I1&amp;"|"&amp;J1</f>
        <v>pas375_subdivision_id|pas375_region_id|code|subdivision</v>
      </c>
      <c r="M1" s="63" t="s">
        <v>3988</v>
      </c>
    </row>
    <row r="2" spans="1:13">
      <c r="A2" s="26" t="s">
        <v>3986</v>
      </c>
      <c r="B2" s="6">
        <v>1</v>
      </c>
      <c r="C2" s="1">
        <v>375</v>
      </c>
      <c r="D2" s="1" t="s">
        <v>2509</v>
      </c>
      <c r="E2" s="50" t="str">
        <f t="shared" ref="E2:E16" si="0">B2&amp;"|"&amp;C2&amp;"|"&amp;D2</f>
        <v>1|375|Southern Tagalog</v>
      </c>
      <c r="G2" s="1">
        <v>1</v>
      </c>
      <c r="H2" s="1">
        <v>1</v>
      </c>
      <c r="I2" s="1" t="s">
        <v>2510</v>
      </c>
      <c r="J2" s="1" t="s">
        <v>2511</v>
      </c>
      <c r="K2" s="50" t="str">
        <f>G2&amp;"|"&amp;H2&amp;"|"&amp;I2&amp;"|"&amp;J2</f>
        <v>1|1|AUR|Aurora</v>
      </c>
      <c r="M2" s="63" t="s">
        <v>1229</v>
      </c>
    </row>
    <row r="3" spans="1:13">
      <c r="A3" s="26" t="s">
        <v>3987</v>
      </c>
      <c r="B3" s="6">
        <v>2</v>
      </c>
      <c r="C3" s="1">
        <v>375</v>
      </c>
      <c r="D3" s="1" t="s">
        <v>2532</v>
      </c>
      <c r="E3" s="50" t="str">
        <f t="shared" si="0"/>
        <v>2|375|Ilocos</v>
      </c>
      <c r="G3" s="1">
        <v>2</v>
      </c>
      <c r="H3" s="1">
        <v>1</v>
      </c>
      <c r="I3" s="1" t="s">
        <v>2512</v>
      </c>
      <c r="J3" s="1" t="s">
        <v>2513</v>
      </c>
      <c r="K3" s="50" t="str">
        <f t="shared" ref="K3:K66" si="1">G3&amp;"|"&amp;H3&amp;"|"&amp;I3&amp;"|"&amp;J3</f>
        <v>2|1|BTG|Batangas</v>
      </c>
      <c r="M3" s="64" t="s">
        <v>3989</v>
      </c>
    </row>
    <row r="4" spans="1:13">
      <c r="A4" s="124" t="s">
        <v>2674</v>
      </c>
      <c r="B4" s="6">
        <v>3</v>
      </c>
      <c r="C4" s="1">
        <v>375</v>
      </c>
      <c r="D4" s="1" t="s">
        <v>2541</v>
      </c>
      <c r="E4" s="50" t="str">
        <f t="shared" si="0"/>
        <v>3|375|Cagayan Valley</v>
      </c>
      <c r="G4" s="1">
        <v>3</v>
      </c>
      <c r="H4" s="1">
        <v>1</v>
      </c>
      <c r="I4" s="1" t="s">
        <v>2514</v>
      </c>
      <c r="J4" s="1" t="s">
        <v>2515</v>
      </c>
      <c r="K4" s="50" t="str">
        <f t="shared" si="1"/>
        <v>3|1|CAV|Cavite</v>
      </c>
      <c r="M4" s="64" t="s">
        <v>1234</v>
      </c>
    </row>
    <row r="5" spans="1:13">
      <c r="B5" s="6">
        <v>4</v>
      </c>
      <c r="C5" s="1">
        <v>375</v>
      </c>
      <c r="D5" s="1" t="s">
        <v>2552</v>
      </c>
      <c r="E5" s="50" t="str">
        <f t="shared" si="0"/>
        <v>4|375|Cordillera Administrative Region</v>
      </c>
      <c r="G5" s="1">
        <v>4</v>
      </c>
      <c r="H5" s="1">
        <v>1</v>
      </c>
      <c r="I5" s="1" t="s">
        <v>2516</v>
      </c>
      <c r="J5" s="1" t="s">
        <v>2517</v>
      </c>
      <c r="K5" s="50" t="str">
        <f t="shared" si="1"/>
        <v>4|1|LAG|Laguna</v>
      </c>
      <c r="M5" s="64" t="s">
        <v>1235</v>
      </c>
    </row>
    <row r="6" spans="1:13">
      <c r="B6" s="6">
        <v>5</v>
      </c>
      <c r="C6" s="1">
        <v>375</v>
      </c>
      <c r="D6" s="1" t="s">
        <v>2565</v>
      </c>
      <c r="E6" s="50" t="str">
        <f t="shared" si="0"/>
        <v>5|375|Central Luzon</v>
      </c>
      <c r="G6" s="1">
        <v>5</v>
      </c>
      <c r="H6" s="1">
        <v>1</v>
      </c>
      <c r="I6" s="1" t="s">
        <v>2518</v>
      </c>
      <c r="J6" s="1" t="s">
        <v>2519</v>
      </c>
      <c r="K6" s="50" t="str">
        <f t="shared" si="1"/>
        <v>5|1|MAD|Marinduque</v>
      </c>
      <c r="M6" s="64" t="s">
        <v>3990</v>
      </c>
    </row>
    <row r="7" spans="1:13">
      <c r="B7" s="6">
        <v>6</v>
      </c>
      <c r="C7" s="1">
        <v>375</v>
      </c>
      <c r="D7" s="1" t="s">
        <v>2577</v>
      </c>
      <c r="E7" s="50" t="str">
        <f t="shared" si="0"/>
        <v>6|375|Bicol</v>
      </c>
      <c r="G7" s="1">
        <v>6</v>
      </c>
      <c r="H7" s="1">
        <v>1</v>
      </c>
      <c r="I7" s="1" t="s">
        <v>2520</v>
      </c>
      <c r="J7" s="1" t="s">
        <v>2521</v>
      </c>
      <c r="K7" s="50" t="str">
        <f t="shared" si="1"/>
        <v>6|1|MDC|Mindoro Occidental</v>
      </c>
      <c r="M7" s="63" t="s">
        <v>1233</v>
      </c>
    </row>
    <row r="8" spans="1:13">
      <c r="B8" s="6">
        <v>7</v>
      </c>
      <c r="C8" s="1">
        <v>375</v>
      </c>
      <c r="D8" s="1" t="s">
        <v>2588</v>
      </c>
      <c r="E8" s="50" t="str">
        <f t="shared" si="0"/>
        <v>7|375|Eastern Visayas</v>
      </c>
      <c r="G8" s="1">
        <v>7</v>
      </c>
      <c r="H8" s="1">
        <v>1</v>
      </c>
      <c r="I8" s="1" t="s">
        <v>2522</v>
      </c>
      <c r="J8" s="1" t="s">
        <v>2523</v>
      </c>
      <c r="K8" s="50" t="str">
        <f t="shared" si="1"/>
        <v>7|1|MDR|Mindoro Oriental</v>
      </c>
    </row>
    <row r="9" spans="1:13">
      <c r="B9" s="6">
        <v>8</v>
      </c>
      <c r="C9" s="1">
        <v>375</v>
      </c>
      <c r="D9" s="1" t="s">
        <v>2600</v>
      </c>
      <c r="E9" s="50" t="str">
        <f t="shared" si="0"/>
        <v>8|375|Western Visayas</v>
      </c>
      <c r="G9" s="1">
        <v>8</v>
      </c>
      <c r="H9" s="1">
        <v>1</v>
      </c>
      <c r="I9" s="1" t="s">
        <v>2524</v>
      </c>
      <c r="J9" s="1" t="s">
        <v>2525</v>
      </c>
      <c r="K9" s="50" t="str">
        <f t="shared" si="1"/>
        <v>8|1|PLW|Palawan</v>
      </c>
      <c r="M9" s="63" t="s">
        <v>3991</v>
      </c>
    </row>
    <row r="10" spans="1:13">
      <c r="B10" s="6">
        <v>9</v>
      </c>
      <c r="C10" s="1">
        <v>375</v>
      </c>
      <c r="D10" s="1" t="s">
        <v>2613</v>
      </c>
      <c r="E10" s="50" t="str">
        <f t="shared" si="0"/>
        <v>9|375|Central Visayas</v>
      </c>
      <c r="G10" s="1">
        <v>9</v>
      </c>
      <c r="H10" s="1">
        <v>1</v>
      </c>
      <c r="I10" s="1" t="s">
        <v>2526</v>
      </c>
      <c r="J10" s="1" t="s">
        <v>2527</v>
      </c>
      <c r="K10" s="50" t="str">
        <f t="shared" si="1"/>
        <v>9|1|QUE|Quezon</v>
      </c>
      <c r="M10" s="63" t="s">
        <v>1229</v>
      </c>
    </row>
    <row r="11" spans="1:13">
      <c r="B11" s="6">
        <v>10</v>
      </c>
      <c r="C11" s="1">
        <v>375</v>
      </c>
      <c r="D11" s="1" t="s">
        <v>2622</v>
      </c>
      <c r="E11" s="50" t="str">
        <f t="shared" si="0"/>
        <v>10|375|Zamboanga Peninsular (Western Mindanao)</v>
      </c>
      <c r="G11" s="1">
        <v>10</v>
      </c>
      <c r="H11" s="1">
        <v>1</v>
      </c>
      <c r="I11" s="1" t="s">
        <v>2528</v>
      </c>
      <c r="J11" s="1" t="s">
        <v>2529</v>
      </c>
      <c r="K11" s="50" t="str">
        <f t="shared" si="1"/>
        <v>10|1|RIZ|Rizal</v>
      </c>
      <c r="M11" s="64" t="s">
        <v>3992</v>
      </c>
    </row>
    <row r="12" spans="1:13">
      <c r="B12" s="6">
        <v>11</v>
      </c>
      <c r="C12" s="1">
        <v>375</v>
      </c>
      <c r="D12" s="1" t="s">
        <v>2629</v>
      </c>
      <c r="E12" s="50" t="str">
        <f t="shared" si="0"/>
        <v>11|375|SOCCSKSARGEN (Central Mindanao)</v>
      </c>
      <c r="G12" s="1">
        <v>11</v>
      </c>
      <c r="H12" s="1">
        <v>1</v>
      </c>
      <c r="I12" s="1" t="s">
        <v>2530</v>
      </c>
      <c r="J12" s="1" t="s">
        <v>2531</v>
      </c>
      <c r="K12" s="50" t="str">
        <f t="shared" si="1"/>
        <v>11|1|ROM|Romblon</v>
      </c>
      <c r="M12" s="64" t="s">
        <v>3993</v>
      </c>
    </row>
    <row r="13" spans="1:13">
      <c r="B13" s="6">
        <v>12</v>
      </c>
      <c r="C13" s="1">
        <v>375</v>
      </c>
      <c r="D13" s="1" t="s">
        <v>2638</v>
      </c>
      <c r="E13" s="50" t="str">
        <f t="shared" si="0"/>
        <v>12|375|Autonomous Region in Muslim Mindanao</v>
      </c>
      <c r="G13" s="1">
        <v>12</v>
      </c>
      <c r="H13" s="1">
        <v>2</v>
      </c>
      <c r="I13" s="1" t="s">
        <v>2533</v>
      </c>
      <c r="J13" s="1" t="s">
        <v>2534</v>
      </c>
      <c r="K13" s="50" t="str">
        <f t="shared" si="1"/>
        <v>12|2|ILN|Ilocos Norte</v>
      </c>
      <c r="M13" s="64" t="s">
        <v>2675</v>
      </c>
    </row>
    <row r="14" spans="1:13">
      <c r="B14" s="6">
        <v>13</v>
      </c>
      <c r="C14" s="1">
        <v>375</v>
      </c>
      <c r="D14" s="92" t="s">
        <v>2648</v>
      </c>
      <c r="E14" s="50" t="str">
        <f t="shared" si="0"/>
        <v>13|375|Northern Mindanao</v>
      </c>
      <c r="G14" s="1">
        <v>13</v>
      </c>
      <c r="H14" s="1">
        <v>2</v>
      </c>
      <c r="I14" s="1" t="s">
        <v>2535</v>
      </c>
      <c r="J14" s="1" t="s">
        <v>2536</v>
      </c>
      <c r="K14" s="50" t="str">
        <f t="shared" si="1"/>
        <v>13|2|ILS|Ilocos Sur</v>
      </c>
      <c r="M14" s="64" t="s">
        <v>3359</v>
      </c>
    </row>
    <row r="15" spans="1:13">
      <c r="B15" s="6">
        <v>14</v>
      </c>
      <c r="C15" s="1">
        <v>375</v>
      </c>
      <c r="D15" s="92" t="s">
        <v>2657</v>
      </c>
      <c r="E15" s="50" t="str">
        <f t="shared" si="0"/>
        <v>14|375|Davao (Southern Mindanao)</v>
      </c>
      <c r="G15" s="1">
        <v>14</v>
      </c>
      <c r="H15" s="1">
        <v>2</v>
      </c>
      <c r="I15" s="1" t="s">
        <v>2537</v>
      </c>
      <c r="J15" s="1" t="s">
        <v>2538</v>
      </c>
      <c r="K15" s="50" t="str">
        <f t="shared" si="1"/>
        <v>14|2|LUN|La Union</v>
      </c>
      <c r="M15" s="64" t="s">
        <v>3994</v>
      </c>
    </row>
    <row r="16" spans="1:13">
      <c r="B16" s="6">
        <v>15</v>
      </c>
      <c r="C16" s="1">
        <v>375</v>
      </c>
      <c r="D16" s="92" t="s">
        <v>2666</v>
      </c>
      <c r="E16" s="50" t="str">
        <f t="shared" si="0"/>
        <v>15|375|CARAGA</v>
      </c>
      <c r="G16" s="1">
        <v>15</v>
      </c>
      <c r="H16" s="1">
        <v>2</v>
      </c>
      <c r="I16" s="1" t="s">
        <v>2539</v>
      </c>
      <c r="J16" s="1" t="s">
        <v>2540</v>
      </c>
      <c r="K16" s="50" t="str">
        <f t="shared" si="1"/>
        <v>15|2|PAN|Pangasinan</v>
      </c>
      <c r="M16" s="63" t="s">
        <v>1233</v>
      </c>
    </row>
    <row r="17" spans="2:11">
      <c r="D17" s="92"/>
      <c r="E17" s="93"/>
      <c r="G17" s="1">
        <v>16</v>
      </c>
      <c r="H17" s="1">
        <v>3</v>
      </c>
      <c r="I17" s="1" t="s">
        <v>2542</v>
      </c>
      <c r="J17" s="1" t="s">
        <v>2543</v>
      </c>
      <c r="K17" s="50" t="str">
        <f t="shared" si="1"/>
        <v>16|3|BTN|Batanes</v>
      </c>
    </row>
    <row r="18" spans="2:11">
      <c r="D18" s="92"/>
      <c r="G18" s="1">
        <v>17</v>
      </c>
      <c r="H18" s="1">
        <v>3</v>
      </c>
      <c r="I18" s="1" t="s">
        <v>2544</v>
      </c>
      <c r="J18" s="1" t="s">
        <v>2545</v>
      </c>
      <c r="K18" s="50" t="str">
        <f t="shared" si="1"/>
        <v>17|3|CAG|Cagayan</v>
      </c>
    </row>
    <row r="19" spans="2:11">
      <c r="B19" s="82"/>
      <c r="C19" s="92"/>
      <c r="D19" s="92"/>
      <c r="G19" s="1">
        <v>18</v>
      </c>
      <c r="H19" s="1">
        <v>3</v>
      </c>
      <c r="I19" s="1" t="s">
        <v>2546</v>
      </c>
      <c r="J19" s="1" t="s">
        <v>2547</v>
      </c>
      <c r="K19" s="50" t="str">
        <f t="shared" si="1"/>
        <v>18|3|ISA|Isabela</v>
      </c>
    </row>
    <row r="20" spans="2:11">
      <c r="B20" s="82"/>
      <c r="C20" s="92"/>
      <c r="D20" s="92"/>
      <c r="G20" s="1">
        <v>19</v>
      </c>
      <c r="H20" s="1">
        <v>3</v>
      </c>
      <c r="I20" s="1" t="s">
        <v>2548</v>
      </c>
      <c r="J20" s="1" t="s">
        <v>2549</v>
      </c>
      <c r="K20" s="50" t="str">
        <f t="shared" si="1"/>
        <v>19|3|NUV|Nueva Vizcaya</v>
      </c>
    </row>
    <row r="21" spans="2:11">
      <c r="B21" s="82"/>
      <c r="C21" s="92"/>
      <c r="D21" s="92"/>
      <c r="E21" s="93"/>
      <c r="G21" s="1">
        <v>20</v>
      </c>
      <c r="H21" s="1">
        <v>3</v>
      </c>
      <c r="I21" s="1" t="s">
        <v>2550</v>
      </c>
      <c r="J21" s="1" t="s">
        <v>2551</v>
      </c>
      <c r="K21" s="50" t="str">
        <f t="shared" si="1"/>
        <v>20|3|QUI|Quirino</v>
      </c>
    </row>
    <row r="22" spans="2:11">
      <c r="B22" s="82"/>
      <c r="C22" s="92"/>
      <c r="D22" s="92"/>
      <c r="E22" s="93"/>
      <c r="G22" s="1">
        <v>21</v>
      </c>
      <c r="H22" s="1">
        <v>4</v>
      </c>
      <c r="I22" s="1" t="s">
        <v>2553</v>
      </c>
      <c r="J22" s="1" t="s">
        <v>2554</v>
      </c>
      <c r="K22" s="50" t="str">
        <f t="shared" si="1"/>
        <v>21|4|ABR|Abra</v>
      </c>
    </row>
    <row r="23" spans="2:11">
      <c r="B23" s="82"/>
      <c r="C23" s="92"/>
      <c r="D23" s="92"/>
      <c r="E23" s="93"/>
      <c r="G23" s="1">
        <v>22</v>
      </c>
      <c r="H23" s="1">
        <v>4</v>
      </c>
      <c r="I23" s="1" t="s">
        <v>2555</v>
      </c>
      <c r="J23" s="1" t="s">
        <v>2556</v>
      </c>
      <c r="K23" s="50" t="str">
        <f t="shared" si="1"/>
        <v>22|4|APA|Apayao</v>
      </c>
    </row>
    <row r="24" spans="2:11">
      <c r="B24" s="82"/>
      <c r="C24" s="92"/>
      <c r="D24" s="92"/>
      <c r="E24" s="93"/>
      <c r="G24" s="1">
        <v>23</v>
      </c>
      <c r="H24" s="1">
        <v>4</v>
      </c>
      <c r="I24" s="1" t="s">
        <v>2557</v>
      </c>
      <c r="J24" s="1" t="s">
        <v>2558</v>
      </c>
      <c r="K24" s="50" t="str">
        <f t="shared" si="1"/>
        <v>23|4|BEN|Benguet</v>
      </c>
    </row>
    <row r="25" spans="2:11">
      <c r="B25" s="82"/>
      <c r="C25" s="92"/>
      <c r="D25" s="92"/>
      <c r="E25" s="94"/>
      <c r="G25" s="1">
        <v>24</v>
      </c>
      <c r="H25" s="1">
        <v>4</v>
      </c>
      <c r="I25" s="1" t="s">
        <v>2559</v>
      </c>
      <c r="J25" s="1" t="s">
        <v>2560</v>
      </c>
      <c r="K25" s="50" t="str">
        <f t="shared" si="1"/>
        <v>24|4|IFU|Ifugao</v>
      </c>
    </row>
    <row r="26" spans="2:11">
      <c r="B26" s="82"/>
      <c r="C26" s="92"/>
      <c r="D26" s="92"/>
      <c r="E26" s="93"/>
      <c r="G26" s="1">
        <v>25</v>
      </c>
      <c r="H26" s="1">
        <v>4</v>
      </c>
      <c r="I26" s="1" t="s">
        <v>2561</v>
      </c>
      <c r="J26" s="1" t="s">
        <v>2562</v>
      </c>
      <c r="K26" s="50" t="str">
        <f t="shared" si="1"/>
        <v>25|4|KAL|Kalinga-Apayso</v>
      </c>
    </row>
    <row r="27" spans="2:11">
      <c r="B27" s="82"/>
      <c r="C27" s="92"/>
      <c r="D27" s="92"/>
      <c r="E27" s="93"/>
      <c r="G27" s="1">
        <v>26</v>
      </c>
      <c r="H27" s="1">
        <v>4</v>
      </c>
      <c r="I27" s="1" t="s">
        <v>2563</v>
      </c>
      <c r="J27" s="1" t="s">
        <v>2564</v>
      </c>
      <c r="K27" s="50" t="str">
        <f t="shared" si="1"/>
        <v>26|4|MOU|Mountain Province</v>
      </c>
    </row>
    <row r="28" spans="2:11">
      <c r="B28" s="82"/>
      <c r="C28" s="92"/>
      <c r="D28" s="92"/>
      <c r="E28" s="93"/>
      <c r="G28" s="1">
        <v>27</v>
      </c>
      <c r="H28" s="1">
        <v>5</v>
      </c>
      <c r="I28" s="1" t="s">
        <v>2566</v>
      </c>
      <c r="J28" s="1" t="s">
        <v>2567</v>
      </c>
      <c r="K28" s="50" t="str">
        <f t="shared" si="1"/>
        <v>27|5|BAN|Batasn</v>
      </c>
    </row>
    <row r="29" spans="2:11">
      <c r="B29" s="82"/>
      <c r="C29" s="92"/>
      <c r="D29" s="92"/>
      <c r="E29" s="93"/>
      <c r="G29" s="1">
        <v>28</v>
      </c>
      <c r="H29" s="1">
        <v>5</v>
      </c>
      <c r="I29" s="1" t="s">
        <v>2568</v>
      </c>
      <c r="J29" s="1" t="s">
        <v>2569</v>
      </c>
      <c r="K29" s="50" t="str">
        <f t="shared" si="1"/>
        <v>28|5|BUL|Bulacan</v>
      </c>
    </row>
    <row r="30" spans="2:11">
      <c r="B30" s="82"/>
      <c r="C30" s="92"/>
      <c r="D30" s="92"/>
      <c r="E30" s="93"/>
      <c r="G30" s="1">
        <v>29</v>
      </c>
      <c r="H30" s="1">
        <v>5</v>
      </c>
      <c r="I30" s="1" t="s">
        <v>2570</v>
      </c>
      <c r="J30" s="1" t="s">
        <v>2571</v>
      </c>
      <c r="K30" s="50" t="str">
        <f t="shared" si="1"/>
        <v>29|5|NUE|Nueva Ecija</v>
      </c>
    </row>
    <row r="31" spans="2:11">
      <c r="B31" s="82"/>
      <c r="C31" s="92"/>
      <c r="D31" s="92"/>
      <c r="E31" s="93"/>
      <c r="G31" s="1">
        <v>30</v>
      </c>
      <c r="H31" s="1">
        <v>5</v>
      </c>
      <c r="I31" s="1" t="s">
        <v>2572</v>
      </c>
      <c r="J31" s="1" t="s">
        <v>2573</v>
      </c>
      <c r="K31" s="50" t="str">
        <f t="shared" si="1"/>
        <v>30|5|PAM|Pampanga</v>
      </c>
    </row>
    <row r="32" spans="2:11">
      <c r="B32" s="82"/>
      <c r="C32" s="92"/>
      <c r="D32" s="92"/>
      <c r="E32" s="94"/>
      <c r="G32" s="1">
        <v>31</v>
      </c>
      <c r="H32" s="1">
        <v>5</v>
      </c>
      <c r="I32" s="1" t="s">
        <v>1217</v>
      </c>
      <c r="J32" s="1" t="s">
        <v>2574</v>
      </c>
      <c r="K32" s="50" t="str">
        <f t="shared" si="1"/>
        <v>31|5|TAR|Tarlac</v>
      </c>
    </row>
    <row r="33" spans="2:11">
      <c r="B33" s="82"/>
      <c r="C33" s="92"/>
      <c r="D33" s="92"/>
      <c r="E33" s="93"/>
      <c r="G33" s="1">
        <v>32</v>
      </c>
      <c r="H33" s="1">
        <v>5</v>
      </c>
      <c r="I33" s="1" t="s">
        <v>2575</v>
      </c>
      <c r="J33" s="1" t="s">
        <v>2576</v>
      </c>
      <c r="K33" s="50" t="str">
        <f t="shared" si="1"/>
        <v>32|5|ZMB|Zambales</v>
      </c>
    </row>
    <row r="34" spans="2:11">
      <c r="B34" s="82"/>
      <c r="C34" s="92"/>
      <c r="D34" s="92"/>
      <c r="E34" s="93"/>
      <c r="G34" s="1">
        <v>33</v>
      </c>
      <c r="H34" s="1">
        <v>6</v>
      </c>
      <c r="I34" s="1" t="s">
        <v>2578</v>
      </c>
      <c r="J34" s="1" t="s">
        <v>2579</v>
      </c>
      <c r="K34" s="50" t="str">
        <f t="shared" si="1"/>
        <v>33|6|ALB|Albay</v>
      </c>
    </row>
    <row r="35" spans="2:11">
      <c r="B35" s="82"/>
      <c r="C35" s="92"/>
      <c r="D35" s="92"/>
      <c r="E35" s="93"/>
      <c r="G35" s="1">
        <v>34</v>
      </c>
      <c r="H35" s="1">
        <v>6</v>
      </c>
      <c r="I35" s="1" t="s">
        <v>1144</v>
      </c>
      <c r="J35" s="1" t="s">
        <v>2580</v>
      </c>
      <c r="K35" s="50" t="str">
        <f t="shared" si="1"/>
        <v>34|6|CAN|Camarines Norte</v>
      </c>
    </row>
    <row r="36" spans="2:11">
      <c r="B36" s="82"/>
      <c r="C36" s="92"/>
      <c r="D36" s="92"/>
      <c r="E36" s="93"/>
      <c r="G36" s="1">
        <v>35</v>
      </c>
      <c r="H36" s="1">
        <v>6</v>
      </c>
      <c r="I36" s="1" t="s">
        <v>1170</v>
      </c>
      <c r="J36" s="1" t="s">
        <v>2581</v>
      </c>
      <c r="K36" s="50" t="str">
        <f t="shared" si="1"/>
        <v>35|6|CAS|Camarines Sur</v>
      </c>
    </row>
    <row r="37" spans="2:11">
      <c r="B37" s="82"/>
      <c r="C37" s="92"/>
      <c r="D37" s="92"/>
      <c r="E37" s="93"/>
      <c r="G37" s="1">
        <v>36</v>
      </c>
      <c r="H37" s="1">
        <v>6</v>
      </c>
      <c r="I37" s="1" t="s">
        <v>2582</v>
      </c>
      <c r="J37" s="1" t="s">
        <v>2583</v>
      </c>
      <c r="K37" s="50" t="str">
        <f t="shared" si="1"/>
        <v>36|6|CAT|Catanduanes</v>
      </c>
    </row>
    <row r="38" spans="2:11">
      <c r="B38" s="82"/>
      <c r="C38" s="92"/>
      <c r="D38" s="92"/>
      <c r="E38" s="93"/>
      <c r="G38" s="1">
        <v>37</v>
      </c>
      <c r="H38" s="1">
        <v>6</v>
      </c>
      <c r="I38" s="1" t="s">
        <v>2584</v>
      </c>
      <c r="J38" s="1" t="s">
        <v>2585</v>
      </c>
      <c r="K38" s="50" t="str">
        <f t="shared" si="1"/>
        <v>37|6|MAS|Masbate</v>
      </c>
    </row>
    <row r="39" spans="2:11">
      <c r="B39" s="82"/>
      <c r="C39" s="92"/>
      <c r="D39" s="92"/>
      <c r="E39" s="93"/>
      <c r="G39" s="1">
        <v>38</v>
      </c>
      <c r="H39" s="1">
        <v>6</v>
      </c>
      <c r="I39" s="1" t="s">
        <v>2586</v>
      </c>
      <c r="J39" s="1" t="s">
        <v>2587</v>
      </c>
      <c r="K39" s="50" t="str">
        <f t="shared" si="1"/>
        <v>38|6|SOR|Sorsogon</v>
      </c>
    </row>
    <row r="40" spans="2:11">
      <c r="B40" s="82"/>
      <c r="C40" s="92"/>
      <c r="D40" s="92"/>
      <c r="E40" s="93"/>
      <c r="G40" s="1">
        <v>39</v>
      </c>
      <c r="H40" s="1">
        <v>7</v>
      </c>
      <c r="I40" s="1" t="s">
        <v>2589</v>
      </c>
      <c r="J40" s="1" t="s">
        <v>2590</v>
      </c>
      <c r="K40" s="50" t="str">
        <f t="shared" si="1"/>
        <v>39|7|BIL|Biliran</v>
      </c>
    </row>
    <row r="41" spans="2:11">
      <c r="B41" s="82"/>
      <c r="C41" s="92"/>
      <c r="D41" s="92"/>
      <c r="E41" s="94"/>
      <c r="G41" s="1">
        <v>40</v>
      </c>
      <c r="H41" s="1">
        <v>7</v>
      </c>
      <c r="I41" s="1" t="s">
        <v>2591</v>
      </c>
      <c r="J41" s="1" t="s">
        <v>2592</v>
      </c>
      <c r="K41" s="50" t="str">
        <f t="shared" si="1"/>
        <v>40|7|EAS|Eastern Samar</v>
      </c>
    </row>
    <row r="42" spans="2:11">
      <c r="B42" s="82"/>
      <c r="C42" s="92"/>
      <c r="D42" s="92"/>
      <c r="E42" s="94"/>
      <c r="G42" s="1">
        <v>41</v>
      </c>
      <c r="H42" s="1">
        <v>7</v>
      </c>
      <c r="I42" s="1" t="s">
        <v>2593</v>
      </c>
      <c r="J42" s="1" t="s">
        <v>2594</v>
      </c>
      <c r="K42" s="50" t="str">
        <f t="shared" si="1"/>
        <v>41|7|LEY|Leyte</v>
      </c>
    </row>
    <row r="43" spans="2:11">
      <c r="B43" s="82"/>
      <c r="C43" s="92"/>
      <c r="D43" s="92"/>
      <c r="E43" s="93"/>
      <c r="G43" s="1">
        <v>42</v>
      </c>
      <c r="H43" s="1">
        <v>7</v>
      </c>
      <c r="I43" s="1" t="s">
        <v>1113</v>
      </c>
      <c r="J43" s="1" t="s">
        <v>2595</v>
      </c>
      <c r="K43" s="50" t="str">
        <f t="shared" si="1"/>
        <v>42|7|NSA|Northern Samar</v>
      </c>
    </row>
    <row r="44" spans="2:11">
      <c r="B44" s="82"/>
      <c r="C44" s="92"/>
      <c r="D44" s="92"/>
      <c r="E44" s="94"/>
      <c r="G44" s="1">
        <v>43</v>
      </c>
      <c r="H44" s="1">
        <v>7</v>
      </c>
      <c r="I44" s="1" t="s">
        <v>2596</v>
      </c>
      <c r="J44" s="1" t="s">
        <v>2597</v>
      </c>
      <c r="K44" s="50" t="str">
        <f t="shared" si="1"/>
        <v>43|7|SLE|Southern Leyte</v>
      </c>
    </row>
    <row r="45" spans="2:11">
      <c r="B45" s="82"/>
      <c r="C45" s="92"/>
      <c r="D45" s="92"/>
      <c r="E45" s="93"/>
      <c r="G45" s="1">
        <v>44</v>
      </c>
      <c r="H45" s="1">
        <v>7</v>
      </c>
      <c r="I45" s="1" t="s">
        <v>2598</v>
      </c>
      <c r="J45" s="1" t="s">
        <v>2599</v>
      </c>
      <c r="K45" s="50" t="str">
        <f t="shared" si="1"/>
        <v>44|7|WSA|Western Samar</v>
      </c>
    </row>
    <row r="46" spans="2:11">
      <c r="B46" s="82"/>
      <c r="C46" s="92"/>
      <c r="D46" s="92"/>
      <c r="E46" s="93"/>
      <c r="G46" s="1">
        <v>45</v>
      </c>
      <c r="H46" s="1">
        <v>8</v>
      </c>
      <c r="I46" s="1" t="s">
        <v>2601</v>
      </c>
      <c r="J46" s="1" t="s">
        <v>2602</v>
      </c>
      <c r="K46" s="50" t="str">
        <f t="shared" si="1"/>
        <v>45|8|AKL|Aklan</v>
      </c>
    </row>
    <row r="47" spans="2:11">
      <c r="B47" s="82"/>
      <c r="C47" s="92"/>
      <c r="D47" s="92"/>
      <c r="E47" s="93"/>
      <c r="G47" s="1">
        <v>46</v>
      </c>
      <c r="H47" s="1">
        <v>8</v>
      </c>
      <c r="I47" s="1" t="s">
        <v>2603</v>
      </c>
      <c r="J47" s="1" t="s">
        <v>2604</v>
      </c>
      <c r="K47" s="50" t="str">
        <f t="shared" si="1"/>
        <v>46|8|ANT|Antique</v>
      </c>
    </row>
    <row r="48" spans="2:11">
      <c r="B48" s="82"/>
      <c r="C48" s="92"/>
      <c r="D48" s="92"/>
      <c r="E48" s="93"/>
      <c r="G48" s="1">
        <v>47</v>
      </c>
      <c r="H48" s="1">
        <v>8</v>
      </c>
      <c r="I48" s="1" t="s">
        <v>2605</v>
      </c>
      <c r="J48" s="1" t="s">
        <v>2606</v>
      </c>
      <c r="K48" s="50" t="str">
        <f t="shared" si="1"/>
        <v>47|8|CAP|Capiz</v>
      </c>
    </row>
    <row r="49" spans="2:11">
      <c r="B49" s="82"/>
      <c r="C49" s="92"/>
      <c r="D49" s="92"/>
      <c r="G49" s="1">
        <v>48</v>
      </c>
      <c r="H49" s="1">
        <v>8</v>
      </c>
      <c r="I49" s="1" t="s">
        <v>2607</v>
      </c>
      <c r="J49" s="1" t="s">
        <v>2608</v>
      </c>
      <c r="K49" s="50" t="str">
        <f t="shared" si="1"/>
        <v>48|8|GUI|Guimaras</v>
      </c>
    </row>
    <row r="50" spans="2:11">
      <c r="B50" s="82"/>
      <c r="C50" s="92"/>
      <c r="D50" s="92"/>
      <c r="G50" s="1">
        <v>49</v>
      </c>
      <c r="H50" s="1">
        <v>8</v>
      </c>
      <c r="I50" s="1" t="s">
        <v>2609</v>
      </c>
      <c r="J50" s="1" t="s">
        <v>2610</v>
      </c>
      <c r="K50" s="50" t="str">
        <f t="shared" si="1"/>
        <v>49|8|ILI|Iloilo</v>
      </c>
    </row>
    <row r="51" spans="2:11">
      <c r="B51" s="82"/>
      <c r="C51" s="92"/>
      <c r="D51" s="92"/>
      <c r="G51" s="1">
        <v>50</v>
      </c>
      <c r="H51" s="1">
        <v>8</v>
      </c>
      <c r="I51" s="1" t="s">
        <v>2611</v>
      </c>
      <c r="J51" s="1" t="s">
        <v>2612</v>
      </c>
      <c r="K51" s="50" t="str">
        <f t="shared" si="1"/>
        <v>50|8|NEC|Negroe Occidental</v>
      </c>
    </row>
    <row r="52" spans="2:11">
      <c r="B52" s="82"/>
      <c r="C52" s="92"/>
      <c r="D52" s="92"/>
      <c r="G52" s="1">
        <v>51</v>
      </c>
      <c r="H52" s="1">
        <v>9</v>
      </c>
      <c r="I52" s="1" t="s">
        <v>2614</v>
      </c>
      <c r="J52" s="1" t="s">
        <v>2615</v>
      </c>
      <c r="K52" s="50" t="str">
        <f t="shared" si="1"/>
        <v>51|9|BOH|Bohol</v>
      </c>
    </row>
    <row r="53" spans="2:11">
      <c r="B53" s="82"/>
      <c r="C53" s="92"/>
      <c r="D53" s="92"/>
      <c r="G53" s="1">
        <v>52</v>
      </c>
      <c r="H53" s="1">
        <v>9</v>
      </c>
      <c r="I53" s="1" t="s">
        <v>2616</v>
      </c>
      <c r="J53" s="1" t="s">
        <v>2617</v>
      </c>
      <c r="K53" s="50" t="str">
        <f t="shared" si="1"/>
        <v>52|9|CEB|Cebu</v>
      </c>
    </row>
    <row r="54" spans="2:11">
      <c r="B54" s="82"/>
      <c r="C54" s="92"/>
      <c r="D54" s="92"/>
      <c r="G54" s="1">
        <v>53</v>
      </c>
      <c r="H54" s="1">
        <v>9</v>
      </c>
      <c r="I54" s="1" t="s">
        <v>2618</v>
      </c>
      <c r="J54" s="1" t="s">
        <v>2619</v>
      </c>
      <c r="K54" s="50" t="str">
        <f t="shared" si="1"/>
        <v>53|9|NER|Negros Oriental</v>
      </c>
    </row>
    <row r="55" spans="2:11">
      <c r="B55" s="82"/>
      <c r="C55" s="92"/>
      <c r="D55" s="92"/>
      <c r="G55" s="1">
        <v>54</v>
      </c>
      <c r="H55" s="1">
        <v>9</v>
      </c>
      <c r="I55" s="1" t="s">
        <v>2620</v>
      </c>
      <c r="J55" s="1" t="s">
        <v>2621</v>
      </c>
      <c r="K55" s="50" t="str">
        <f t="shared" si="1"/>
        <v>54|9|SIG|Siquijor</v>
      </c>
    </row>
    <row r="56" spans="2:11">
      <c r="B56" s="82"/>
      <c r="C56" s="92"/>
      <c r="D56" s="92"/>
      <c r="G56" s="1">
        <v>55</v>
      </c>
      <c r="H56" s="1">
        <v>10</v>
      </c>
      <c r="I56" s="1" t="s">
        <v>2623</v>
      </c>
      <c r="J56" s="1" t="s">
        <v>2624</v>
      </c>
      <c r="K56" s="50" t="str">
        <f t="shared" si="1"/>
        <v>55|10|ZAN|Zamboanga del Norte</v>
      </c>
    </row>
    <row r="57" spans="2:11">
      <c r="B57" s="82"/>
      <c r="C57" s="92"/>
      <c r="D57" s="92"/>
      <c r="G57" s="1">
        <v>56</v>
      </c>
      <c r="H57" s="1">
        <v>10</v>
      </c>
      <c r="I57" s="1" t="s">
        <v>2625</v>
      </c>
      <c r="J57" s="1" t="s">
        <v>2626</v>
      </c>
      <c r="K57" s="50" t="str">
        <f t="shared" si="1"/>
        <v>56|10|ZAS|Zamboanga del Sur</v>
      </c>
    </row>
    <row r="58" spans="2:11">
      <c r="B58" s="82"/>
      <c r="C58" s="92"/>
      <c r="D58" s="92"/>
      <c r="G58" s="1">
        <v>57</v>
      </c>
      <c r="H58" s="1">
        <v>10</v>
      </c>
      <c r="I58" s="1" t="s">
        <v>2627</v>
      </c>
      <c r="J58" s="1" t="s">
        <v>2628</v>
      </c>
      <c r="K58" s="50" t="str">
        <f t="shared" si="1"/>
        <v>57|10|ZSI|Zamboanga Sibugay</v>
      </c>
    </row>
    <row r="59" spans="2:11">
      <c r="B59" s="82"/>
      <c r="C59" s="92"/>
      <c r="D59" s="92"/>
      <c r="G59" s="1">
        <v>58</v>
      </c>
      <c r="H59" s="1">
        <v>11</v>
      </c>
      <c r="I59" s="1" t="s">
        <v>2630</v>
      </c>
      <c r="J59" s="1" t="s">
        <v>2631</v>
      </c>
      <c r="K59" s="50" t="str">
        <f t="shared" si="1"/>
        <v>58|11|NCO|North Cotabato</v>
      </c>
    </row>
    <row r="60" spans="2:11">
      <c r="B60" s="82"/>
      <c r="C60" s="92"/>
      <c r="D60" s="92"/>
      <c r="G60" s="1">
        <v>59</v>
      </c>
      <c r="H60" s="1">
        <v>11</v>
      </c>
      <c r="I60" s="1" t="s">
        <v>2632</v>
      </c>
      <c r="J60" s="1" t="s">
        <v>2633</v>
      </c>
      <c r="K60" s="50" t="str">
        <f t="shared" si="1"/>
        <v>59|11|SUK|Sultan Kudarat</v>
      </c>
    </row>
    <row r="61" spans="2:11">
      <c r="B61" s="82"/>
      <c r="C61" s="92"/>
      <c r="D61" s="92"/>
      <c r="G61" s="1">
        <v>60</v>
      </c>
      <c r="H61" s="1">
        <v>11</v>
      </c>
      <c r="I61" s="1" t="s">
        <v>2634</v>
      </c>
      <c r="J61" s="1" t="s">
        <v>2635</v>
      </c>
      <c r="K61" s="50" t="str">
        <f t="shared" si="1"/>
        <v>60|11|SAR|Sarangani</v>
      </c>
    </row>
    <row r="62" spans="2:11">
      <c r="B62" s="82"/>
      <c r="C62" s="92"/>
      <c r="D62" s="92"/>
      <c r="G62" s="1">
        <v>61</v>
      </c>
      <c r="H62" s="1">
        <v>11</v>
      </c>
      <c r="I62" s="1" t="s">
        <v>2636</v>
      </c>
      <c r="J62" s="1" t="s">
        <v>2637</v>
      </c>
      <c r="K62" s="50" t="str">
        <f t="shared" si="1"/>
        <v>61|11|SCO|South Cotabato</v>
      </c>
    </row>
    <row r="63" spans="2:11">
      <c r="B63" s="82"/>
      <c r="C63" s="92"/>
      <c r="D63" s="92"/>
      <c r="G63" s="1">
        <v>62</v>
      </c>
      <c r="H63" s="1">
        <v>12</v>
      </c>
      <c r="I63" s="1" t="s">
        <v>1161</v>
      </c>
      <c r="J63" s="1" t="s">
        <v>2639</v>
      </c>
      <c r="K63" s="50" t="str">
        <f t="shared" si="1"/>
        <v>62|12|BAS|Basilan</v>
      </c>
    </row>
    <row r="64" spans="2:11">
      <c r="B64" s="82"/>
      <c r="C64" s="92"/>
      <c r="D64" s="92"/>
      <c r="G64" s="1">
        <v>63</v>
      </c>
      <c r="H64" s="1">
        <v>12</v>
      </c>
      <c r="I64" s="1" t="s">
        <v>2640</v>
      </c>
      <c r="J64" s="1" t="s">
        <v>2641</v>
      </c>
      <c r="K64" s="50" t="str">
        <f t="shared" si="1"/>
        <v>63|12|LAS|Lanao del Sur</v>
      </c>
    </row>
    <row r="65" spans="2:11">
      <c r="B65" s="82"/>
      <c r="C65" s="92"/>
      <c r="D65" s="92"/>
      <c r="G65" s="1">
        <v>64</v>
      </c>
      <c r="H65" s="1">
        <v>12</v>
      </c>
      <c r="I65" s="1" t="s">
        <v>2642</v>
      </c>
      <c r="J65" s="1" t="s">
        <v>2643</v>
      </c>
      <c r="K65" s="50" t="str">
        <f t="shared" si="1"/>
        <v>64|12|MAG|Maguindanao</v>
      </c>
    </row>
    <row r="66" spans="2:11">
      <c r="B66" s="82"/>
      <c r="C66" s="92"/>
      <c r="D66" s="92"/>
      <c r="G66" s="1">
        <v>65</v>
      </c>
      <c r="H66" s="1">
        <v>12</v>
      </c>
      <c r="I66" s="1" t="s">
        <v>2644</v>
      </c>
      <c r="J66" s="1" t="s">
        <v>2645</v>
      </c>
      <c r="K66" s="50" t="str">
        <f t="shared" si="1"/>
        <v>65|12|SLU|Sulu</v>
      </c>
    </row>
    <row r="67" spans="2:11">
      <c r="B67" s="82"/>
      <c r="C67" s="92"/>
      <c r="D67" s="92"/>
      <c r="G67" s="1">
        <v>66</v>
      </c>
      <c r="H67" s="1">
        <v>12</v>
      </c>
      <c r="I67" s="1" t="s">
        <v>2646</v>
      </c>
      <c r="J67" s="1" t="s">
        <v>2647</v>
      </c>
      <c r="K67" s="50" t="str">
        <f t="shared" ref="K67:K80" si="2">G67&amp;"|"&amp;H67&amp;"|"&amp;I67&amp;"|"&amp;J67</f>
        <v>66|12|TAW|Tawi-Tawi</v>
      </c>
    </row>
    <row r="68" spans="2:11">
      <c r="B68" s="82"/>
      <c r="C68" s="92"/>
      <c r="D68" s="92"/>
      <c r="G68" s="1">
        <v>67</v>
      </c>
      <c r="H68" s="1">
        <v>13</v>
      </c>
      <c r="I68" s="1" t="s">
        <v>440</v>
      </c>
      <c r="J68" s="1" t="s">
        <v>2649</v>
      </c>
      <c r="K68" s="50" t="str">
        <f t="shared" si="2"/>
        <v>67|13|LAN|Lanao del Norte</v>
      </c>
    </row>
    <row r="69" spans="2:11">
      <c r="B69" s="82"/>
      <c r="C69" s="92"/>
      <c r="D69" s="92"/>
      <c r="G69" s="1">
        <v>68</v>
      </c>
      <c r="H69" s="1">
        <v>13</v>
      </c>
      <c r="I69" s="1" t="s">
        <v>2650</v>
      </c>
      <c r="J69" s="1" t="s">
        <v>2651</v>
      </c>
      <c r="K69" s="50" t="str">
        <f t="shared" si="2"/>
        <v>68|13|BUK|Bukidnon</v>
      </c>
    </row>
    <row r="70" spans="2:11">
      <c r="B70" s="82"/>
      <c r="C70" s="92"/>
      <c r="D70" s="92"/>
      <c r="G70" s="1">
        <v>69</v>
      </c>
      <c r="H70" s="1">
        <v>13</v>
      </c>
      <c r="I70" s="1" t="s">
        <v>643</v>
      </c>
      <c r="J70" s="1" t="s">
        <v>2652</v>
      </c>
      <c r="K70" s="50" t="str">
        <f t="shared" si="2"/>
        <v>69|13|CAM|Camiguin</v>
      </c>
    </row>
    <row r="71" spans="2:11">
      <c r="B71" s="82"/>
      <c r="C71" s="92"/>
      <c r="D71" s="92"/>
      <c r="G71" s="1">
        <v>70</v>
      </c>
      <c r="H71" s="1">
        <v>13</v>
      </c>
      <c r="I71" s="1" t="s">
        <v>2653</v>
      </c>
      <c r="J71" s="1" t="s">
        <v>2654</v>
      </c>
      <c r="K71" s="50" t="str">
        <f t="shared" si="2"/>
        <v>70|13|MSC|Misamis Occidental</v>
      </c>
    </row>
    <row r="72" spans="2:11">
      <c r="B72" s="82"/>
      <c r="C72" s="92"/>
      <c r="D72" s="92"/>
      <c r="G72" s="1">
        <v>71</v>
      </c>
      <c r="H72" s="1">
        <v>13</v>
      </c>
      <c r="I72" s="1" t="s">
        <v>2655</v>
      </c>
      <c r="J72" s="1" t="s">
        <v>2656</v>
      </c>
      <c r="K72" s="50" t="str">
        <f t="shared" si="2"/>
        <v>71|13|MSR|Misamis Oriental</v>
      </c>
    </row>
    <row r="73" spans="2:11">
      <c r="B73" s="82"/>
      <c r="C73" s="92"/>
      <c r="D73" s="92"/>
      <c r="G73" s="1">
        <v>72</v>
      </c>
      <c r="H73" s="1">
        <v>14</v>
      </c>
      <c r="I73" s="1" t="s">
        <v>2658</v>
      </c>
      <c r="J73" s="1" t="s">
        <v>2659</v>
      </c>
      <c r="K73" s="50" t="str">
        <f t="shared" si="2"/>
        <v>72|14|COM|Compostela Valley</v>
      </c>
    </row>
    <row r="74" spans="2:11">
      <c r="B74" s="82"/>
      <c r="C74" s="92"/>
      <c r="D74" s="92"/>
      <c r="G74" s="1">
        <v>73</v>
      </c>
      <c r="H74" s="1">
        <v>14</v>
      </c>
      <c r="I74" s="1" t="s">
        <v>2660</v>
      </c>
      <c r="J74" s="1" t="s">
        <v>2661</v>
      </c>
      <c r="K74" s="50" t="str">
        <f t="shared" si="2"/>
        <v>73|14|DAV|Davao del Norte</v>
      </c>
    </row>
    <row r="75" spans="2:11">
      <c r="B75" s="82"/>
      <c r="C75" s="92"/>
      <c r="D75" s="92"/>
      <c r="G75" s="1">
        <v>74</v>
      </c>
      <c r="H75" s="1">
        <v>14</v>
      </c>
      <c r="I75" s="1" t="s">
        <v>2662</v>
      </c>
      <c r="J75" s="1" t="s">
        <v>2663</v>
      </c>
      <c r="K75" s="50" t="str">
        <f t="shared" si="2"/>
        <v>74|14|DAS|Davao del Sur</v>
      </c>
    </row>
    <row r="76" spans="2:11">
      <c r="B76" s="82"/>
      <c r="C76" s="92"/>
      <c r="D76" s="92"/>
      <c r="G76" s="1">
        <v>75</v>
      </c>
      <c r="H76" s="1">
        <v>14</v>
      </c>
      <c r="I76" s="1" t="s">
        <v>2664</v>
      </c>
      <c r="J76" s="1" t="s">
        <v>2665</v>
      </c>
      <c r="K76" s="50" t="str">
        <f t="shared" si="2"/>
        <v>75|14|DAO|Davao Oriental</v>
      </c>
    </row>
    <row r="77" spans="2:11">
      <c r="B77" s="82"/>
      <c r="C77" s="92"/>
      <c r="D77" s="92"/>
      <c r="G77" s="1">
        <v>76</v>
      </c>
      <c r="H77" s="1">
        <v>15</v>
      </c>
      <c r="I77" s="1" t="s">
        <v>2667</v>
      </c>
      <c r="J77" s="1" t="s">
        <v>2668</v>
      </c>
      <c r="K77" s="50" t="str">
        <f t="shared" si="2"/>
        <v>76|15|AGN|Agusan del Norte</v>
      </c>
    </row>
    <row r="78" spans="2:11">
      <c r="B78" s="82"/>
      <c r="C78" s="92"/>
      <c r="D78" s="92"/>
      <c r="G78" s="1">
        <v>77</v>
      </c>
      <c r="H78" s="1">
        <v>15</v>
      </c>
      <c r="I78" s="1" t="s">
        <v>620</v>
      </c>
      <c r="J78" s="1" t="s">
        <v>2669</v>
      </c>
      <c r="K78" s="50" t="str">
        <f t="shared" si="2"/>
        <v>77|15|AGS|Agusan del Sur</v>
      </c>
    </row>
    <row r="79" spans="2:11">
      <c r="B79" s="82"/>
      <c r="C79" s="92"/>
      <c r="D79" s="92"/>
      <c r="G79" s="1">
        <v>78</v>
      </c>
      <c r="H79" s="1">
        <v>15</v>
      </c>
      <c r="I79" s="1" t="s">
        <v>2670</v>
      </c>
      <c r="J79" s="1" t="s">
        <v>2671</v>
      </c>
      <c r="K79" s="50" t="str">
        <f t="shared" si="2"/>
        <v>78|15|SUN|Surigao del Norte</v>
      </c>
    </row>
    <row r="80" spans="2:11">
      <c r="B80" s="82"/>
      <c r="C80" s="92"/>
      <c r="D80" s="92"/>
      <c r="G80" s="1">
        <v>79</v>
      </c>
      <c r="H80" s="1">
        <v>15</v>
      </c>
      <c r="I80" s="1" t="s">
        <v>2672</v>
      </c>
      <c r="J80" s="1" t="s">
        <v>2673</v>
      </c>
      <c r="K80" s="50" t="str">
        <f t="shared" si="2"/>
        <v>79|15|SUR|Surigao del Sur</v>
      </c>
    </row>
    <row r="81" spans="2:11">
      <c r="B81" s="82"/>
      <c r="C81" s="92"/>
      <c r="D81" s="92"/>
    </row>
    <row r="82" spans="2:11">
      <c r="B82" s="82"/>
      <c r="C82" s="92"/>
      <c r="D82" s="92"/>
    </row>
    <row r="83" spans="2:11">
      <c r="B83" s="82"/>
      <c r="C83" s="92"/>
      <c r="D83" s="92"/>
      <c r="K83" s="94"/>
    </row>
    <row r="84" spans="2:11">
      <c r="B84" s="82"/>
      <c r="C84" s="92"/>
      <c r="D84" s="92"/>
    </row>
    <row r="85" spans="2:11">
      <c r="B85" s="82"/>
      <c r="C85" s="92"/>
      <c r="D85" s="92"/>
    </row>
    <row r="86" spans="2:11">
      <c r="B86" s="82"/>
      <c r="C86" s="92"/>
      <c r="D86" s="92"/>
    </row>
    <row r="87" spans="2:11">
      <c r="B87" s="82"/>
      <c r="C87" s="92"/>
      <c r="D87" s="92"/>
    </row>
    <row r="88" spans="2:11">
      <c r="B88" s="82"/>
      <c r="C88" s="92"/>
      <c r="D88" s="92"/>
    </row>
    <row r="89" spans="2:11">
      <c r="B89" s="82"/>
      <c r="C89" s="92"/>
      <c r="D89" s="92"/>
    </row>
    <row r="90" spans="2:11">
      <c r="B90" s="82"/>
      <c r="C90" s="92"/>
      <c r="D90" s="92"/>
    </row>
    <row r="91" spans="2:11">
      <c r="B91" s="82"/>
      <c r="C91" s="92"/>
      <c r="D91" s="92"/>
    </row>
    <row r="92" spans="2:11">
      <c r="B92" s="82"/>
      <c r="C92" s="92"/>
      <c r="D92" s="92"/>
    </row>
    <row r="93" spans="2:11">
      <c r="B93" s="82"/>
      <c r="C93" s="92"/>
      <c r="D93" s="92"/>
    </row>
    <row r="94" spans="2:11">
      <c r="B94" s="82"/>
      <c r="C94" s="92"/>
      <c r="D94" s="92"/>
    </row>
    <row r="95" spans="2:11">
      <c r="B95" s="82"/>
      <c r="C95" s="92"/>
      <c r="D95" s="92"/>
    </row>
    <row r="96" spans="2:11">
      <c r="B96" s="82"/>
      <c r="C96" s="92"/>
      <c r="D96" s="92"/>
    </row>
    <row r="97" spans="2:4">
      <c r="B97" s="82"/>
      <c r="C97" s="92"/>
      <c r="D97" s="92"/>
    </row>
    <row r="98" spans="2:4">
      <c r="B98" s="82"/>
      <c r="C98" s="92"/>
      <c r="D98" s="92"/>
    </row>
    <row r="99" spans="2:4">
      <c r="B99" s="82"/>
      <c r="C99" s="92"/>
      <c r="D99" s="92"/>
    </row>
    <row r="100" spans="2:4">
      <c r="B100" s="82"/>
      <c r="C100" s="92"/>
      <c r="D100" s="92"/>
    </row>
    <row r="101" spans="2:4">
      <c r="B101" s="82"/>
      <c r="C101" s="92"/>
      <c r="D101" s="92"/>
    </row>
    <row r="102" spans="2:4">
      <c r="B102" s="82"/>
      <c r="C102" s="92"/>
      <c r="D102" s="92"/>
    </row>
    <row r="103" spans="2:4">
      <c r="B103" s="82"/>
      <c r="C103" s="92"/>
      <c r="D103" s="92"/>
    </row>
    <row r="104" spans="2:4">
      <c r="B104" s="82"/>
      <c r="C104" s="92"/>
      <c r="D104" s="92"/>
    </row>
    <row r="105" spans="2:4">
      <c r="B105" s="82"/>
      <c r="C105" s="92"/>
      <c r="D105" s="92"/>
    </row>
    <row r="106" spans="2:4">
      <c r="B106" s="82"/>
      <c r="C106" s="92"/>
      <c r="D106" s="92"/>
    </row>
    <row r="107" spans="2:4">
      <c r="B107" s="82"/>
      <c r="C107" s="92"/>
      <c r="D107" s="92"/>
    </row>
    <row r="108" spans="2:4">
      <c r="B108" s="82"/>
      <c r="C108" s="92"/>
      <c r="D108" s="92"/>
    </row>
    <row r="109" spans="2:4">
      <c r="B109" s="82"/>
      <c r="C109" s="92"/>
      <c r="D109" s="92"/>
    </row>
  </sheetData>
  <hyperlinks>
    <hyperlink ref="A1" location="'ENUM-LIST'!A1" display="Home" xr:uid="{F721322E-CCCB-4099-844D-31076F082E73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A1:H17"/>
  <sheetViews>
    <sheetView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1:8">
      <c r="A1" s="102" t="s">
        <v>3185</v>
      </c>
      <c r="B1" s="39" t="s">
        <v>4004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pas386_id|dxcc_code|code|subdivision</v>
      </c>
      <c r="H1" s="99" t="s">
        <v>4001</v>
      </c>
    </row>
    <row r="2" spans="1:8">
      <c r="A2" s="26" t="s">
        <v>4000</v>
      </c>
      <c r="B2" s="6">
        <v>1</v>
      </c>
      <c r="C2" s="6">
        <v>386</v>
      </c>
      <c r="D2" s="6" t="s">
        <v>2677</v>
      </c>
      <c r="E2" t="s">
        <v>2678</v>
      </c>
      <c r="F2" s="50" t="str">
        <f>B2&amp;"|"&amp;C2&amp;"|"&amp;D2&amp;"|"&amp;E2</f>
        <v>1|386|CHA|Changhua</v>
      </c>
      <c r="H2" s="99" t="s">
        <v>1229</v>
      </c>
    </row>
    <row r="3" spans="1:8">
      <c r="A3" s="26" t="s">
        <v>2676</v>
      </c>
      <c r="B3" s="6">
        <v>2</v>
      </c>
      <c r="C3" s="6">
        <v>386</v>
      </c>
      <c r="D3" s="6" t="s">
        <v>2679</v>
      </c>
      <c r="E3" t="s">
        <v>2680</v>
      </c>
      <c r="F3" s="50" t="str">
        <f t="shared" ref="F3:F17" si="0">B3&amp;"|"&amp;C3&amp;"|"&amp;D3&amp;"|"&amp;E3</f>
        <v>2|386|CYI|Chiayi</v>
      </c>
      <c r="H3" s="101" t="s">
        <v>4002</v>
      </c>
    </row>
    <row r="4" spans="1:8">
      <c r="B4" s="6">
        <v>3</v>
      </c>
      <c r="C4" s="6">
        <v>386</v>
      </c>
      <c r="D4" s="6" t="s">
        <v>2681</v>
      </c>
      <c r="E4" t="s">
        <v>2682</v>
      </c>
      <c r="F4" s="50" t="str">
        <f t="shared" si="0"/>
        <v>3|386|HSZ|Hsinchu</v>
      </c>
      <c r="H4" s="101" t="s">
        <v>3281</v>
      </c>
    </row>
    <row r="5" spans="1:8">
      <c r="B5" s="6">
        <v>4</v>
      </c>
      <c r="C5" s="6">
        <v>386</v>
      </c>
      <c r="D5" s="6" t="s">
        <v>2683</v>
      </c>
      <c r="E5" t="s">
        <v>2684</v>
      </c>
      <c r="F5" s="50" t="str">
        <f t="shared" si="0"/>
        <v>4|386|HUA|Hualien</v>
      </c>
      <c r="H5" s="101" t="s">
        <v>3183</v>
      </c>
    </row>
    <row r="6" spans="1:8">
      <c r="B6" s="6">
        <v>5</v>
      </c>
      <c r="C6" s="6">
        <v>386</v>
      </c>
      <c r="D6" s="6" t="s">
        <v>2685</v>
      </c>
      <c r="E6" t="s">
        <v>2686</v>
      </c>
      <c r="F6" s="50" t="str">
        <f t="shared" si="0"/>
        <v>5|386|ILA|Ilan (Yilan)</v>
      </c>
      <c r="H6" s="101" t="s">
        <v>3359</v>
      </c>
    </row>
    <row r="7" spans="1:8">
      <c r="B7" s="6">
        <v>6</v>
      </c>
      <c r="C7" s="6">
        <v>386</v>
      </c>
      <c r="D7" s="6" t="s">
        <v>2687</v>
      </c>
      <c r="E7" t="s">
        <v>2688</v>
      </c>
      <c r="F7" s="50" t="str">
        <f t="shared" si="0"/>
        <v>6|386|KHH|Kaohsiung</v>
      </c>
      <c r="H7" s="101" t="s">
        <v>4003</v>
      </c>
    </row>
    <row r="8" spans="1:8">
      <c r="B8" s="6">
        <v>7</v>
      </c>
      <c r="C8" s="6">
        <v>386</v>
      </c>
      <c r="D8" s="6" t="s">
        <v>2689</v>
      </c>
      <c r="E8" t="s">
        <v>2690</v>
      </c>
      <c r="F8" s="50" t="str">
        <f t="shared" si="0"/>
        <v>7|386|KEE|Keelung</v>
      </c>
      <c r="H8" s="99" t="s">
        <v>1233</v>
      </c>
    </row>
    <row r="9" spans="1:8">
      <c r="B9" s="6">
        <v>8</v>
      </c>
      <c r="C9" s="6">
        <v>386</v>
      </c>
      <c r="D9" s="6" t="s">
        <v>2691</v>
      </c>
      <c r="E9" t="s">
        <v>2692</v>
      </c>
      <c r="F9" s="50" t="str">
        <f t="shared" si="0"/>
        <v>8|386|MIA|Miaoli</v>
      </c>
    </row>
    <row r="10" spans="1:8">
      <c r="B10" s="6">
        <v>9</v>
      </c>
      <c r="C10" s="6">
        <v>386</v>
      </c>
      <c r="D10" s="6" t="s">
        <v>2693</v>
      </c>
      <c r="E10" t="s">
        <v>2694</v>
      </c>
      <c r="F10" s="50" t="str">
        <f t="shared" si="0"/>
        <v>9|386|NAN|Nantou</v>
      </c>
    </row>
    <row r="11" spans="1:8">
      <c r="B11" s="6">
        <v>10</v>
      </c>
      <c r="C11" s="6">
        <v>386</v>
      </c>
      <c r="D11" s="6" t="s">
        <v>2695</v>
      </c>
      <c r="E11" t="s">
        <v>2696</v>
      </c>
      <c r="F11" s="50" t="str">
        <f t="shared" si="0"/>
        <v>10|386|PEN|Penghu</v>
      </c>
    </row>
    <row r="12" spans="1:8">
      <c r="B12" s="6">
        <v>11</v>
      </c>
      <c r="C12" s="6">
        <v>386</v>
      </c>
      <c r="D12" s="6" t="s">
        <v>2697</v>
      </c>
      <c r="E12" t="s">
        <v>2698</v>
      </c>
      <c r="F12" s="50" t="str">
        <f t="shared" si="0"/>
        <v>11|386|PIF|Pingtung</v>
      </c>
    </row>
    <row r="13" spans="1:8">
      <c r="B13" s="6">
        <v>12</v>
      </c>
      <c r="C13" s="6">
        <v>386</v>
      </c>
      <c r="D13" s="6" t="s">
        <v>2699</v>
      </c>
      <c r="E13" t="s">
        <v>2700</v>
      </c>
      <c r="F13" s="50" t="str">
        <f t="shared" si="0"/>
        <v>12|386|TXG|Taichung</v>
      </c>
    </row>
    <row r="14" spans="1:8">
      <c r="B14" s="6">
        <v>13</v>
      </c>
      <c r="C14" s="6">
        <v>386</v>
      </c>
      <c r="D14" s="6" t="s">
        <v>2701</v>
      </c>
      <c r="E14" t="s">
        <v>2702</v>
      </c>
      <c r="F14" s="50" t="str">
        <f t="shared" si="0"/>
        <v>13|386|TNN|Tainan</v>
      </c>
    </row>
    <row r="15" spans="1:8">
      <c r="B15" s="6">
        <v>14</v>
      </c>
      <c r="C15" s="6">
        <v>386</v>
      </c>
      <c r="D15" s="6" t="s">
        <v>2703</v>
      </c>
      <c r="E15" t="s">
        <v>2704</v>
      </c>
      <c r="F15" s="50" t="str">
        <f t="shared" si="0"/>
        <v>14|386|TPE|Taipei</v>
      </c>
    </row>
    <row r="16" spans="1:8">
      <c r="B16" s="6">
        <v>15</v>
      </c>
      <c r="C16" s="6">
        <v>386</v>
      </c>
      <c r="D16" s="6" t="s">
        <v>2705</v>
      </c>
      <c r="E16" t="s">
        <v>2706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2707</v>
      </c>
      <c r="E17" t="s">
        <v>2708</v>
      </c>
      <c r="F17" s="50" t="str">
        <f t="shared" si="0"/>
        <v>16|386|TAO|Taoyuan</v>
      </c>
    </row>
  </sheetData>
  <hyperlinks>
    <hyperlink ref="A1" location="'ENUM-LIST'!A1" display="Home" xr:uid="{9BBDE556-C71A-4943-8C04-184C37A99E61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A1:H78"/>
  <sheetViews>
    <sheetView workbookViewId="0"/>
  </sheetViews>
  <sheetFormatPr defaultRowHeight="15"/>
  <cols>
    <col min="1" max="1" width="11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39" t="s">
        <v>4010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pas387_id|dxcc_code|code|subdivision</v>
      </c>
      <c r="H1" s="99" t="s">
        <v>4006</v>
      </c>
    </row>
    <row r="2" spans="1:8">
      <c r="A2" s="26" t="s">
        <v>4009</v>
      </c>
      <c r="B2" s="6">
        <v>1</v>
      </c>
      <c r="C2" s="6">
        <v>387</v>
      </c>
      <c r="D2" s="6">
        <v>37</v>
      </c>
      <c r="E2" t="s">
        <v>2709</v>
      </c>
      <c r="F2" s="50" t="str">
        <f>B2&amp;"|"&amp;C2&amp;"|"&amp;D2&amp;"|"&amp;E2</f>
        <v>1|387|37|Amnat Charoen</v>
      </c>
      <c r="H2" s="99" t="s">
        <v>1229</v>
      </c>
    </row>
    <row r="3" spans="1:8">
      <c r="A3" s="26" t="s">
        <v>2786</v>
      </c>
      <c r="B3" s="6">
        <v>2</v>
      </c>
      <c r="C3" s="6">
        <v>387</v>
      </c>
      <c r="D3" s="6">
        <v>15</v>
      </c>
      <c r="E3" t="s">
        <v>2710</v>
      </c>
      <c r="F3" s="50" t="str">
        <f t="shared" ref="F3:F66" si="0">B3&amp;"|"&amp;C3&amp;"|"&amp;D3&amp;"|"&amp;E3</f>
        <v>2|387|15|Ang Thong</v>
      </c>
      <c r="H3" s="101" t="s">
        <v>4007</v>
      </c>
    </row>
    <row r="4" spans="1:8">
      <c r="B4" s="6">
        <v>3</v>
      </c>
      <c r="C4" s="6">
        <v>387</v>
      </c>
      <c r="D4" s="6">
        <v>31</v>
      </c>
      <c r="E4" t="s">
        <v>2711</v>
      </c>
      <c r="F4" s="50" t="str">
        <f t="shared" si="0"/>
        <v>3|387|31|Buri Ram</v>
      </c>
      <c r="H4" s="101" t="s">
        <v>3281</v>
      </c>
    </row>
    <row r="5" spans="1:8">
      <c r="B5" s="6">
        <v>4</v>
      </c>
      <c r="C5" s="6">
        <v>387</v>
      </c>
      <c r="D5" s="6">
        <v>24</v>
      </c>
      <c r="E5" t="s">
        <v>2712</v>
      </c>
      <c r="F5" s="50" t="str">
        <f t="shared" si="0"/>
        <v>4|387|24|Chachoengsao</v>
      </c>
      <c r="H5" s="101" t="s">
        <v>3184</v>
      </c>
    </row>
    <row r="6" spans="1:8">
      <c r="B6" s="6">
        <v>5</v>
      </c>
      <c r="C6" s="6">
        <v>387</v>
      </c>
      <c r="D6" s="6">
        <v>18</v>
      </c>
      <c r="E6" t="s">
        <v>2713</v>
      </c>
      <c r="F6" s="50" t="str">
        <f t="shared" si="0"/>
        <v>5|387|18|Chai Nat</v>
      </c>
      <c r="H6" s="101" t="s">
        <v>3359</v>
      </c>
    </row>
    <row r="7" spans="1:8">
      <c r="B7" s="6">
        <v>6</v>
      </c>
      <c r="C7" s="6">
        <v>387</v>
      </c>
      <c r="D7" s="6">
        <v>36</v>
      </c>
      <c r="E7" t="s">
        <v>2714</v>
      </c>
      <c r="F7" s="50" t="str">
        <f t="shared" si="0"/>
        <v>6|387|36|Chaiyaphum</v>
      </c>
      <c r="H7" s="101" t="s">
        <v>4008</v>
      </c>
    </row>
    <row r="8" spans="1:8">
      <c r="B8" s="6">
        <v>7</v>
      </c>
      <c r="C8" s="6">
        <v>387</v>
      </c>
      <c r="D8" s="6">
        <v>22</v>
      </c>
      <c r="E8" t="s">
        <v>2715</v>
      </c>
      <c r="F8" s="50" t="str">
        <f t="shared" si="0"/>
        <v>7|387|22|Chanthaburi</v>
      </c>
      <c r="H8" s="99" t="s">
        <v>1233</v>
      </c>
    </row>
    <row r="9" spans="1:8">
      <c r="B9" s="6">
        <v>8</v>
      </c>
      <c r="C9" s="6">
        <v>387</v>
      </c>
      <c r="D9" s="6">
        <v>50</v>
      </c>
      <c r="E9" t="s">
        <v>2716</v>
      </c>
      <c r="F9" s="50" t="str">
        <f t="shared" si="0"/>
        <v>8|387|50|Chiang Mai</v>
      </c>
    </row>
    <row r="10" spans="1:8">
      <c r="B10" s="6">
        <v>9</v>
      </c>
      <c r="C10" s="6">
        <v>387</v>
      </c>
      <c r="D10" s="6">
        <v>57</v>
      </c>
      <c r="E10" t="s">
        <v>2717</v>
      </c>
      <c r="F10" s="50" t="str">
        <f t="shared" si="0"/>
        <v>9|387|57|Chiang Rai</v>
      </c>
    </row>
    <row r="11" spans="1:8">
      <c r="B11" s="6">
        <v>10</v>
      </c>
      <c r="C11" s="6">
        <v>387</v>
      </c>
      <c r="D11" s="6">
        <v>20</v>
      </c>
      <c r="E11" t="s">
        <v>2718</v>
      </c>
      <c r="F11" s="50" t="str">
        <f t="shared" si="0"/>
        <v>10|387|20|Chon Buri</v>
      </c>
    </row>
    <row r="12" spans="1:8">
      <c r="B12" s="6">
        <v>11</v>
      </c>
      <c r="C12" s="6">
        <v>387</v>
      </c>
      <c r="D12" s="6">
        <v>86</v>
      </c>
      <c r="E12" t="s">
        <v>2719</v>
      </c>
      <c r="F12" s="50" t="str">
        <f t="shared" si="0"/>
        <v>11|387|86|Chumphon</v>
      </c>
    </row>
    <row r="13" spans="1:8">
      <c r="B13" s="6">
        <v>12</v>
      </c>
      <c r="C13" s="6">
        <v>387</v>
      </c>
      <c r="D13" s="6">
        <v>46</v>
      </c>
      <c r="E13" t="s">
        <v>2720</v>
      </c>
      <c r="F13" s="50" t="str">
        <f t="shared" si="0"/>
        <v>12|387|46|Kalasin</v>
      </c>
    </row>
    <row r="14" spans="1:8">
      <c r="B14" s="6">
        <v>13</v>
      </c>
      <c r="C14" s="6">
        <v>387</v>
      </c>
      <c r="D14" s="6">
        <v>62</v>
      </c>
      <c r="E14" t="s">
        <v>2721</v>
      </c>
      <c r="F14" s="50" t="str">
        <f t="shared" si="0"/>
        <v>13|387|62|Kamphasng Phet</v>
      </c>
    </row>
    <row r="15" spans="1:8">
      <c r="B15" s="6">
        <v>14</v>
      </c>
      <c r="C15" s="6">
        <v>387</v>
      </c>
      <c r="D15" s="6">
        <v>71</v>
      </c>
      <c r="E15" t="s">
        <v>2722</v>
      </c>
      <c r="F15" s="50" t="str">
        <f t="shared" si="0"/>
        <v>14|387|71|Kanchanaburi</v>
      </c>
    </row>
    <row r="16" spans="1:8">
      <c r="B16" s="6">
        <v>15</v>
      </c>
      <c r="C16" s="6">
        <v>387</v>
      </c>
      <c r="D16" s="6">
        <v>40</v>
      </c>
      <c r="E16" t="s">
        <v>2723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2724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2725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2726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2727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2728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2729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2730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2731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2732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2733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2734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2735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2736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2737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2738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2739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2740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2741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2742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2743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2744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2745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2746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2747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2748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836</v>
      </c>
      <c r="E42" t="s">
        <v>2749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2750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2751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2752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2753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2754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2755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2756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2757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2758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2759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2760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2761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2762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2763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2764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2765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2766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2767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2768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2769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2770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2771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2772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2773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2774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2775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2776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2777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2778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2779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2780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2781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2782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2783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2784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2785</v>
      </c>
      <c r="F78" s="50" t="str">
        <f t="shared" si="1"/>
        <v>77|387|35|Yasothon</v>
      </c>
    </row>
  </sheetData>
  <hyperlinks>
    <hyperlink ref="A1" location="'ENUM-LIST'!A1" display="Home" xr:uid="{05037DD0-DD12-4E2C-A820-9EBBCEDE552E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39" t="s">
        <v>4015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pas497_id|dxcc_code|code|subdivision</v>
      </c>
      <c r="H1" s="99" t="s">
        <v>4012</v>
      </c>
    </row>
    <row r="2" spans="1:8">
      <c r="A2" s="26" t="s">
        <v>4016</v>
      </c>
      <c r="B2" s="6">
        <v>1</v>
      </c>
      <c r="C2" s="6">
        <v>497</v>
      </c>
      <c r="D2" s="6">
        <v>1</v>
      </c>
      <c r="E2" t="s">
        <v>3216</v>
      </c>
      <c r="F2" s="50" t="str">
        <f>B2&amp;"|"&amp;C2&amp;"|"&amp;D2&amp;"|"&amp;E2</f>
        <v>1|497|1|Zagrebacka zupanija</v>
      </c>
      <c r="H2" s="99" t="s">
        <v>1229</v>
      </c>
    </row>
    <row r="3" spans="1:8">
      <c r="A3" s="26" t="s">
        <v>2787</v>
      </c>
      <c r="B3" s="6">
        <v>2</v>
      </c>
      <c r="C3" s="6">
        <v>497</v>
      </c>
      <c r="D3" s="6">
        <v>2</v>
      </c>
      <c r="E3" t="s">
        <v>3215</v>
      </c>
      <c r="F3" s="50" t="str">
        <f t="shared" ref="F3:F22" si="0">B3&amp;"|"&amp;C3&amp;"|"&amp;D3&amp;"|"&amp;E3</f>
        <v>2|497|2|Krapinsko-Zagorska zupanija</v>
      </c>
      <c r="H3" s="101" t="s">
        <v>4013</v>
      </c>
    </row>
    <row r="4" spans="1:8">
      <c r="B4" s="6">
        <v>3</v>
      </c>
      <c r="C4" s="6">
        <v>497</v>
      </c>
      <c r="D4" s="6">
        <v>3</v>
      </c>
      <c r="E4" t="s">
        <v>3214</v>
      </c>
      <c r="F4" s="50" t="str">
        <f t="shared" si="0"/>
        <v>3|497|3|Sisacko-Moslavacka Zupanija</v>
      </c>
      <c r="H4" s="101" t="s">
        <v>3281</v>
      </c>
    </row>
    <row r="5" spans="1:8">
      <c r="B5" s="6">
        <v>4</v>
      </c>
      <c r="C5" s="6">
        <v>497</v>
      </c>
      <c r="D5" s="6">
        <v>4</v>
      </c>
      <c r="E5" t="s">
        <v>3197</v>
      </c>
      <c r="F5" s="50" t="str">
        <f t="shared" si="0"/>
        <v>4|497|4|Karlovacka Zupanija</v>
      </c>
      <c r="H5" s="101" t="s">
        <v>2507</v>
      </c>
    </row>
    <row r="6" spans="1:8">
      <c r="B6" s="6">
        <v>5</v>
      </c>
      <c r="C6" s="6">
        <v>497</v>
      </c>
      <c r="D6" s="6">
        <v>5</v>
      </c>
      <c r="E6" t="s">
        <v>3198</v>
      </c>
      <c r="F6" s="50" t="str">
        <f t="shared" si="0"/>
        <v>5|497|5|Varazdinska Zupanija</v>
      </c>
      <c r="H6" s="101" t="s">
        <v>3359</v>
      </c>
    </row>
    <row r="7" spans="1:8">
      <c r="B7" s="6">
        <v>6</v>
      </c>
      <c r="C7" s="6">
        <v>497</v>
      </c>
      <c r="D7" s="6">
        <v>6</v>
      </c>
      <c r="E7" t="s">
        <v>3199</v>
      </c>
      <c r="F7" s="50" t="str">
        <f t="shared" si="0"/>
        <v>6|497|6|Koprivnicko-Krizevacka Zupanija</v>
      </c>
      <c r="H7" s="101" t="s">
        <v>4014</v>
      </c>
    </row>
    <row r="8" spans="1:8">
      <c r="B8" s="6">
        <v>7</v>
      </c>
      <c r="C8" s="6">
        <v>497</v>
      </c>
      <c r="D8" s="6">
        <v>7</v>
      </c>
      <c r="E8" t="s">
        <v>3200</v>
      </c>
      <c r="F8" s="50" t="str">
        <f t="shared" si="0"/>
        <v>7|497|7|Bjelovarsko-Bilogorska zupanija</v>
      </c>
      <c r="H8" s="99" t="s">
        <v>1233</v>
      </c>
    </row>
    <row r="9" spans="1:8">
      <c r="B9" s="6">
        <v>8</v>
      </c>
      <c r="C9" s="6">
        <v>497</v>
      </c>
      <c r="D9" s="6">
        <v>8</v>
      </c>
      <c r="E9" t="s">
        <v>3201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3202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3203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3204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3205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3206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3207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3208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3209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3210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3211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3212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3213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2788</v>
      </c>
      <c r="F22" s="50" t="str">
        <f t="shared" si="0"/>
        <v>21|497|21|Grad Zagreb</v>
      </c>
    </row>
    <row r="24" spans="2:6">
      <c r="F24" s="26"/>
    </row>
    <row r="25" spans="2:6">
      <c r="F25" s="26"/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17" hidden="1" customWidth="1"/>
    <col min="17" max="17" width="10.7109375" style="117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02" t="s">
        <v>3185</v>
      </c>
      <c r="B1" s="39" t="s">
        <v>3334</v>
      </c>
      <c r="C1" s="39" t="s">
        <v>3279</v>
      </c>
      <c r="D1" s="40" t="s">
        <v>405</v>
      </c>
      <c r="E1" s="41" t="s">
        <v>472</v>
      </c>
      <c r="F1" s="40" t="s">
        <v>542</v>
      </c>
      <c r="G1" s="40" t="s">
        <v>543</v>
      </c>
      <c r="H1" s="41" t="s">
        <v>544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3341</v>
      </c>
      <c r="L1" s="21" t="s">
        <v>3334</v>
      </c>
      <c r="M1" s="22" t="s">
        <v>3294</v>
      </c>
      <c r="N1" s="36" t="str">
        <f>K1&amp;"|"&amp;L1&amp;"|"&amp;M1</f>
        <v>pas15_cqzone_id|pas15_id|cqzone_id</v>
      </c>
      <c r="O1" s="42"/>
      <c r="P1" s="35" t="s">
        <v>3342</v>
      </c>
      <c r="Q1" s="35" t="s">
        <v>3334</v>
      </c>
      <c r="R1" s="35" t="s">
        <v>3302</v>
      </c>
      <c r="S1" s="36" t="str">
        <f>P1&amp;"|"&amp;Q1&amp;"|"&amp;R1</f>
        <v>pas15_ituzone_id|pas15_id|ituzone_id</v>
      </c>
      <c r="U1" s="106" t="s">
        <v>3335</v>
      </c>
    </row>
    <row r="2" spans="1:21">
      <c r="B2" s="6">
        <v>1</v>
      </c>
      <c r="C2" s="6">
        <v>15</v>
      </c>
      <c r="D2" s="33" t="s">
        <v>476</v>
      </c>
      <c r="E2" s="34" t="s">
        <v>553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15">
        <v>1</v>
      </c>
      <c r="Q2" s="115">
        <f>B2</f>
        <v>1</v>
      </c>
      <c r="R2" s="1">
        <v>32</v>
      </c>
      <c r="S2" s="50" t="str">
        <f t="shared" ref="S2:S39" si="1">P2&amp;"|"&amp;Q2&amp;"|"&amp;R2</f>
        <v>1|1|32</v>
      </c>
      <c r="U2" s="106" t="s">
        <v>1229</v>
      </c>
    </row>
    <row r="3" spans="1:21">
      <c r="B3" s="6">
        <v>2</v>
      </c>
      <c r="C3" s="6">
        <v>15</v>
      </c>
      <c r="D3" s="33" t="s">
        <v>477</v>
      </c>
      <c r="E3" s="34" t="s">
        <v>554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15">
        <v>2</v>
      </c>
      <c r="Q3" s="115">
        <f t="shared" ref="Q3:Q39" si="4">B3</f>
        <v>2</v>
      </c>
      <c r="R3" s="1">
        <v>33</v>
      </c>
      <c r="S3" s="50" t="str">
        <f t="shared" si="1"/>
        <v>2|2|33</v>
      </c>
      <c r="U3" s="107" t="s">
        <v>3336</v>
      </c>
    </row>
    <row r="4" spans="1:21">
      <c r="B4" s="6">
        <v>3</v>
      </c>
      <c r="C4" s="6">
        <v>15</v>
      </c>
      <c r="D4" s="33" t="s">
        <v>478</v>
      </c>
      <c r="E4" s="34" t="s">
        <v>479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15">
        <v>3</v>
      </c>
      <c r="Q4" s="115">
        <f t="shared" si="4"/>
        <v>3</v>
      </c>
      <c r="R4" s="1">
        <v>30</v>
      </c>
      <c r="S4" s="50" t="str">
        <f t="shared" si="1"/>
        <v>3|3|30</v>
      </c>
      <c r="U4" s="107" t="s">
        <v>3281</v>
      </c>
    </row>
    <row r="5" spans="1:21">
      <c r="B5" s="6">
        <v>4</v>
      </c>
      <c r="C5" s="6">
        <v>15</v>
      </c>
      <c r="D5" s="33" t="s">
        <v>480</v>
      </c>
      <c r="E5" s="34" t="s">
        <v>481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15">
        <v>4</v>
      </c>
      <c r="Q5" s="115">
        <f t="shared" si="4"/>
        <v>4</v>
      </c>
      <c r="R5" s="1">
        <v>30</v>
      </c>
      <c r="S5" s="50" t="str">
        <f t="shared" si="1"/>
        <v>4|4|30</v>
      </c>
      <c r="U5" s="107" t="s">
        <v>3127</v>
      </c>
    </row>
    <row r="6" spans="1:21">
      <c r="B6" s="6">
        <v>5</v>
      </c>
      <c r="C6" s="6">
        <v>15</v>
      </c>
      <c r="D6" s="33" t="s">
        <v>482</v>
      </c>
      <c r="E6" s="34" t="s">
        <v>552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15">
        <v>5</v>
      </c>
      <c r="Q6" s="115">
        <f t="shared" si="4"/>
        <v>5</v>
      </c>
      <c r="R6" s="1">
        <v>30</v>
      </c>
      <c r="S6" s="50" t="str">
        <f t="shared" si="1"/>
        <v>5|5|30</v>
      </c>
      <c r="U6" s="107" t="s">
        <v>3359</v>
      </c>
    </row>
    <row r="7" spans="1:21">
      <c r="B7" s="6">
        <v>6</v>
      </c>
      <c r="C7" s="6">
        <v>15</v>
      </c>
      <c r="D7" s="33" t="s">
        <v>482</v>
      </c>
      <c r="E7" s="34" t="s">
        <v>551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15">
        <v>6</v>
      </c>
      <c r="Q7" s="115">
        <f t="shared" si="4"/>
        <v>6</v>
      </c>
      <c r="R7" s="1">
        <v>30</v>
      </c>
      <c r="S7" s="50" t="str">
        <f t="shared" si="1"/>
        <v>6|6|30</v>
      </c>
      <c r="U7" s="107" t="s">
        <v>3128</v>
      </c>
    </row>
    <row r="8" spans="1:21">
      <c r="B8" s="6">
        <v>7</v>
      </c>
      <c r="C8" s="6">
        <v>15</v>
      </c>
      <c r="D8" s="33" t="s">
        <v>483</v>
      </c>
      <c r="E8" s="34" t="s">
        <v>550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15">
        <v>7</v>
      </c>
      <c r="Q8" s="115">
        <f t="shared" si="4"/>
        <v>7</v>
      </c>
      <c r="R8" s="1">
        <v>30</v>
      </c>
      <c r="S8" s="50" t="str">
        <f t="shared" si="1"/>
        <v>7|7|30</v>
      </c>
      <c r="U8" s="107" t="s">
        <v>1396</v>
      </c>
    </row>
    <row r="9" spans="1:21">
      <c r="B9" s="6">
        <v>8</v>
      </c>
      <c r="C9" s="6">
        <v>15</v>
      </c>
      <c r="D9" s="33" t="s">
        <v>484</v>
      </c>
      <c r="E9" s="34" t="s">
        <v>485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15">
        <v>8</v>
      </c>
      <c r="Q9" s="115">
        <f t="shared" si="4"/>
        <v>8</v>
      </c>
      <c r="R9" s="1">
        <v>30</v>
      </c>
      <c r="S9" s="50" t="str">
        <f t="shared" si="1"/>
        <v>8|8|30</v>
      </c>
      <c r="U9" s="107" t="s">
        <v>3129</v>
      </c>
    </row>
    <row r="10" spans="1:21">
      <c r="B10" s="6">
        <v>9</v>
      </c>
      <c r="C10" s="6">
        <v>15</v>
      </c>
      <c r="D10" s="33" t="s">
        <v>486</v>
      </c>
      <c r="E10" s="34" t="s">
        <v>487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15">
        <v>9</v>
      </c>
      <c r="Q10" s="115">
        <f t="shared" si="4"/>
        <v>9</v>
      </c>
      <c r="R10" s="1">
        <v>21</v>
      </c>
      <c r="S10" s="50" t="str">
        <f t="shared" si="1"/>
        <v>9|9|21</v>
      </c>
      <c r="U10" s="107" t="s">
        <v>3337</v>
      </c>
    </row>
    <row r="11" spans="1:21">
      <c r="B11" s="6">
        <v>10</v>
      </c>
      <c r="C11" s="6">
        <v>15</v>
      </c>
      <c r="D11" s="33" t="s">
        <v>488</v>
      </c>
      <c r="E11" s="34" t="s">
        <v>489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15">
        <v>10</v>
      </c>
      <c r="Q11" s="115">
        <f t="shared" si="4"/>
        <v>10</v>
      </c>
      <c r="R11" s="1">
        <v>21</v>
      </c>
      <c r="S11" s="50" t="str">
        <f t="shared" si="1"/>
        <v>10|10|21</v>
      </c>
      <c r="U11" s="106" t="s">
        <v>1233</v>
      </c>
    </row>
    <row r="12" spans="1:21">
      <c r="B12" s="6">
        <v>11</v>
      </c>
      <c r="C12" s="6">
        <v>15</v>
      </c>
      <c r="D12" s="33" t="s">
        <v>490</v>
      </c>
      <c r="E12" s="34" t="s">
        <v>491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15">
        <v>11</v>
      </c>
      <c r="Q12" s="115">
        <f t="shared" si="4"/>
        <v>11</v>
      </c>
      <c r="R12" s="1">
        <v>30</v>
      </c>
      <c r="S12" s="50" t="str">
        <f t="shared" si="1"/>
        <v>11|11|30</v>
      </c>
      <c r="U12" s="106"/>
    </row>
    <row r="13" spans="1:21">
      <c r="B13" s="6">
        <v>12</v>
      </c>
      <c r="C13" s="6">
        <v>15</v>
      </c>
      <c r="D13" s="33" t="s">
        <v>492</v>
      </c>
      <c r="E13" s="34" t="s">
        <v>493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15">
        <v>12</v>
      </c>
      <c r="Q13" s="115">
        <f t="shared" si="4"/>
        <v>12</v>
      </c>
      <c r="R13" s="1">
        <v>30</v>
      </c>
      <c r="S13" s="50" t="str">
        <f t="shared" si="1"/>
        <v>12|12|30</v>
      </c>
      <c r="U13" s="106" t="s">
        <v>3338</v>
      </c>
    </row>
    <row r="14" spans="1:21">
      <c r="B14" s="6">
        <v>13</v>
      </c>
      <c r="C14" s="6">
        <v>15</v>
      </c>
      <c r="D14" s="33" t="s">
        <v>494</v>
      </c>
      <c r="E14" s="34" t="s">
        <v>495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15">
        <v>13</v>
      </c>
      <c r="Q14" s="115">
        <f t="shared" si="4"/>
        <v>13</v>
      </c>
      <c r="R14" s="1">
        <v>31</v>
      </c>
      <c r="S14" s="50" t="str">
        <f t="shared" si="1"/>
        <v>13|13|31</v>
      </c>
      <c r="U14" s="106" t="s">
        <v>1229</v>
      </c>
    </row>
    <row r="15" spans="1:21">
      <c r="B15" s="6">
        <v>14</v>
      </c>
      <c r="C15" s="6">
        <v>15</v>
      </c>
      <c r="D15" s="33" t="s">
        <v>496</v>
      </c>
      <c r="E15" s="34" t="s">
        <v>497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15">
        <v>14</v>
      </c>
      <c r="Q15" s="115">
        <f t="shared" si="4"/>
        <v>14</v>
      </c>
      <c r="R15" s="1">
        <v>30</v>
      </c>
      <c r="S15" s="50" t="str">
        <f t="shared" si="1"/>
        <v>14|14|30</v>
      </c>
      <c r="U15" s="107" t="s">
        <v>3343</v>
      </c>
    </row>
    <row r="16" spans="1:21">
      <c r="B16" s="6">
        <v>15</v>
      </c>
      <c r="C16" s="6">
        <v>15</v>
      </c>
      <c r="D16" s="33" t="s">
        <v>498</v>
      </c>
      <c r="E16" s="34" t="s">
        <v>499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15">
        <v>15</v>
      </c>
      <c r="Q16" s="115">
        <f t="shared" si="4"/>
        <v>15</v>
      </c>
      <c r="R16" s="1">
        <v>30</v>
      </c>
      <c r="S16" s="50" t="str">
        <f t="shared" si="1"/>
        <v>15|15|30</v>
      </c>
      <c r="U16" s="107" t="s">
        <v>3339</v>
      </c>
    </row>
    <row r="17" spans="2:21">
      <c r="B17" s="6">
        <v>16</v>
      </c>
      <c r="C17" s="6">
        <v>15</v>
      </c>
      <c r="D17" s="33" t="s">
        <v>500</v>
      </c>
      <c r="E17" s="34" t="s">
        <v>501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15">
        <v>16</v>
      </c>
      <c r="Q17" s="115">
        <f t="shared" si="4"/>
        <v>16</v>
      </c>
      <c r="R17" s="1">
        <v>31</v>
      </c>
      <c r="S17" s="50" t="str">
        <f t="shared" si="1"/>
        <v>16|16|31</v>
      </c>
      <c r="U17" s="107" t="s">
        <v>3297</v>
      </c>
    </row>
    <row r="18" spans="2:21">
      <c r="B18" s="6">
        <v>17</v>
      </c>
      <c r="C18" s="6">
        <v>15</v>
      </c>
      <c r="D18" s="33" t="s">
        <v>502</v>
      </c>
      <c r="E18" s="34" t="s">
        <v>503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15">
        <v>17</v>
      </c>
      <c r="Q18" s="115">
        <f t="shared" si="4"/>
        <v>17</v>
      </c>
      <c r="R18" s="1">
        <v>30</v>
      </c>
      <c r="S18" s="50" t="str">
        <f t="shared" si="1"/>
        <v>17|17|30</v>
      </c>
      <c r="U18" s="106" t="s">
        <v>1233</v>
      </c>
    </row>
    <row r="19" spans="2:21">
      <c r="B19" s="6">
        <v>18</v>
      </c>
      <c r="C19" s="6">
        <v>15</v>
      </c>
      <c r="D19" s="33" t="s">
        <v>504</v>
      </c>
      <c r="E19" s="34" t="s">
        <v>505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15">
        <v>18</v>
      </c>
      <c r="Q19" s="115">
        <f t="shared" si="4"/>
        <v>18</v>
      </c>
      <c r="R19" s="1">
        <v>20</v>
      </c>
      <c r="S19" s="50" t="str">
        <f t="shared" si="1"/>
        <v>18|18|20</v>
      </c>
      <c r="U19" s="106"/>
    </row>
    <row r="20" spans="2:21">
      <c r="B20" s="6">
        <v>19</v>
      </c>
      <c r="C20" s="6">
        <v>15</v>
      </c>
      <c r="D20" s="33" t="s">
        <v>506</v>
      </c>
      <c r="E20" s="34" t="s">
        <v>507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15">
        <v>19</v>
      </c>
      <c r="Q20" s="115">
        <f t="shared" si="4"/>
        <v>19</v>
      </c>
      <c r="R20" s="1">
        <v>31</v>
      </c>
      <c r="S20" s="50" t="str">
        <f t="shared" si="1"/>
        <v>19|19|31</v>
      </c>
      <c r="U20" s="106" t="s">
        <v>3340</v>
      </c>
    </row>
    <row r="21" spans="2:21">
      <c r="B21" s="6">
        <v>20</v>
      </c>
      <c r="C21" s="6">
        <v>15</v>
      </c>
      <c r="D21" s="33" t="s">
        <v>508</v>
      </c>
      <c r="E21" s="34" t="s">
        <v>509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15">
        <v>20</v>
      </c>
      <c r="Q21" s="115">
        <f t="shared" si="4"/>
        <v>20</v>
      </c>
      <c r="R21" s="1">
        <v>31</v>
      </c>
      <c r="S21" s="50" t="str">
        <f t="shared" si="1"/>
        <v>20|20|31</v>
      </c>
      <c r="U21" s="106" t="s">
        <v>1229</v>
      </c>
    </row>
    <row r="22" spans="2:21">
      <c r="B22" s="6">
        <v>21</v>
      </c>
      <c r="C22" s="6">
        <v>15</v>
      </c>
      <c r="D22" s="33" t="s">
        <v>510</v>
      </c>
      <c r="E22" s="34" t="s">
        <v>511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15">
        <v>21</v>
      </c>
      <c r="Q22" s="115">
        <f t="shared" si="4"/>
        <v>21</v>
      </c>
      <c r="R22" s="1">
        <v>32</v>
      </c>
      <c r="S22" s="50" t="str">
        <f t="shared" si="1"/>
        <v>21|21|32</v>
      </c>
      <c r="U22" s="107" t="s">
        <v>3344</v>
      </c>
    </row>
    <row r="23" spans="2:21">
      <c r="B23" s="6">
        <v>22</v>
      </c>
      <c r="C23" s="6">
        <v>15</v>
      </c>
      <c r="D23" s="33" t="s">
        <v>512</v>
      </c>
      <c r="E23" s="34" t="s">
        <v>548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15">
        <v>22</v>
      </c>
      <c r="Q23" s="115">
        <f t="shared" si="4"/>
        <v>22</v>
      </c>
      <c r="R23" s="1">
        <v>32</v>
      </c>
      <c r="S23" s="50" t="str">
        <f t="shared" si="1"/>
        <v>22|22|32</v>
      </c>
      <c r="U23" s="107" t="s">
        <v>3339</v>
      </c>
    </row>
    <row r="24" spans="2:21">
      <c r="B24" s="6">
        <v>23</v>
      </c>
      <c r="C24" s="6">
        <v>15</v>
      </c>
      <c r="D24" s="33" t="s">
        <v>513</v>
      </c>
      <c r="E24" s="34" t="s">
        <v>514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15">
        <v>23</v>
      </c>
      <c r="Q24" s="115">
        <f t="shared" si="4"/>
        <v>23</v>
      </c>
      <c r="R24" s="1">
        <v>34</v>
      </c>
      <c r="S24" s="50" t="str">
        <f t="shared" si="1"/>
        <v>23|23|34</v>
      </c>
      <c r="U24" s="107" t="s">
        <v>3299</v>
      </c>
    </row>
    <row r="25" spans="2:21">
      <c r="B25" s="6">
        <v>24</v>
      </c>
      <c r="C25" s="6">
        <v>15</v>
      </c>
      <c r="D25" s="33" t="s">
        <v>515</v>
      </c>
      <c r="E25" s="34" t="s">
        <v>516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15">
        <v>24</v>
      </c>
      <c r="Q25" s="115">
        <f t="shared" si="4"/>
        <v>24</v>
      </c>
      <c r="R25" s="1">
        <v>33</v>
      </c>
      <c r="S25" s="50" t="str">
        <f t="shared" si="1"/>
        <v>24|24|33</v>
      </c>
      <c r="U25" s="106" t="s">
        <v>1233</v>
      </c>
    </row>
    <row r="26" spans="2:21">
      <c r="B26" s="6">
        <v>25</v>
      </c>
      <c r="C26" s="6">
        <v>15</v>
      </c>
      <c r="D26" s="33" t="s">
        <v>517</v>
      </c>
      <c r="E26" s="34" t="s">
        <v>518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15">
        <v>25</v>
      </c>
      <c r="Q26" s="115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519</v>
      </c>
      <c r="E27" s="34" t="s">
        <v>547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15">
        <v>26</v>
      </c>
      <c r="Q27" s="115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520</v>
      </c>
      <c r="E28" s="34" t="s">
        <v>521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15">
        <v>27</v>
      </c>
      <c r="Q28" s="115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522</v>
      </c>
      <c r="E29" s="34" t="s">
        <v>523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15">
        <v>28</v>
      </c>
      <c r="Q29" s="115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524</v>
      </c>
      <c r="E30" s="34" t="s">
        <v>525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15">
        <v>29</v>
      </c>
      <c r="Q30" s="115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526</v>
      </c>
      <c r="E31" s="34" t="s">
        <v>527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15">
        <v>30</v>
      </c>
      <c r="Q31" s="115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528</v>
      </c>
      <c r="E32" s="34" t="s">
        <v>529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15">
        <v>31</v>
      </c>
      <c r="Q32" s="115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530</v>
      </c>
      <c r="E33" s="34" t="s">
        <v>531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15">
        <v>32</v>
      </c>
      <c r="Q33" s="115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532</v>
      </c>
      <c r="E34" s="34" t="s">
        <v>533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15">
        <v>33</v>
      </c>
      <c r="Q34" s="115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534</v>
      </c>
      <c r="E35" s="34" t="s">
        <v>546</v>
      </c>
      <c r="F35" s="33">
        <v>166</v>
      </c>
      <c r="G35" s="37">
        <v>39508</v>
      </c>
      <c r="H35" s="34" t="s">
        <v>549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15">
        <v>34</v>
      </c>
      <c r="Q35" s="115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535</v>
      </c>
      <c r="E36" s="34" t="s">
        <v>536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15">
        <v>35</v>
      </c>
      <c r="Q36" s="115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537</v>
      </c>
      <c r="E37" s="34" t="s">
        <v>545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15">
        <v>36</v>
      </c>
      <c r="Q37" s="115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538</v>
      </c>
      <c r="E38" s="34" t="s">
        <v>539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15">
        <v>37</v>
      </c>
      <c r="Q38" s="115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540</v>
      </c>
      <c r="E39" s="34" t="s">
        <v>541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15">
        <v>38</v>
      </c>
      <c r="Q39" s="115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15"/>
      <c r="Q40" s="115"/>
      <c r="R40" s="116"/>
    </row>
    <row r="41" spans="2:19">
      <c r="L41" s="6"/>
    </row>
    <row r="42" spans="2:19">
      <c r="I42" s="53" t="s">
        <v>579</v>
      </c>
      <c r="J42" s="46"/>
      <c r="K42" s="46"/>
      <c r="L42" s="24"/>
      <c r="M42" s="24"/>
      <c r="N42" s="53" t="s">
        <v>580</v>
      </c>
      <c r="O42" s="54"/>
      <c r="P42" s="54"/>
      <c r="Q42" s="54"/>
      <c r="R42" s="45"/>
      <c r="S42" s="53" t="s">
        <v>582</v>
      </c>
    </row>
    <row r="43" spans="2:19">
      <c r="I43" s="53" t="s">
        <v>555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1" max="1" width="22.85546875" bestFit="1" customWidth="1"/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21.140625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2" t="s">
        <v>3185</v>
      </c>
      <c r="B1" s="95" t="s">
        <v>4027</v>
      </c>
      <c r="C1" s="95" t="s">
        <v>3279</v>
      </c>
      <c r="D1" s="95" t="s">
        <v>1236</v>
      </c>
      <c r="E1" s="36" t="str">
        <f>B1&amp;"|"&amp;C1&amp;"|"&amp;D1</f>
        <v>pas503_region_id|dxcc_code|region</v>
      </c>
      <c r="G1" s="68" t="s">
        <v>4028</v>
      </c>
      <c r="H1" s="68" t="s">
        <v>4027</v>
      </c>
      <c r="I1" s="69" t="s">
        <v>405</v>
      </c>
      <c r="J1" s="69" t="s">
        <v>472</v>
      </c>
      <c r="K1" s="36" t="str">
        <f>G1&amp;"|"&amp;H1&amp;"|"&amp;I1&amp;"|"&amp;J1</f>
        <v>pas503_subdivision_id|pas503_region_id|code|subdivision</v>
      </c>
      <c r="M1" s="63" t="s">
        <v>4018</v>
      </c>
    </row>
    <row r="2" spans="1:13">
      <c r="A2" s="26" t="s">
        <v>4025</v>
      </c>
      <c r="B2" s="1">
        <v>1</v>
      </c>
      <c r="C2" s="1">
        <v>503</v>
      </c>
      <c r="D2" s="1" t="s">
        <v>2790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2555</v>
      </c>
      <c r="J2" t="s">
        <v>2791</v>
      </c>
      <c r="K2" s="50" t="str">
        <f>G2&amp;"|"&amp;H2&amp;"|"&amp;I2&amp;"|"&amp;J2</f>
        <v>1|1|APA|Praha 1</v>
      </c>
      <c r="M2" s="63" t="s">
        <v>1229</v>
      </c>
    </row>
    <row r="3" spans="1:13">
      <c r="A3" s="26" t="s">
        <v>4026</v>
      </c>
      <c r="B3" s="1">
        <v>2</v>
      </c>
      <c r="C3" s="1">
        <v>503</v>
      </c>
      <c r="D3" s="1" t="s">
        <v>3193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2792</v>
      </c>
      <c r="J3" t="s">
        <v>2793</v>
      </c>
      <c r="K3" s="50" t="str">
        <f t="shared" ref="K3:K66" si="1">G3&amp;"|"&amp;H3&amp;"|"&amp;I3&amp;"|"&amp;J3</f>
        <v>2|1|APB|Praha 2</v>
      </c>
      <c r="M3" s="64" t="s">
        <v>4019</v>
      </c>
    </row>
    <row r="4" spans="1:13">
      <c r="A4" s="94" t="s">
        <v>2789</v>
      </c>
      <c r="B4" s="1">
        <v>3</v>
      </c>
      <c r="C4" s="1">
        <v>503</v>
      </c>
      <c r="D4" s="1" t="s">
        <v>3194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2794</v>
      </c>
      <c r="J4" t="s">
        <v>2795</v>
      </c>
      <c r="K4" s="50" t="str">
        <f t="shared" si="1"/>
        <v>3|1|APC|Praha 3</v>
      </c>
      <c r="M4" s="64" t="s">
        <v>3281</v>
      </c>
    </row>
    <row r="5" spans="1:13">
      <c r="B5" s="1">
        <v>4</v>
      </c>
      <c r="C5" s="1">
        <v>503</v>
      </c>
      <c r="D5" s="1" t="s">
        <v>3195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2796</v>
      </c>
      <c r="J5" t="s">
        <v>2797</v>
      </c>
      <c r="K5" s="50" t="str">
        <f t="shared" si="1"/>
        <v>4|1|APD|Praha 4</v>
      </c>
      <c r="M5" s="64" t="s">
        <v>1235</v>
      </c>
    </row>
    <row r="6" spans="1:13">
      <c r="B6" s="1">
        <v>5</v>
      </c>
      <c r="C6" s="1">
        <v>503</v>
      </c>
      <c r="D6" s="1" t="s">
        <v>2869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2798</v>
      </c>
      <c r="J6" t="s">
        <v>2799</v>
      </c>
      <c r="K6" s="50" t="str">
        <f t="shared" si="1"/>
        <v>5|1|APE|Praha 5</v>
      </c>
      <c r="M6" s="64" t="s">
        <v>4020</v>
      </c>
    </row>
    <row r="7" spans="1:13">
      <c r="B7" s="1">
        <v>6</v>
      </c>
      <c r="C7" s="1">
        <v>503</v>
      </c>
      <c r="D7" s="1" t="s">
        <v>2890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2800</v>
      </c>
      <c r="J7" t="s">
        <v>2801</v>
      </c>
      <c r="K7" s="50" t="str">
        <f t="shared" si="1"/>
        <v>6|1|APF|Praha 6</v>
      </c>
      <c r="M7" s="63" t="s">
        <v>1233</v>
      </c>
    </row>
    <row r="8" spans="1:13">
      <c r="B8" s="1">
        <v>7</v>
      </c>
      <c r="C8" s="1">
        <v>503</v>
      </c>
      <c r="D8" s="1" t="s">
        <v>3196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2802</v>
      </c>
      <c r="J8" t="s">
        <v>2803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2941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2804</v>
      </c>
      <c r="J9" t="s">
        <v>2805</v>
      </c>
      <c r="K9" s="50" t="str">
        <f t="shared" si="1"/>
        <v>8|1|APH|Praha 8</v>
      </c>
      <c r="M9" s="63" t="s">
        <v>4021</v>
      </c>
    </row>
    <row r="10" spans="1:13">
      <c r="G10" s="6">
        <v>9</v>
      </c>
      <c r="H10" s="6">
        <v>1</v>
      </c>
      <c r="I10" t="s">
        <v>2806</v>
      </c>
      <c r="J10" t="s">
        <v>2807</v>
      </c>
      <c r="K10" s="50" t="str">
        <f t="shared" si="1"/>
        <v>9|1|API|Praha 9</v>
      </c>
      <c r="M10" s="63" t="s">
        <v>1229</v>
      </c>
    </row>
    <row r="11" spans="1:13">
      <c r="G11" s="6">
        <v>10</v>
      </c>
      <c r="H11" s="6">
        <v>1</v>
      </c>
      <c r="I11" t="s">
        <v>2808</v>
      </c>
      <c r="J11" t="s">
        <v>2809</v>
      </c>
      <c r="K11" s="50" t="str">
        <f t="shared" si="1"/>
        <v>10|1|APJ|Praha 10</v>
      </c>
      <c r="M11" s="64" t="s">
        <v>4022</v>
      </c>
    </row>
    <row r="12" spans="1:13">
      <c r="G12" s="6">
        <v>11</v>
      </c>
      <c r="H12" s="6">
        <v>2</v>
      </c>
      <c r="I12" t="s">
        <v>2810</v>
      </c>
      <c r="J12" t="s">
        <v>2811</v>
      </c>
      <c r="K12" s="50" t="str">
        <f t="shared" si="1"/>
        <v>11|2|BBN|Benesov</v>
      </c>
      <c r="M12" s="64" t="s">
        <v>4023</v>
      </c>
    </row>
    <row r="13" spans="1:13">
      <c r="G13" s="6">
        <v>12</v>
      </c>
      <c r="H13" s="6">
        <v>2</v>
      </c>
      <c r="I13" t="s">
        <v>2812</v>
      </c>
      <c r="J13" t="s">
        <v>2813</v>
      </c>
      <c r="K13" s="50" t="str">
        <f t="shared" si="1"/>
        <v>12|2|BBE|Beroun</v>
      </c>
      <c r="M13" s="64" t="s">
        <v>2964</v>
      </c>
    </row>
    <row r="14" spans="1:13">
      <c r="B14" s="78"/>
      <c r="C14" s="78"/>
      <c r="D14" s="78"/>
      <c r="E14" s="80"/>
      <c r="G14" s="6">
        <v>13</v>
      </c>
      <c r="H14" s="6">
        <v>2</v>
      </c>
      <c r="I14" t="s">
        <v>2814</v>
      </c>
      <c r="J14" t="s">
        <v>2815</v>
      </c>
      <c r="K14" s="50" t="str">
        <f t="shared" si="1"/>
        <v>13|2|BKD|Kladno</v>
      </c>
      <c r="M14" s="64" t="s">
        <v>3359</v>
      </c>
    </row>
    <row r="15" spans="1:13">
      <c r="B15" s="78"/>
      <c r="C15" s="78"/>
      <c r="D15" s="78"/>
      <c r="E15" s="80"/>
      <c r="G15" s="6">
        <v>14</v>
      </c>
      <c r="H15" s="6">
        <v>2</v>
      </c>
      <c r="I15" t="s">
        <v>2816</v>
      </c>
      <c r="J15" t="s">
        <v>2817</v>
      </c>
      <c r="K15" s="50" t="str">
        <f t="shared" si="1"/>
        <v>14|2|BKO|Kolin</v>
      </c>
      <c r="M15" s="64" t="s">
        <v>4024</v>
      </c>
    </row>
    <row r="16" spans="1:13">
      <c r="B16" s="78"/>
      <c r="C16" s="78"/>
      <c r="D16" s="78"/>
      <c r="E16" s="80"/>
      <c r="G16" s="6">
        <v>15</v>
      </c>
      <c r="H16" s="6">
        <v>2</v>
      </c>
      <c r="I16" t="s">
        <v>2818</v>
      </c>
      <c r="J16" t="s">
        <v>2819</v>
      </c>
      <c r="K16" s="50" t="str">
        <f t="shared" si="1"/>
        <v>15|2|BKH|Kutna Hora</v>
      </c>
      <c r="M16" s="63" t="s">
        <v>1233</v>
      </c>
    </row>
    <row r="17" spans="2:11">
      <c r="B17" s="78"/>
      <c r="C17" s="78"/>
      <c r="D17" s="78"/>
      <c r="E17" s="80"/>
      <c r="G17" s="6">
        <v>16</v>
      </c>
      <c r="H17" s="6">
        <v>2</v>
      </c>
      <c r="I17" t="s">
        <v>2820</v>
      </c>
      <c r="J17" t="s">
        <v>2821</v>
      </c>
      <c r="K17" s="50" t="str">
        <f t="shared" si="1"/>
        <v>16|2|BME|Melnik</v>
      </c>
    </row>
    <row r="18" spans="2:11">
      <c r="B18" s="78"/>
      <c r="C18" s="78"/>
      <c r="D18" s="78"/>
      <c r="E18" s="80"/>
      <c r="G18" s="6">
        <v>17</v>
      </c>
      <c r="H18" s="6">
        <v>2</v>
      </c>
      <c r="I18" t="s">
        <v>2822</v>
      </c>
      <c r="J18" t="s">
        <v>2823</v>
      </c>
      <c r="K18" s="50" t="str">
        <f t="shared" si="1"/>
        <v>17|2|BMB|Mlada Boleslav</v>
      </c>
    </row>
    <row r="19" spans="2:11">
      <c r="B19" s="78"/>
      <c r="C19" s="78"/>
      <c r="D19" s="78"/>
      <c r="E19" s="80"/>
      <c r="G19" s="6">
        <v>18</v>
      </c>
      <c r="H19" s="6">
        <v>2</v>
      </c>
      <c r="I19" t="s">
        <v>2824</v>
      </c>
      <c r="J19" t="s">
        <v>2825</v>
      </c>
      <c r="K19" s="50" t="str">
        <f t="shared" si="1"/>
        <v>18|2|BNY|Nymburk</v>
      </c>
    </row>
    <row r="20" spans="2:11">
      <c r="B20" s="78"/>
      <c r="C20" s="78"/>
      <c r="D20" s="78"/>
      <c r="E20" s="80"/>
      <c r="G20" s="6">
        <v>19</v>
      </c>
      <c r="H20" s="6">
        <v>2</v>
      </c>
      <c r="I20" t="s">
        <v>2826</v>
      </c>
      <c r="J20" t="s">
        <v>2827</v>
      </c>
      <c r="K20" s="50" t="str">
        <f t="shared" si="1"/>
        <v>19|2|BPZ|Praha zapad</v>
      </c>
    </row>
    <row r="21" spans="2:11">
      <c r="B21" s="78"/>
      <c r="C21" s="78"/>
      <c r="D21" s="78"/>
      <c r="E21" s="80"/>
      <c r="G21" s="6">
        <v>20</v>
      </c>
      <c r="H21" s="6">
        <v>2</v>
      </c>
      <c r="I21" t="s">
        <v>2828</v>
      </c>
      <c r="J21" t="s">
        <v>2829</v>
      </c>
      <c r="K21" s="50" t="str">
        <f t="shared" si="1"/>
        <v>20|2|BPV|Praha vychod</v>
      </c>
    </row>
    <row r="22" spans="2:11">
      <c r="B22" s="78"/>
      <c r="C22" s="78"/>
      <c r="D22" s="78"/>
      <c r="E22" s="80"/>
      <c r="G22" s="6">
        <v>21</v>
      </c>
      <c r="H22" s="6">
        <v>2</v>
      </c>
      <c r="I22" t="s">
        <v>2830</v>
      </c>
      <c r="J22" t="s">
        <v>2831</v>
      </c>
      <c r="K22" s="50" t="str">
        <f t="shared" si="1"/>
        <v>21|2|BPB|Pribram</v>
      </c>
    </row>
    <row r="23" spans="2:11">
      <c r="B23" s="78"/>
      <c r="C23" s="78"/>
      <c r="D23" s="78"/>
      <c r="E23" s="80"/>
      <c r="G23" s="6">
        <v>22</v>
      </c>
      <c r="H23" s="6">
        <v>2</v>
      </c>
      <c r="I23" t="s">
        <v>2832</v>
      </c>
      <c r="J23" t="s">
        <v>2833</v>
      </c>
      <c r="K23" s="50" t="str">
        <f t="shared" si="1"/>
        <v>22|2|BRA|Rakovnik</v>
      </c>
    </row>
    <row r="24" spans="2:11">
      <c r="B24" s="78"/>
      <c r="C24" s="78"/>
      <c r="D24" s="78"/>
      <c r="E24" s="80"/>
      <c r="G24" s="6">
        <v>23</v>
      </c>
      <c r="H24" s="6">
        <v>3</v>
      </c>
      <c r="I24" t="s">
        <v>2834</v>
      </c>
      <c r="J24" t="s">
        <v>2835</v>
      </c>
      <c r="K24" s="50" t="str">
        <f t="shared" si="1"/>
        <v>23|3|CBU|Ceske Budejovice</v>
      </c>
    </row>
    <row r="25" spans="2:11">
      <c r="B25" s="78"/>
      <c r="C25" s="78"/>
      <c r="D25" s="78"/>
      <c r="E25" s="79"/>
      <c r="G25" s="6">
        <v>24</v>
      </c>
      <c r="H25" s="6">
        <v>3</v>
      </c>
      <c r="I25" t="s">
        <v>2836</v>
      </c>
      <c r="J25" t="s">
        <v>2837</v>
      </c>
      <c r="K25" s="50" t="str">
        <f t="shared" si="1"/>
        <v>24|3|CCK|Cesky Krumlov</v>
      </c>
    </row>
    <row r="26" spans="2:11">
      <c r="B26" s="78"/>
      <c r="C26" s="78"/>
      <c r="D26" s="78"/>
      <c r="E26" s="80"/>
      <c r="G26" s="6">
        <v>25</v>
      </c>
      <c r="H26" s="6">
        <v>3</v>
      </c>
      <c r="I26" t="s">
        <v>2838</v>
      </c>
      <c r="J26" t="s">
        <v>2839</v>
      </c>
      <c r="K26" s="50" t="str">
        <f t="shared" si="1"/>
        <v>25|3|CJH|Jindrichuv Hradec</v>
      </c>
    </row>
    <row r="27" spans="2:11">
      <c r="B27" s="78"/>
      <c r="C27" s="78"/>
      <c r="D27" s="78"/>
      <c r="E27" s="80"/>
      <c r="G27" s="6">
        <v>26</v>
      </c>
      <c r="H27" s="6">
        <v>3</v>
      </c>
      <c r="I27" t="s">
        <v>2840</v>
      </c>
      <c r="J27" t="s">
        <v>2841</v>
      </c>
      <c r="K27" s="50" t="str">
        <f t="shared" si="1"/>
        <v>26|3|CPE|Pelhrimov</v>
      </c>
    </row>
    <row r="28" spans="2:11">
      <c r="B28" s="78"/>
      <c r="C28" s="78"/>
      <c r="D28" s="78"/>
      <c r="E28" s="80"/>
      <c r="G28" s="6">
        <v>27</v>
      </c>
      <c r="H28" s="6">
        <v>3</v>
      </c>
      <c r="I28" t="s">
        <v>2842</v>
      </c>
      <c r="J28" t="s">
        <v>2843</v>
      </c>
      <c r="K28" s="50" t="str">
        <f t="shared" si="1"/>
        <v>27|3|CPI|Pisek</v>
      </c>
    </row>
    <row r="29" spans="2:11">
      <c r="B29" s="78"/>
      <c r="C29" s="78"/>
      <c r="D29" s="78"/>
      <c r="E29" s="80"/>
      <c r="G29" s="6">
        <v>28</v>
      </c>
      <c r="H29" s="6">
        <v>3</v>
      </c>
      <c r="I29" t="s">
        <v>2844</v>
      </c>
      <c r="J29" t="s">
        <v>2845</v>
      </c>
      <c r="K29" s="50" t="str">
        <f t="shared" si="1"/>
        <v>28|3|CPR|Prachatice</v>
      </c>
    </row>
    <row r="30" spans="2:11">
      <c r="B30" s="78"/>
      <c r="C30" s="78"/>
      <c r="D30" s="78"/>
      <c r="E30" s="80"/>
      <c r="G30" s="6">
        <v>29</v>
      </c>
      <c r="H30" s="6">
        <v>3</v>
      </c>
      <c r="I30" t="s">
        <v>2846</v>
      </c>
      <c r="J30" t="s">
        <v>2847</v>
      </c>
      <c r="K30" s="50" t="str">
        <f t="shared" si="1"/>
        <v>29|3|CST|Strakonice</v>
      </c>
    </row>
    <row r="31" spans="2:11">
      <c r="B31" s="78"/>
      <c r="C31" s="78"/>
      <c r="D31" s="78"/>
      <c r="E31" s="80"/>
      <c r="G31" s="6">
        <v>30</v>
      </c>
      <c r="H31" s="6">
        <v>3</v>
      </c>
      <c r="I31" t="s">
        <v>2848</v>
      </c>
      <c r="J31" t="s">
        <v>2849</v>
      </c>
      <c r="K31" s="50" t="str">
        <f t="shared" si="1"/>
        <v>30|3|CTA|Tabor</v>
      </c>
    </row>
    <row r="32" spans="2:11">
      <c r="B32" s="78"/>
      <c r="C32" s="78"/>
      <c r="D32" s="78"/>
      <c r="E32" s="79"/>
      <c r="G32" s="6">
        <v>31</v>
      </c>
      <c r="H32" s="6">
        <v>4</v>
      </c>
      <c r="I32" t="s">
        <v>2850</v>
      </c>
      <c r="J32" t="s">
        <v>2851</v>
      </c>
      <c r="K32" s="50" t="str">
        <f t="shared" si="1"/>
        <v>31|4|DDO|Domazlice</v>
      </c>
    </row>
    <row r="33" spans="2:11">
      <c r="B33" s="78"/>
      <c r="C33" s="78"/>
      <c r="D33" s="78"/>
      <c r="E33" s="80"/>
      <c r="G33" s="6">
        <v>32</v>
      </c>
      <c r="H33" s="6">
        <v>4</v>
      </c>
      <c r="I33" t="s">
        <v>2852</v>
      </c>
      <c r="J33" t="s">
        <v>2853</v>
      </c>
      <c r="K33" s="50" t="str">
        <f t="shared" si="1"/>
        <v>32|4|DCH|Cheb</v>
      </c>
    </row>
    <row r="34" spans="2:11">
      <c r="B34" s="78"/>
      <c r="C34" s="78"/>
      <c r="D34" s="78"/>
      <c r="E34" s="80"/>
      <c r="G34" s="6">
        <v>33</v>
      </c>
      <c r="H34" s="6">
        <v>4</v>
      </c>
      <c r="I34" t="s">
        <v>2854</v>
      </c>
      <c r="J34" t="s">
        <v>2855</v>
      </c>
      <c r="K34" s="50" t="str">
        <f t="shared" si="1"/>
        <v>33|4|DKV|Karlovy Vary</v>
      </c>
    </row>
    <row r="35" spans="2:11">
      <c r="B35" s="78"/>
      <c r="C35" s="78"/>
      <c r="D35" s="78"/>
      <c r="E35" s="80"/>
      <c r="G35" s="6">
        <v>34</v>
      </c>
      <c r="H35" s="6">
        <v>4</v>
      </c>
      <c r="I35" t="s">
        <v>2856</v>
      </c>
      <c r="J35" t="s">
        <v>2857</v>
      </c>
      <c r="K35" s="50" t="str">
        <f t="shared" si="1"/>
        <v>34|4|DKL|Klatovy</v>
      </c>
    </row>
    <row r="36" spans="2:11">
      <c r="B36" s="78"/>
      <c r="C36" s="78"/>
      <c r="D36" s="78"/>
      <c r="E36" s="80"/>
      <c r="G36" s="6">
        <v>35</v>
      </c>
      <c r="H36" s="6">
        <v>4</v>
      </c>
      <c r="I36" t="s">
        <v>2858</v>
      </c>
      <c r="J36" t="s">
        <v>2859</v>
      </c>
      <c r="K36" s="50" t="str">
        <f t="shared" si="1"/>
        <v>35|4|DPM|Plzen mesto</v>
      </c>
    </row>
    <row r="37" spans="2:11">
      <c r="B37" s="78"/>
      <c r="C37" s="78"/>
      <c r="D37" s="78"/>
      <c r="E37" s="80"/>
      <c r="G37" s="6">
        <v>36</v>
      </c>
      <c r="H37" s="6">
        <v>4</v>
      </c>
      <c r="I37" t="s">
        <v>2860</v>
      </c>
      <c r="J37" t="s">
        <v>2861</v>
      </c>
      <c r="K37" s="50" t="str">
        <f t="shared" si="1"/>
        <v>36|4|DPJ|Plzen jih</v>
      </c>
    </row>
    <row r="38" spans="2:11">
      <c r="B38" s="78"/>
      <c r="C38" s="78"/>
      <c r="D38" s="78"/>
      <c r="E38" s="80"/>
      <c r="G38" s="6">
        <v>37</v>
      </c>
      <c r="H38" s="6">
        <v>4</v>
      </c>
      <c r="I38" t="s">
        <v>2862</v>
      </c>
      <c r="J38" t="s">
        <v>2863</v>
      </c>
      <c r="K38" s="50" t="str">
        <f t="shared" si="1"/>
        <v>37|4|DPS|Plzen sever</v>
      </c>
    </row>
    <row r="39" spans="2:11">
      <c r="B39" s="78"/>
      <c r="C39" s="78"/>
      <c r="D39" s="78"/>
      <c r="E39" s="80"/>
      <c r="G39" s="6">
        <v>38</v>
      </c>
      <c r="H39" s="6">
        <v>4</v>
      </c>
      <c r="I39" t="s">
        <v>1179</v>
      </c>
      <c r="J39" t="s">
        <v>2864</v>
      </c>
      <c r="K39" s="50" t="str">
        <f t="shared" si="1"/>
        <v>38|4|DRO|Rokycany</v>
      </c>
    </row>
    <row r="40" spans="2:11">
      <c r="B40" s="78"/>
      <c r="C40" s="78"/>
      <c r="D40" s="78"/>
      <c r="E40" s="80"/>
      <c r="G40" s="6">
        <v>39</v>
      </c>
      <c r="H40" s="6">
        <v>4</v>
      </c>
      <c r="I40" t="s">
        <v>2865</v>
      </c>
      <c r="J40" t="s">
        <v>2866</v>
      </c>
      <c r="K40" s="50" t="str">
        <f t="shared" si="1"/>
        <v>39|4|DSO|Sokolov</v>
      </c>
    </row>
    <row r="41" spans="2:11">
      <c r="B41" s="78"/>
      <c r="C41" s="78"/>
      <c r="D41" s="78"/>
      <c r="E41" s="79"/>
      <c r="G41" s="6">
        <v>40</v>
      </c>
      <c r="H41" s="6">
        <v>4</v>
      </c>
      <c r="I41" t="s">
        <v>2867</v>
      </c>
      <c r="J41" t="s">
        <v>2868</v>
      </c>
      <c r="K41" s="50" t="str">
        <f t="shared" si="1"/>
        <v>40|4|DTA|Tachov</v>
      </c>
    </row>
    <row r="42" spans="2:11">
      <c r="B42" s="78"/>
      <c r="C42" s="78"/>
      <c r="D42" s="78"/>
      <c r="E42" s="79"/>
      <c r="G42" s="6">
        <v>41</v>
      </c>
      <c r="H42" s="6">
        <v>5</v>
      </c>
      <c r="I42" t="s">
        <v>2870</v>
      </c>
      <c r="J42" t="s">
        <v>2871</v>
      </c>
      <c r="K42" s="50" t="str">
        <f t="shared" si="1"/>
        <v>41|5|ECL|Ceska Lipa</v>
      </c>
    </row>
    <row r="43" spans="2:11">
      <c r="B43" s="78"/>
      <c r="C43" s="78"/>
      <c r="D43" s="78"/>
      <c r="E43" s="80"/>
      <c r="G43" s="6">
        <v>42</v>
      </c>
      <c r="H43" s="6">
        <v>5</v>
      </c>
      <c r="I43" t="s">
        <v>2872</v>
      </c>
      <c r="J43" t="s">
        <v>2873</v>
      </c>
      <c r="K43" s="50" t="str">
        <f t="shared" si="1"/>
        <v>42|5|EDE|Decin</v>
      </c>
    </row>
    <row r="44" spans="2:11">
      <c r="B44" s="78"/>
      <c r="C44" s="78"/>
      <c r="D44" s="78"/>
      <c r="E44" s="79"/>
      <c r="G44" s="6">
        <v>43</v>
      </c>
      <c r="H44" s="6">
        <v>5</v>
      </c>
      <c r="I44" t="s">
        <v>2874</v>
      </c>
      <c r="J44" t="s">
        <v>2875</v>
      </c>
      <c r="K44" s="50" t="str">
        <f t="shared" si="1"/>
        <v>43|5|ECH|Chomutov</v>
      </c>
    </row>
    <row r="45" spans="2:11">
      <c r="B45" s="78"/>
      <c r="C45" s="78"/>
      <c r="D45" s="78"/>
      <c r="E45" s="80"/>
      <c r="G45" s="6">
        <v>44</v>
      </c>
      <c r="H45" s="6">
        <v>5</v>
      </c>
      <c r="I45" t="s">
        <v>2876</v>
      </c>
      <c r="J45" t="s">
        <v>2877</v>
      </c>
      <c r="K45" s="50" t="str">
        <f t="shared" si="1"/>
        <v>44|5|EJA|Jablonec n. Nisou</v>
      </c>
    </row>
    <row r="46" spans="2:11">
      <c r="B46" s="78"/>
      <c r="C46" s="78"/>
      <c r="D46" s="78"/>
      <c r="E46" s="80"/>
      <c r="G46" s="6">
        <v>45</v>
      </c>
      <c r="H46" s="6">
        <v>5</v>
      </c>
      <c r="I46" t="s">
        <v>2878</v>
      </c>
      <c r="J46" t="s">
        <v>2879</v>
      </c>
      <c r="K46" s="50" t="str">
        <f t="shared" si="1"/>
        <v>45|5|ELI|Liberec</v>
      </c>
    </row>
    <row r="47" spans="2:11">
      <c r="B47" s="78"/>
      <c r="C47" s="78"/>
      <c r="D47" s="78"/>
      <c r="E47" s="80"/>
      <c r="G47" s="6">
        <v>46</v>
      </c>
      <c r="H47" s="6">
        <v>5</v>
      </c>
      <c r="I47" t="s">
        <v>2880</v>
      </c>
      <c r="J47" t="s">
        <v>2881</v>
      </c>
      <c r="K47" s="50" t="str">
        <f t="shared" si="1"/>
        <v>46|5|ELT|Litomerice</v>
      </c>
    </row>
    <row r="48" spans="2:11">
      <c r="B48" s="78"/>
      <c r="C48" s="78"/>
      <c r="D48" s="78"/>
      <c r="E48" s="80"/>
      <c r="G48" s="6">
        <v>47</v>
      </c>
      <c r="H48" s="6">
        <v>5</v>
      </c>
      <c r="I48" t="s">
        <v>2882</v>
      </c>
      <c r="J48" t="s">
        <v>2883</v>
      </c>
      <c r="K48" s="50" t="str">
        <f t="shared" si="1"/>
        <v>47|5|ELO|Louny</v>
      </c>
    </row>
    <row r="49" spans="2:11">
      <c r="B49" s="78"/>
      <c r="C49" s="78"/>
      <c r="D49" s="78"/>
      <c r="E49" s="80"/>
      <c r="G49" s="6">
        <v>48</v>
      </c>
      <c r="H49" s="6">
        <v>5</v>
      </c>
      <c r="I49" t="s">
        <v>2884</v>
      </c>
      <c r="J49" t="s">
        <v>2885</v>
      </c>
      <c r="K49" s="50" t="str">
        <f t="shared" si="1"/>
        <v>48|5|EMO|Most</v>
      </c>
    </row>
    <row r="50" spans="2:11">
      <c r="B50" s="78"/>
      <c r="C50" s="78"/>
      <c r="D50" s="78"/>
      <c r="E50" s="80"/>
      <c r="G50" s="6">
        <v>49</v>
      </c>
      <c r="H50" s="6">
        <v>5</v>
      </c>
      <c r="I50" t="s">
        <v>2886</v>
      </c>
      <c r="J50" t="s">
        <v>2887</v>
      </c>
      <c r="K50" s="50" t="str">
        <f t="shared" si="1"/>
        <v>49|5|ETE|Teplice</v>
      </c>
    </row>
    <row r="51" spans="2:11">
      <c r="B51" s="78"/>
      <c r="C51" s="78"/>
      <c r="D51" s="78"/>
      <c r="E51" s="80"/>
      <c r="G51" s="6">
        <v>50</v>
      </c>
      <c r="H51" s="6">
        <v>5</v>
      </c>
      <c r="I51" t="s">
        <v>2888</v>
      </c>
      <c r="J51" t="s">
        <v>2889</v>
      </c>
      <c r="K51" s="50" t="str">
        <f t="shared" si="1"/>
        <v>50|5|EUL|Usti nad Labem</v>
      </c>
    </row>
    <row r="52" spans="2:11">
      <c r="B52" s="78"/>
      <c r="C52" s="78"/>
      <c r="D52" s="78"/>
      <c r="E52" s="80"/>
      <c r="G52" s="6">
        <v>51</v>
      </c>
      <c r="H52" s="6">
        <v>6</v>
      </c>
      <c r="I52" t="s">
        <v>2891</v>
      </c>
      <c r="J52" t="s">
        <v>2892</v>
      </c>
      <c r="K52" s="50" t="str">
        <f t="shared" si="1"/>
        <v>51|6|FHB|Havlickuv Brod</v>
      </c>
    </row>
    <row r="53" spans="2:11">
      <c r="B53" s="78"/>
      <c r="C53" s="78"/>
      <c r="D53" s="78"/>
      <c r="E53" s="80"/>
      <c r="G53" s="6">
        <v>52</v>
      </c>
      <c r="H53" s="6">
        <v>6</v>
      </c>
      <c r="I53" t="s">
        <v>2893</v>
      </c>
      <c r="J53" t="s">
        <v>2894</v>
      </c>
      <c r="K53" s="50" t="str">
        <f t="shared" si="1"/>
        <v>52|6|FHK|Hradec Kralove</v>
      </c>
    </row>
    <row r="54" spans="2:11">
      <c r="B54" s="78"/>
      <c r="C54" s="78"/>
      <c r="D54" s="78"/>
      <c r="E54" s="80"/>
      <c r="G54" s="6">
        <v>53</v>
      </c>
      <c r="H54" s="6">
        <v>6</v>
      </c>
      <c r="I54" t="s">
        <v>2895</v>
      </c>
      <c r="J54" t="s">
        <v>2896</v>
      </c>
      <c r="K54" s="50" t="str">
        <f t="shared" si="1"/>
        <v>53|6|FCR|Chrudim</v>
      </c>
    </row>
    <row r="55" spans="2:11">
      <c r="B55" s="78"/>
      <c r="C55" s="78"/>
      <c r="D55" s="78"/>
      <c r="E55" s="80"/>
      <c r="G55" s="6">
        <v>54</v>
      </c>
      <c r="H55" s="6">
        <v>6</v>
      </c>
      <c r="I55" t="s">
        <v>2897</v>
      </c>
      <c r="J55" t="s">
        <v>2898</v>
      </c>
      <c r="K55" s="50" t="str">
        <f t="shared" si="1"/>
        <v>54|6|FJI|Jicin</v>
      </c>
    </row>
    <row r="56" spans="2:11">
      <c r="B56" s="78"/>
      <c r="C56" s="78"/>
      <c r="D56" s="78"/>
      <c r="E56" s="80"/>
      <c r="G56" s="6">
        <v>55</v>
      </c>
      <c r="H56" s="6">
        <v>6</v>
      </c>
      <c r="I56" t="s">
        <v>2899</v>
      </c>
      <c r="J56" t="s">
        <v>2900</v>
      </c>
      <c r="K56" s="50" t="str">
        <f t="shared" si="1"/>
        <v>55|6|FNA|Nachod</v>
      </c>
    </row>
    <row r="57" spans="2:11">
      <c r="B57" s="78"/>
      <c r="C57" s="78"/>
      <c r="D57" s="78"/>
      <c r="E57" s="80"/>
      <c r="G57" s="6">
        <v>56</v>
      </c>
      <c r="H57" s="6">
        <v>6</v>
      </c>
      <c r="I57" t="s">
        <v>2901</v>
      </c>
      <c r="J57" t="s">
        <v>2902</v>
      </c>
      <c r="K57" s="50" t="str">
        <f t="shared" si="1"/>
        <v>56|6|FPA|Pardubice</v>
      </c>
    </row>
    <row r="58" spans="2:11">
      <c r="B58" s="78"/>
      <c r="C58" s="78"/>
      <c r="D58" s="78"/>
      <c r="E58" s="80"/>
      <c r="G58" s="6">
        <v>57</v>
      </c>
      <c r="H58" s="6">
        <v>6</v>
      </c>
      <c r="I58" t="s">
        <v>2903</v>
      </c>
      <c r="J58" t="s">
        <v>2904</v>
      </c>
      <c r="K58" s="50" t="str">
        <f t="shared" si="1"/>
        <v>57|6|FRK|Rychn n. Kneznou</v>
      </c>
    </row>
    <row r="59" spans="2:11">
      <c r="B59" s="78"/>
      <c r="C59" s="78"/>
      <c r="D59" s="78"/>
      <c r="E59" s="80"/>
      <c r="G59" s="6">
        <v>58</v>
      </c>
      <c r="H59" s="6">
        <v>6</v>
      </c>
      <c r="I59" t="s">
        <v>2905</v>
      </c>
      <c r="J59" t="s">
        <v>2906</v>
      </c>
      <c r="K59" s="50" t="str">
        <f t="shared" si="1"/>
        <v>58|6|FSE|Semily</v>
      </c>
    </row>
    <row r="60" spans="2:11">
      <c r="B60" s="78"/>
      <c r="C60" s="78"/>
      <c r="D60" s="78"/>
      <c r="E60" s="80"/>
      <c r="G60" s="6">
        <v>59</v>
      </c>
      <c r="H60" s="6">
        <v>6</v>
      </c>
      <c r="I60" t="s">
        <v>2907</v>
      </c>
      <c r="J60" t="s">
        <v>2908</v>
      </c>
      <c r="K60" s="50" t="str">
        <f t="shared" si="1"/>
        <v>59|6|FSV|Svitavy</v>
      </c>
    </row>
    <row r="61" spans="2:11">
      <c r="B61" s="78"/>
      <c r="C61" s="78"/>
      <c r="D61" s="78"/>
      <c r="E61" s="80"/>
      <c r="G61" s="6">
        <v>60</v>
      </c>
      <c r="H61" s="6">
        <v>6</v>
      </c>
      <c r="I61" t="s">
        <v>2909</v>
      </c>
      <c r="J61" t="s">
        <v>2910</v>
      </c>
      <c r="K61" s="50" t="str">
        <f t="shared" si="1"/>
        <v>60|6|FTR|Trutnov</v>
      </c>
    </row>
    <row r="62" spans="2:11">
      <c r="B62" s="78"/>
      <c r="C62" s="78"/>
      <c r="D62" s="78"/>
      <c r="E62" s="80"/>
      <c r="G62" s="6">
        <v>61</v>
      </c>
      <c r="H62" s="6">
        <v>6</v>
      </c>
      <c r="I62" t="s">
        <v>2911</v>
      </c>
      <c r="J62" t="s">
        <v>2912</v>
      </c>
      <c r="K62" s="50" t="str">
        <f t="shared" si="1"/>
        <v>61|6|FUO|Usti nad Orlici</v>
      </c>
    </row>
    <row r="63" spans="2:11">
      <c r="B63" s="78"/>
      <c r="C63" s="78"/>
      <c r="D63" s="78"/>
      <c r="E63" s="80"/>
      <c r="G63" s="6">
        <v>62</v>
      </c>
      <c r="H63" s="6">
        <v>7</v>
      </c>
      <c r="I63" t="s">
        <v>2913</v>
      </c>
      <c r="J63" t="s">
        <v>2914</v>
      </c>
      <c r="K63" s="50" t="str">
        <f t="shared" si="1"/>
        <v>62|7|GBL|Blansko</v>
      </c>
    </row>
    <row r="64" spans="2:11">
      <c r="B64" s="78"/>
      <c r="C64" s="78"/>
      <c r="D64" s="78"/>
      <c r="E64" s="80"/>
      <c r="G64" s="6">
        <v>63</v>
      </c>
      <c r="H64" s="6">
        <v>7</v>
      </c>
      <c r="I64" t="s">
        <v>2915</v>
      </c>
      <c r="J64" t="s">
        <v>2916</v>
      </c>
      <c r="K64" s="50" t="str">
        <f t="shared" si="1"/>
        <v>63|7|GBM|Brno mesto</v>
      </c>
    </row>
    <row r="65" spans="2:11">
      <c r="B65" s="78"/>
      <c r="C65" s="78"/>
      <c r="D65" s="78"/>
      <c r="E65" s="80"/>
      <c r="G65" s="6">
        <v>64</v>
      </c>
      <c r="H65" s="6">
        <v>7</v>
      </c>
      <c r="I65" t="s">
        <v>2917</v>
      </c>
      <c r="J65" t="s">
        <v>2918</v>
      </c>
      <c r="K65" s="50" t="str">
        <f t="shared" si="1"/>
        <v>64|7|GBV|Brno venkov</v>
      </c>
    </row>
    <row r="66" spans="2:11">
      <c r="B66" s="78"/>
      <c r="C66" s="78"/>
      <c r="D66" s="78"/>
      <c r="E66" s="80"/>
      <c r="G66" s="6">
        <v>65</v>
      </c>
      <c r="H66" s="6">
        <v>7</v>
      </c>
      <c r="I66" t="s">
        <v>2919</v>
      </c>
      <c r="J66" t="s">
        <v>2920</v>
      </c>
      <c r="K66" s="50" t="str">
        <f t="shared" si="1"/>
        <v>65|7|GBR|Breclav</v>
      </c>
    </row>
    <row r="67" spans="2:11">
      <c r="B67" s="78"/>
      <c r="C67" s="78"/>
      <c r="D67" s="78"/>
      <c r="E67" s="80"/>
      <c r="G67" s="6">
        <v>66</v>
      </c>
      <c r="H67" s="6">
        <v>7</v>
      </c>
      <c r="I67" t="s">
        <v>2921</v>
      </c>
      <c r="J67" t="s">
        <v>2922</v>
      </c>
      <c r="K67" s="50" t="str">
        <f t="shared" ref="K67:K87" si="2">G67&amp;"|"&amp;H67&amp;"|"&amp;I67&amp;"|"&amp;J67</f>
        <v>66|7|GHO|Hodonin</v>
      </c>
    </row>
    <row r="68" spans="2:11">
      <c r="B68" s="78"/>
      <c r="C68" s="78"/>
      <c r="D68" s="78"/>
      <c r="E68" s="80"/>
      <c r="G68" s="6">
        <v>67</v>
      </c>
      <c r="H68" s="6">
        <v>7</v>
      </c>
      <c r="I68" t="s">
        <v>2923</v>
      </c>
      <c r="J68" t="s">
        <v>2924</v>
      </c>
      <c r="K68" s="50" t="str">
        <f t="shared" si="2"/>
        <v>67|7|GJI|Jihlava</v>
      </c>
    </row>
    <row r="69" spans="2:11">
      <c r="B69" s="78"/>
      <c r="C69" s="78"/>
      <c r="D69" s="78"/>
      <c r="E69" s="80"/>
      <c r="G69" s="6">
        <v>68</v>
      </c>
      <c r="H69" s="6">
        <v>7</v>
      </c>
      <c r="I69" t="s">
        <v>2925</v>
      </c>
      <c r="J69" t="s">
        <v>2926</v>
      </c>
      <c r="K69" s="50" t="str">
        <f t="shared" si="2"/>
        <v>68|7|GKR|Kromeriz</v>
      </c>
    </row>
    <row r="70" spans="2:11">
      <c r="B70" s="78"/>
      <c r="C70" s="78"/>
      <c r="D70" s="78"/>
      <c r="E70" s="80"/>
      <c r="G70" s="6">
        <v>69</v>
      </c>
      <c r="H70" s="6">
        <v>7</v>
      </c>
      <c r="I70" t="s">
        <v>2927</v>
      </c>
      <c r="J70" t="s">
        <v>2928</v>
      </c>
      <c r="K70" s="50" t="str">
        <f t="shared" si="2"/>
        <v>69|7|GPR|Prostejov</v>
      </c>
    </row>
    <row r="71" spans="2:11">
      <c r="B71" s="78"/>
      <c r="C71" s="78"/>
      <c r="D71" s="78"/>
      <c r="E71" s="80"/>
      <c r="G71" s="6">
        <v>70</v>
      </c>
      <c r="H71" s="6">
        <v>7</v>
      </c>
      <c r="I71" t="s">
        <v>2929</v>
      </c>
      <c r="J71" t="s">
        <v>2930</v>
      </c>
      <c r="K71" s="50" t="str">
        <f t="shared" si="2"/>
        <v>70|7|GTR|Trebic</v>
      </c>
    </row>
    <row r="72" spans="2:11">
      <c r="B72" s="78"/>
      <c r="C72" s="78"/>
      <c r="D72" s="78"/>
      <c r="E72" s="80"/>
      <c r="G72" s="6">
        <v>71</v>
      </c>
      <c r="H72" s="6">
        <v>7</v>
      </c>
      <c r="I72" t="s">
        <v>2931</v>
      </c>
      <c r="J72" t="s">
        <v>2932</v>
      </c>
      <c r="K72" s="50" t="str">
        <f t="shared" si="2"/>
        <v>71|7|GUH|Uherske Hradiste</v>
      </c>
    </row>
    <row r="73" spans="2:11">
      <c r="B73" s="78"/>
      <c r="C73" s="78"/>
      <c r="D73" s="78"/>
      <c r="E73" s="80"/>
      <c r="G73" s="6">
        <v>72</v>
      </c>
      <c r="H73" s="6">
        <v>7</v>
      </c>
      <c r="I73" t="s">
        <v>2933</v>
      </c>
      <c r="J73" t="s">
        <v>2934</v>
      </c>
      <c r="K73" s="50" t="str">
        <f t="shared" si="2"/>
        <v>72|7|GVY|Vyskov</v>
      </c>
    </row>
    <row r="74" spans="2:11">
      <c r="B74" s="78"/>
      <c r="C74" s="78"/>
      <c r="D74" s="78"/>
      <c r="E74" s="80"/>
      <c r="G74" s="6">
        <v>73</v>
      </c>
      <c r="H74" s="6">
        <v>7</v>
      </c>
      <c r="I74" t="s">
        <v>2935</v>
      </c>
      <c r="J74" t="s">
        <v>2936</v>
      </c>
      <c r="K74" s="50" t="str">
        <f t="shared" si="2"/>
        <v>73|7|GZL|Zlin</v>
      </c>
    </row>
    <row r="75" spans="2:11">
      <c r="B75" s="78"/>
      <c r="C75" s="78"/>
      <c r="D75" s="78"/>
      <c r="E75" s="80"/>
      <c r="G75" s="6">
        <v>74</v>
      </c>
      <c r="H75" s="6">
        <v>7</v>
      </c>
      <c r="I75" t="s">
        <v>2937</v>
      </c>
      <c r="J75" t="s">
        <v>2938</v>
      </c>
      <c r="K75" s="50" t="str">
        <f t="shared" si="2"/>
        <v>74|7|GZN|Znojmo</v>
      </c>
    </row>
    <row r="76" spans="2:11">
      <c r="B76" s="78"/>
      <c r="C76" s="78"/>
      <c r="D76" s="78"/>
      <c r="E76" s="80"/>
      <c r="G76" s="6">
        <v>75</v>
      </c>
      <c r="H76" s="6">
        <v>7</v>
      </c>
      <c r="I76" t="s">
        <v>2939</v>
      </c>
      <c r="J76" t="s">
        <v>2940</v>
      </c>
      <c r="K76" s="50" t="str">
        <f t="shared" si="2"/>
        <v>75|7|GZS|Zdar nad Sazavou</v>
      </c>
    </row>
    <row r="77" spans="2:11">
      <c r="B77" s="78"/>
      <c r="C77" s="78"/>
      <c r="D77" s="78"/>
      <c r="E77" s="80"/>
      <c r="G77" s="6">
        <v>76</v>
      </c>
      <c r="H77" s="6">
        <v>8</v>
      </c>
      <c r="I77" t="s">
        <v>2942</v>
      </c>
      <c r="J77" t="s">
        <v>2943</v>
      </c>
      <c r="K77" s="50" t="str">
        <f t="shared" si="2"/>
        <v>76|8|HBR|Bruntal</v>
      </c>
    </row>
    <row r="78" spans="2:11">
      <c r="B78" s="78"/>
      <c r="C78" s="78"/>
      <c r="D78" s="78"/>
      <c r="E78" s="80"/>
      <c r="G78" s="6">
        <v>77</v>
      </c>
      <c r="H78" s="6">
        <v>8</v>
      </c>
      <c r="I78" t="s">
        <v>2944</v>
      </c>
      <c r="J78" t="s">
        <v>2945</v>
      </c>
      <c r="K78" s="50" t="str">
        <f t="shared" si="2"/>
        <v>77|8|HFM|Frydek-Mistek</v>
      </c>
    </row>
    <row r="79" spans="2:11">
      <c r="B79" s="78"/>
      <c r="C79" s="78"/>
      <c r="D79" s="78"/>
      <c r="E79" s="80"/>
      <c r="G79" s="6">
        <v>78</v>
      </c>
      <c r="H79" s="6">
        <v>8</v>
      </c>
      <c r="I79" t="s">
        <v>2946</v>
      </c>
      <c r="J79" t="s">
        <v>2947</v>
      </c>
      <c r="K79" s="50" t="str">
        <f t="shared" si="2"/>
        <v>78|8|HJE|Jesenik</v>
      </c>
    </row>
    <row r="80" spans="2:11">
      <c r="B80" s="78"/>
      <c r="C80" s="78"/>
      <c r="D80" s="78"/>
      <c r="E80" s="80"/>
      <c r="G80" s="6">
        <v>79</v>
      </c>
      <c r="H80" s="6">
        <v>8</v>
      </c>
      <c r="I80" t="s">
        <v>2948</v>
      </c>
      <c r="J80" t="s">
        <v>2949</v>
      </c>
      <c r="K80" s="50" t="str">
        <f t="shared" si="2"/>
        <v>79|8|HKA|Karvina</v>
      </c>
    </row>
    <row r="81" spans="2:11">
      <c r="B81" s="78"/>
      <c r="C81" s="78"/>
      <c r="D81" s="78"/>
      <c r="E81" s="80"/>
      <c r="G81" s="6">
        <v>80</v>
      </c>
      <c r="H81" s="6">
        <v>8</v>
      </c>
      <c r="I81" t="s">
        <v>2950</v>
      </c>
      <c r="J81" t="s">
        <v>2951</v>
      </c>
      <c r="K81" s="50" t="str">
        <f t="shared" si="2"/>
        <v>80|8|HNJ|Novy Jicin</v>
      </c>
    </row>
    <row r="82" spans="2:11">
      <c r="B82" s="78"/>
      <c r="C82" s="78"/>
      <c r="D82" s="78"/>
      <c r="E82" s="80"/>
      <c r="G82" s="6">
        <v>81</v>
      </c>
      <c r="H82" s="6">
        <v>8</v>
      </c>
      <c r="I82" t="s">
        <v>2952</v>
      </c>
      <c r="J82" t="s">
        <v>2953</v>
      </c>
      <c r="K82" s="50" t="str">
        <f t="shared" si="2"/>
        <v>81|8|HOL|Olomouc</v>
      </c>
    </row>
    <row r="83" spans="2:11">
      <c r="B83" s="78"/>
      <c r="C83" s="78"/>
      <c r="D83" s="78"/>
      <c r="E83" s="80"/>
      <c r="G83" s="6">
        <v>82</v>
      </c>
      <c r="H83" s="6">
        <v>8</v>
      </c>
      <c r="I83" t="s">
        <v>2954</v>
      </c>
      <c r="J83" t="s">
        <v>2955</v>
      </c>
      <c r="K83" s="50" t="str">
        <f t="shared" si="2"/>
        <v>82|8|HOP|Opava</v>
      </c>
    </row>
    <row r="84" spans="2:11">
      <c r="B84" s="78"/>
      <c r="C84" s="78"/>
      <c r="D84" s="78"/>
      <c r="E84" s="80"/>
      <c r="G84" s="6">
        <v>83</v>
      </c>
      <c r="H84" s="6">
        <v>8</v>
      </c>
      <c r="I84" t="s">
        <v>2956</v>
      </c>
      <c r="J84" t="s">
        <v>2957</v>
      </c>
      <c r="K84" s="50" t="str">
        <f t="shared" si="2"/>
        <v>83|8|HOS|Ostrava</v>
      </c>
    </row>
    <row r="85" spans="2:11">
      <c r="B85" s="78"/>
      <c r="C85" s="78"/>
      <c r="D85" s="78"/>
      <c r="E85" s="80"/>
      <c r="G85" s="6">
        <v>84</v>
      </c>
      <c r="H85" s="6">
        <v>8</v>
      </c>
      <c r="I85" t="s">
        <v>2958</v>
      </c>
      <c r="J85" t="s">
        <v>2959</v>
      </c>
      <c r="K85" s="50" t="str">
        <f t="shared" si="2"/>
        <v>84|8|HPR|Prerov</v>
      </c>
    </row>
    <row r="86" spans="2:11">
      <c r="B86" s="78"/>
      <c r="C86" s="78"/>
      <c r="D86" s="78"/>
      <c r="E86" s="80"/>
      <c r="G86" s="6">
        <v>85</v>
      </c>
      <c r="H86" s="6">
        <v>8</v>
      </c>
      <c r="I86" t="s">
        <v>2960</v>
      </c>
      <c r="J86" t="s">
        <v>2961</v>
      </c>
      <c r="K86" s="50" t="str">
        <f t="shared" si="2"/>
        <v>85|8|HSU|Sumperk</v>
      </c>
    </row>
    <row r="87" spans="2:11">
      <c r="B87" s="78"/>
      <c r="C87" s="78"/>
      <c r="D87" s="78"/>
      <c r="E87" s="80"/>
      <c r="G87" s="6">
        <v>86</v>
      </c>
      <c r="H87" s="6">
        <v>8</v>
      </c>
      <c r="I87" t="s">
        <v>2962</v>
      </c>
      <c r="J87" t="s">
        <v>2963</v>
      </c>
      <c r="K87" s="50" t="str">
        <f t="shared" si="2"/>
        <v>86|8|HVS|Vsetin</v>
      </c>
    </row>
    <row r="88" spans="2:11">
      <c r="B88" s="78"/>
      <c r="C88" s="78"/>
      <c r="D88" s="78"/>
      <c r="E88" s="80"/>
    </row>
    <row r="89" spans="2:11">
      <c r="B89" s="78"/>
      <c r="C89" s="78"/>
      <c r="D89" s="78"/>
      <c r="E89" s="80"/>
    </row>
    <row r="90" spans="2:11">
      <c r="B90" s="78"/>
      <c r="C90" s="78"/>
      <c r="D90" s="78"/>
      <c r="E90" s="80"/>
    </row>
    <row r="91" spans="2:11">
      <c r="B91" s="78"/>
      <c r="C91" s="78"/>
      <c r="D91" s="78"/>
      <c r="E91" s="80"/>
    </row>
    <row r="92" spans="2:11">
      <c r="B92" s="78"/>
      <c r="C92" s="78"/>
      <c r="D92" s="78"/>
      <c r="E92" s="80"/>
    </row>
    <row r="93" spans="2:11">
      <c r="B93" s="78"/>
      <c r="C93" s="78"/>
      <c r="D93" s="78"/>
      <c r="E93" s="80"/>
    </row>
    <row r="94" spans="2:11">
      <c r="B94" s="78"/>
      <c r="C94" s="78"/>
      <c r="D94" s="78"/>
      <c r="E94" s="80"/>
    </row>
    <row r="95" spans="2:11">
      <c r="B95" s="78"/>
      <c r="C95" s="78"/>
      <c r="D95" s="78"/>
      <c r="E95" s="80"/>
    </row>
    <row r="96" spans="2:11">
      <c r="B96" s="78"/>
      <c r="C96" s="78"/>
      <c r="D96" s="78"/>
      <c r="E96" s="80"/>
    </row>
    <row r="97" spans="2:5">
      <c r="B97" s="78"/>
      <c r="C97" s="78"/>
      <c r="D97" s="78"/>
      <c r="E97" s="80"/>
    </row>
    <row r="98" spans="2:5">
      <c r="B98" s="78"/>
      <c r="C98" s="78"/>
      <c r="D98" s="78"/>
      <c r="E98" s="80"/>
    </row>
    <row r="99" spans="2:5">
      <c r="B99" s="78"/>
      <c r="C99" s="78"/>
      <c r="D99" s="78"/>
      <c r="E99" s="80"/>
    </row>
    <row r="100" spans="2:5">
      <c r="B100" s="78"/>
      <c r="C100" s="78"/>
      <c r="D100" s="78"/>
      <c r="E100" s="80"/>
    </row>
    <row r="101" spans="2:5">
      <c r="B101" s="78"/>
      <c r="C101" s="78"/>
      <c r="D101" s="78"/>
      <c r="E101" s="80"/>
    </row>
    <row r="102" spans="2:5">
      <c r="B102" s="78"/>
      <c r="C102" s="78"/>
      <c r="D102" s="78"/>
      <c r="E102" s="80"/>
    </row>
    <row r="103" spans="2:5">
      <c r="B103" s="78"/>
      <c r="C103" s="78"/>
      <c r="D103" s="78"/>
      <c r="E103" s="80"/>
    </row>
    <row r="104" spans="2:5">
      <c r="B104" s="78"/>
      <c r="C104" s="78"/>
      <c r="D104" s="78"/>
      <c r="E104" s="80"/>
    </row>
    <row r="105" spans="2:5">
      <c r="B105" s="78"/>
      <c r="C105" s="78"/>
      <c r="D105" s="78"/>
      <c r="E105" s="80"/>
    </row>
    <row r="106" spans="2:5">
      <c r="B106" s="78"/>
      <c r="C106" s="78"/>
      <c r="D106" s="78"/>
      <c r="E106" s="80"/>
    </row>
    <row r="107" spans="2:5">
      <c r="B107" s="78"/>
      <c r="C107" s="78"/>
      <c r="D107" s="78"/>
      <c r="E107" s="80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1" max="1" width="22.85546875" bestFit="1" customWidth="1"/>
    <col min="2" max="2" width="16.5703125" style="1" hidden="1" customWidth="1"/>
    <col min="3" max="3" width="7.5703125" style="1" hidden="1" customWidth="1"/>
    <col min="4" max="4" width="35" style="97" hidden="1" customWidth="1"/>
    <col min="5" max="5" width="44" bestFit="1" customWidth="1"/>
    <col min="6" max="6" width="8" customWidth="1"/>
    <col min="7" max="7" width="21.140625" style="1" hidden="1" customWidth="1"/>
    <col min="8" max="8" width="17.7109375" style="1" hidden="1" customWidth="1"/>
    <col min="9" max="9" width="5.42578125" style="1" hidden="1" customWidth="1"/>
    <col min="10" max="10" width="18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2" t="s">
        <v>3185</v>
      </c>
      <c r="B1" s="95" t="s">
        <v>4039</v>
      </c>
      <c r="C1" s="95" t="s">
        <v>3279</v>
      </c>
      <c r="D1" s="96" t="s">
        <v>1236</v>
      </c>
      <c r="E1" s="36" t="str">
        <f>B1&amp;"|"&amp;C1&amp;"|"&amp;D1</f>
        <v>pas504_region_id|dxcc_code|region</v>
      </c>
      <c r="G1" s="118" t="s">
        <v>4040</v>
      </c>
      <c r="H1" s="118" t="s">
        <v>4039</v>
      </c>
      <c r="I1" s="118" t="s">
        <v>405</v>
      </c>
      <c r="J1" s="118" t="s">
        <v>472</v>
      </c>
      <c r="K1" s="36" t="str">
        <f>G1&amp;"|"&amp;H1&amp;"|"&amp;I1&amp;"|"&amp;J1</f>
        <v>pas504_subdivision_id|pas504_region_id|code|subdivision</v>
      </c>
      <c r="M1" s="63" t="s">
        <v>4032</v>
      </c>
    </row>
    <row r="2" spans="1:13">
      <c r="A2" s="26" t="s">
        <v>4030</v>
      </c>
      <c r="B2" s="1">
        <v>1</v>
      </c>
      <c r="C2" s="1">
        <v>504</v>
      </c>
      <c r="D2" s="97" t="s">
        <v>3188</v>
      </c>
      <c r="E2" s="50" t="str">
        <f t="shared" ref="E2:E9" si="0">B2&amp;"|"&amp;C2&amp;"|"&amp;D2</f>
        <v>1|504|Bratislava (Bratislavsky kraj)</v>
      </c>
      <c r="G2" s="1">
        <v>1</v>
      </c>
      <c r="H2" s="1">
        <v>1</v>
      </c>
      <c r="I2" s="1" t="s">
        <v>2966</v>
      </c>
      <c r="J2" s="1" t="s">
        <v>2967</v>
      </c>
      <c r="K2" s="50" t="str">
        <f>G2&amp;"|"&amp;H2&amp;"|"&amp;I2&amp;"|"&amp;J2</f>
        <v>1|1|BAA|Bratislava 1</v>
      </c>
      <c r="M2" s="63" t="s">
        <v>1229</v>
      </c>
    </row>
    <row r="3" spans="1:13">
      <c r="A3" s="26" t="s">
        <v>4031</v>
      </c>
      <c r="B3" s="1">
        <v>2</v>
      </c>
      <c r="C3" s="1">
        <v>504</v>
      </c>
      <c r="D3" s="97" t="s">
        <v>3189</v>
      </c>
      <c r="E3" s="50" t="str">
        <f t="shared" si="0"/>
        <v>2|504|Trnava (Trnavsky kraj)</v>
      </c>
      <c r="G3" s="1">
        <v>2</v>
      </c>
      <c r="H3" s="1">
        <v>1</v>
      </c>
      <c r="I3" s="1" t="s">
        <v>2968</v>
      </c>
      <c r="J3" s="1" t="s">
        <v>2969</v>
      </c>
      <c r="K3" s="50" t="str">
        <f t="shared" ref="K3:K66" si="1">G3&amp;"|"&amp;H3&amp;"|"&amp;I3&amp;"|"&amp;J3</f>
        <v>2|1|BAB|Bratislava 2</v>
      </c>
      <c r="M3" s="64" t="s">
        <v>4033</v>
      </c>
    </row>
    <row r="4" spans="1:13">
      <c r="A4" s="94" t="s">
        <v>2965</v>
      </c>
      <c r="B4" s="1">
        <v>3</v>
      </c>
      <c r="C4" s="1">
        <v>504</v>
      </c>
      <c r="D4" s="97" t="s">
        <v>3186</v>
      </c>
      <c r="E4" s="50" t="str">
        <f t="shared" si="0"/>
        <v>3|504|Trencin (Trenciansky kraj)</v>
      </c>
      <c r="G4" s="1">
        <v>3</v>
      </c>
      <c r="H4" s="1">
        <v>1</v>
      </c>
      <c r="I4" s="1" t="s">
        <v>2970</v>
      </c>
      <c r="J4" s="1" t="s">
        <v>2971</v>
      </c>
      <c r="K4" s="50" t="str">
        <f t="shared" si="1"/>
        <v>3|1|BAC|Bratislava 3</v>
      </c>
      <c r="M4" s="64" t="s">
        <v>3281</v>
      </c>
    </row>
    <row r="5" spans="1:13">
      <c r="B5" s="1">
        <v>4</v>
      </c>
      <c r="C5" s="1">
        <v>504</v>
      </c>
      <c r="D5" s="97" t="s">
        <v>3012</v>
      </c>
      <c r="E5" s="50" t="str">
        <f t="shared" si="0"/>
        <v>4|504|Nitra (Nitrianaky kraj)</v>
      </c>
      <c r="G5" s="1">
        <v>4</v>
      </c>
      <c r="H5" s="1">
        <v>1</v>
      </c>
      <c r="I5" s="1" t="s">
        <v>2972</v>
      </c>
      <c r="J5" s="1" t="s">
        <v>2973</v>
      </c>
      <c r="K5" s="50" t="str">
        <f t="shared" si="1"/>
        <v>4|1|BAD|Bratislava 4</v>
      </c>
      <c r="M5" s="64" t="s">
        <v>3639</v>
      </c>
    </row>
    <row r="6" spans="1:13">
      <c r="B6" s="1">
        <v>5</v>
      </c>
      <c r="C6" s="1">
        <v>504</v>
      </c>
      <c r="D6" s="97" t="s">
        <v>3187</v>
      </c>
      <c r="E6" s="50" t="str">
        <f t="shared" si="0"/>
        <v>5|504|Zilina (Zilinsky kraj)</v>
      </c>
      <c r="G6" s="1">
        <v>5</v>
      </c>
      <c r="H6" s="1">
        <v>1</v>
      </c>
      <c r="I6" s="1" t="s">
        <v>2974</v>
      </c>
      <c r="J6" s="1" t="s">
        <v>2975</v>
      </c>
      <c r="K6" s="50" t="str">
        <f t="shared" si="1"/>
        <v>5|1|BAE|Bratislava 5</v>
      </c>
      <c r="M6" s="64" t="s">
        <v>4034</v>
      </c>
    </row>
    <row r="7" spans="1:13">
      <c r="B7" s="1">
        <v>6</v>
      </c>
      <c r="C7" s="1">
        <v>504</v>
      </c>
      <c r="D7" s="97" t="s">
        <v>3190</v>
      </c>
      <c r="E7" s="50" t="str">
        <f t="shared" si="0"/>
        <v>6|504|Banska Bystrica (Banskobystricky kraj)</v>
      </c>
      <c r="G7" s="1">
        <v>6</v>
      </c>
      <c r="H7" s="1">
        <v>1</v>
      </c>
      <c r="I7" s="1" t="s">
        <v>2976</v>
      </c>
      <c r="J7" s="1" t="s">
        <v>2977</v>
      </c>
      <c r="K7" s="50" t="str">
        <f t="shared" si="1"/>
        <v>6|1|MAL|Malacky</v>
      </c>
      <c r="M7" s="63" t="s">
        <v>1233</v>
      </c>
    </row>
    <row r="8" spans="1:13">
      <c r="B8" s="1">
        <v>7</v>
      </c>
      <c r="C8" s="1">
        <v>504</v>
      </c>
      <c r="D8" s="97" t="s">
        <v>3191</v>
      </c>
      <c r="E8" s="50" t="str">
        <f t="shared" si="0"/>
        <v>7|504|Kosice (Kosicky kraj)</v>
      </c>
      <c r="G8" s="1">
        <v>7</v>
      </c>
      <c r="H8" s="1">
        <v>1</v>
      </c>
      <c r="I8" s="1" t="s">
        <v>2978</v>
      </c>
      <c r="J8" s="1" t="s">
        <v>2979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97" t="s">
        <v>3192</v>
      </c>
      <c r="E9" s="50" t="str">
        <f t="shared" si="0"/>
        <v>8|504|Presov (Presovsky kraj)</v>
      </c>
      <c r="G9" s="1">
        <v>8</v>
      </c>
      <c r="H9" s="1">
        <v>1</v>
      </c>
      <c r="I9" s="1" t="s">
        <v>2980</v>
      </c>
      <c r="J9" s="1" t="s">
        <v>2981</v>
      </c>
      <c r="K9" s="50" t="str">
        <f t="shared" si="1"/>
        <v>8|1|SEN|Senec</v>
      </c>
      <c r="M9" s="63" t="s">
        <v>4035</v>
      </c>
    </row>
    <row r="10" spans="1:13">
      <c r="G10" s="1">
        <v>9</v>
      </c>
      <c r="H10" s="1">
        <v>2</v>
      </c>
      <c r="I10" s="1" t="s">
        <v>2982</v>
      </c>
      <c r="J10" s="1" t="s">
        <v>2983</v>
      </c>
      <c r="K10" s="50" t="str">
        <f t="shared" si="1"/>
        <v>9|2|DST|Dunajska Streda</v>
      </c>
      <c r="M10" s="63" t="s">
        <v>1229</v>
      </c>
    </row>
    <row r="11" spans="1:13">
      <c r="G11" s="1">
        <v>10</v>
      </c>
      <c r="H11" s="1">
        <v>2</v>
      </c>
      <c r="I11" s="1" t="s">
        <v>2984</v>
      </c>
      <c r="J11" s="1" t="s">
        <v>2985</v>
      </c>
      <c r="K11" s="50" t="str">
        <f t="shared" si="1"/>
        <v>10|2|GAL|Galanta</v>
      </c>
      <c r="M11" s="64" t="s">
        <v>4036</v>
      </c>
    </row>
    <row r="12" spans="1:13">
      <c r="G12" s="1">
        <v>11</v>
      </c>
      <c r="H12" s="1">
        <v>2</v>
      </c>
      <c r="I12" s="1" t="s">
        <v>2986</v>
      </c>
      <c r="J12" s="1" t="s">
        <v>2987</v>
      </c>
      <c r="K12" s="50" t="str">
        <f t="shared" si="1"/>
        <v>11|2|HLO|Hlohovec</v>
      </c>
      <c r="M12" s="64" t="s">
        <v>4037</v>
      </c>
    </row>
    <row r="13" spans="1:13">
      <c r="B13" s="92"/>
      <c r="C13" s="92"/>
      <c r="D13" s="98"/>
      <c r="G13" s="1">
        <v>12</v>
      </c>
      <c r="H13" s="1">
        <v>2</v>
      </c>
      <c r="I13" s="1" t="s">
        <v>2988</v>
      </c>
      <c r="J13" s="1" t="s">
        <v>2989</v>
      </c>
      <c r="K13" s="50" t="str">
        <f t="shared" si="1"/>
        <v>12|2|PIE|Piestany</v>
      </c>
      <c r="M13" s="64" t="s">
        <v>2964</v>
      </c>
    </row>
    <row r="14" spans="1:13">
      <c r="B14" s="92"/>
      <c r="C14" s="92"/>
      <c r="D14" s="98"/>
      <c r="E14" s="80"/>
      <c r="G14" s="1">
        <v>13</v>
      </c>
      <c r="H14" s="1">
        <v>2</v>
      </c>
      <c r="I14" s="1" t="s">
        <v>2990</v>
      </c>
      <c r="J14" s="1" t="s">
        <v>2991</v>
      </c>
      <c r="K14" s="50" t="str">
        <f t="shared" si="1"/>
        <v>13|2|SEA|Senica</v>
      </c>
      <c r="M14" s="64" t="s">
        <v>3359</v>
      </c>
    </row>
    <row r="15" spans="1:13">
      <c r="B15" s="92"/>
      <c r="C15" s="92"/>
      <c r="D15" s="98"/>
      <c r="E15" s="80"/>
      <c r="G15" s="1">
        <v>14</v>
      </c>
      <c r="H15" s="1">
        <v>2</v>
      </c>
      <c r="I15" s="1" t="s">
        <v>2992</v>
      </c>
      <c r="J15" s="1" t="s">
        <v>2993</v>
      </c>
      <c r="K15" s="50" t="str">
        <f t="shared" si="1"/>
        <v>14|2|SKA|Skalica</v>
      </c>
      <c r="M15" s="64" t="s">
        <v>4038</v>
      </c>
    </row>
    <row r="16" spans="1:13">
      <c r="B16" s="92"/>
      <c r="C16" s="92"/>
      <c r="D16" s="98"/>
      <c r="E16" s="80"/>
      <c r="G16" s="1">
        <v>15</v>
      </c>
      <c r="H16" s="1">
        <v>2</v>
      </c>
      <c r="I16" s="1" t="s">
        <v>2994</v>
      </c>
      <c r="J16" s="1" t="s">
        <v>2995</v>
      </c>
      <c r="K16" s="50" t="str">
        <f t="shared" si="1"/>
        <v>15|2|TRN|Trnava</v>
      </c>
      <c r="M16" s="63" t="s">
        <v>1233</v>
      </c>
    </row>
    <row r="17" spans="2:11">
      <c r="B17" s="92"/>
      <c r="C17" s="92"/>
      <c r="D17" s="98"/>
      <c r="E17" s="80"/>
      <c r="G17" s="1">
        <v>16</v>
      </c>
      <c r="H17" s="1">
        <v>3</v>
      </c>
      <c r="I17" s="1" t="s">
        <v>2566</v>
      </c>
      <c r="J17" s="1" t="s">
        <v>2996</v>
      </c>
      <c r="K17" s="50" t="str">
        <f t="shared" si="1"/>
        <v>16|3|BAN|Banovce n. Bebr.</v>
      </c>
    </row>
    <row r="18" spans="2:11">
      <c r="B18" s="92"/>
      <c r="C18" s="92"/>
      <c r="D18" s="98"/>
      <c r="E18" s="80"/>
      <c r="G18" s="1">
        <v>17</v>
      </c>
      <c r="H18" s="1">
        <v>3</v>
      </c>
      <c r="I18" s="1" t="s">
        <v>2685</v>
      </c>
      <c r="J18" s="1" t="s">
        <v>2997</v>
      </c>
      <c r="K18" s="50" t="str">
        <f t="shared" si="1"/>
        <v>17|3|ILA|Ilava</v>
      </c>
    </row>
    <row r="19" spans="2:11">
      <c r="B19" s="92"/>
      <c r="C19" s="92"/>
      <c r="D19" s="98"/>
      <c r="E19" s="80"/>
      <c r="G19" s="1">
        <v>18</v>
      </c>
      <c r="H19" s="1">
        <v>3</v>
      </c>
      <c r="I19" s="1" t="s">
        <v>2998</v>
      </c>
      <c r="J19" s="1" t="s">
        <v>2999</v>
      </c>
      <c r="K19" s="50" t="str">
        <f t="shared" si="1"/>
        <v>18|3|MYJ|Myjava</v>
      </c>
    </row>
    <row r="20" spans="2:11">
      <c r="B20" s="92"/>
      <c r="C20" s="92"/>
      <c r="D20" s="98"/>
      <c r="E20" s="80"/>
      <c r="G20" s="1">
        <v>19</v>
      </c>
      <c r="H20" s="1">
        <v>3</v>
      </c>
      <c r="I20" s="1" t="s">
        <v>3000</v>
      </c>
      <c r="J20" s="1" t="s">
        <v>3001</v>
      </c>
      <c r="K20" s="50" t="str">
        <f t="shared" si="1"/>
        <v>19|3|NMV|Nove Mesto n. Vah</v>
      </c>
    </row>
    <row r="21" spans="2:11">
      <c r="B21" s="92"/>
      <c r="C21" s="92"/>
      <c r="D21" s="98"/>
      <c r="E21" s="80"/>
      <c r="G21" s="1">
        <v>20</v>
      </c>
      <c r="H21" s="1">
        <v>3</v>
      </c>
      <c r="I21" s="1" t="s">
        <v>3002</v>
      </c>
      <c r="J21" s="1" t="s">
        <v>3003</v>
      </c>
      <c r="K21" s="50" t="str">
        <f t="shared" si="1"/>
        <v>20|3|PAR|Partizanske</v>
      </c>
    </row>
    <row r="22" spans="2:11">
      <c r="B22" s="92"/>
      <c r="C22" s="92"/>
      <c r="D22" s="98"/>
      <c r="E22" s="80"/>
      <c r="G22" s="1">
        <v>21</v>
      </c>
      <c r="H22" s="1">
        <v>3</v>
      </c>
      <c r="I22" s="1" t="s">
        <v>3004</v>
      </c>
      <c r="J22" s="1" t="s">
        <v>3005</v>
      </c>
      <c r="K22" s="50" t="str">
        <f t="shared" si="1"/>
        <v>21|3|PBY|Povazska Bystrica</v>
      </c>
    </row>
    <row r="23" spans="2:11">
      <c r="B23" s="92"/>
      <c r="C23" s="92"/>
      <c r="D23" s="98"/>
      <c r="E23" s="80"/>
      <c r="G23" s="1">
        <v>22</v>
      </c>
      <c r="H23" s="1">
        <v>3</v>
      </c>
      <c r="I23" s="1" t="s">
        <v>3006</v>
      </c>
      <c r="J23" s="1" t="s">
        <v>3007</v>
      </c>
      <c r="K23" s="50" t="str">
        <f t="shared" si="1"/>
        <v>22|3|PRI|Prievidza</v>
      </c>
    </row>
    <row r="24" spans="2:11">
      <c r="B24" s="92"/>
      <c r="C24" s="92"/>
      <c r="D24" s="98"/>
      <c r="E24" s="80"/>
      <c r="G24" s="1">
        <v>23</v>
      </c>
      <c r="H24" s="1">
        <v>3</v>
      </c>
      <c r="I24" s="1" t="s">
        <v>3008</v>
      </c>
      <c r="J24" s="1" t="s">
        <v>3009</v>
      </c>
      <c r="K24" s="50" t="str">
        <f t="shared" si="1"/>
        <v>23|3|PUC|Puchov</v>
      </c>
    </row>
    <row r="25" spans="2:11">
      <c r="B25" s="92"/>
      <c r="C25" s="92"/>
      <c r="D25" s="98"/>
      <c r="E25" s="79"/>
      <c r="G25" s="1">
        <v>24</v>
      </c>
      <c r="H25" s="1">
        <v>3</v>
      </c>
      <c r="I25" s="1" t="s">
        <v>3010</v>
      </c>
      <c r="J25" s="1" t="s">
        <v>3011</v>
      </c>
      <c r="K25" s="50" t="str">
        <f t="shared" si="1"/>
        <v>24|3|TNC|Trencin</v>
      </c>
    </row>
    <row r="26" spans="2:11">
      <c r="B26" s="92"/>
      <c r="C26" s="92"/>
      <c r="D26" s="98"/>
      <c r="E26" s="80"/>
      <c r="G26" s="1">
        <v>25</v>
      </c>
      <c r="H26" s="1">
        <v>4</v>
      </c>
      <c r="I26" s="1" t="s">
        <v>3013</v>
      </c>
      <c r="J26" s="1" t="s">
        <v>3014</v>
      </c>
      <c r="K26" s="50" t="str">
        <f t="shared" si="1"/>
        <v>25|4|KOM|Komarno</v>
      </c>
    </row>
    <row r="27" spans="2:11">
      <c r="B27" s="92"/>
      <c r="C27" s="92"/>
      <c r="D27" s="98"/>
      <c r="E27" s="80"/>
      <c r="G27" s="1">
        <v>26</v>
      </c>
      <c r="H27" s="1">
        <v>4</v>
      </c>
      <c r="I27" s="1" t="s">
        <v>3015</v>
      </c>
      <c r="J27" s="1" t="s">
        <v>3016</v>
      </c>
      <c r="K27" s="50" t="str">
        <f t="shared" si="1"/>
        <v>26|4|LVC|Levice</v>
      </c>
    </row>
    <row r="28" spans="2:11">
      <c r="B28" s="92"/>
      <c r="C28" s="92"/>
      <c r="D28" s="98"/>
      <c r="E28" s="80"/>
      <c r="G28" s="1">
        <v>27</v>
      </c>
      <c r="H28" s="1">
        <v>4</v>
      </c>
      <c r="I28" s="1" t="s">
        <v>3017</v>
      </c>
      <c r="J28" s="1" t="s">
        <v>3018</v>
      </c>
      <c r="K28" s="50" t="str">
        <f t="shared" si="1"/>
        <v>27|4|NIT|Nitra</v>
      </c>
    </row>
    <row r="29" spans="2:11">
      <c r="B29" s="92"/>
      <c r="C29" s="92"/>
      <c r="D29" s="98"/>
      <c r="E29" s="80"/>
      <c r="G29" s="1">
        <v>28</v>
      </c>
      <c r="H29" s="1">
        <v>4</v>
      </c>
      <c r="I29" s="1" t="s">
        <v>3019</v>
      </c>
      <c r="J29" s="1" t="s">
        <v>3020</v>
      </c>
      <c r="K29" s="50" t="str">
        <f t="shared" si="1"/>
        <v>28|4|NZA|Nove Zamky</v>
      </c>
    </row>
    <row r="30" spans="2:11">
      <c r="B30" s="92"/>
      <c r="C30" s="92"/>
      <c r="D30" s="98"/>
      <c r="E30" s="80"/>
      <c r="G30" s="1">
        <v>29</v>
      </c>
      <c r="H30" s="1">
        <v>4</v>
      </c>
      <c r="I30" s="1" t="s">
        <v>3021</v>
      </c>
      <c r="J30" s="1" t="s">
        <v>3022</v>
      </c>
      <c r="K30" s="50" t="str">
        <f t="shared" si="1"/>
        <v>29|4|SAL|Sala</v>
      </c>
    </row>
    <row r="31" spans="2:11">
      <c r="B31" s="92"/>
      <c r="C31" s="92"/>
      <c r="D31" s="98"/>
      <c r="E31" s="80"/>
      <c r="G31" s="1">
        <v>30</v>
      </c>
      <c r="H31" s="1">
        <v>4</v>
      </c>
      <c r="I31" s="1" t="s">
        <v>3023</v>
      </c>
      <c r="J31" s="1" t="s">
        <v>3024</v>
      </c>
      <c r="K31" s="50" t="str">
        <f t="shared" si="1"/>
        <v>30|4|TOP|Topolcany</v>
      </c>
    </row>
    <row r="32" spans="2:11">
      <c r="B32" s="92"/>
      <c r="C32" s="92"/>
      <c r="D32" s="98"/>
      <c r="E32" s="79"/>
      <c r="G32" s="1">
        <v>31</v>
      </c>
      <c r="H32" s="1">
        <v>4</v>
      </c>
      <c r="I32" s="1" t="s">
        <v>3025</v>
      </c>
      <c r="J32" s="1" t="s">
        <v>3026</v>
      </c>
      <c r="K32" s="50" t="str">
        <f t="shared" si="1"/>
        <v>31|4|ZMO|Zlate Moravce</v>
      </c>
    </row>
    <row r="33" spans="2:11">
      <c r="B33" s="92"/>
      <c r="C33" s="92"/>
      <c r="D33" s="98"/>
      <c r="E33" s="80"/>
      <c r="G33" s="1">
        <v>32</v>
      </c>
      <c r="H33" s="1">
        <v>5</v>
      </c>
      <c r="I33" s="1" t="s">
        <v>3027</v>
      </c>
      <c r="J33" s="1" t="s">
        <v>3028</v>
      </c>
      <c r="K33" s="50" t="str">
        <f t="shared" si="1"/>
        <v>32|5|BYT|Bytca</v>
      </c>
    </row>
    <row r="34" spans="2:11">
      <c r="B34" s="92"/>
      <c r="C34" s="92"/>
      <c r="D34" s="98"/>
      <c r="E34" s="80"/>
      <c r="G34" s="1">
        <v>33</v>
      </c>
      <c r="H34" s="1">
        <v>5</v>
      </c>
      <c r="I34" s="1" t="s">
        <v>3029</v>
      </c>
      <c r="J34" s="1" t="s">
        <v>3030</v>
      </c>
      <c r="K34" s="50" t="str">
        <f t="shared" si="1"/>
        <v>33|5|CAD|Cadca</v>
      </c>
    </row>
    <row r="35" spans="2:11">
      <c r="B35" s="92"/>
      <c r="C35" s="92"/>
      <c r="D35" s="98"/>
      <c r="E35" s="80"/>
      <c r="G35" s="1">
        <v>34</v>
      </c>
      <c r="H35" s="1">
        <v>5</v>
      </c>
      <c r="I35" s="1" t="s">
        <v>3031</v>
      </c>
      <c r="J35" s="1" t="s">
        <v>3032</v>
      </c>
      <c r="K35" s="50" t="str">
        <f t="shared" si="1"/>
        <v>34|5|DKU|Dolny Kubin</v>
      </c>
    </row>
    <row r="36" spans="2:11">
      <c r="B36" s="92"/>
      <c r="C36" s="92"/>
      <c r="D36" s="98"/>
      <c r="E36" s="80"/>
      <c r="G36" s="1">
        <v>35</v>
      </c>
      <c r="H36" s="1">
        <v>5</v>
      </c>
      <c r="I36" s="1" t="s">
        <v>3033</v>
      </c>
      <c r="J36" s="1" t="s">
        <v>3034</v>
      </c>
      <c r="K36" s="50" t="str">
        <f t="shared" si="1"/>
        <v>35|5|KNM|Kysucke N. Mesto</v>
      </c>
    </row>
    <row r="37" spans="2:11">
      <c r="B37" s="92"/>
      <c r="C37" s="92"/>
      <c r="D37" s="98"/>
      <c r="E37" s="80"/>
      <c r="G37" s="1">
        <v>36</v>
      </c>
      <c r="H37" s="1">
        <v>5</v>
      </c>
      <c r="I37" s="1" t="s">
        <v>3035</v>
      </c>
      <c r="J37" s="1" t="s">
        <v>3036</v>
      </c>
      <c r="K37" s="50" t="str">
        <f t="shared" si="1"/>
        <v>36|5|LMI|Liptovsky Mikulas</v>
      </c>
    </row>
    <row r="38" spans="2:11">
      <c r="B38" s="92"/>
      <c r="C38" s="92"/>
      <c r="D38" s="98"/>
      <c r="E38" s="80"/>
      <c r="G38" s="1">
        <v>37</v>
      </c>
      <c r="H38" s="1">
        <v>5</v>
      </c>
      <c r="I38" s="1" t="s">
        <v>3037</v>
      </c>
      <c r="J38" s="1" t="s">
        <v>3038</v>
      </c>
      <c r="K38" s="50" t="str">
        <f t="shared" si="1"/>
        <v>37|5|MAR|Martin</v>
      </c>
    </row>
    <row r="39" spans="2:11">
      <c r="B39" s="92"/>
      <c r="C39" s="92"/>
      <c r="D39" s="98"/>
      <c r="E39" s="80"/>
      <c r="G39" s="1">
        <v>38</v>
      </c>
      <c r="H39" s="1">
        <v>5</v>
      </c>
      <c r="I39" s="1" t="s">
        <v>3039</v>
      </c>
      <c r="J39" s="1" t="s">
        <v>3040</v>
      </c>
      <c r="K39" s="50" t="str">
        <f t="shared" si="1"/>
        <v>38|5|NAM|Namestovo</v>
      </c>
    </row>
    <row r="40" spans="2:11">
      <c r="B40" s="92"/>
      <c r="C40" s="92"/>
      <c r="D40" s="98"/>
      <c r="E40" s="80"/>
      <c r="G40" s="1">
        <v>39</v>
      </c>
      <c r="H40" s="1">
        <v>5</v>
      </c>
      <c r="I40" s="1" t="s">
        <v>3041</v>
      </c>
      <c r="J40" s="1" t="s">
        <v>3042</v>
      </c>
      <c r="K40" s="50" t="str">
        <f t="shared" si="1"/>
        <v>39|5|RUZ|Ruzomberok</v>
      </c>
    </row>
    <row r="41" spans="2:11">
      <c r="B41" s="92"/>
      <c r="C41" s="92"/>
      <c r="D41" s="98"/>
      <c r="E41" s="79"/>
      <c r="G41" s="1">
        <v>40</v>
      </c>
      <c r="H41" s="1">
        <v>5</v>
      </c>
      <c r="I41" s="1" t="s">
        <v>3043</v>
      </c>
      <c r="J41" s="1" t="s">
        <v>3044</v>
      </c>
      <c r="K41" s="50" t="str">
        <f t="shared" si="1"/>
        <v>40|5|TTE|Turcianske Teplice</v>
      </c>
    </row>
    <row r="42" spans="2:11">
      <c r="B42" s="92"/>
      <c r="C42" s="92"/>
      <c r="D42" s="98"/>
      <c r="E42" s="79"/>
      <c r="G42" s="1">
        <v>41</v>
      </c>
      <c r="H42" s="1">
        <v>5</v>
      </c>
      <c r="I42" s="1" t="s">
        <v>3045</v>
      </c>
      <c r="J42" s="1" t="s">
        <v>3046</v>
      </c>
      <c r="K42" s="50" t="str">
        <f t="shared" si="1"/>
        <v>41|5|TVR|Tvrdosin</v>
      </c>
    </row>
    <row r="43" spans="2:11">
      <c r="B43" s="92"/>
      <c r="C43" s="92"/>
      <c r="D43" s="98"/>
      <c r="E43" s="80"/>
      <c r="G43" s="1">
        <v>42</v>
      </c>
      <c r="H43" s="1">
        <v>5</v>
      </c>
      <c r="I43" s="1" t="s">
        <v>3047</v>
      </c>
      <c r="J43" s="1" t="s">
        <v>3048</v>
      </c>
      <c r="K43" s="50" t="str">
        <f t="shared" si="1"/>
        <v>42|5|ZIL|Zilina</v>
      </c>
    </row>
    <row r="44" spans="2:11">
      <c r="B44" s="92"/>
      <c r="C44" s="92"/>
      <c r="D44" s="98"/>
      <c r="E44" s="79"/>
      <c r="G44" s="1">
        <v>43</v>
      </c>
      <c r="H44" s="1">
        <v>6</v>
      </c>
      <c r="I44" s="1" t="s">
        <v>3049</v>
      </c>
      <c r="J44" s="1" t="s">
        <v>3050</v>
      </c>
      <c r="K44" s="50" t="str">
        <f t="shared" si="1"/>
        <v>43|6|BBY|Banska Bystrica</v>
      </c>
    </row>
    <row r="45" spans="2:11">
      <c r="B45" s="92"/>
      <c r="C45" s="92"/>
      <c r="D45" s="98"/>
      <c r="E45" s="80"/>
      <c r="G45" s="1">
        <v>44</v>
      </c>
      <c r="H45" s="1">
        <v>6</v>
      </c>
      <c r="I45" s="1" t="s">
        <v>3051</v>
      </c>
      <c r="J45" s="1" t="s">
        <v>3052</v>
      </c>
      <c r="K45" s="50" t="str">
        <f t="shared" si="1"/>
        <v>44|6|BST|Banska Stiavnica</v>
      </c>
    </row>
    <row r="46" spans="2:11">
      <c r="B46" s="92"/>
      <c r="C46" s="92"/>
      <c r="D46" s="98"/>
      <c r="E46" s="80"/>
      <c r="G46" s="1">
        <v>45</v>
      </c>
      <c r="H46" s="1">
        <v>6</v>
      </c>
      <c r="I46" s="1" t="s">
        <v>3053</v>
      </c>
      <c r="J46" s="1" t="s">
        <v>3054</v>
      </c>
      <c r="K46" s="50" t="str">
        <f t="shared" si="1"/>
        <v>45|6|BRE|Brezno</v>
      </c>
    </row>
    <row r="47" spans="2:11">
      <c r="B47" s="92"/>
      <c r="C47" s="92"/>
      <c r="D47" s="98"/>
      <c r="E47" s="80"/>
      <c r="G47" s="1">
        <v>46</v>
      </c>
      <c r="H47" s="1">
        <v>6</v>
      </c>
      <c r="I47" s="1" t="s">
        <v>3055</v>
      </c>
      <c r="J47" s="1" t="s">
        <v>3056</v>
      </c>
      <c r="K47" s="50" t="str">
        <f t="shared" si="1"/>
        <v>46|6|DET|Detva</v>
      </c>
    </row>
    <row r="48" spans="2:11">
      <c r="B48" s="92"/>
      <c r="C48" s="92"/>
      <c r="D48" s="98"/>
      <c r="E48" s="80"/>
      <c r="G48" s="1">
        <v>47</v>
      </c>
      <c r="H48" s="1">
        <v>6</v>
      </c>
      <c r="I48" s="1" t="s">
        <v>3057</v>
      </c>
      <c r="J48" s="1" t="s">
        <v>3058</v>
      </c>
      <c r="K48" s="50" t="str">
        <f t="shared" si="1"/>
        <v>47|6|KRU|Krupina</v>
      </c>
    </row>
    <row r="49" spans="2:11">
      <c r="B49" s="92"/>
      <c r="C49" s="92"/>
      <c r="D49" s="98"/>
      <c r="E49" s="80"/>
      <c r="G49" s="1">
        <v>48</v>
      </c>
      <c r="H49" s="1">
        <v>6</v>
      </c>
      <c r="I49" s="1" t="s">
        <v>3059</v>
      </c>
      <c r="J49" s="1" t="s">
        <v>3060</v>
      </c>
      <c r="K49" s="50" t="str">
        <f t="shared" si="1"/>
        <v>48|6|LUC|Lucenec</v>
      </c>
    </row>
    <row r="50" spans="2:11">
      <c r="B50" s="92"/>
      <c r="C50" s="92"/>
      <c r="D50" s="98"/>
      <c r="E50" s="80"/>
      <c r="G50" s="1">
        <v>49</v>
      </c>
      <c r="H50" s="1">
        <v>6</v>
      </c>
      <c r="I50" s="1" t="s">
        <v>3061</v>
      </c>
      <c r="J50" s="1" t="s">
        <v>3062</v>
      </c>
      <c r="K50" s="50" t="str">
        <f t="shared" si="1"/>
        <v>49|6|POL|Poltar</v>
      </c>
    </row>
    <row r="51" spans="2:11">
      <c r="B51" s="92"/>
      <c r="C51" s="92"/>
      <c r="D51" s="98"/>
      <c r="E51" s="80"/>
      <c r="G51" s="1">
        <v>50</v>
      </c>
      <c r="H51" s="1">
        <v>6</v>
      </c>
      <c r="I51" s="1" t="s">
        <v>3063</v>
      </c>
      <c r="J51" s="1" t="s">
        <v>3064</v>
      </c>
      <c r="K51" s="50" t="str">
        <f t="shared" si="1"/>
        <v>50|6|REV|Revuca</v>
      </c>
    </row>
    <row r="52" spans="2:11">
      <c r="B52" s="92"/>
      <c r="C52" s="92"/>
      <c r="D52" s="98"/>
      <c r="E52" s="80"/>
      <c r="G52" s="1">
        <v>51</v>
      </c>
      <c r="H52" s="1">
        <v>6</v>
      </c>
      <c r="I52" s="1" t="s">
        <v>3065</v>
      </c>
      <c r="J52" s="1" t="s">
        <v>3066</v>
      </c>
      <c r="K52" s="50" t="str">
        <f t="shared" si="1"/>
        <v>51|6|RSO|Rimavska Sobota</v>
      </c>
    </row>
    <row r="53" spans="2:11">
      <c r="B53" s="92"/>
      <c r="C53" s="92"/>
      <c r="D53" s="98"/>
      <c r="E53" s="80"/>
      <c r="G53" s="1">
        <v>52</v>
      </c>
      <c r="H53" s="1">
        <v>6</v>
      </c>
      <c r="I53" s="1" t="s">
        <v>3067</v>
      </c>
      <c r="J53" s="1" t="s">
        <v>3068</v>
      </c>
      <c r="K53" s="50" t="str">
        <f t="shared" si="1"/>
        <v>52|6|VKR|Velky Krtis</v>
      </c>
    </row>
    <row r="54" spans="2:11">
      <c r="B54" s="92"/>
      <c r="C54" s="92"/>
      <c r="D54" s="98"/>
      <c r="E54" s="80"/>
      <c r="G54" s="1">
        <v>53</v>
      </c>
      <c r="H54" s="1">
        <v>6</v>
      </c>
      <c r="I54" s="1" t="s">
        <v>3069</v>
      </c>
      <c r="J54" s="1" t="s">
        <v>3070</v>
      </c>
      <c r="K54" s="50" t="str">
        <f t="shared" si="1"/>
        <v>53|6|ZAR|Zarnovica</v>
      </c>
    </row>
    <row r="55" spans="2:11">
      <c r="B55" s="92"/>
      <c r="C55" s="92"/>
      <c r="D55" s="98"/>
      <c r="E55" s="80"/>
      <c r="G55" s="1">
        <v>54</v>
      </c>
      <c r="H55" s="1">
        <v>6</v>
      </c>
      <c r="I55" s="1" t="s">
        <v>3071</v>
      </c>
      <c r="J55" s="1" t="s">
        <v>3072</v>
      </c>
      <c r="K55" s="50" t="str">
        <f t="shared" si="1"/>
        <v>54|6|ZIH|Ziar nad Hronom</v>
      </c>
    </row>
    <row r="56" spans="2:11">
      <c r="B56" s="92"/>
      <c r="C56" s="92"/>
      <c r="D56" s="98"/>
      <c r="E56" s="80"/>
      <c r="G56" s="1">
        <v>55</v>
      </c>
      <c r="H56" s="1">
        <v>6</v>
      </c>
      <c r="I56" s="1" t="s">
        <v>3073</v>
      </c>
      <c r="J56" s="1" t="s">
        <v>3074</v>
      </c>
      <c r="K56" s="50" t="str">
        <f t="shared" si="1"/>
        <v>55|6|ZVO|Zvolen</v>
      </c>
    </row>
    <row r="57" spans="2:11">
      <c r="B57" s="92"/>
      <c r="C57" s="92"/>
      <c r="D57" s="98"/>
      <c r="E57" s="80"/>
      <c r="G57" s="1">
        <v>56</v>
      </c>
      <c r="H57" s="1">
        <v>7</v>
      </c>
      <c r="I57" s="1" t="s">
        <v>3075</v>
      </c>
      <c r="J57" s="1" t="s">
        <v>3076</v>
      </c>
      <c r="K57" s="50" t="str">
        <f t="shared" si="1"/>
        <v>56|7|GEL|Gelnica</v>
      </c>
    </row>
    <row r="58" spans="2:11">
      <c r="B58" s="92"/>
      <c r="C58" s="92"/>
      <c r="D58" s="98"/>
      <c r="E58" s="80"/>
      <c r="G58" s="1">
        <v>57</v>
      </c>
      <c r="H58" s="1">
        <v>7</v>
      </c>
      <c r="I58" s="1" t="s">
        <v>3077</v>
      </c>
      <c r="J58" s="1" t="s">
        <v>3078</v>
      </c>
      <c r="K58" s="50" t="str">
        <f t="shared" si="1"/>
        <v>57|7|KEA|Kosice 1</v>
      </c>
    </row>
    <row r="59" spans="2:11">
      <c r="B59" s="92"/>
      <c r="C59" s="92"/>
      <c r="D59" s="98"/>
      <c r="E59" s="80"/>
      <c r="G59" s="1">
        <v>58</v>
      </c>
      <c r="H59" s="1">
        <v>7</v>
      </c>
      <c r="I59" s="1" t="s">
        <v>3079</v>
      </c>
      <c r="J59" s="1" t="s">
        <v>3080</v>
      </c>
      <c r="K59" s="50" t="str">
        <f t="shared" si="1"/>
        <v>58|7|KEB|Kosice 2</v>
      </c>
    </row>
    <row r="60" spans="2:11">
      <c r="B60" s="92"/>
      <c r="C60" s="92"/>
      <c r="D60" s="98"/>
      <c r="E60" s="80"/>
      <c r="G60" s="1">
        <v>59</v>
      </c>
      <c r="H60" s="1">
        <v>7</v>
      </c>
      <c r="I60" s="1" t="s">
        <v>3081</v>
      </c>
      <c r="J60" s="1" t="s">
        <v>3082</v>
      </c>
      <c r="K60" s="50" t="str">
        <f t="shared" si="1"/>
        <v>59|7|KEC|Kosice 3</v>
      </c>
    </row>
    <row r="61" spans="2:11">
      <c r="B61" s="92"/>
      <c r="C61" s="92"/>
      <c r="D61" s="98"/>
      <c r="E61" s="80"/>
      <c r="G61" s="1">
        <v>60</v>
      </c>
      <c r="H61" s="1">
        <v>7</v>
      </c>
      <c r="I61" s="1" t="s">
        <v>3083</v>
      </c>
      <c r="J61" s="1" t="s">
        <v>3084</v>
      </c>
      <c r="K61" s="50" t="str">
        <f t="shared" si="1"/>
        <v>60|7|KED|Kosice 4</v>
      </c>
    </row>
    <row r="62" spans="2:11">
      <c r="B62" s="92"/>
      <c r="C62" s="92"/>
      <c r="D62" s="98"/>
      <c r="E62" s="80"/>
      <c r="G62" s="1">
        <v>61</v>
      </c>
      <c r="H62" s="1">
        <v>7</v>
      </c>
      <c r="I62" s="1" t="s">
        <v>3085</v>
      </c>
      <c r="J62" s="1" t="s">
        <v>3086</v>
      </c>
      <c r="K62" s="50" t="str">
        <f t="shared" si="1"/>
        <v>61|7|KEO|Kosice-okolie</v>
      </c>
    </row>
    <row r="63" spans="2:11">
      <c r="B63" s="92"/>
      <c r="C63" s="92"/>
      <c r="D63" s="98"/>
      <c r="E63" s="80"/>
      <c r="G63" s="1">
        <v>62</v>
      </c>
      <c r="H63" s="1">
        <v>7</v>
      </c>
      <c r="I63" s="1" t="s">
        <v>608</v>
      </c>
      <c r="J63" s="1" t="s">
        <v>3087</v>
      </c>
      <c r="K63" s="50" t="str">
        <f t="shared" si="1"/>
        <v>62|7|MIC|Michalovce</v>
      </c>
    </row>
    <row r="64" spans="2:11">
      <c r="B64" s="92"/>
      <c r="C64" s="92"/>
      <c r="D64" s="98"/>
      <c r="E64" s="80"/>
      <c r="G64" s="1">
        <v>63</v>
      </c>
      <c r="H64" s="1">
        <v>7</v>
      </c>
      <c r="I64" s="1" t="s">
        <v>3088</v>
      </c>
      <c r="J64" s="1" t="s">
        <v>3089</v>
      </c>
      <c r="K64" s="50" t="str">
        <f t="shared" si="1"/>
        <v>63|7|ROZ|Roznava</v>
      </c>
    </row>
    <row r="65" spans="2:11">
      <c r="B65" s="92"/>
      <c r="C65" s="92"/>
      <c r="D65" s="98"/>
      <c r="E65" s="80"/>
      <c r="G65" s="1">
        <v>64</v>
      </c>
      <c r="H65" s="1">
        <v>7</v>
      </c>
      <c r="I65" s="1" t="s">
        <v>3090</v>
      </c>
      <c r="J65" s="1" t="s">
        <v>3091</v>
      </c>
      <c r="K65" s="50" t="str">
        <f t="shared" si="1"/>
        <v>64|7|SOB|Sobrance</v>
      </c>
    </row>
    <row r="66" spans="2:11">
      <c r="B66" s="92"/>
      <c r="C66" s="92"/>
      <c r="D66" s="98"/>
      <c r="E66" s="80"/>
      <c r="G66" s="1">
        <v>65</v>
      </c>
      <c r="H66" s="1">
        <v>7</v>
      </c>
      <c r="I66" s="1" t="s">
        <v>3092</v>
      </c>
      <c r="J66" s="1" t="s">
        <v>3093</v>
      </c>
      <c r="K66" s="50" t="str">
        <f t="shared" si="1"/>
        <v>65|7|SNV|Spisska Nova Ves</v>
      </c>
    </row>
    <row r="67" spans="2:11">
      <c r="B67" s="92"/>
      <c r="C67" s="92"/>
      <c r="D67" s="98"/>
      <c r="E67" s="80"/>
      <c r="G67" s="1">
        <v>66</v>
      </c>
      <c r="H67" s="1">
        <v>7</v>
      </c>
      <c r="I67" s="1" t="s">
        <v>3094</v>
      </c>
      <c r="J67" s="1" t="s">
        <v>3095</v>
      </c>
      <c r="K67" s="50" t="str">
        <f t="shared" ref="K67:K80" si="2">G67&amp;"|"&amp;H67&amp;"|"&amp;I67&amp;"|"&amp;J67</f>
        <v>66|7|TRE|Trebisov</v>
      </c>
    </row>
    <row r="68" spans="2:11">
      <c r="B68" s="92"/>
      <c r="C68" s="92"/>
      <c r="D68" s="98"/>
      <c r="E68" s="80"/>
      <c r="G68" s="1">
        <v>67</v>
      </c>
      <c r="H68" s="1">
        <v>8</v>
      </c>
      <c r="I68" s="1" t="s">
        <v>3096</v>
      </c>
      <c r="J68" s="1" t="s">
        <v>3097</v>
      </c>
      <c r="K68" s="50" t="str">
        <f t="shared" si="2"/>
        <v>67|8|BAR|Bardejov</v>
      </c>
    </row>
    <row r="69" spans="2:11">
      <c r="B69" s="92"/>
      <c r="C69" s="92"/>
      <c r="D69" s="98"/>
      <c r="E69" s="80"/>
      <c r="G69" s="1">
        <v>68</v>
      </c>
      <c r="H69" s="1">
        <v>8</v>
      </c>
      <c r="I69" s="1" t="s">
        <v>3098</v>
      </c>
      <c r="J69" s="1" t="s">
        <v>3099</v>
      </c>
      <c r="K69" s="50" t="str">
        <f t="shared" si="2"/>
        <v>68|8|HUM|Humenne</v>
      </c>
    </row>
    <row r="70" spans="2:11">
      <c r="B70" s="92"/>
      <c r="C70" s="92"/>
      <c r="D70" s="98"/>
      <c r="E70" s="80"/>
      <c r="G70" s="1">
        <v>69</v>
      </c>
      <c r="H70" s="1">
        <v>8</v>
      </c>
      <c r="I70" s="1" t="s">
        <v>3100</v>
      </c>
      <c r="J70" s="1" t="s">
        <v>3101</v>
      </c>
      <c r="K70" s="50" t="str">
        <f t="shared" si="2"/>
        <v>69|8|KEZ|Kezmarok</v>
      </c>
    </row>
    <row r="71" spans="2:11">
      <c r="B71" s="92"/>
      <c r="C71" s="92"/>
      <c r="D71" s="98"/>
      <c r="E71" s="80"/>
      <c r="G71" s="1">
        <v>70</v>
      </c>
      <c r="H71" s="1">
        <v>8</v>
      </c>
      <c r="I71" s="1" t="s">
        <v>3102</v>
      </c>
      <c r="J71" s="1" t="s">
        <v>3103</v>
      </c>
      <c r="K71" s="50" t="str">
        <f t="shared" si="2"/>
        <v>70|8|LEV|Levoca</v>
      </c>
    </row>
    <row r="72" spans="2:11">
      <c r="B72" s="92"/>
      <c r="C72" s="92"/>
      <c r="D72" s="98"/>
      <c r="E72" s="80"/>
      <c r="G72" s="1">
        <v>71</v>
      </c>
      <c r="H72" s="1">
        <v>8</v>
      </c>
      <c r="I72" s="1" t="s">
        <v>3104</v>
      </c>
      <c r="J72" s="1" t="s">
        <v>3105</v>
      </c>
      <c r="K72" s="50" t="str">
        <f t="shared" si="2"/>
        <v>71|8|MED|Medzilaborce</v>
      </c>
    </row>
    <row r="73" spans="2:11">
      <c r="B73" s="92"/>
      <c r="C73" s="92"/>
      <c r="D73" s="98"/>
      <c r="E73" s="80"/>
      <c r="G73" s="1">
        <v>72</v>
      </c>
      <c r="H73" s="1">
        <v>8</v>
      </c>
      <c r="I73" s="1" t="s">
        <v>3106</v>
      </c>
      <c r="J73" s="1" t="s">
        <v>3107</v>
      </c>
      <c r="K73" s="50" t="str">
        <f t="shared" si="2"/>
        <v>72|8|POP|Poprad</v>
      </c>
    </row>
    <row r="74" spans="2:11">
      <c r="B74" s="92"/>
      <c r="C74" s="92"/>
      <c r="D74" s="98"/>
      <c r="E74" s="80"/>
      <c r="G74" s="1">
        <v>73</v>
      </c>
      <c r="H74" s="1">
        <v>8</v>
      </c>
      <c r="I74" s="1" t="s">
        <v>3108</v>
      </c>
      <c r="J74" s="1" t="s">
        <v>3109</v>
      </c>
      <c r="K74" s="50" t="str">
        <f t="shared" si="2"/>
        <v>73|8|PRE|Presov</v>
      </c>
    </row>
    <row r="75" spans="2:11">
      <c r="B75" s="92"/>
      <c r="C75" s="92"/>
      <c r="D75" s="98"/>
      <c r="E75" s="80"/>
      <c r="G75" s="1">
        <v>74</v>
      </c>
      <c r="H75" s="1">
        <v>8</v>
      </c>
      <c r="I75" s="1" t="s">
        <v>3110</v>
      </c>
      <c r="J75" s="1" t="s">
        <v>3111</v>
      </c>
      <c r="K75" s="50" t="str">
        <f t="shared" si="2"/>
        <v>74|8|SAB|Sabinov</v>
      </c>
    </row>
    <row r="76" spans="2:11">
      <c r="B76" s="92"/>
      <c r="C76" s="92"/>
      <c r="D76" s="98"/>
      <c r="E76" s="80"/>
      <c r="G76" s="1">
        <v>75</v>
      </c>
      <c r="H76" s="1">
        <v>8</v>
      </c>
      <c r="I76" s="1" t="s">
        <v>3112</v>
      </c>
      <c r="J76" s="1" t="s">
        <v>3113</v>
      </c>
      <c r="K76" s="50" t="str">
        <f t="shared" si="2"/>
        <v>75|8|SNI|Snina</v>
      </c>
    </row>
    <row r="77" spans="2:11">
      <c r="B77" s="92"/>
      <c r="C77" s="92"/>
      <c r="D77" s="98"/>
      <c r="E77" s="80"/>
      <c r="G77" s="1">
        <v>76</v>
      </c>
      <c r="H77" s="1">
        <v>8</v>
      </c>
      <c r="I77" s="1" t="s">
        <v>2644</v>
      </c>
      <c r="J77" s="1" t="s">
        <v>3114</v>
      </c>
      <c r="K77" s="50" t="str">
        <f t="shared" si="2"/>
        <v>76|8|SLU|Stara Lubovna</v>
      </c>
    </row>
    <row r="78" spans="2:11">
      <c r="B78" s="92"/>
      <c r="C78" s="92"/>
      <c r="D78" s="98"/>
      <c r="E78" s="80"/>
      <c r="G78" s="1">
        <v>77</v>
      </c>
      <c r="H78" s="1">
        <v>8</v>
      </c>
      <c r="I78" s="1" t="s">
        <v>1215</v>
      </c>
      <c r="J78" s="1" t="s">
        <v>3115</v>
      </c>
      <c r="K78" s="50" t="str">
        <f t="shared" si="2"/>
        <v>77|8|STR|Stropkov</v>
      </c>
    </row>
    <row r="79" spans="2:11">
      <c r="B79" s="92"/>
      <c r="C79" s="92"/>
      <c r="D79" s="98"/>
      <c r="E79" s="80"/>
      <c r="G79" s="1">
        <v>78</v>
      </c>
      <c r="H79" s="1">
        <v>8</v>
      </c>
      <c r="I79" s="1" t="s">
        <v>3116</v>
      </c>
      <c r="J79" s="1" t="s">
        <v>3117</v>
      </c>
      <c r="K79" s="50" t="str">
        <f t="shared" si="2"/>
        <v>78|8|SVI|Svidnik</v>
      </c>
    </row>
    <row r="80" spans="2:11">
      <c r="B80" s="92"/>
      <c r="C80" s="92"/>
      <c r="D80" s="98"/>
      <c r="E80" s="80"/>
      <c r="G80" s="1">
        <v>79</v>
      </c>
      <c r="H80" s="1">
        <v>8</v>
      </c>
      <c r="I80" s="1" t="s">
        <v>3118</v>
      </c>
      <c r="J80" s="1" t="s">
        <v>3119</v>
      </c>
      <c r="K80" s="50" t="str">
        <f t="shared" si="2"/>
        <v>79|8|VRT|Vranov nad Toplou</v>
      </c>
    </row>
    <row r="81" spans="2:11">
      <c r="B81" s="92"/>
      <c r="C81" s="92"/>
      <c r="D81" s="98"/>
      <c r="E81" s="80"/>
    </row>
    <row r="82" spans="2:11">
      <c r="B82" s="92"/>
      <c r="C82" s="92"/>
      <c r="D82" s="98"/>
      <c r="E82" s="80"/>
    </row>
    <row r="83" spans="2:11">
      <c r="B83" s="92"/>
      <c r="C83" s="92"/>
      <c r="D83" s="98"/>
      <c r="E83" s="80"/>
    </row>
    <row r="84" spans="2:11">
      <c r="B84" s="92"/>
      <c r="C84" s="92"/>
      <c r="D84" s="98"/>
      <c r="E84" s="80"/>
    </row>
    <row r="85" spans="2:11">
      <c r="B85" s="92"/>
      <c r="C85" s="92"/>
      <c r="D85" s="98"/>
      <c r="E85" s="80"/>
    </row>
    <row r="86" spans="2:11">
      <c r="B86" s="92"/>
      <c r="C86" s="92"/>
      <c r="D86" s="98"/>
      <c r="E86" s="80"/>
    </row>
    <row r="87" spans="2:11">
      <c r="B87" s="92"/>
      <c r="C87" s="92"/>
      <c r="D87" s="98"/>
      <c r="E87" s="80"/>
    </row>
    <row r="88" spans="2:11">
      <c r="B88" s="92"/>
      <c r="C88" s="92"/>
      <c r="D88" s="98"/>
      <c r="E88" s="80"/>
    </row>
    <row r="89" spans="2:11">
      <c r="B89" s="92"/>
      <c r="C89" s="92"/>
      <c r="D89" s="98"/>
      <c r="E89" s="80"/>
      <c r="K89" s="26"/>
    </row>
    <row r="90" spans="2:11">
      <c r="B90" s="92"/>
      <c r="C90" s="92"/>
      <c r="D90" s="98"/>
      <c r="E90" s="80"/>
      <c r="K90" s="94"/>
    </row>
    <row r="91" spans="2:11">
      <c r="B91" s="92"/>
      <c r="C91" s="92"/>
      <c r="D91" s="98"/>
      <c r="E91" s="80"/>
    </row>
    <row r="92" spans="2:11">
      <c r="B92" s="92"/>
      <c r="C92" s="92"/>
      <c r="D92" s="98"/>
      <c r="E92" s="80"/>
    </row>
    <row r="93" spans="2:11">
      <c r="B93" s="92"/>
      <c r="C93" s="92"/>
      <c r="D93" s="98"/>
      <c r="E93" s="80"/>
    </row>
    <row r="94" spans="2:11">
      <c r="B94" s="92"/>
      <c r="C94" s="92"/>
      <c r="D94" s="98"/>
      <c r="E94" s="80"/>
    </row>
    <row r="95" spans="2:11">
      <c r="B95" s="92"/>
      <c r="C95" s="92"/>
      <c r="D95" s="98"/>
      <c r="E95" s="80"/>
    </row>
    <row r="96" spans="2:11">
      <c r="B96" s="92"/>
      <c r="C96" s="92"/>
      <c r="D96" s="98"/>
      <c r="E96" s="80"/>
    </row>
    <row r="97" spans="2:5">
      <c r="B97" s="92"/>
      <c r="C97" s="92"/>
      <c r="D97" s="98"/>
      <c r="E97" s="80"/>
    </row>
    <row r="98" spans="2:5">
      <c r="B98" s="92"/>
      <c r="C98" s="92"/>
      <c r="D98" s="98"/>
      <c r="E98" s="80"/>
    </row>
    <row r="99" spans="2:5">
      <c r="B99" s="92"/>
      <c r="C99" s="92"/>
      <c r="D99" s="98"/>
      <c r="E99" s="80"/>
    </row>
    <row r="100" spans="2:5">
      <c r="B100" s="92"/>
      <c r="C100" s="92"/>
      <c r="D100" s="98"/>
      <c r="E100" s="80"/>
    </row>
    <row r="101" spans="2:5">
      <c r="B101" s="92"/>
      <c r="C101" s="92"/>
      <c r="D101" s="98"/>
      <c r="E101" s="80"/>
    </row>
    <row r="102" spans="2:5">
      <c r="B102" s="92"/>
      <c r="C102" s="92"/>
      <c r="D102" s="98"/>
      <c r="E102" s="80"/>
    </row>
    <row r="103" spans="2:5">
      <c r="B103" s="92"/>
      <c r="C103" s="92"/>
      <c r="D103" s="98"/>
      <c r="E103" s="80"/>
    </row>
    <row r="104" spans="2:5">
      <c r="B104" s="92"/>
      <c r="C104" s="92"/>
      <c r="D104" s="98"/>
      <c r="E104" s="80"/>
    </row>
    <row r="105" spans="2:5">
      <c r="B105" s="92"/>
      <c r="C105" s="92"/>
      <c r="D105" s="98"/>
      <c r="E105" s="80"/>
    </row>
    <row r="106" spans="2:5">
      <c r="B106" s="92"/>
      <c r="C106" s="92"/>
      <c r="D106" s="98"/>
      <c r="E106" s="80"/>
    </row>
    <row r="107" spans="2:5">
      <c r="B107" s="92"/>
      <c r="C107" s="92"/>
      <c r="D107" s="98"/>
      <c r="E107" s="80"/>
    </row>
    <row r="108" spans="2:5">
      <c r="B108" s="92"/>
      <c r="C108" s="92"/>
      <c r="D108" s="98"/>
    </row>
    <row r="109" spans="2:5">
      <c r="B109" s="92"/>
      <c r="C109" s="92"/>
      <c r="D109" s="98"/>
    </row>
    <row r="110" spans="2:5">
      <c r="B110" s="92"/>
      <c r="C110" s="92"/>
      <c r="D110" s="98"/>
    </row>
    <row r="111" spans="2:5">
      <c r="B111" s="92"/>
      <c r="C111" s="92"/>
      <c r="D111" s="98"/>
    </row>
    <row r="112" spans="2:5">
      <c r="B112" s="92"/>
      <c r="C112" s="92"/>
      <c r="D112" s="98"/>
    </row>
    <row r="113" spans="2:4">
      <c r="B113" s="92"/>
      <c r="C113" s="92"/>
      <c r="D113" s="98"/>
    </row>
    <row r="114" spans="2:4">
      <c r="B114" s="92"/>
      <c r="C114" s="92"/>
      <c r="D114" s="98"/>
    </row>
    <row r="115" spans="2:4">
      <c r="B115" s="92"/>
      <c r="C115" s="92"/>
      <c r="D115" s="98"/>
    </row>
    <row r="116" spans="2:4">
      <c r="B116" s="92"/>
      <c r="C116" s="92"/>
      <c r="D116" s="98"/>
    </row>
    <row r="117" spans="2:4">
      <c r="B117" s="92"/>
      <c r="C117" s="92"/>
      <c r="D117" s="98"/>
    </row>
    <row r="118" spans="2:4">
      <c r="B118" s="92"/>
      <c r="C118" s="92"/>
      <c r="D118" s="98"/>
    </row>
    <row r="119" spans="2:4">
      <c r="B119" s="92"/>
      <c r="C119" s="92"/>
      <c r="D119" s="98"/>
    </row>
    <row r="120" spans="2:4">
      <c r="B120" s="92"/>
      <c r="C120" s="92"/>
      <c r="D120" s="98"/>
    </row>
    <row r="121" spans="2:4">
      <c r="B121" s="92"/>
      <c r="C121" s="92"/>
      <c r="D121" s="98"/>
    </row>
    <row r="122" spans="2:4">
      <c r="B122" s="92"/>
      <c r="C122" s="92"/>
      <c r="D122" s="98"/>
    </row>
    <row r="123" spans="2:4">
      <c r="B123" s="92"/>
      <c r="C123" s="92"/>
      <c r="D123" s="98"/>
    </row>
    <row r="124" spans="2:4">
      <c r="B124" s="92"/>
      <c r="C124" s="92"/>
      <c r="D124" s="98"/>
    </row>
    <row r="125" spans="2:4">
      <c r="B125" s="92"/>
      <c r="C125" s="92"/>
      <c r="D125" s="98"/>
    </row>
    <row r="126" spans="2:4">
      <c r="B126" s="92"/>
      <c r="C126" s="92"/>
      <c r="D126" s="98"/>
    </row>
    <row r="127" spans="2:4">
      <c r="B127" s="92"/>
      <c r="C127" s="92"/>
      <c r="D127" s="98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02" t="s">
        <v>3185</v>
      </c>
      <c r="B1" s="21" t="s">
        <v>3350</v>
      </c>
      <c r="C1" s="21" t="s">
        <v>3279</v>
      </c>
      <c r="D1" s="21" t="s">
        <v>405</v>
      </c>
      <c r="E1" s="21" t="s">
        <v>472</v>
      </c>
      <c r="F1" s="36" t="str">
        <f>B1&amp;"|"&amp;C1&amp;"|"&amp;D1&amp;"|"&amp;E1</f>
        <v>pas21_id|dxcc_code|code|subdivision</v>
      </c>
      <c r="H1" s="108" t="s">
        <v>3392</v>
      </c>
    </row>
    <row r="2" spans="1:8">
      <c r="B2" s="6">
        <v>1</v>
      </c>
      <c r="C2" s="6">
        <v>21</v>
      </c>
      <c r="D2" s="33" t="s">
        <v>556</v>
      </c>
      <c r="E2" s="47" t="s">
        <v>557</v>
      </c>
      <c r="F2" s="50" t="str">
        <f>B2&amp;"|"&amp;C2&amp;"|"&amp;D2&amp;"|"&amp;E2</f>
        <v>1|21|IB|Baleares</v>
      </c>
      <c r="H2" s="108" t="s">
        <v>1229</v>
      </c>
    </row>
    <row r="3" spans="1:8">
      <c r="H3" s="109" t="s">
        <v>3393</v>
      </c>
    </row>
    <row r="4" spans="1:8">
      <c r="F4" s="26" t="s">
        <v>3349</v>
      </c>
      <c r="H4" s="109" t="s">
        <v>3281</v>
      </c>
    </row>
    <row r="5" spans="1:8">
      <c r="F5" s="26" t="s">
        <v>558</v>
      </c>
      <c r="H5" s="109" t="s">
        <v>3130</v>
      </c>
    </row>
    <row r="6" spans="1:8">
      <c r="H6" s="109" t="s">
        <v>3359</v>
      </c>
    </row>
    <row r="7" spans="1:8">
      <c r="H7" s="109" t="s">
        <v>3394</v>
      </c>
    </row>
    <row r="8" spans="1:8">
      <c r="H8" s="108" t="s">
        <v>1233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02" t="s">
        <v>3185</v>
      </c>
      <c r="B1" s="21" t="s">
        <v>3352</v>
      </c>
      <c r="C1" s="21" t="s">
        <v>3279</v>
      </c>
      <c r="D1" s="21" t="s">
        <v>405</v>
      </c>
      <c r="E1" s="21" t="s">
        <v>472</v>
      </c>
      <c r="F1" s="36" t="str">
        <f>B1&amp;"|"&amp;C1&amp;"|"&amp;D1&amp;"|"&amp;E1</f>
        <v>pas27_id|dxcc_code|code|subdivision</v>
      </c>
      <c r="H1" s="108" t="s">
        <v>3390</v>
      </c>
    </row>
    <row r="2" spans="1:8">
      <c r="B2" s="6">
        <v>1</v>
      </c>
      <c r="C2" s="6">
        <v>27</v>
      </c>
      <c r="D2" t="s">
        <v>559</v>
      </c>
      <c r="E2" t="s">
        <v>560</v>
      </c>
      <c r="F2" s="50" t="str">
        <f t="shared" ref="F2:F8" si="0">B2&amp;"|"&amp;C2&amp;"|"&amp;D2&amp;"|"&amp;E2</f>
        <v>1|27|MI|Minsk (Minskaya voblasts')</v>
      </c>
      <c r="H2" s="108" t="s">
        <v>1229</v>
      </c>
    </row>
    <row r="3" spans="1:8">
      <c r="B3" s="6">
        <v>2</v>
      </c>
      <c r="C3" s="6">
        <v>27</v>
      </c>
      <c r="D3" t="s">
        <v>561</v>
      </c>
      <c r="E3" t="s">
        <v>562</v>
      </c>
      <c r="F3" s="50" t="str">
        <f t="shared" si="0"/>
        <v>2|27|BR|Brest (Brestskaya voblasts')</v>
      </c>
      <c r="H3" s="109" t="s">
        <v>3353</v>
      </c>
    </row>
    <row r="4" spans="1:8">
      <c r="B4" s="6">
        <v>3</v>
      </c>
      <c r="C4" s="6">
        <v>27</v>
      </c>
      <c r="D4" t="s">
        <v>563</v>
      </c>
      <c r="E4" t="s">
        <v>564</v>
      </c>
      <c r="F4" s="50" t="str">
        <f t="shared" si="0"/>
        <v>3|27|HR|Grodno (Hrodzenskaya voblasts')</v>
      </c>
      <c r="H4" s="109" t="s">
        <v>3281</v>
      </c>
    </row>
    <row r="5" spans="1:8">
      <c r="B5" s="6">
        <v>4</v>
      </c>
      <c r="C5" s="6">
        <v>27</v>
      </c>
      <c r="D5" t="s">
        <v>565</v>
      </c>
      <c r="E5" t="s">
        <v>566</v>
      </c>
      <c r="F5" s="50" t="str">
        <f t="shared" si="0"/>
        <v>4|27|VI|Vitebsk (Vitsyebskaya voblasts')</v>
      </c>
      <c r="H5" s="109" t="s">
        <v>3131</v>
      </c>
    </row>
    <row r="6" spans="1:8">
      <c r="B6" s="6">
        <v>5</v>
      </c>
      <c r="C6" s="6">
        <v>27</v>
      </c>
      <c r="D6" t="s">
        <v>567</v>
      </c>
      <c r="E6" t="s">
        <v>568</v>
      </c>
      <c r="F6" s="50" t="str">
        <f t="shared" si="0"/>
        <v>5|27|MA|Mogilev (Mahilyowskaya voblasts')</v>
      </c>
      <c r="H6" s="109" t="s">
        <v>3359</v>
      </c>
    </row>
    <row r="7" spans="1:8">
      <c r="B7" s="6">
        <v>6</v>
      </c>
      <c r="C7" s="6">
        <v>27</v>
      </c>
      <c r="D7" t="s">
        <v>569</v>
      </c>
      <c r="E7" t="s">
        <v>570</v>
      </c>
      <c r="F7" s="50" t="str">
        <f t="shared" si="0"/>
        <v>6|27|HO|Gomel (Homyel'skaya voblasts')</v>
      </c>
      <c r="H7" s="108" t="s">
        <v>3391</v>
      </c>
    </row>
    <row r="8" spans="1:8">
      <c r="B8" s="6">
        <v>7</v>
      </c>
      <c r="C8" s="6">
        <v>27</v>
      </c>
      <c r="D8" t="s">
        <v>486</v>
      </c>
      <c r="E8" t="s">
        <v>571</v>
      </c>
      <c r="F8" s="50" t="str">
        <f t="shared" si="0"/>
        <v>7|27|HM|Horad Minsk</v>
      </c>
      <c r="H8" s="108" t="s">
        <v>1233</v>
      </c>
    </row>
    <row r="10" spans="1:8">
      <c r="F10" s="26" t="s">
        <v>3354</v>
      </c>
    </row>
    <row r="11" spans="1:8">
      <c r="F11" s="26" t="s">
        <v>572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pas132</vt:lpstr>
      <vt:lpstr>pas_137</vt:lpstr>
      <vt:lpstr>pas138</vt:lpstr>
      <vt:lpstr>pas144</vt:lpstr>
      <vt:lpstr>pas147</vt:lpstr>
      <vt:lpstr>pas148</vt:lpstr>
      <vt:lpstr>pas149</vt:lpstr>
      <vt:lpstr>pas150</vt:lpstr>
      <vt:lpstr>pas151</vt:lpstr>
      <vt:lpstr>pas153</vt:lpstr>
      <vt:lpstr>pas163</vt:lpstr>
      <vt:lpstr>pas170</vt:lpstr>
      <vt:lpstr>pas177</vt:lpstr>
      <vt:lpstr>pas179</vt:lpstr>
      <vt:lpstr>pas192</vt:lpstr>
      <vt:lpstr>pas206</vt:lpstr>
      <vt:lpstr>pas209</vt:lpstr>
      <vt:lpstr>pas212</vt:lpstr>
      <vt:lpstr>pas214</vt:lpstr>
      <vt:lpstr>pas221</vt:lpstr>
      <vt:lpstr>pas224</vt:lpstr>
      <vt:lpstr>pas225</vt:lpstr>
      <vt:lpstr>pas227</vt:lpstr>
      <vt:lpstr>pas230</vt:lpstr>
      <vt:lpstr>pas239</vt:lpstr>
      <vt:lpstr>pas245</vt:lpstr>
      <vt:lpstr>psa_248</vt:lpstr>
      <vt:lpstr>pas256</vt:lpstr>
      <vt:lpstr>pas263</vt:lpstr>
      <vt:lpstr>pas269</vt:lpstr>
      <vt:lpstr>pas272</vt:lpstr>
      <vt:lpstr>pas275</vt:lpstr>
      <vt:lpstr>pas281</vt:lpstr>
      <vt:lpstr>pas284</vt:lpstr>
      <vt:lpstr>pas287</vt:lpstr>
      <vt:lpstr>ps288</vt:lpstr>
      <vt:lpstr>pas291</vt:lpstr>
      <vt:lpstr>pas318</vt:lpstr>
      <vt:lpstr>pas327</vt:lpstr>
      <vt:lpstr>pas339</vt:lpstr>
      <vt:lpstr>pas375</vt:lpstr>
      <vt:lpstr>pas386</vt:lpstr>
      <vt:lpstr>pas387</vt:lpstr>
      <vt:lpstr>pas497</vt:lpstr>
      <vt:lpstr>pas503</vt:lpstr>
      <vt:lpstr>pas504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2019-03-07T01:12:51Z</dcterms:modified>
</cp:coreProperties>
</file>