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245B6C37-B9B3-46AD-B134-C53B5C5EBE58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-130" sheetId="67" r:id="rId25"/>
    <sheet name="pas_132" sheetId="68" r:id="rId26"/>
    <sheet name="pas_137" sheetId="69" r:id="rId27"/>
    <sheet name="pas_138" sheetId="70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<sst xmlns="http://schemas.openxmlformats.org/spreadsheetml/2006/main" count="1858" uniqueCount="1121">
  <si>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</si>
  <si>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</si>
  <si>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</si>
  <si>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</si>
  <si>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</si>
  <si>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</si>
  <si>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</si>
  <si>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</si>
  <si>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</si>
  <si>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</si>
  <si>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</si>
  <si>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</si>
  <si>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</si>
  <si>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</si>
  <si>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</si>
  <si>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</si>
  <si>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</si>
  <si>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</si>
  <si>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</si>
  <si>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</si>
  <si>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</si>
  <si>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</si>
  <si>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</si>
  <si>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</si>
  <si>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</si>
  <si>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</si>
  <si>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</si>
  <si>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</si>
  <si>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</si>
  <si>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</si>
  <si>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</si>
  <si>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</si>
  <si>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</si>
  <si>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</si>
  <si>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</si>
  <si>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</si>
  <si>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</si>
  <si>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</si>
  <si>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</si>
  <si>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</si>
  <si>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</si>
  <si>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</si>
  <si>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</si>
  <si>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</si>
  <si>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</si>
  <si>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</si>
  <si>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</si>
  <si>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</si>
  <si>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</si>
  <si>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</si>
  <si>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</si>
  <si>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</si>
  <si>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</si>
  <si>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</si>
  <si>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</si>
  <si>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</si>
  <si>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</si>
  <si>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</si>
  <si>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</si>
  <si>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</si>
  <si>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</si>
  <si>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</si>
  <si>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</si>
  <si>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</si>
  <si>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</si>
  <si>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</si>
  <si>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</si>
  <si>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</si>
  <si>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</si>
  <si>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</si>
  <si>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</si>
  <si>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</si>
  <si>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</si>
  <si>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</si>
  <si>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</si>
  <si>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</si>
  <si>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</si>
  <si>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</si>
  <si>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</si>
  <si>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</si>
  <si>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</si>
  <si>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</si>
  <si>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</si>
  <si>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</si>
  <si>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</si>
  <si>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</si>
  <si>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</si>
  <si>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</si>
  <si>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</si>
  <si>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</si>
  <si>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</si>
  <si>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</si>
  <si>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</si>
  <si>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</si>
  <si>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</si>
  <si>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</si>
  <si>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</si>
  <si>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</si>
  <si>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</si>
  <si>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</si>
  <si>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</si>
  <si>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</si>
  <si>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</si>
  <si>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</si>
  <si>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</si>
  <si>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</si>
  <si>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</si>
  <si>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</si>
  <si>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</si>
  <si>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</si>
  <si>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</si>
  <si>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</si>
  <si>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</si>
  <si>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</si>
  <si>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</si>
  <si>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</si>
  <si>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</si>
  <si>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</si>
  <si>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</si>
  <si>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</si>
  <si>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</si>
  <si>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</si>
  <si>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</si>
  <si>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</si>
  <si>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</si>
  <si>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</si>
  <si>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</si>
  <si>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</si>
  <si>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</si>
  <si>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</si>
  <si>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</si>
  <si>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</si>
  <si>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</si>
  <si>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</si>
  <si>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</si>
  <si>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</si>
  <si>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</si>
  <si>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</si>
  <si>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</si>
  <si>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</si>
  <si>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</si>
  <si>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</si>
  <si>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</si>
  <si>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</si>
  <si>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</si>
  <si>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</si>
  <si>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</si>
  <si>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</si>
  <si>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</si>
  <si>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</si>
  <si>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</si>
  <si>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</si>
  <si>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</si>
  <si>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</si>
  <si>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</si>
  <si>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</si>
  <si>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</si>
  <si>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</si>
  <si>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</si>
  <si>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</si>
  <si>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</si>
  <si>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</si>
  <si>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</si>
  <si>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</si>
  <si>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</si>
  <si>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</si>
  <si>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</si>
  <si>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</si>
  <si>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</si>
  <si>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</si>
  <si>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</si>
  <si>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</si>
  <si>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</si>
  <si>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</si>
  <si>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</si>
  <si>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</si>
  <si>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</si>
  <si>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</si>
  <si>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</si>
  <si>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</si>
  <si>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</si>
  <si>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</si>
  <si>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</si>
  <si>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</si>
  <si>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</si>
  <si>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</si>
  <si>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</si>
  <si>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</si>
  <si>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</si>
  <si>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</si>
  <si>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</si>
  <si>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</si>
  <si>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</si>
  <si>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</si>
  <si>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</si>
  <si>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</si>
  <si>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</si>
  <si>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</si>
  <si>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</si>
  <si>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</si>
  <si>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</si>
  <si>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</si>
  <si>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</si>
  <si>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</si>
  <si>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</si>
  <si>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</si>
  <si>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</si>
  <si>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</si>
  <si>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</si>
  <si>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</si>
  <si>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</si>
  <si>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</si>
  <si>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</si>
  <si>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</si>
  <si>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</si>
  <si>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</si>
  <si>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</si>
  <si>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</si>
  <si>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</si>
  <si>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</si>
  <si>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</si>
  <si>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</si>
  <si>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</si>
  <si>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</si>
  <si>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</si>
  <si>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</si>
  <si>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</si>
  <si>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</si>
  <si>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</si>
  <si>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</si>
  <si>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</si>
  <si>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</si>
  <si>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</si>
  <si>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</si>
  <si>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</si>
  <si>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</si>
  <si>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</si>
  <si>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</si>
  <si>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</si>
  <si>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</si>
  <si>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</si>
  <si>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</si>
  <si>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</si>
  <si>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</si>
  <si>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</si>
  <si>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</si>
  <si>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</si>
  <si>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</si>
  <si>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</si>
  <si>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</si>
  <si>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</si>
  <si>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</si>
  <si>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</si>
  <si>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</si>
  <si>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</si>
  <si>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</si>
  <si>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</si>
  <si>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</si>
  <si>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</si>
  <si>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</si>
  <si>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</si>
  <si>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</si>
  <si>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</si>
  <si>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</si>
  <si>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</si>
  <si>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</si>
  <si>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</si>
  <si>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</si>
  <si>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</si>
  <si>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</si>
  <si>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</si>
  <si>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</si>
  <si>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</si>
  <si>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</si>
  <si>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</si>
  <si>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</si>
  <si>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</si>
  <si>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</si>
  <si>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</si>
  <si>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</si>
  <si>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</si>
  <si>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</si>
  <si>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</si>
  <si>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</si>
  <si>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</si>
  <si>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</si>
  <si>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</si>
  <si>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</si>
  <si>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</si>
  <si>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</si>
  <si>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</si>
  <si>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</si>
  <si>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</si>
  <si>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</si>
  <si>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</si>
  <si>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</si>
  <si>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</si>
  <si>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</si>
  <si>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</si>
  <si>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</si>
  <si>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</si>
  <si>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</si>
  <si>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</si>
  <si>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</si>
  <si>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</si>
  <si>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</si>
  <si>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</si>
  <si>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</si>
  <si>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</si>
  <si>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</si>
  <si>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</si>
  <si>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</si>
  <si>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</si>
  <si>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</si>
  <si>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</si>
  <si>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</si>
  <si>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</si>
  <si>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</si>
  <si>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</si>
  <si>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</si>
  <si>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</si>
  <si>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</si>
  <si>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</si>
  <si>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</si>
  <si>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</si>
  <si>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</si>
  <si>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</si>
  <si>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</si>
  <si>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</si>
  <si>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</si>
  <si>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</si>
  <si>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</si>
  <si>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</si>
  <si>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</si>
  <si>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</si>
  <si>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</si>
  <si>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</si>
  <si>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</si>
  <si>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</si>
  <si>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</si>
  <si>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</si>
  <si>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</si>
  <si>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</si>
  <si>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</si>
  <si>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</si>
  <si>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</si>
  <si>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</si>
  <si>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</si>
  <si>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</si>
  <si>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</si>
  <si>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</si>
  <si>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</si>
  <si>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</si>
  <si>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</si>
  <si>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</si>
  <si>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</si>
  <si>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</si>
  <si>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</si>
  <si>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</si>
  <si>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</si>
  <si>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</si>
  <si>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</si>
  <si>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</si>
  <si>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</si>
  <si>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</si>
  <si>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</si>
  <si>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</si>
  <si>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</si>
  <si>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</si>
  <si>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</si>
  <si>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</si>
  <si>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</si>
  <si>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</si>
  <si>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</si>
  <si>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</si>
  <si>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</si>
  <si>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</si>
  <si>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</si>
  <si>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</si>
  <si>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</si>
  <si>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</si>
  <si>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</si>
  <si>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</si>
  <si>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</si>
  <si>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</si>
  <si>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</si>
  <si>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</si>
  <si>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</si>
  <si>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</si>
  <si>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</si>
  <si>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</si>
  <si>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</si>
  <si>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</si>
  <si>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</si>
  <si>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</si>
  <si>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</si>
  <si>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</si>
  <si>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</si>
  <si>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</si>
  <si>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</si>
  <si>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</si>
  <si>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</si>
  <si>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</si>
  <si>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</si>
  <si>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</si>
  <si>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</si>
  <si>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</si>
  <si>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</si>
  <si>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</si>
  <si>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</si>
  <si>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</si>
  <si>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</si>
  <si>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</si>
  <si>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</si>
  <si>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</si>
  <si>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</si>
  <si>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</si>
  <si>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</si>
  <si>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</si>
  <si>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</si>
  <si>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</si>
  <si>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</si>
  <si>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</si>
  <si>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</si>
  <si>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</si>
  <si>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</si>
  <si>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</si>
  <si>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</si>
  <si>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</si>
  <si>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</si>
  <si>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</si>
  <si>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</si>
  <si>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</si>
  <si>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</si>
  <si>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</si>
  <si>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</si>
  <si>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</si>
  <si>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</si>
  <si>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</si>
  <si>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</si>
  <si>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</si>
  <si>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</si>
  <si>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</si>
  <si>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</si>
  <si>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</si>
  <si>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</si>
  <si>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</si>
  <si>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</si>
  <si>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</si>
  <si>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</si>
  <si>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</si>
  <si>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</si>
  <si>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</si>
  <si>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</si>
  <si>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</si>
  <si>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</si>
  <si>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</si>
  <si>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</si>
  <si>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</si>
  <si>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</si>
  <si>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</si>
  <si>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</si>
  <si>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</si>
  <si>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</si>
  <si>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</si>
  <si>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</si>
  <si>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</si>
  <si>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</si>
  <si>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</si>
  <si>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</si>
  <si>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</si>
  <si>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</si>
  <si>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</si>
  <si>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</si>
  <si>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</si>
  <si>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</si>
  <si>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</si>
  <si>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</si>
  <si>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</si>
  <si>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</si>
  <si>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</si>
  <si>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</si>
  <si>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</si>
  <si>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</si>
  <si>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</si>
  <si>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</si>
  <si>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</si>
  <si>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</si>
  <si>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</si>
  <si>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</si>
  <si>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</si>
  <si>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</si>
  <si>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</si>
  <si>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</si>
  <si>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</si>
  <si>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</si>
  <si>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</si>
  <si>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</si>
  <si>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</si>
  <si>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</si>
  <si>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</si>
  <si>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</si>
  <si>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</si>
  <si>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</si>
  <si>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</si>
  <si>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</si>
  <si>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</si>
  <si>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</si>
  <si>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</si>
  <si>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</si>
  <si>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</si>
  <si>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</si>
  <si>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</si>
  <si>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</si>
  <si>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</si>
  <si>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</si>
  <si>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</si>
  <si>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</si>
  <si>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</si>
  <si>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</si>
  <si>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</si>
  <si>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</si>
  <si>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</si>
  <si>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</si>
  <si>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</si>
  <si>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</si>
  <si>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</si>
  <si>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</si>
  <si>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</si>
  <si>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</si>
  <si>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</si>
  <si>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</si>
  <si>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</si>
  <si>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</si>
  <si>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</si>
  <si>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</si>
  <si>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</si>
  <si>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</si>
  <si>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</si>
  <si>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</si>
  <si>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</si>
  <si>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</si>
  <si>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</si>
  <si>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</si>
  <si>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</si>
  <si>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</si>
  <si>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</si>
  <si>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</si>
  <si>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</si>
  <si>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</si>
  <si>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</si>
  <si>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</si>
  <si>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</si>
  <si>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</si>
  <si>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</si>
  <si>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</si>
  <si>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</si>
  <si>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</si>
  <si>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</si>
  <si>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</si>
  <si>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</si>
  <si>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</si>
  <si>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</si>
  <si>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</si>
  <si>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</si>
  <si>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</si>
  <si>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</si>
  <si>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</si>
  <si>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</si>
  <si>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</si>
  <si>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</si>
  <si>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</si>
  <si>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</si>
  <si>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</si>
  <si>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</si>
  <si>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</si>
  <si>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</si>
  <si>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</si>
  <si>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</si>
  <si>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</si>
  <si>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</si>
  <si>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</si>
  <si>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</si>
  <si>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</si>
  <si>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</si>
  <si>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</si>
  <si>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</si>
  <si>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</si>
  <si>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</si>
  <si>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</si>
  <si>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</si>
  <si>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</si>
  <si>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</si>
  <si>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</si>
  <si>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</si>
  <si>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</si>
  <si>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</si>
  <si>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</si>
  <si>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</si>
  <si>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</si>
  <si>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</si>
  <si>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</si>
  <si>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</si>
  <si>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</si>
  <si>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</si>
  <si>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</si>
  <si>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</si>
  <si>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</si>
  <si>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</si>
  <si>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</si>
  <si>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</si>
  <si>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</si>
  <si>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</si>
  <si>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</si>
  <si>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</si>
  <si>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</si>
  <si>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</si>
  <si>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</si>
  <si>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</si>
  <si>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</si>
  <si>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</si>
  <si>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</si>
  <si>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</si>
  <si>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</si>
  <si>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</si>
  <si>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</si>
  <si>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</si>
  <si>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</si>
  <si>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</si>
  <si>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</si>
  <si>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</si>
  <si>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</si>
  <si>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</si>
  <si>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</si>
  <si>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</si>
  <si>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</si>
  <si>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</si>
  <si>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</si>
  <si>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</si>
  <si>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</si>
  <si>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</si>
  <si>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</si>
  <si>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</si>
  <si>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</si>
  <si>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</si>
  <si>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</si>
  <si>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</si>
  <si>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</si>
  <si>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</si>
  <si>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</si>
  <si>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</si>
  <si>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</si>
  <si>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</si>
  <si>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</si>
  <si>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</si>
  <si>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</si>
  <si>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</si>
  <si>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</si>
  <si>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</si>
  <si>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</si>
  <si>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</si>
  <si>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</si>
  <si>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</si>
  <si>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</si>
  <si>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</si>
  <si>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</si>
  <si>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</si>
  <si>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</si>
  <si>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</si>
  <si>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</si>
  <si>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</si>
  <si>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</si>
  <si>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</si>
  <si>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</si>
  <si>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</si>
  <si>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</si>
  <si>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</si>
  <si>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</si>
  <si>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</si>
  <si>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</si>
  <si>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</si>
  <si>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</si>
  <si>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</si>
  <si>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</si>
  <si>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</si>
  <si>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</si>
  <si>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</si>
  <si>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</si>
  <si>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</si>
  <si>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</si>
  <si>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</si>
  <si>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</si>
  <si>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</si>
  <si>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</si>
  <si>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</si>
  <si>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</si>
  <si>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</si>
  <si>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</si>
  <si>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</si>
  <si>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</si>
  <si>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</si>
  <si>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</si>
  <si>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</si>
  <si>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</si>
  <si>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</si>
  <si>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</si>
  <si>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</si>
  <si>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</si>
  <si>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</si>
  <si>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</si>
  <si>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</si>
  <si>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</si>
  <si>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</si>
  <si>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</si>
  <si>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</si>
  <si>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</si>
  <si>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</si>
  <si>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</si>
  <si>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</si>
  <si>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</si>
  <si>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</si>
  <si>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</si>
  <si>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</si>
  <si>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</si>
  <si>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</si>
  <si>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</si>
  <si>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</si>
  <si>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</si>
  <si>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</si>
  <si>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</si>
  <si>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</si>
  <si>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</si>
  <si>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</si>
  <si>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</si>
  <si>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</si>
  <si>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</si>
  <si>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</si>
  <si>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</si>
  <si>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</si>
  <si>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</si>
  <si>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</si>
  <si>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</si>
  <si>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</si>
  <si>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</si>
  <si>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</si>
  <si>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</si>
  <si>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</si>
  <si>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</si>
  <si>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</si>
  <si>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</si>
  <si>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</si>
  <si>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</si>
  <si>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</si>
  <si>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</si>
  <si>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</si>
  <si>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</si>
  <si>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</si>
  <si>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</si>
  <si>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</si>
  <si>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</si>
  <si>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</si>
  <si>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</si>
  <si>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</si>
  <si>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</si>
  <si>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</si>
  <si>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</si>
  <si>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</si>
  <si>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</si>
  <si>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</si>
  <si>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</si>
  <si>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</si>
  <si>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</si>
  <si>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</si>
  <si>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</si>
  <si>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</si>
  <si>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</si>
  <si>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</si>
  <si>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</si>
  <si>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</si>
  <si>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</si>
  <si>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</si>
  <si>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</si>
  <si>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</si>
  <si>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</si>
  <si>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</si>
  <si>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</si>
  <si>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</si>
  <si>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</si>
  <si>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</si>
  <si>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</si>
  <si>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</si>
  <si>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</si>
  <si>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</si>
  <si>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</si>
  <si>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</si>
  <si>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</si>
  <si>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</si>
  <si>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</si>
  <si>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</si>
  <si>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</si>
  <si>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</si>
  <si>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</si>
  <si>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</si>
  <si>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</si>
  <si>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</si>
  <si>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</si>
  <si>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</si>
  <si>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</si>
  <si>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</si>
  <si>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</si>
  <si>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</si>
  <si>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</si>
  <si>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</si>
  <si>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</si>
  <si>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</si>
  <si>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</si>
  <si>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</si>
  <si>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</si>
  <si>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</si>
  <si>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</si>
  <si>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</si>
  <si>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</si>
  <si>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</si>
  <si>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</si>
  <si>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</si>
  <si>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</si>
  <si>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</si>
  <si>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</si>
  <si>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</si>
  <si>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</si>
  <si>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</si>
  <si>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</si>
  <si>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</si>
  <si>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</si>
  <si>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</si>
  <si>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</si>
  <si>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</si>
  <si>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</si>
  <si>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</si>
  <si>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</si>
  <si>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</si>
  <si>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</si>
  <si>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</si>
  <si>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</si>
  <si>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</si>
  <si>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</si>
  <si>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</si>
  <si>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</si>
  <si>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</si>
  <si>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</si>
  <si>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</si>
  <si>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</si>
  <si>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</si>
  <si>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</si>
  <si>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</si>
  <si>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</si>
  <si>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</si>
  <si>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</si>
  <si>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</si>
  <si>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</si>
  <si>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</si>
  <si>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</si>
  <si>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</si>
  <si>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</si>
  <si>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</si>
  <si>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</si>
  <si>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</si>
  <si>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</si>
  <si>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</si>
  <si>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</si>
  <si>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</si>
  <si>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</si>
  <si>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</si>
  <si>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</si>
  <si>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</si>
  <si>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</si>
  <si>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</si>
  <si>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</si>
  <si>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</si>
  <si>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</si>
  <si>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</si>
  <si>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</si>
  <si>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</si>
  <si>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</si>
  <si>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</si>
  <si>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</si>
  <si>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</si>
  <si>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</si>
  <si>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</si>
  <si>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</si>
  <si>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</si>
  <si>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</si>
  <si>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</si>
  <si>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</si>
  <si>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</si>
  <si>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</si>
  <si>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</si>
  <si>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</si>
  <si>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</si>
  <si>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</si>
  <si>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</si>
  <si>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</si>
  <si>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</si>
  <si>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</si>
  <si>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</si>
  <si>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</si>
  <si>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</si>
  <si>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</si>
  <si>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</si>
  <si>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</si>
  <si>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</si>
  <si>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</si>
  <si>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</si>
  <si>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</si>
  <si>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</si>
  <si>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</si>
  <si>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</si>
  <si>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</si>
  <si>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</si>
  <si>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</si>
  <si>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</si>
  <si>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</si>
  <si>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</si>
  <si>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</si>
  <si>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</si>
  <si>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</si>
  <si>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</si>
  <si>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</si>
  <si>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</si>
  <si>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</si>
  <si>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</si>
  <si>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</si>
  <si>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</si>
  <si>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Argintina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</si>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</sst>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</cellStyleXfs>
  <cellXfs count="6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</cellXfs>
  <cellStyles count="6">
    <cellStyle name="20% - Accent1" xfId="2" builtinId="30"/>
    <cellStyle name="Good" xfId="1" builtinId="26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34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27.7109375" bestFit="1" customWidth="1"/>
    <col min="2" max="2" width="8" bestFit="1" customWidth="1"/>
    <col min="3" max="3" width="18.8554687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997</v>
      </c>
      <c r="C3" s="5" t="s">
        <v>998</v>
      </c>
      <c r="D3" s="64" t="s">
        <v>607</v>
      </c>
      <c r="E3" s="32" t="s">
        <v>409</v>
      </c>
      <c r="F3" s="32" t="s">
        <v>410</v>
      </c>
      <c r="G3" s="5" t="s">
        <v>615</v>
      </c>
    </row>
    <row r="4" spans="1:7">
      <c r="A4" s="30" t="s">
        <v>468</v>
      </c>
      <c r="B4" s="31" t="s">
        <v>999</v>
      </c>
      <c r="C4" s="31" t="s">
        <v>999</v>
      </c>
      <c r="D4" s="1" t="str">
        <f>A4&amp;".csv"</f>
        <v>dxcc.csv</v>
      </c>
      <c r="E4" s="31" t="s">
        <v>449</v>
      </c>
      <c r="F4" s="31" t="s">
        <v>449</v>
      </c>
      <c r="G4" s="30" t="s">
        <v>1010</v>
      </c>
    </row>
    <row r="5" spans="1:7">
      <c r="A5" t="s">
        <v>448</v>
      </c>
      <c r="B5" s="31" t="s">
        <v>999</v>
      </c>
      <c r="C5" s="31" t="s">
        <v>999</v>
      </c>
      <c r="D5" s="1" t="str">
        <f t="shared" ref="D5:D34" si="0">A5&amp;".csv"</f>
        <v>pas_summary.csv</v>
      </c>
      <c r="E5" s="6" t="s">
        <v>407</v>
      </c>
      <c r="F5" s="6" t="s">
        <v>407</v>
      </c>
    </row>
    <row r="6" spans="1:7">
      <c r="A6" t="s">
        <v>418</v>
      </c>
      <c r="B6" s="31" t="s">
        <v>999</v>
      </c>
      <c r="C6" s="31" t="s">
        <v>999</v>
      </c>
      <c r="D6" s="1" t="str">
        <f t="shared" si="0"/>
        <v>pas_subdivision_type.csv</v>
      </c>
      <c r="E6" s="6" t="s">
        <v>449</v>
      </c>
      <c r="F6" s="6" t="s">
        <v>449</v>
      </c>
    </row>
    <row r="7" spans="1:7">
      <c r="A7" t="s">
        <v>450</v>
      </c>
      <c r="B7" s="31" t="s">
        <v>999</v>
      </c>
      <c r="C7" s="31" t="s">
        <v>999</v>
      </c>
      <c r="D7" s="1" t="str">
        <f t="shared" si="0"/>
        <v>sas_subdivision_type.csv</v>
      </c>
      <c r="E7" s="6" t="s">
        <v>449</v>
      </c>
      <c r="F7" s="6" t="s">
        <v>449</v>
      </c>
    </row>
    <row r="8" spans="1:7">
      <c r="A8" t="s">
        <v>467</v>
      </c>
      <c r="B8" s="6">
        <v>1</v>
      </c>
      <c r="C8" s="65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616</v>
      </c>
    </row>
    <row r="9" spans="1:7">
      <c r="A9" s="59" t="s">
        <v>1007</v>
      </c>
      <c r="B9" s="6">
        <v>1</v>
      </c>
      <c r="C9" s="65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59" t="s">
        <v>1008</v>
      </c>
      <c r="B10" s="6">
        <v>1</v>
      </c>
      <c r="C10" s="65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t="s">
        <v>490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t="s">
        <v>487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988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1009</v>
      </c>
    </row>
    <row r="14" spans="1:7">
      <c r="A14" t="s">
        <v>989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990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991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992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993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994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995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996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1000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1001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1002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1003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1004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1005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1006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1043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1044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1070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1119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1120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1110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29</v>
      </c>
      <c r="D2" s="50" t="s">
        <v>591</v>
      </c>
      <c r="E2" s="50" t="s">
        <v>592</v>
      </c>
      <c r="F2" s="53" t="str">
        <f t="shared" ref="F2:F3" si="0">B2&amp;"|"&amp;C2&amp;"|"&amp;D2&amp;"|"&amp;E2</f>
        <v>1|29|GC|Las Palmas</v>
      </c>
    </row>
    <row r="3" spans="2:6">
      <c r="B3" s="6">
        <v>2</v>
      </c>
      <c r="C3" s="6">
        <v>29</v>
      </c>
      <c r="D3" s="50" t="s">
        <v>593</v>
      </c>
      <c r="E3" s="50" t="s">
        <v>594</v>
      </c>
      <c r="F3" s="53" t="str">
        <f t="shared" si="0"/>
        <v>2|29|TF|Tenerife</v>
      </c>
    </row>
    <row r="5" spans="2:6">
      <c r="F5" s="27" t="s">
        <v>606</v>
      </c>
    </row>
    <row r="6" spans="2:6">
      <c r="F6" s="27" t="s">
        <v>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32</v>
      </c>
      <c r="D2" t="s">
        <v>618</v>
      </c>
      <c r="E2" t="s">
        <v>619</v>
      </c>
      <c r="F2" s="53" t="str">
        <f>B2&amp;"|"&amp;C2&amp;"|"&amp;D2&amp;"|"&amp;E2</f>
        <v>1|32|CE|Ceuta</v>
      </c>
    </row>
    <row r="3" spans="2:6">
      <c r="B3" s="6">
        <v>2</v>
      </c>
      <c r="C3" s="6">
        <v>32</v>
      </c>
      <c r="D3" t="s">
        <v>620</v>
      </c>
      <c r="E3" t="s">
        <v>621</v>
      </c>
      <c r="F3" s="53" t="str">
        <f>B3&amp;"|"&amp;C3&amp;"|"&amp;D3&amp;"|"&amp;E3</f>
        <v>2|32|ML|Melilla</v>
      </c>
    </row>
    <row r="5" spans="2:6">
      <c r="F5" s="27" t="s">
        <v>617</v>
      </c>
    </row>
    <row r="6" spans="2:6">
      <c r="F6" s="27" t="s">
        <v>622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F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50</v>
      </c>
      <c r="D2" t="s">
        <v>623</v>
      </c>
      <c r="E2" t="s">
        <v>624</v>
      </c>
      <c r="F2" s="53" t="str">
        <f>B2&amp;"|"&amp;C2&amp;"|"&amp;D2&amp;"|"&amp;E2</f>
        <v>1|50|COL|Colima</v>
      </c>
    </row>
    <row r="3" spans="2:6">
      <c r="B3" s="6">
        <v>2</v>
      </c>
      <c r="C3" s="6">
        <v>50</v>
      </c>
      <c r="D3" t="s">
        <v>625</v>
      </c>
      <c r="E3" t="s">
        <v>626</v>
      </c>
      <c r="F3" s="53" t="str">
        <f>B3&amp;"|"&amp;C3&amp;"|"&amp;D3&amp;"|"&amp;E3</f>
        <v>2|50|DF|Distrito Federal</v>
      </c>
    </row>
    <row r="4" spans="2:6">
      <c r="B4">
        <v>3</v>
      </c>
      <c r="C4" s="6">
        <v>50</v>
      </c>
      <c r="D4" t="s">
        <v>627</v>
      </c>
      <c r="E4" t="s">
        <v>628</v>
      </c>
      <c r="F4" s="53" t="str">
        <f t="shared" ref="F4:F33" si="0">B4&amp;"|"&amp;C4&amp;"|"&amp;D4&amp;"|"&amp;E4</f>
        <v>3|50|EMX|Estado de México</v>
      </c>
    </row>
    <row r="5" spans="2:6">
      <c r="B5">
        <v>4</v>
      </c>
      <c r="C5" s="6">
        <v>50</v>
      </c>
      <c r="D5" t="s">
        <v>629</v>
      </c>
      <c r="E5" t="s">
        <v>630</v>
      </c>
      <c r="F5" s="53" t="str">
        <f t="shared" si="0"/>
        <v>4|50|GTO|Guanajuato</v>
      </c>
    </row>
    <row r="6" spans="2:6">
      <c r="B6">
        <v>5</v>
      </c>
      <c r="C6" s="6">
        <v>50</v>
      </c>
      <c r="D6" t="s">
        <v>631</v>
      </c>
      <c r="E6" t="s">
        <v>632</v>
      </c>
      <c r="F6" s="53" t="str">
        <f t="shared" si="0"/>
        <v>5|50|HGO|Hidalgo</v>
      </c>
    </row>
    <row r="7" spans="2:6">
      <c r="B7" s="6">
        <v>6</v>
      </c>
      <c r="C7" s="6">
        <v>50</v>
      </c>
      <c r="D7" t="s">
        <v>633</v>
      </c>
      <c r="E7" t="s">
        <v>634</v>
      </c>
      <c r="F7" s="53" t="str">
        <f t="shared" si="0"/>
        <v>6|50|JAL|Jalisco</v>
      </c>
    </row>
    <row r="8" spans="2:6">
      <c r="B8" s="6">
        <v>7</v>
      </c>
      <c r="C8" s="6">
        <v>50</v>
      </c>
      <c r="D8" t="s">
        <v>635</v>
      </c>
      <c r="E8" t="s">
        <v>636</v>
      </c>
      <c r="F8" s="53" t="str">
        <f t="shared" si="0"/>
        <v>7|50|MIC|Michoacán de Ocampo</v>
      </c>
    </row>
    <row r="9" spans="2:6">
      <c r="B9">
        <v>8</v>
      </c>
      <c r="C9" s="6">
        <v>50</v>
      </c>
      <c r="D9" t="s">
        <v>637</v>
      </c>
      <c r="E9" t="s">
        <v>638</v>
      </c>
      <c r="F9" s="53" t="str">
        <f t="shared" si="0"/>
        <v>8|50|MOR|Morelos</v>
      </c>
    </row>
    <row r="10" spans="2:6">
      <c r="B10">
        <v>9</v>
      </c>
      <c r="C10" s="6">
        <v>50</v>
      </c>
      <c r="D10" t="s">
        <v>639</v>
      </c>
      <c r="E10" t="s">
        <v>640</v>
      </c>
      <c r="F10" s="53" t="str">
        <f t="shared" si="0"/>
        <v>9|50|NAY|Nayarit</v>
      </c>
    </row>
    <row r="11" spans="2:6">
      <c r="B11">
        <v>10</v>
      </c>
      <c r="C11" s="6">
        <v>50</v>
      </c>
      <c r="D11" t="s">
        <v>641</v>
      </c>
      <c r="E11" t="s">
        <v>642</v>
      </c>
      <c r="F11" s="53" t="str">
        <f t="shared" si="0"/>
        <v>10|50|PUE|Puebla</v>
      </c>
    </row>
    <row r="12" spans="2:6">
      <c r="B12" s="6">
        <v>11</v>
      </c>
      <c r="C12" s="6">
        <v>50</v>
      </c>
      <c r="D12" t="s">
        <v>643</v>
      </c>
      <c r="E12" t="s">
        <v>644</v>
      </c>
      <c r="F12" s="53" t="str">
        <f t="shared" si="0"/>
        <v>11|50|QRO|Querétaro de Arteaga</v>
      </c>
    </row>
    <row r="13" spans="2:6">
      <c r="B13" s="6">
        <v>12</v>
      </c>
      <c r="C13" s="6">
        <v>50</v>
      </c>
      <c r="D13" t="s">
        <v>645</v>
      </c>
      <c r="E13" t="s">
        <v>646</v>
      </c>
      <c r="F13" s="53" t="str">
        <f t="shared" si="0"/>
        <v>12|50|TLX|Tlaxcala</v>
      </c>
    </row>
    <row r="14" spans="2:6">
      <c r="B14">
        <v>13</v>
      </c>
      <c r="C14" s="6">
        <v>50</v>
      </c>
      <c r="D14" t="s">
        <v>647</v>
      </c>
      <c r="E14" t="s">
        <v>648</v>
      </c>
      <c r="F14" s="53" t="str">
        <f t="shared" si="0"/>
        <v>13|50|VER|Veracruz-Llave</v>
      </c>
    </row>
    <row r="15" spans="2:6">
      <c r="B15">
        <v>14</v>
      </c>
      <c r="C15" s="6">
        <v>50</v>
      </c>
      <c r="D15" t="s">
        <v>649</v>
      </c>
      <c r="E15" t="s">
        <v>650</v>
      </c>
      <c r="F15" s="53" t="str">
        <f t="shared" si="0"/>
        <v>14|50|AGS|Aguascalientes</v>
      </c>
    </row>
    <row r="16" spans="2:6">
      <c r="B16">
        <v>15</v>
      </c>
      <c r="C16" s="6">
        <v>50</v>
      </c>
      <c r="D16" t="s">
        <v>651</v>
      </c>
      <c r="E16" t="s">
        <v>652</v>
      </c>
      <c r="F16" s="53" t="str">
        <f t="shared" si="0"/>
        <v>15|50|BC|Baja California</v>
      </c>
    </row>
    <row r="17" spans="2:6">
      <c r="B17" s="6">
        <v>16</v>
      </c>
      <c r="C17" s="6">
        <v>50</v>
      </c>
      <c r="D17" t="s">
        <v>653</v>
      </c>
      <c r="E17" t="s">
        <v>654</v>
      </c>
      <c r="F17" s="53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655</v>
      </c>
      <c r="E18" t="s">
        <v>656</v>
      </c>
      <c r="F18" s="53" t="str">
        <f t="shared" si="0"/>
        <v>17|50|CHH|Chihuahua</v>
      </c>
    </row>
    <row r="19" spans="2:6">
      <c r="B19">
        <v>18</v>
      </c>
      <c r="C19" s="6">
        <v>50</v>
      </c>
      <c r="D19" t="s">
        <v>657</v>
      </c>
      <c r="E19" t="s">
        <v>658</v>
      </c>
      <c r="F19" s="53" t="str">
        <f t="shared" si="0"/>
        <v>18|50|COA|Coahuila de Zaragoza</v>
      </c>
    </row>
    <row r="20" spans="2:6">
      <c r="B20">
        <v>19</v>
      </c>
      <c r="C20" s="6">
        <v>50</v>
      </c>
      <c r="D20" t="s">
        <v>659</v>
      </c>
      <c r="E20" t="s">
        <v>660</v>
      </c>
      <c r="F20" s="53" t="str">
        <f t="shared" si="0"/>
        <v>19|50|DGO|Durango</v>
      </c>
    </row>
    <row r="21" spans="2:6">
      <c r="B21">
        <v>20</v>
      </c>
      <c r="C21" s="6">
        <v>50</v>
      </c>
      <c r="D21" t="s">
        <v>661</v>
      </c>
      <c r="E21" t="s">
        <v>662</v>
      </c>
      <c r="F21" s="53" t="str">
        <f t="shared" si="0"/>
        <v>20|50|NL|Nuevo Leon</v>
      </c>
    </row>
    <row r="22" spans="2:6">
      <c r="B22" s="6">
        <v>21</v>
      </c>
      <c r="C22" s="6">
        <v>50</v>
      </c>
      <c r="D22" t="s">
        <v>663</v>
      </c>
      <c r="E22" t="s">
        <v>664</v>
      </c>
      <c r="F22" s="53" t="str">
        <f t="shared" si="0"/>
        <v>21|50|SLP|San Luis Potosí</v>
      </c>
    </row>
    <row r="23" spans="2:6">
      <c r="B23" s="6">
        <v>22</v>
      </c>
      <c r="C23" s="6">
        <v>50</v>
      </c>
      <c r="D23" t="s">
        <v>665</v>
      </c>
      <c r="E23" t="s">
        <v>666</v>
      </c>
      <c r="F23" s="53" t="str">
        <f t="shared" si="0"/>
        <v>22|50|SIN|Sinaloa</v>
      </c>
    </row>
    <row r="24" spans="2:6">
      <c r="B24">
        <v>23</v>
      </c>
      <c r="C24" s="6">
        <v>50</v>
      </c>
      <c r="D24" t="s">
        <v>667</v>
      </c>
      <c r="E24" t="s">
        <v>668</v>
      </c>
      <c r="F24" s="53" t="str">
        <f t="shared" si="0"/>
        <v>23|50|SON|Sonora</v>
      </c>
    </row>
    <row r="25" spans="2:6">
      <c r="B25">
        <v>24</v>
      </c>
      <c r="C25" s="6">
        <v>50</v>
      </c>
      <c r="D25" t="s">
        <v>669</v>
      </c>
      <c r="E25" t="s">
        <v>670</v>
      </c>
      <c r="F25" s="53" t="str">
        <f t="shared" si="0"/>
        <v>24|50|TMS|Tamaulipas</v>
      </c>
    </row>
    <row r="26" spans="2:6">
      <c r="B26">
        <v>25</v>
      </c>
      <c r="C26" s="6">
        <v>50</v>
      </c>
      <c r="D26" t="s">
        <v>671</v>
      </c>
      <c r="E26" t="s">
        <v>672</v>
      </c>
      <c r="F26" s="53" t="str">
        <f t="shared" si="0"/>
        <v>25|50|ZAC|Zacatecas</v>
      </c>
    </row>
    <row r="27" spans="2:6">
      <c r="B27" s="6">
        <v>26</v>
      </c>
      <c r="C27" s="6">
        <v>50</v>
      </c>
      <c r="D27" t="s">
        <v>673</v>
      </c>
      <c r="E27" t="s">
        <v>674</v>
      </c>
      <c r="F27" s="53" t="str">
        <f t="shared" si="0"/>
        <v>26|50|CAM|Campeche</v>
      </c>
    </row>
    <row r="28" spans="2:6">
      <c r="B28" s="6">
        <v>27</v>
      </c>
      <c r="C28" s="6">
        <v>50</v>
      </c>
      <c r="D28" t="s">
        <v>675</v>
      </c>
      <c r="E28" t="s">
        <v>676</v>
      </c>
      <c r="F28" s="53" t="str">
        <f t="shared" si="0"/>
        <v>27|50|CHS|Chiapas</v>
      </c>
    </row>
    <row r="29" spans="2:6">
      <c r="B29">
        <v>28</v>
      </c>
      <c r="C29" s="6">
        <v>50</v>
      </c>
      <c r="D29" t="s">
        <v>677</v>
      </c>
      <c r="E29" t="s">
        <v>678</v>
      </c>
      <c r="F29" s="53" t="str">
        <f t="shared" si="0"/>
        <v>28|50|GRO|Guerrero</v>
      </c>
    </row>
    <row r="30" spans="2:6">
      <c r="B30">
        <v>29</v>
      </c>
      <c r="C30" s="6">
        <v>50</v>
      </c>
      <c r="D30" t="s">
        <v>679</v>
      </c>
      <c r="E30" t="s">
        <v>680</v>
      </c>
      <c r="F30" s="53" t="str">
        <f t="shared" si="0"/>
        <v>29|50|OAX|Oaxaca</v>
      </c>
    </row>
    <row r="31" spans="2:6">
      <c r="B31">
        <v>30</v>
      </c>
      <c r="C31" s="6">
        <v>50</v>
      </c>
      <c r="D31" t="s">
        <v>681</v>
      </c>
      <c r="E31" t="s">
        <v>682</v>
      </c>
      <c r="F31" s="53" t="str">
        <f t="shared" si="0"/>
        <v>30|50|QTR|Quintana Roo</v>
      </c>
    </row>
    <row r="32" spans="2:6">
      <c r="B32" s="6">
        <v>31</v>
      </c>
      <c r="C32" s="6">
        <v>50</v>
      </c>
      <c r="D32" t="s">
        <v>683</v>
      </c>
      <c r="E32" t="s">
        <v>684</v>
      </c>
      <c r="F32" s="53" t="str">
        <f t="shared" si="0"/>
        <v>31|50|TAB|Tabasco</v>
      </c>
    </row>
    <row r="33" spans="2:6">
      <c r="B33" s="6">
        <v>32</v>
      </c>
      <c r="C33" s="6">
        <v>50</v>
      </c>
      <c r="D33" t="s">
        <v>685</v>
      </c>
      <c r="E33" t="s">
        <v>686</v>
      </c>
      <c r="F33" s="53" t="str">
        <f t="shared" si="0"/>
        <v>32|50|YUC|Yucatán</v>
      </c>
    </row>
    <row r="35" spans="2:6">
      <c r="F35" s="27" t="s">
        <v>687</v>
      </c>
    </row>
    <row r="36" spans="2:6">
      <c r="F36" s="27" t="s">
        <v>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52</v>
      </c>
      <c r="D2" s="60">
        <v>37</v>
      </c>
      <c r="E2" s="61" t="s">
        <v>691</v>
      </c>
      <c r="F2" s="53" t="str">
        <f>B2&amp;"|"&amp;C2&amp;"|"&amp;D2&amp;"|"&amp;E2</f>
        <v>1|52|37|Harju County (Harjumaa)</v>
      </c>
    </row>
    <row r="3" spans="2:6">
      <c r="B3" s="6">
        <v>2</v>
      </c>
      <c r="C3" s="6">
        <v>52</v>
      </c>
      <c r="D3" s="60">
        <v>39</v>
      </c>
      <c r="E3" s="61" t="s">
        <v>692</v>
      </c>
      <c r="F3" s="53" t="str">
        <f>B3&amp;"|"&amp;C3&amp;"|"&amp;D3&amp;"|"&amp;E3</f>
        <v>2|52|39|Hiiuma County (Hiiumaa)</v>
      </c>
    </row>
    <row r="4" spans="2:6">
      <c r="B4" s="6">
        <v>3</v>
      </c>
      <c r="C4" s="6">
        <v>52</v>
      </c>
      <c r="D4" s="60">
        <v>44</v>
      </c>
      <c r="E4" s="61" t="s">
        <v>693</v>
      </c>
      <c r="F4" s="53" t="str">
        <f t="shared" ref="F4:F16" si="0">B4&amp;"|"&amp;C4&amp;"|"&amp;D4&amp;"|"&amp;E4</f>
        <v>3|52|44|Ida-Viru County (Ida-Virumaa)</v>
      </c>
    </row>
    <row r="5" spans="2:6">
      <c r="B5" s="6">
        <v>4</v>
      </c>
      <c r="C5" s="6">
        <v>52</v>
      </c>
      <c r="D5" s="60">
        <v>51</v>
      </c>
      <c r="E5" s="61" t="s">
        <v>694</v>
      </c>
      <c r="F5" s="53" t="str">
        <f t="shared" si="0"/>
        <v>4|52|51|Järva County (Järvamaa)</v>
      </c>
    </row>
    <row r="6" spans="2:6">
      <c r="B6" s="6">
        <v>5</v>
      </c>
      <c r="C6" s="6">
        <v>52</v>
      </c>
      <c r="D6" s="60">
        <v>49</v>
      </c>
      <c r="E6" s="61" t="s">
        <v>695</v>
      </c>
      <c r="F6" s="53" t="str">
        <f t="shared" si="0"/>
        <v>5|52|49|Jöge County (Jögevamaa)</v>
      </c>
    </row>
    <row r="7" spans="2:6">
      <c r="B7" s="6">
        <v>6</v>
      </c>
      <c r="C7" s="6">
        <v>52</v>
      </c>
      <c r="D7" s="60">
        <v>57</v>
      </c>
      <c r="E7" s="61" t="s">
        <v>696</v>
      </c>
      <c r="F7" s="53" t="str">
        <f t="shared" si="0"/>
        <v>6|52|57|Lääne County (Läänemaa)</v>
      </c>
    </row>
    <row r="8" spans="2:6">
      <c r="B8" s="6">
        <v>7</v>
      </c>
      <c r="C8" s="6">
        <v>52</v>
      </c>
      <c r="D8" s="60">
        <v>59</v>
      </c>
      <c r="E8" s="61" t="s">
        <v>697</v>
      </c>
      <c r="F8" s="53" t="str">
        <f t="shared" si="0"/>
        <v>7|52|59|Lääne-Viru County (Lääne-Virumaa)</v>
      </c>
    </row>
    <row r="9" spans="2:6">
      <c r="B9" s="6">
        <v>8</v>
      </c>
      <c r="C9" s="6">
        <v>52</v>
      </c>
      <c r="D9" s="60">
        <v>67</v>
      </c>
      <c r="E9" s="61" t="s">
        <v>698</v>
      </c>
      <c r="F9" s="53" t="str">
        <f t="shared" si="0"/>
        <v>8|52|67|Pärrnu County (Pärnumaa)</v>
      </c>
    </row>
    <row r="10" spans="2:6">
      <c r="B10" s="6">
        <v>9</v>
      </c>
      <c r="C10" s="6">
        <v>52</v>
      </c>
      <c r="D10" s="60">
        <v>65</v>
      </c>
      <c r="E10" s="61" t="s">
        <v>699</v>
      </c>
      <c r="F10" s="53" t="str">
        <f t="shared" si="0"/>
        <v>9|52|65|Polva County (Polvamaa)</v>
      </c>
    </row>
    <row r="11" spans="2:6">
      <c r="B11" s="6">
        <v>10</v>
      </c>
      <c r="C11" s="6">
        <v>52</v>
      </c>
      <c r="D11" s="60">
        <v>70</v>
      </c>
      <c r="E11" s="61" t="s">
        <v>700</v>
      </c>
      <c r="F11" s="53" t="str">
        <f t="shared" si="0"/>
        <v>10|52|70|Rapla County (Raplamaa)</v>
      </c>
    </row>
    <row r="12" spans="2:6">
      <c r="B12" s="6">
        <v>11</v>
      </c>
      <c r="C12" s="6">
        <v>52</v>
      </c>
      <c r="D12" s="60">
        <v>74</v>
      </c>
      <c r="E12" s="61" t="s">
        <v>701</v>
      </c>
      <c r="F12" s="53" t="str">
        <f t="shared" si="0"/>
        <v>11|52|74|Saare County (Saaremaa)</v>
      </c>
    </row>
    <row r="13" spans="2:6">
      <c r="B13" s="6">
        <v>12</v>
      </c>
      <c r="C13" s="6">
        <v>52</v>
      </c>
      <c r="D13" s="60">
        <v>78</v>
      </c>
      <c r="E13" s="61" t="s">
        <v>702</v>
      </c>
      <c r="F13" s="53" t="str">
        <f t="shared" si="0"/>
        <v>12|52|78|Tartu County (Tartumaa)</v>
      </c>
    </row>
    <row r="14" spans="2:6">
      <c r="B14" s="6">
        <v>13</v>
      </c>
      <c r="C14" s="6">
        <v>52</v>
      </c>
      <c r="D14" s="60">
        <v>82</v>
      </c>
      <c r="E14" s="61" t="s">
        <v>703</v>
      </c>
      <c r="F14" s="53" t="str">
        <f t="shared" si="0"/>
        <v>13|52|82|Valga County (Valgamaa)</v>
      </c>
    </row>
    <row r="15" spans="2:6">
      <c r="B15" s="6">
        <v>14</v>
      </c>
      <c r="C15" s="6">
        <v>52</v>
      </c>
      <c r="D15" s="60">
        <v>84</v>
      </c>
      <c r="E15" s="61" t="s">
        <v>704</v>
      </c>
      <c r="F15" s="53" t="str">
        <f t="shared" si="0"/>
        <v>14|52|84|Viljandi County (Viljandimaa)</v>
      </c>
    </row>
    <row r="16" spans="2:6">
      <c r="B16" s="6">
        <v>15</v>
      </c>
      <c r="C16" s="6">
        <v>52</v>
      </c>
      <c r="D16" s="60">
        <v>86</v>
      </c>
      <c r="E16" s="61" t="s">
        <v>705</v>
      </c>
      <c r="F16" s="53" t="str">
        <f t="shared" si="0"/>
        <v>15|52|86|Vôru County (Vôrumaa)</v>
      </c>
    </row>
    <row r="18" spans="6:6">
      <c r="F18" s="27" t="s">
        <v>689</v>
      </c>
    </row>
    <row r="19" spans="6:6">
      <c r="F19" s="27" t="s">
        <v>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>
      <c r="B1" s="41" t="s">
        <v>403</v>
      </c>
      <c r="C1" s="41" t="s">
        <v>413</v>
      </c>
      <c r="D1" s="41" t="s">
        <v>405</v>
      </c>
      <c r="E1" s="62" t="s">
        <v>486</v>
      </c>
      <c r="F1" s="41" t="s">
        <v>558</v>
      </c>
      <c r="G1" s="41" t="s">
        <v>613</v>
      </c>
      <c r="H1" s="41" t="s">
        <v>614</v>
      </c>
      <c r="I1" s="38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54</v>
      </c>
      <c r="D2" s="60" t="s">
        <v>707</v>
      </c>
      <c r="E2" s="61" t="s">
        <v>708</v>
      </c>
      <c r="F2" s="6">
        <v>169</v>
      </c>
      <c r="G2" s="6">
        <v>16</v>
      </c>
      <c r="H2" s="6">
        <v>29</v>
      </c>
      <c r="I2" s="53" t="str">
        <f t="shared" ref="I2:I52" si="0">B2&amp;"|"&amp;C2&amp;"|"&amp;D2&amp;"|"&amp;E2&amp;"|"&amp;F2&amp;"|"&amp;G2&amp;"|"&amp;H2</f>
        <v>1|54|SP|City of St. Petersburg|169|16|29</v>
      </c>
    </row>
    <row r="3" spans="2:9">
      <c r="B3" s="6">
        <v>2</v>
      </c>
      <c r="C3" s="6">
        <v>54</v>
      </c>
      <c r="D3" s="60" t="s">
        <v>709</v>
      </c>
      <c r="E3" s="61" t="s">
        <v>710</v>
      </c>
      <c r="F3" s="6">
        <v>136</v>
      </c>
      <c r="G3" s="6">
        <v>16</v>
      </c>
      <c r="H3" s="6">
        <v>29</v>
      </c>
      <c r="I3" s="53" t="str">
        <f t="shared" si="0"/>
        <v>2|54|LO|Leningradskaya oblast|136|16|29</v>
      </c>
    </row>
    <row r="4" spans="2:9">
      <c r="B4" s="6">
        <v>3</v>
      </c>
      <c r="C4" s="6">
        <v>54</v>
      </c>
      <c r="D4" s="60" t="s">
        <v>711</v>
      </c>
      <c r="E4" s="61" t="s">
        <v>712</v>
      </c>
      <c r="F4" s="6">
        <v>88</v>
      </c>
      <c r="G4" s="6">
        <v>16</v>
      </c>
      <c r="H4" s="6">
        <v>19</v>
      </c>
      <c r="I4" s="53" t="str">
        <f t="shared" si="0"/>
        <v>3|54|KL|Republic of Karelia|88|16|19</v>
      </c>
    </row>
    <row r="5" spans="2:9">
      <c r="B5" s="6">
        <v>4</v>
      </c>
      <c r="C5" s="6">
        <v>54</v>
      </c>
      <c r="D5" s="60" t="s">
        <v>713</v>
      </c>
      <c r="E5" s="61" t="s">
        <v>714</v>
      </c>
      <c r="F5" s="6">
        <v>113</v>
      </c>
      <c r="G5" s="6">
        <v>16</v>
      </c>
      <c r="H5" s="6">
        <v>19</v>
      </c>
      <c r="I5" s="53" t="str">
        <f t="shared" si="0"/>
        <v>4|54|AR|Arkhangelsk (Arkhangelskaya oblast)|113|16|19</v>
      </c>
    </row>
    <row r="6" spans="2:9">
      <c r="B6" s="6">
        <v>5</v>
      </c>
      <c r="C6" s="6">
        <v>54</v>
      </c>
      <c r="D6" s="60" t="s">
        <v>715</v>
      </c>
      <c r="E6" s="61" t="s">
        <v>716</v>
      </c>
      <c r="F6" s="6">
        <v>114</v>
      </c>
      <c r="G6" s="6">
        <v>16</v>
      </c>
      <c r="H6" s="6">
        <v>20</v>
      </c>
      <c r="I6" s="53" t="str">
        <f t="shared" si="0"/>
        <v>5|54|NO|Nenetsky Autonomous Okrug|114|16|20</v>
      </c>
    </row>
    <row r="7" spans="2:9">
      <c r="B7" s="6">
        <v>6</v>
      </c>
      <c r="C7" s="6">
        <v>54</v>
      </c>
      <c r="D7" s="60" t="s">
        <v>717</v>
      </c>
      <c r="E7" s="61" t="s">
        <v>718</v>
      </c>
      <c r="F7" s="6">
        <v>120</v>
      </c>
      <c r="G7" s="6">
        <v>16</v>
      </c>
      <c r="H7" s="6">
        <v>29</v>
      </c>
      <c r="I7" s="53" t="str">
        <f t="shared" si="0"/>
        <v>6|54|VO|Vologda (Vologodskaya oblast)|120|16|29</v>
      </c>
    </row>
    <row r="8" spans="2:9">
      <c r="B8" s="6">
        <v>7</v>
      </c>
      <c r="C8" s="6">
        <v>54</v>
      </c>
      <c r="D8" s="60" t="s">
        <v>719</v>
      </c>
      <c r="E8" s="61" t="s">
        <v>720</v>
      </c>
      <c r="F8" s="6">
        <v>144</v>
      </c>
      <c r="G8" s="6">
        <v>16</v>
      </c>
      <c r="H8" s="6">
        <v>29</v>
      </c>
      <c r="I8" s="53" t="str">
        <f t="shared" si="0"/>
        <v>7|54|NV|Novgorodskaya oblast|144|16|29</v>
      </c>
    </row>
    <row r="9" spans="2:9">
      <c r="B9" s="6">
        <v>8</v>
      </c>
      <c r="C9" s="6">
        <v>54</v>
      </c>
      <c r="D9" s="60" t="s">
        <v>721</v>
      </c>
      <c r="E9" s="61" t="s">
        <v>722</v>
      </c>
      <c r="F9" s="6">
        <v>149</v>
      </c>
      <c r="G9" s="6">
        <v>16</v>
      </c>
      <c r="H9" s="6">
        <v>29</v>
      </c>
      <c r="I9" s="53" t="str">
        <f t="shared" si="0"/>
        <v>8|54|PS|Pskov (Pskovskaya oblast)|149|16|29</v>
      </c>
    </row>
    <row r="10" spans="2:9">
      <c r="B10" s="6">
        <v>9</v>
      </c>
      <c r="C10" s="6">
        <v>54</v>
      </c>
      <c r="D10" s="60" t="s">
        <v>723</v>
      </c>
      <c r="E10" s="61" t="s">
        <v>724</v>
      </c>
      <c r="F10" s="6">
        <v>143</v>
      </c>
      <c r="G10" s="6">
        <v>16</v>
      </c>
      <c r="H10" s="6">
        <v>19</v>
      </c>
      <c r="I10" s="53" t="str">
        <f t="shared" si="0"/>
        <v>9|54|MU|Murmansk (Murmanskaya oblast)|143|16|19</v>
      </c>
    </row>
    <row r="11" spans="2:9">
      <c r="B11" s="6">
        <v>10</v>
      </c>
      <c r="C11" s="6">
        <v>54</v>
      </c>
      <c r="D11" s="60" t="s">
        <v>584</v>
      </c>
      <c r="E11" s="61" t="s">
        <v>725</v>
      </c>
      <c r="F11" s="6">
        <v>170</v>
      </c>
      <c r="G11" s="6">
        <v>16</v>
      </c>
      <c r="H11" s="6">
        <v>29</v>
      </c>
      <c r="I11" s="53" t="str">
        <f t="shared" si="0"/>
        <v>10|54|MA|City of Moscow|170|16|29</v>
      </c>
    </row>
    <row r="12" spans="2:9">
      <c r="B12" s="6">
        <v>11</v>
      </c>
      <c r="C12" s="6">
        <v>54</v>
      </c>
      <c r="D12" s="60" t="s">
        <v>726</v>
      </c>
      <c r="E12" s="61" t="s">
        <v>727</v>
      </c>
      <c r="F12" s="6">
        <v>142</v>
      </c>
      <c r="G12" s="6">
        <v>16</v>
      </c>
      <c r="H12" s="6">
        <v>29</v>
      </c>
      <c r="I12" s="53" t="str">
        <f t="shared" si="0"/>
        <v>11|54|MO|Moscowskaya oblast|142|16|29</v>
      </c>
    </row>
    <row r="13" spans="2:9">
      <c r="B13" s="6">
        <v>12</v>
      </c>
      <c r="C13" s="6">
        <v>54</v>
      </c>
      <c r="D13" s="60" t="s">
        <v>728</v>
      </c>
      <c r="E13" s="61" t="s">
        <v>729</v>
      </c>
      <c r="F13" s="6">
        <v>147</v>
      </c>
      <c r="G13" s="6">
        <v>16</v>
      </c>
      <c r="H13" s="6">
        <v>29</v>
      </c>
      <c r="I13" s="53" t="str">
        <f t="shared" si="0"/>
        <v>12|54|OR|Oryel (Orlovskaya oblast)|147|16|29</v>
      </c>
    </row>
    <row r="14" spans="2:9">
      <c r="B14" s="6">
        <v>13</v>
      </c>
      <c r="C14" s="6">
        <v>54</v>
      </c>
      <c r="D14" s="60" t="s">
        <v>730</v>
      </c>
      <c r="E14" s="61" t="s">
        <v>731</v>
      </c>
      <c r="F14" s="6">
        <v>137</v>
      </c>
      <c r="G14" s="6">
        <v>16</v>
      </c>
      <c r="H14" s="6">
        <v>29</v>
      </c>
      <c r="I14" s="53" t="str">
        <f t="shared" si="0"/>
        <v>13|54|LP|Lipetsk (Lipetskaya oblast)|137|16|29</v>
      </c>
    </row>
    <row r="15" spans="2:9">
      <c r="B15" s="6">
        <v>14</v>
      </c>
      <c r="C15" s="6">
        <v>54</v>
      </c>
      <c r="D15" s="60" t="s">
        <v>732</v>
      </c>
      <c r="E15" s="61" t="s">
        <v>733</v>
      </c>
      <c r="F15" s="6">
        <v>126</v>
      </c>
      <c r="G15" s="6">
        <v>16</v>
      </c>
      <c r="H15" s="6">
        <v>29</v>
      </c>
      <c r="I15" s="53" t="str">
        <f t="shared" si="0"/>
        <v>14|54|TV|Tver' (Tverskaya oblast)|126|16|29</v>
      </c>
    </row>
    <row r="16" spans="2:9">
      <c r="B16" s="6">
        <v>15</v>
      </c>
      <c r="C16" s="6">
        <v>54</v>
      </c>
      <c r="D16" s="60" t="s">
        <v>734</v>
      </c>
      <c r="E16" s="61" t="s">
        <v>735</v>
      </c>
      <c r="F16" s="6">
        <v>155</v>
      </c>
      <c r="G16" s="6">
        <v>16</v>
      </c>
      <c r="H16" s="6">
        <v>29</v>
      </c>
      <c r="I16" s="53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736</v>
      </c>
      <c r="E17" s="1" t="s">
        <v>737</v>
      </c>
      <c r="F17" s="6">
        <v>168</v>
      </c>
      <c r="G17" s="6">
        <v>16</v>
      </c>
      <c r="H17" s="6">
        <v>29</v>
      </c>
      <c r="I17" s="53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738</v>
      </c>
      <c r="E18" s="1" t="s">
        <v>739</v>
      </c>
      <c r="F18" s="6">
        <v>132</v>
      </c>
      <c r="G18" s="6">
        <v>16</v>
      </c>
      <c r="H18" s="6">
        <v>29</v>
      </c>
      <c r="I18" s="53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740</v>
      </c>
      <c r="E19" s="1" t="s">
        <v>741</v>
      </c>
      <c r="F19" s="6">
        <v>160</v>
      </c>
      <c r="G19" s="6">
        <v>16</v>
      </c>
      <c r="H19" s="6">
        <v>29</v>
      </c>
      <c r="I19" s="53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742</v>
      </c>
      <c r="E20" s="1" t="s">
        <v>743</v>
      </c>
      <c r="F20" s="6">
        <v>121</v>
      </c>
      <c r="G20" s="6">
        <v>16</v>
      </c>
      <c r="H20" s="6">
        <v>29</v>
      </c>
      <c r="I20" s="53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744</v>
      </c>
      <c r="E21" s="1" t="s">
        <v>745</v>
      </c>
      <c r="F21" s="6">
        <v>157</v>
      </c>
      <c r="G21" s="6">
        <v>16</v>
      </c>
      <c r="H21" s="6">
        <v>29</v>
      </c>
      <c r="I21" s="53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746</v>
      </c>
      <c r="E22" s="1" t="s">
        <v>747</v>
      </c>
      <c r="F22" s="6">
        <v>151</v>
      </c>
      <c r="G22" s="6">
        <v>16</v>
      </c>
      <c r="H22" s="6">
        <v>29</v>
      </c>
      <c r="I22" s="53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748</v>
      </c>
      <c r="E23" s="1" t="s">
        <v>749</v>
      </c>
      <c r="F23" s="6">
        <v>122</v>
      </c>
      <c r="G23" s="6">
        <v>16</v>
      </c>
      <c r="H23" s="6">
        <v>29</v>
      </c>
      <c r="I23" s="53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750</v>
      </c>
      <c r="E24" s="1" t="s">
        <v>751</v>
      </c>
      <c r="F24" s="6">
        <v>123</v>
      </c>
      <c r="G24" s="6">
        <v>16</v>
      </c>
      <c r="H24" s="6">
        <v>29</v>
      </c>
      <c r="I24" s="53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752</v>
      </c>
      <c r="E25" s="1" t="s">
        <v>753</v>
      </c>
      <c r="F25" s="6">
        <v>119</v>
      </c>
      <c r="G25" s="6">
        <v>16</v>
      </c>
      <c r="H25" s="6">
        <v>29</v>
      </c>
      <c r="I25" s="53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754</v>
      </c>
      <c r="E26" s="1" t="s">
        <v>755</v>
      </c>
      <c r="F26" s="6">
        <v>135</v>
      </c>
      <c r="G26" s="6">
        <v>16</v>
      </c>
      <c r="H26" s="6">
        <v>29</v>
      </c>
      <c r="I26" s="53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756</v>
      </c>
      <c r="E27" s="1" t="s">
        <v>757</v>
      </c>
      <c r="F27" s="6">
        <v>127</v>
      </c>
      <c r="G27" s="6">
        <v>16</v>
      </c>
      <c r="H27" s="6">
        <v>29</v>
      </c>
      <c r="I27" s="53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578</v>
      </c>
      <c r="E28" s="1" t="s">
        <v>758</v>
      </c>
      <c r="F28" s="6">
        <v>118</v>
      </c>
      <c r="G28" s="6">
        <v>16</v>
      </c>
      <c r="H28" s="6">
        <v>29</v>
      </c>
      <c r="I28" s="53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759</v>
      </c>
      <c r="E29" s="1" t="s">
        <v>760</v>
      </c>
      <c r="F29" s="6">
        <v>117</v>
      </c>
      <c r="G29" s="6">
        <v>16</v>
      </c>
      <c r="H29" s="6">
        <v>29</v>
      </c>
      <c r="I29" s="53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761</v>
      </c>
      <c r="E30" s="1" t="s">
        <v>762</v>
      </c>
      <c r="F30" s="6">
        <v>156</v>
      </c>
      <c r="G30" s="6">
        <v>16</v>
      </c>
      <c r="H30" s="6">
        <v>29</v>
      </c>
      <c r="I30" s="53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763</v>
      </c>
      <c r="E31" s="1" t="s">
        <v>764</v>
      </c>
      <c r="F31" s="6">
        <v>152</v>
      </c>
      <c r="G31" s="6">
        <v>16</v>
      </c>
      <c r="H31" s="6">
        <v>29</v>
      </c>
      <c r="I31" s="53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765</v>
      </c>
      <c r="E32" s="1" t="s">
        <v>766</v>
      </c>
      <c r="F32" s="6">
        <v>148</v>
      </c>
      <c r="G32" s="6">
        <v>16</v>
      </c>
      <c r="H32" s="6">
        <v>29</v>
      </c>
      <c r="I32" s="53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767</v>
      </c>
      <c r="E33" s="1" t="s">
        <v>768</v>
      </c>
      <c r="F33" s="6">
        <v>133</v>
      </c>
      <c r="G33" s="6">
        <v>16</v>
      </c>
      <c r="H33" s="6">
        <v>30</v>
      </c>
      <c r="I33" s="53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769</v>
      </c>
      <c r="E34" s="1" t="s">
        <v>770</v>
      </c>
      <c r="F34" s="6">
        <v>164</v>
      </c>
      <c r="G34" s="6">
        <v>16</v>
      </c>
      <c r="H34" s="6">
        <v>29</v>
      </c>
      <c r="I34" s="53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771</v>
      </c>
      <c r="E35" s="1" t="s">
        <v>772</v>
      </c>
      <c r="F35" s="6">
        <v>131</v>
      </c>
      <c r="G35" s="6">
        <v>16</v>
      </c>
      <c r="H35" s="6">
        <v>30</v>
      </c>
      <c r="I35" s="53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773</v>
      </c>
      <c r="E36" s="1" t="s">
        <v>774</v>
      </c>
      <c r="F36" s="6">
        <v>94</v>
      </c>
      <c r="G36" s="6">
        <v>16</v>
      </c>
      <c r="H36" s="6">
        <v>30</v>
      </c>
      <c r="I36" s="53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775</v>
      </c>
      <c r="E37" s="1" t="s">
        <v>776</v>
      </c>
      <c r="F37" s="6">
        <v>91</v>
      </c>
      <c r="G37" s="6">
        <v>16</v>
      </c>
      <c r="H37" s="6">
        <v>29</v>
      </c>
      <c r="I37" s="53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777</v>
      </c>
      <c r="E38" s="1" t="s">
        <v>778</v>
      </c>
      <c r="F38" s="6">
        <v>92</v>
      </c>
      <c r="G38" s="6">
        <v>16</v>
      </c>
      <c r="H38" s="6">
        <v>29</v>
      </c>
      <c r="I38" s="53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779</v>
      </c>
      <c r="E39" s="1" t="s">
        <v>780</v>
      </c>
      <c r="F39" s="6">
        <v>95</v>
      </c>
      <c r="G39" s="6">
        <v>16</v>
      </c>
      <c r="H39" s="6">
        <v>30</v>
      </c>
      <c r="I39" s="53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781</v>
      </c>
      <c r="E40" s="1" t="s">
        <v>782</v>
      </c>
      <c r="F40" s="6">
        <v>97</v>
      </c>
      <c r="G40" s="6">
        <v>16</v>
      </c>
      <c r="H40" s="6">
        <v>29</v>
      </c>
      <c r="I40" s="53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783</v>
      </c>
      <c r="E41" s="1" t="s">
        <v>784</v>
      </c>
      <c r="F41" s="6">
        <v>101</v>
      </c>
      <c r="G41" s="6">
        <v>16</v>
      </c>
      <c r="H41" s="6">
        <v>29</v>
      </c>
      <c r="I41" s="53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785</v>
      </c>
      <c r="E42" s="1" t="s">
        <v>786</v>
      </c>
      <c r="F42" s="6">
        <v>109</v>
      </c>
      <c r="G42" s="6">
        <v>16</v>
      </c>
      <c r="H42" s="6">
        <v>29</v>
      </c>
      <c r="I42" s="53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787</v>
      </c>
      <c r="E43" s="1" t="s">
        <v>788</v>
      </c>
      <c r="F43" s="6">
        <v>108</v>
      </c>
      <c r="G43" s="6">
        <v>16</v>
      </c>
      <c r="H43" s="6">
        <v>29</v>
      </c>
      <c r="I43" s="53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789</v>
      </c>
      <c r="E44" s="1" t="s">
        <v>790</v>
      </c>
      <c r="F44" s="6">
        <v>89</v>
      </c>
      <c r="G44" s="6">
        <v>16</v>
      </c>
      <c r="H44" s="6">
        <v>29</v>
      </c>
      <c r="I44" s="53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791</v>
      </c>
      <c r="E45" s="1" t="s">
        <v>792</v>
      </c>
      <c r="F45" s="6">
        <v>93</v>
      </c>
      <c r="G45" s="6">
        <v>16</v>
      </c>
      <c r="H45" s="6">
        <v>29</v>
      </c>
      <c r="I45" s="53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793</v>
      </c>
      <c r="E46" s="1" t="s">
        <v>794</v>
      </c>
      <c r="F46" s="6">
        <v>150</v>
      </c>
      <c r="G46" s="6">
        <v>16</v>
      </c>
      <c r="H46" s="6">
        <v>29</v>
      </c>
      <c r="I46" s="53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795</v>
      </c>
      <c r="E47" s="1" t="s">
        <v>796</v>
      </c>
      <c r="F47" s="6">
        <v>96</v>
      </c>
      <c r="G47" s="6">
        <v>16</v>
      </c>
      <c r="H47" s="6">
        <v>29</v>
      </c>
      <c r="I47" s="53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797</v>
      </c>
      <c r="E48" s="1" t="s">
        <v>798</v>
      </c>
      <c r="F48" s="6">
        <v>96</v>
      </c>
      <c r="G48" s="6">
        <v>16</v>
      </c>
      <c r="H48" s="6">
        <v>29</v>
      </c>
      <c r="I48" s="53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799</v>
      </c>
      <c r="E49" s="1" t="s">
        <v>800</v>
      </c>
      <c r="F49" s="6">
        <v>115</v>
      </c>
      <c r="G49" s="6">
        <v>16</v>
      </c>
      <c r="H49" s="6">
        <v>29</v>
      </c>
      <c r="I49" s="53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801</v>
      </c>
      <c r="E50" s="1" t="s">
        <v>802</v>
      </c>
      <c r="F50" s="6">
        <v>86</v>
      </c>
      <c r="G50" s="6">
        <v>16</v>
      </c>
      <c r="H50" s="6">
        <v>29</v>
      </c>
      <c r="I50" s="53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803</v>
      </c>
      <c r="E51" s="1" t="s">
        <v>804</v>
      </c>
      <c r="F51" s="6">
        <v>87</v>
      </c>
      <c r="G51" s="6">
        <v>16</v>
      </c>
      <c r="H51" s="6">
        <v>29</v>
      </c>
      <c r="I51" s="53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805</v>
      </c>
      <c r="E52" s="1" t="s">
        <v>806</v>
      </c>
      <c r="F52" s="6">
        <v>102</v>
      </c>
      <c r="G52" s="6">
        <v>16</v>
      </c>
      <c r="H52" s="6">
        <v>29</v>
      </c>
      <c r="I52" s="53" t="str">
        <f t="shared" si="0"/>
        <v>51|54|AD|Republic of Adygeya|102|16|29</v>
      </c>
    </row>
    <row r="54" spans="2:9">
      <c r="I54" s="27" t="s">
        <v>706</v>
      </c>
    </row>
    <row r="55" spans="2:9">
      <c r="I55" s="27" t="s">
        <v>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1.7109375" bestFit="1" customWidth="1"/>
  </cols>
  <sheetData>
    <row r="1" spans="2:7">
      <c r="B1" s="22" t="s">
        <v>403</v>
      </c>
      <c r="C1" s="22" t="s">
        <v>413</v>
      </c>
      <c r="D1" s="22" t="s">
        <v>405</v>
      </c>
      <c r="E1" s="22" t="s">
        <v>486</v>
      </c>
      <c r="F1" s="22" t="s">
        <v>810</v>
      </c>
      <c r="G1" s="38" t="str">
        <f>B1&amp;"|"&amp;C1&amp;"|"&amp;D1&amp;"|"&amp;E1&amp;"|"&amp;F1</f>
        <v>id|dxcc_id|code|subdivision|import_only</v>
      </c>
    </row>
    <row r="2" spans="2:7">
      <c r="B2" s="6">
        <v>1</v>
      </c>
      <c r="C2" s="6">
        <v>61</v>
      </c>
      <c r="D2" t="s">
        <v>811</v>
      </c>
      <c r="E2" t="s">
        <v>714</v>
      </c>
      <c r="F2" s="6">
        <v>0</v>
      </c>
      <c r="G2" s="53" t="str">
        <f t="shared" ref="G2:G3" si="0">B2&amp;"|"&amp;C2&amp;"|"&amp;D2&amp;"|"&amp;E2&amp;"|"&amp;F2</f>
        <v>1|61|R|Arkhangelsk (Arkhangelskaya oblast)|0</v>
      </c>
    </row>
    <row r="3" spans="2:7">
      <c r="B3" s="6">
        <v>2</v>
      </c>
      <c r="C3" s="6">
        <v>61</v>
      </c>
      <c r="D3" t="s">
        <v>812</v>
      </c>
      <c r="E3" t="s">
        <v>809</v>
      </c>
      <c r="F3" s="6">
        <v>1</v>
      </c>
      <c r="G3" s="53" t="str">
        <f t="shared" si="0"/>
        <v>2|61|FJL|Franz Josef Land|1</v>
      </c>
    </row>
    <row r="5" spans="2:7">
      <c r="G5" s="27" t="s">
        <v>808</v>
      </c>
    </row>
    <row r="6" spans="2:7">
      <c r="G6" s="27" t="s">
        <v>809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70</v>
      </c>
      <c r="D2" s="6">
        <v>9</v>
      </c>
      <c r="E2" s="1" t="s">
        <v>815</v>
      </c>
      <c r="F2" s="53" t="str">
        <f t="shared" ref="F2:F16" si="0">B2&amp;"|"&amp;C2&amp;"|"&amp;D2&amp;"|"&amp;E2</f>
        <v>1|70|9|Camagüey</v>
      </c>
    </row>
    <row r="3" spans="2:6">
      <c r="B3" s="6">
        <v>2</v>
      </c>
      <c r="C3" s="6">
        <v>70</v>
      </c>
      <c r="D3" s="6">
        <v>8</v>
      </c>
      <c r="E3" s="1" t="s">
        <v>816</v>
      </c>
      <c r="F3" s="53" t="str">
        <f t="shared" si="0"/>
        <v>2|70|8|Ciego de `vila</v>
      </c>
    </row>
    <row r="4" spans="2:6">
      <c r="B4" s="6">
        <v>3</v>
      </c>
      <c r="C4" s="6">
        <v>70</v>
      </c>
      <c r="D4" s="6">
        <v>6</v>
      </c>
      <c r="E4" s="1" t="s">
        <v>817</v>
      </c>
      <c r="F4" s="53" t="str">
        <f t="shared" si="0"/>
        <v>3|70|6|Cienfuegos</v>
      </c>
    </row>
    <row r="5" spans="2:6">
      <c r="B5" s="6">
        <v>4</v>
      </c>
      <c r="C5" s="6">
        <v>70</v>
      </c>
      <c r="D5" s="6">
        <v>3</v>
      </c>
      <c r="E5" s="1" t="s">
        <v>818</v>
      </c>
      <c r="F5" s="53" t="str">
        <f t="shared" si="0"/>
        <v>4|70|3|Ciudad de La Habana</v>
      </c>
    </row>
    <row r="6" spans="2:6">
      <c r="B6" s="6">
        <v>5</v>
      </c>
      <c r="C6" s="6">
        <v>70</v>
      </c>
      <c r="D6" s="6">
        <v>12</v>
      </c>
      <c r="E6" s="1" t="s">
        <v>819</v>
      </c>
      <c r="F6" s="53" t="str">
        <f t="shared" si="0"/>
        <v>5|70|12|Granma</v>
      </c>
    </row>
    <row r="7" spans="2:6">
      <c r="B7" s="6">
        <v>6</v>
      </c>
      <c r="C7" s="6">
        <v>70</v>
      </c>
      <c r="D7" s="6">
        <v>14</v>
      </c>
      <c r="E7" s="1" t="s">
        <v>820</v>
      </c>
      <c r="F7" s="53" t="str">
        <f t="shared" si="0"/>
        <v>6|70|14|Guantánamo</v>
      </c>
    </row>
    <row r="8" spans="2:6">
      <c r="B8" s="6">
        <v>7</v>
      </c>
      <c r="C8" s="6">
        <v>70</v>
      </c>
      <c r="D8" s="6">
        <v>11</v>
      </c>
      <c r="E8" s="1" t="s">
        <v>821</v>
      </c>
      <c r="F8" s="53" t="str">
        <f t="shared" si="0"/>
        <v>7|70|11|Holquin</v>
      </c>
    </row>
    <row r="9" spans="2:6">
      <c r="B9" s="6">
        <v>8</v>
      </c>
      <c r="C9" s="6">
        <v>70</v>
      </c>
      <c r="D9" s="6">
        <v>99</v>
      </c>
      <c r="E9" s="1" t="s">
        <v>822</v>
      </c>
      <c r="F9" s="53" t="str">
        <f t="shared" si="0"/>
        <v>8|70|99|Isla de la Juventud</v>
      </c>
    </row>
    <row r="10" spans="2:6">
      <c r="B10" s="6">
        <v>9</v>
      </c>
      <c r="C10" s="6">
        <v>70</v>
      </c>
      <c r="D10" s="6">
        <v>2</v>
      </c>
      <c r="E10" s="1" t="s">
        <v>823</v>
      </c>
      <c r="F10" s="53" t="str">
        <f t="shared" si="0"/>
        <v>9|70|2|La Habana</v>
      </c>
    </row>
    <row r="11" spans="2:6">
      <c r="B11" s="6">
        <v>10</v>
      </c>
      <c r="C11" s="6">
        <v>70</v>
      </c>
      <c r="D11" s="6">
        <v>10</v>
      </c>
      <c r="E11" s="1" t="s">
        <v>824</v>
      </c>
      <c r="F11" s="53" t="str">
        <f t="shared" si="0"/>
        <v>10|70|10|Las Tunas</v>
      </c>
    </row>
    <row r="12" spans="2:6">
      <c r="B12" s="6">
        <v>11</v>
      </c>
      <c r="C12" s="6">
        <v>70</v>
      </c>
      <c r="D12" s="6">
        <v>4</v>
      </c>
      <c r="E12" s="1" t="s">
        <v>825</v>
      </c>
      <c r="F12" s="53" t="str">
        <f t="shared" si="0"/>
        <v>11|70|4|Matanzas</v>
      </c>
    </row>
    <row r="13" spans="2:6">
      <c r="B13" s="6">
        <v>12</v>
      </c>
      <c r="C13" s="6">
        <v>70</v>
      </c>
      <c r="D13" s="6">
        <v>1</v>
      </c>
      <c r="E13" s="1" t="s">
        <v>826</v>
      </c>
      <c r="F13" s="53" t="str">
        <f t="shared" si="0"/>
        <v>12|70|1|Pinar del Río</v>
      </c>
    </row>
    <row r="14" spans="2:6">
      <c r="B14" s="6">
        <v>13</v>
      </c>
      <c r="C14" s="6">
        <v>70</v>
      </c>
      <c r="D14" s="6">
        <v>7</v>
      </c>
      <c r="E14" s="1" t="s">
        <v>827</v>
      </c>
      <c r="F14" s="53" t="str">
        <f t="shared" si="0"/>
        <v>13|70|7|Sancti Spiritus</v>
      </c>
    </row>
    <row r="15" spans="2:6">
      <c r="B15" s="6">
        <v>14</v>
      </c>
      <c r="C15" s="6">
        <v>70</v>
      </c>
      <c r="D15" s="6">
        <v>13</v>
      </c>
      <c r="E15" s="1" t="s">
        <v>828</v>
      </c>
      <c r="F15" s="53" t="str">
        <f t="shared" si="0"/>
        <v>14|70|13|Santiago de Cuba</v>
      </c>
    </row>
    <row r="16" spans="2:6">
      <c r="B16" s="6">
        <v>15</v>
      </c>
      <c r="C16" s="6">
        <v>70</v>
      </c>
      <c r="D16" s="6">
        <v>5</v>
      </c>
      <c r="E16" s="1" t="s">
        <v>829</v>
      </c>
      <c r="F16" s="53" t="str">
        <f t="shared" si="0"/>
        <v>15|70|5|Villa Clara</v>
      </c>
    </row>
    <row r="18" spans="6:6">
      <c r="F18" s="27" t="s">
        <v>813</v>
      </c>
    </row>
    <row r="19" spans="6:6">
      <c r="F19" s="27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F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74</v>
      </c>
      <c r="D2" t="s">
        <v>832</v>
      </c>
      <c r="E2" t="s">
        <v>840</v>
      </c>
      <c r="F2" s="53" t="str">
        <f t="shared" ref="F2:F15" si="0">B2&amp;"|"&amp;C2&amp;"|"&amp;D2&amp;"|"&amp;E2</f>
        <v>1|74|AH|Ahuachapán</v>
      </c>
    </row>
    <row r="3" spans="2:6">
      <c r="B3" s="6">
        <v>2</v>
      </c>
      <c r="C3" s="6">
        <v>74</v>
      </c>
      <c r="D3" t="s">
        <v>833</v>
      </c>
      <c r="E3" t="s">
        <v>841</v>
      </c>
      <c r="F3" s="53" t="str">
        <f t="shared" si="0"/>
        <v>2|74|CA|Cabañas</v>
      </c>
    </row>
    <row r="4" spans="2:6">
      <c r="B4" s="6">
        <v>3</v>
      </c>
      <c r="C4" s="6">
        <v>74</v>
      </c>
      <c r="D4" t="s">
        <v>834</v>
      </c>
      <c r="E4" t="s">
        <v>842</v>
      </c>
      <c r="F4" s="53" t="str">
        <f t="shared" si="0"/>
        <v>3|74|CH|Chalatenango</v>
      </c>
    </row>
    <row r="5" spans="2:6">
      <c r="B5" s="6">
        <v>4</v>
      </c>
      <c r="C5" s="6">
        <v>74</v>
      </c>
      <c r="D5" t="s">
        <v>781</v>
      </c>
      <c r="E5" t="s">
        <v>843</v>
      </c>
      <c r="F5" s="53" t="str">
        <f t="shared" si="0"/>
        <v>4|74|CU|Cuscatlán</v>
      </c>
    </row>
    <row r="6" spans="2:6">
      <c r="B6" s="6">
        <v>5</v>
      </c>
      <c r="C6" s="6">
        <v>74</v>
      </c>
      <c r="D6" t="s">
        <v>835</v>
      </c>
      <c r="E6" t="s">
        <v>844</v>
      </c>
      <c r="F6" s="53" t="str">
        <f t="shared" si="0"/>
        <v>5|74|LI|La Libertad</v>
      </c>
    </row>
    <row r="7" spans="2:6">
      <c r="B7" s="6">
        <v>6</v>
      </c>
      <c r="C7" s="6">
        <v>74</v>
      </c>
      <c r="D7" t="s">
        <v>836</v>
      </c>
      <c r="E7" t="s">
        <v>845</v>
      </c>
      <c r="F7" s="53" t="str">
        <f t="shared" si="0"/>
        <v>6|74|PA|La Paz</v>
      </c>
    </row>
    <row r="8" spans="2:6">
      <c r="B8" s="6">
        <v>7</v>
      </c>
      <c r="C8" s="6">
        <v>74</v>
      </c>
      <c r="D8" t="s">
        <v>837</v>
      </c>
      <c r="E8" t="s">
        <v>846</v>
      </c>
      <c r="F8" s="53" t="str">
        <f t="shared" si="0"/>
        <v>7|74|UN|La Uniôn</v>
      </c>
    </row>
    <row r="9" spans="2:6">
      <c r="B9" s="6">
        <v>8</v>
      </c>
      <c r="C9" s="6">
        <v>74</v>
      </c>
      <c r="D9" t="s">
        <v>726</v>
      </c>
      <c r="E9" t="s">
        <v>847</v>
      </c>
      <c r="F9" s="53" t="str">
        <f t="shared" si="0"/>
        <v>8|74|MO|Morazán</v>
      </c>
    </row>
    <row r="10" spans="2:6">
      <c r="B10" s="6">
        <v>9</v>
      </c>
      <c r="C10" s="6">
        <v>74</v>
      </c>
      <c r="D10" t="s">
        <v>734</v>
      </c>
      <c r="E10" t="s">
        <v>848</v>
      </c>
      <c r="F10" s="53" t="str">
        <f t="shared" si="0"/>
        <v>9|74|SM|San Miguel</v>
      </c>
    </row>
    <row r="11" spans="2:6">
      <c r="B11" s="6">
        <v>10</v>
      </c>
      <c r="C11" s="6">
        <v>74</v>
      </c>
      <c r="D11" t="s">
        <v>838</v>
      </c>
      <c r="E11" t="s">
        <v>849</v>
      </c>
      <c r="F11" s="53" t="str">
        <f t="shared" si="0"/>
        <v>10|74|SS|San Salvador</v>
      </c>
    </row>
    <row r="12" spans="2:6">
      <c r="B12" s="6">
        <v>11</v>
      </c>
      <c r="C12" s="6">
        <v>74</v>
      </c>
      <c r="D12" t="s">
        <v>496</v>
      </c>
      <c r="E12" t="s">
        <v>850</v>
      </c>
      <c r="F12" s="53" t="str">
        <f t="shared" si="0"/>
        <v>11|74|SV|San Vicente</v>
      </c>
    </row>
    <row r="13" spans="2:6">
      <c r="B13" s="6">
        <v>12</v>
      </c>
      <c r="C13" s="6">
        <v>74</v>
      </c>
      <c r="D13" t="s">
        <v>763</v>
      </c>
      <c r="E13" t="s">
        <v>851</v>
      </c>
      <c r="F13" s="53" t="str">
        <f t="shared" si="0"/>
        <v>12|74|SA|Santa Ana</v>
      </c>
    </row>
    <row r="14" spans="2:6">
      <c r="B14" s="6">
        <v>13</v>
      </c>
      <c r="C14" s="6">
        <v>74</v>
      </c>
      <c r="D14" t="s">
        <v>791</v>
      </c>
      <c r="E14" t="s">
        <v>852</v>
      </c>
      <c r="F14" s="53" t="str">
        <f t="shared" si="0"/>
        <v>13|74|SO|Sonsonate</v>
      </c>
    </row>
    <row r="15" spans="2:6">
      <c r="B15" s="6">
        <v>14</v>
      </c>
      <c r="C15" s="6">
        <v>74</v>
      </c>
      <c r="D15" t="s">
        <v>839</v>
      </c>
      <c r="E15" t="s">
        <v>853</v>
      </c>
      <c r="F15" s="53" t="str">
        <f t="shared" si="0"/>
        <v>14|74|US|Usulután</v>
      </c>
    </row>
    <row r="17" spans="6:6">
      <c r="F17" s="27" t="s">
        <v>830</v>
      </c>
    </row>
    <row r="18" spans="6:6">
      <c r="F18" s="27" t="s">
        <v>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F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86</v>
      </c>
      <c r="D2" t="s">
        <v>759</v>
      </c>
      <c r="E2" t="s">
        <v>871</v>
      </c>
      <c r="F2" s="53" t="str">
        <f t="shared" ref="F2:F18" si="0">B2&amp;"|"&amp;C2&amp;"|"&amp;D2&amp;"|"&amp;E2</f>
        <v>1|86|BO|Boaco</v>
      </c>
    </row>
    <row r="3" spans="2:6">
      <c r="B3" s="6">
        <v>2</v>
      </c>
      <c r="C3" s="6">
        <v>86</v>
      </c>
      <c r="D3" t="s">
        <v>833</v>
      </c>
      <c r="E3" t="s">
        <v>872</v>
      </c>
      <c r="F3" s="53" t="str">
        <f t="shared" si="0"/>
        <v>2|86|CA|Carazo</v>
      </c>
    </row>
    <row r="4" spans="2:6">
      <c r="B4" s="6">
        <v>3</v>
      </c>
      <c r="C4" s="6">
        <v>86</v>
      </c>
      <c r="D4" t="s">
        <v>856</v>
      </c>
      <c r="E4" t="s">
        <v>873</v>
      </c>
      <c r="F4" s="53" t="str">
        <f t="shared" si="0"/>
        <v>3|86|CI|Chinandega</v>
      </c>
    </row>
    <row r="5" spans="2:6">
      <c r="B5" s="6">
        <v>4</v>
      </c>
      <c r="C5" s="6">
        <v>86</v>
      </c>
      <c r="D5" t="s">
        <v>857</v>
      </c>
      <c r="E5" t="s">
        <v>874</v>
      </c>
      <c r="F5" s="53" t="str">
        <f t="shared" si="0"/>
        <v>4|86|CO|Chontales</v>
      </c>
    </row>
    <row r="6" spans="2:6">
      <c r="B6" s="6">
        <v>5</v>
      </c>
      <c r="C6" s="6">
        <v>86</v>
      </c>
      <c r="D6" t="s">
        <v>858</v>
      </c>
      <c r="E6" t="s">
        <v>875</v>
      </c>
      <c r="F6" s="53" t="str">
        <f t="shared" si="0"/>
        <v>5|86|ES|Estel</v>
      </c>
    </row>
    <row r="7" spans="2:6">
      <c r="B7" s="6">
        <v>6</v>
      </c>
      <c r="C7" s="6">
        <v>86</v>
      </c>
      <c r="D7" t="s">
        <v>859</v>
      </c>
      <c r="E7" t="s">
        <v>876</v>
      </c>
      <c r="F7" s="53" t="str">
        <f t="shared" si="0"/>
        <v>6|86|GR|Granada</v>
      </c>
    </row>
    <row r="8" spans="2:6">
      <c r="B8" s="6">
        <v>7</v>
      </c>
      <c r="C8" s="6">
        <v>86</v>
      </c>
      <c r="D8" t="s">
        <v>860</v>
      </c>
      <c r="E8" t="s">
        <v>877</v>
      </c>
      <c r="F8" s="53" t="str">
        <f t="shared" si="0"/>
        <v>7|86|JI|Jinotega</v>
      </c>
    </row>
    <row r="9" spans="2:6">
      <c r="B9" s="6">
        <v>8</v>
      </c>
      <c r="C9" s="6">
        <v>86</v>
      </c>
      <c r="D9" t="s">
        <v>861</v>
      </c>
      <c r="E9" t="s">
        <v>878</v>
      </c>
      <c r="F9" s="53" t="str">
        <f t="shared" si="0"/>
        <v>8|86|LE|Leon</v>
      </c>
    </row>
    <row r="10" spans="2:6">
      <c r="B10" s="6">
        <v>9</v>
      </c>
      <c r="C10" s="6">
        <v>86</v>
      </c>
      <c r="D10" t="s">
        <v>777</v>
      </c>
      <c r="E10" t="s">
        <v>879</v>
      </c>
      <c r="F10" s="53" t="str">
        <f t="shared" si="0"/>
        <v>9|86|MD|Madriz</v>
      </c>
    </row>
    <row r="11" spans="2:6">
      <c r="B11" s="6">
        <v>10</v>
      </c>
      <c r="C11" s="6">
        <v>86</v>
      </c>
      <c r="D11" t="s">
        <v>862</v>
      </c>
      <c r="E11" t="s">
        <v>880</v>
      </c>
      <c r="F11" s="53" t="str">
        <f t="shared" si="0"/>
        <v>10|86|MN|Managua</v>
      </c>
    </row>
    <row r="12" spans="2:6">
      <c r="B12" s="6">
        <v>11</v>
      </c>
      <c r="C12" s="6">
        <v>86</v>
      </c>
      <c r="D12" t="s">
        <v>863</v>
      </c>
      <c r="E12" t="s">
        <v>881</v>
      </c>
      <c r="F12" s="53" t="str">
        <f t="shared" si="0"/>
        <v>11|86|MS|Masaya</v>
      </c>
    </row>
    <row r="13" spans="2:6">
      <c r="B13" s="6">
        <v>12</v>
      </c>
      <c r="C13" s="6">
        <v>86</v>
      </c>
      <c r="D13" t="s">
        <v>864</v>
      </c>
      <c r="E13" t="s">
        <v>882</v>
      </c>
      <c r="F13" s="53" t="str">
        <f t="shared" si="0"/>
        <v>12|86|MT|Matagalpa</v>
      </c>
    </row>
    <row r="14" spans="2:6">
      <c r="B14" s="6">
        <v>13</v>
      </c>
      <c r="C14" s="6">
        <v>86</v>
      </c>
      <c r="D14" t="s">
        <v>510</v>
      </c>
      <c r="E14" t="s">
        <v>883</v>
      </c>
      <c r="F14" s="53" t="str">
        <f t="shared" si="0"/>
        <v>13|86|NS|Nueva Segovia</v>
      </c>
    </row>
    <row r="15" spans="2:6">
      <c r="B15" s="6">
        <v>14</v>
      </c>
      <c r="C15" s="6">
        <v>86</v>
      </c>
      <c r="D15" t="s">
        <v>865</v>
      </c>
      <c r="E15" t="s">
        <v>884</v>
      </c>
      <c r="F15" s="53" t="str">
        <f t="shared" si="0"/>
        <v>14|86|SJ|Río San Juan</v>
      </c>
    </row>
    <row r="16" spans="2:6">
      <c r="B16" s="6">
        <v>15</v>
      </c>
      <c r="C16" s="6">
        <v>86</v>
      </c>
      <c r="D16" t="s">
        <v>866</v>
      </c>
      <c r="E16" t="s">
        <v>885</v>
      </c>
      <c r="F16" s="53" t="str">
        <f t="shared" si="0"/>
        <v>15|86|RI|Rivas</v>
      </c>
    </row>
    <row r="17" spans="2:6">
      <c r="B17" s="6">
        <v>16</v>
      </c>
      <c r="C17" s="6">
        <v>86</v>
      </c>
      <c r="D17" t="s">
        <v>867</v>
      </c>
      <c r="E17" t="s">
        <v>868</v>
      </c>
      <c r="F17" s="53" t="str">
        <f t="shared" si="0"/>
        <v>16|86|AN|Atlantico Norte</v>
      </c>
    </row>
    <row r="18" spans="2:6">
      <c r="B18" s="6">
        <v>17</v>
      </c>
      <c r="C18" s="6">
        <v>86</v>
      </c>
      <c r="D18" t="s">
        <v>869</v>
      </c>
      <c r="E18" t="s">
        <v>870</v>
      </c>
      <c r="F18" s="53" t="str">
        <f t="shared" si="0"/>
        <v>17|86|AS|Atlantico Sur</v>
      </c>
    </row>
    <row r="20" spans="2:6">
      <c r="F20" s="27" t="s">
        <v>854</v>
      </c>
    </row>
    <row r="21" spans="2:6">
      <c r="F21" s="27" t="s">
        <v>855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F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100</v>
      </c>
      <c r="D2" t="s">
        <v>886</v>
      </c>
      <c r="E2" t="s">
        <v>887</v>
      </c>
      <c r="F2" s="53" t="str">
        <f t="shared" ref="F2:F25" si="0">B2&amp;"|"&amp;C2&amp;"|"&amp;D2&amp;"|"&amp;E2</f>
        <v>1|100|C|Capital federal (Buenos Aires City)</v>
      </c>
    </row>
    <row r="3" spans="2:6">
      <c r="B3" s="6">
        <v>2</v>
      </c>
      <c r="C3" s="6">
        <v>100</v>
      </c>
      <c r="D3" t="s">
        <v>888</v>
      </c>
      <c r="E3" t="s">
        <v>889</v>
      </c>
      <c r="F3" s="53" t="str">
        <f t="shared" si="0"/>
        <v>2|100|B|Buenos Aires Province</v>
      </c>
    </row>
    <row r="4" spans="2:6">
      <c r="B4" s="6">
        <v>3</v>
      </c>
      <c r="C4" s="6">
        <v>100</v>
      </c>
      <c r="D4" t="s">
        <v>890</v>
      </c>
      <c r="E4" t="s">
        <v>891</v>
      </c>
      <c r="F4" s="53" t="str">
        <f t="shared" si="0"/>
        <v>3|100|S|Santa Fe</v>
      </c>
    </row>
    <row r="5" spans="2:6">
      <c r="B5" s="6">
        <v>4</v>
      </c>
      <c r="C5" s="6">
        <v>100</v>
      </c>
      <c r="D5" t="s">
        <v>892</v>
      </c>
      <c r="E5" t="s">
        <v>893</v>
      </c>
      <c r="F5" s="53" t="str">
        <f t="shared" si="0"/>
        <v>4|100|H|Chaco</v>
      </c>
    </row>
    <row r="6" spans="2:6">
      <c r="B6" s="6">
        <v>5</v>
      </c>
      <c r="C6" s="6">
        <v>100</v>
      </c>
      <c r="D6" t="s">
        <v>894</v>
      </c>
      <c r="E6" t="s">
        <v>895</v>
      </c>
      <c r="F6" s="53" t="str">
        <f t="shared" si="0"/>
        <v>5|100|P|Formosa</v>
      </c>
    </row>
    <row r="7" spans="2:6">
      <c r="B7" s="6">
        <v>6</v>
      </c>
      <c r="C7" s="6">
        <v>100</v>
      </c>
      <c r="D7" t="s">
        <v>896</v>
      </c>
      <c r="E7" t="s">
        <v>897</v>
      </c>
      <c r="F7" s="53" t="str">
        <f t="shared" si="0"/>
        <v>6|100|X|Cordoba</v>
      </c>
    </row>
    <row r="8" spans="2:6">
      <c r="B8" s="6">
        <v>7</v>
      </c>
      <c r="C8" s="6">
        <v>100</v>
      </c>
      <c r="D8" t="s">
        <v>898</v>
      </c>
      <c r="E8" t="s">
        <v>899</v>
      </c>
      <c r="F8" s="53" t="str">
        <f t="shared" si="0"/>
        <v>7|100|N|Misiones</v>
      </c>
    </row>
    <row r="9" spans="2:6">
      <c r="B9" s="6">
        <v>8</v>
      </c>
      <c r="C9" s="6">
        <v>100</v>
      </c>
      <c r="D9" t="s">
        <v>900</v>
      </c>
      <c r="E9" t="s">
        <v>901</v>
      </c>
      <c r="F9" s="53" t="str">
        <f t="shared" si="0"/>
        <v>8|100|E|Entre Rios</v>
      </c>
    </row>
    <row r="10" spans="2:6">
      <c r="B10" s="6">
        <v>9</v>
      </c>
      <c r="C10" s="6">
        <v>100</v>
      </c>
      <c r="D10" t="s">
        <v>902</v>
      </c>
      <c r="E10" t="s">
        <v>903</v>
      </c>
      <c r="F10" s="53" t="str">
        <f t="shared" si="0"/>
        <v>9|100|T|Tucumán</v>
      </c>
    </row>
    <row r="11" spans="2:6">
      <c r="B11" s="6">
        <v>10</v>
      </c>
      <c r="C11" s="6">
        <v>100</v>
      </c>
      <c r="D11" t="s">
        <v>904</v>
      </c>
      <c r="E11" t="s">
        <v>905</v>
      </c>
      <c r="F11" s="53" t="str">
        <f t="shared" si="0"/>
        <v>10|100|W|Corrientes</v>
      </c>
    </row>
    <row r="12" spans="2:6">
      <c r="B12" s="6">
        <v>11</v>
      </c>
      <c r="C12" s="6">
        <v>100</v>
      </c>
      <c r="D12" t="s">
        <v>906</v>
      </c>
      <c r="E12" t="s">
        <v>907</v>
      </c>
      <c r="F12" s="53" t="str">
        <f t="shared" si="0"/>
        <v>11|100|M|Mendoza</v>
      </c>
    </row>
    <row r="13" spans="2:6">
      <c r="B13" s="6">
        <v>12</v>
      </c>
      <c r="C13" s="6">
        <v>100</v>
      </c>
      <c r="D13" t="s">
        <v>908</v>
      </c>
      <c r="E13" t="s">
        <v>909</v>
      </c>
      <c r="F13" s="53" t="str">
        <f t="shared" si="0"/>
        <v>12|100|G|Santiago del Estero</v>
      </c>
    </row>
    <row r="14" spans="2:6">
      <c r="B14" s="6">
        <v>13</v>
      </c>
      <c r="C14" s="6">
        <v>100</v>
      </c>
      <c r="D14" t="s">
        <v>910</v>
      </c>
      <c r="E14" t="s">
        <v>911</v>
      </c>
      <c r="F14" s="53" t="str">
        <f t="shared" si="0"/>
        <v>13|100|A|Salta</v>
      </c>
    </row>
    <row r="15" spans="2:6">
      <c r="B15" s="6">
        <v>14</v>
      </c>
      <c r="C15" s="6">
        <v>100</v>
      </c>
      <c r="D15" t="s">
        <v>912</v>
      </c>
      <c r="E15" t="s">
        <v>913</v>
      </c>
      <c r="F15" s="53" t="str">
        <f t="shared" si="0"/>
        <v>14|100|J|San Juan</v>
      </c>
    </row>
    <row r="16" spans="2:6">
      <c r="B16" s="6">
        <v>15</v>
      </c>
      <c r="C16" s="6">
        <v>100</v>
      </c>
      <c r="D16" t="s">
        <v>914</v>
      </c>
      <c r="E16" t="s">
        <v>915</v>
      </c>
      <c r="F16" s="53" t="str">
        <f t="shared" si="0"/>
        <v>15|100|D|San Luis</v>
      </c>
    </row>
    <row r="17" spans="2:6">
      <c r="B17" s="6">
        <v>16</v>
      </c>
      <c r="C17" s="6">
        <v>100</v>
      </c>
      <c r="D17" t="s">
        <v>916</v>
      </c>
      <c r="E17" t="s">
        <v>917</v>
      </c>
      <c r="F17" s="53" t="str">
        <f t="shared" si="0"/>
        <v>16|100|K|Catamarca</v>
      </c>
    </row>
    <row r="18" spans="2:6">
      <c r="B18" s="6">
        <v>17</v>
      </c>
      <c r="C18" s="6">
        <v>100</v>
      </c>
      <c r="D18" t="s">
        <v>918</v>
      </c>
      <c r="E18" t="s">
        <v>919</v>
      </c>
      <c r="F18" s="53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920</v>
      </c>
      <c r="F19" s="53" t="str">
        <f t="shared" si="0"/>
        <v>18|100|Y|Jujuy</v>
      </c>
    </row>
    <row r="20" spans="2:6">
      <c r="B20" s="6">
        <v>19</v>
      </c>
      <c r="C20" s="6">
        <v>100</v>
      </c>
      <c r="D20" t="s">
        <v>921</v>
      </c>
      <c r="E20" t="s">
        <v>922</v>
      </c>
      <c r="F20" s="53" t="str">
        <f t="shared" si="0"/>
        <v>19|100|L|La Pampa</v>
      </c>
    </row>
    <row r="21" spans="2:6">
      <c r="B21" s="6">
        <v>20</v>
      </c>
      <c r="C21" s="6">
        <v>100</v>
      </c>
      <c r="D21" t="s">
        <v>811</v>
      </c>
      <c r="E21" t="s">
        <v>923</v>
      </c>
      <c r="F21" s="53" t="str">
        <f t="shared" si="0"/>
        <v>20|100|R|Rió Negro</v>
      </c>
    </row>
    <row r="22" spans="2:6">
      <c r="B22" s="6">
        <v>21</v>
      </c>
      <c r="C22" s="6">
        <v>100</v>
      </c>
      <c r="D22" t="s">
        <v>924</v>
      </c>
      <c r="E22" t="s">
        <v>925</v>
      </c>
      <c r="F22" s="53" t="str">
        <f t="shared" si="0"/>
        <v>21|100|U|Chubut</v>
      </c>
    </row>
    <row r="23" spans="2:6">
      <c r="B23" s="6">
        <v>22</v>
      </c>
      <c r="C23" s="6">
        <v>100</v>
      </c>
      <c r="D23" t="s">
        <v>926</v>
      </c>
      <c r="E23" t="s">
        <v>927</v>
      </c>
      <c r="F23" s="53" t="str">
        <f t="shared" si="0"/>
        <v>22|100|Z|Santa Cruz</v>
      </c>
    </row>
    <row r="24" spans="2:6">
      <c r="B24" s="6">
        <v>23</v>
      </c>
      <c r="C24" s="6">
        <v>100</v>
      </c>
      <c r="D24" t="s">
        <v>928</v>
      </c>
      <c r="E24" t="s">
        <v>929</v>
      </c>
      <c r="F24" s="53" t="str">
        <f t="shared" si="0"/>
        <v>23|100|V|Tierra del Fuego</v>
      </c>
    </row>
    <row r="25" spans="2:6">
      <c r="B25" s="6">
        <v>24</v>
      </c>
      <c r="C25" s="6">
        <v>100</v>
      </c>
      <c r="D25" t="s">
        <v>930</v>
      </c>
      <c r="E25" t="s">
        <v>931</v>
      </c>
      <c r="F25" s="53" t="str">
        <f t="shared" si="0"/>
        <v>24|100|Q|Neuquén</v>
      </c>
    </row>
    <row r="27" spans="2:6">
      <c r="F27" s="27" t="s">
        <v>932</v>
      </c>
    </row>
    <row r="28" spans="2:6">
      <c r="F28" s="27" t="s">
        <v>933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7"/>
  <sheetViews>
    <sheetView topLeftCell="A121" zoomScaleNormal="100" workbookViewId="0">
      <selection activeCell="D127" sqref="D127"/>
    </sheetView>
  </sheetViews>
  <sheetFormatPr defaultRowHeight="15"/>
  <cols>
    <col min="1" max="1" width="2.85546875" style="9" customWidth="1"/>
    <col min="2" max="2" width="4.42578125" style="11" bestFit="1" customWidth="1"/>
    <col min="3" max="3" width="5.42578125" style="11" bestFit="1" customWidth="1"/>
    <col min="4" max="4" width="63.42578125" style="11" bestFit="1" customWidth="1"/>
    <col min="5" max="5" width="10.42578125" style="11" bestFit="1" customWidth="1"/>
    <col min="6" max="6" width="69.28515625" style="11" bestFit="1" customWidth="1"/>
    <col min="7" max="16384" width="9.140625" style="9"/>
  </cols>
  <sheetData>
    <row r="1" spans="2:6">
      <c r="B1" s="4" t="s">
        <v>403</v>
      </c>
      <c r="C1" s="4" t="s">
        <v>405</v>
      </c>
      <c r="D1" s="4" t="s">
        <v>404</v>
      </c>
      <c r="E1" s="4" t="s">
        <v>406</v>
      </c>
      <c r="F1" s="8" t="str">
        <f>B1&amp;"|"&amp;C1&amp;"|"&amp;D1&amp;"|"&amp;E1</f>
        <v>id|code|name|is_deleted</v>
      </c>
    </row>
    <row r="2" spans="2:6" ht="15.75">
      <c r="B2" s="10">
        <v>0</v>
      </c>
      <c r="C2" s="10">
        <v>0</v>
      </c>
      <c r="D2" s="11" t="s">
        <v>1</v>
      </c>
      <c r="E2" s="12" t="s">
        <v>401</v>
      </c>
      <c r="F2" s="8" t="str">
        <f t="shared" ref="F2:F65" si="0">B2&amp;"|"&amp;C2&amp;"|"&amp;D2&amp;"|"&amp;E2</f>
        <v>0|0|None (the contacted station is known to not be within a DXCC entity)|f</v>
      </c>
    </row>
    <row r="3" spans="2:6" ht="15.75">
      <c r="B3" s="10">
        <v>1</v>
      </c>
      <c r="C3" s="10">
        <v>1</v>
      </c>
      <c r="D3" s="11" t="s">
        <v>2</v>
      </c>
      <c r="E3" s="12" t="s">
        <v>401</v>
      </c>
      <c r="F3" s="8" t="str">
        <f t="shared" si="0"/>
        <v>1|1|CANADA|f</v>
      </c>
    </row>
    <row r="4" spans="2:6" ht="15.75">
      <c r="B4" s="10">
        <v>2</v>
      </c>
      <c r="C4" s="10">
        <v>2</v>
      </c>
      <c r="D4" s="11" t="s">
        <v>3</v>
      </c>
      <c r="E4" s="12" t="s">
        <v>401</v>
      </c>
      <c r="F4" s="8" t="str">
        <f t="shared" si="0"/>
        <v>2|2|ABU AIL IS.|f</v>
      </c>
    </row>
    <row r="5" spans="2:6" ht="15.75">
      <c r="B5" s="10">
        <v>3</v>
      </c>
      <c r="C5" s="10">
        <v>3</v>
      </c>
      <c r="D5" s="11" t="s">
        <v>4</v>
      </c>
      <c r="E5" s="12" t="s">
        <v>0</v>
      </c>
      <c r="F5" s="8" t="str">
        <f t="shared" si="0"/>
        <v>3|3|AFGHANISTAN|t</v>
      </c>
    </row>
    <row r="6" spans="2:6" ht="15.75">
      <c r="B6" s="10">
        <v>4</v>
      </c>
      <c r="C6" s="10">
        <v>4</v>
      </c>
      <c r="D6" s="11" t="s">
        <v>5</v>
      </c>
      <c r="E6" s="12" t="s">
        <v>401</v>
      </c>
      <c r="F6" s="8" t="str">
        <f t="shared" si="0"/>
        <v>4|4|AGALEGA &amp; ST. BRANDON IS.|f</v>
      </c>
    </row>
    <row r="7" spans="2:6" ht="15.75">
      <c r="B7" s="10">
        <v>5</v>
      </c>
      <c r="C7" s="10">
        <v>5</v>
      </c>
      <c r="D7" s="11" t="s">
        <v>6</v>
      </c>
      <c r="E7" s="12" t="s">
        <v>401</v>
      </c>
      <c r="F7" s="8" t="str">
        <f t="shared" si="0"/>
        <v>5|5|ALAND IS.|f</v>
      </c>
    </row>
    <row r="8" spans="2:6" ht="15.75">
      <c r="B8" s="10">
        <v>6</v>
      </c>
      <c r="C8" s="10">
        <v>6</v>
      </c>
      <c r="D8" s="11" t="s">
        <v>7</v>
      </c>
      <c r="E8" s="12" t="s">
        <v>401</v>
      </c>
      <c r="F8" s="8" t="str">
        <f t="shared" si="0"/>
        <v>6|6|ALASKA|f</v>
      </c>
    </row>
    <row r="9" spans="2:6" ht="15.75">
      <c r="B9" s="10">
        <v>7</v>
      </c>
      <c r="C9" s="10">
        <v>7</v>
      </c>
      <c r="D9" s="11" t="s">
        <v>8</v>
      </c>
      <c r="E9" s="12" t="s">
        <v>401</v>
      </c>
      <c r="F9" s="8" t="str">
        <f t="shared" si="0"/>
        <v>7|7|ALBANIA|f</v>
      </c>
    </row>
    <row r="10" spans="2:6" ht="15.75">
      <c r="B10" s="10">
        <v>8</v>
      </c>
      <c r="C10" s="10">
        <v>8</v>
      </c>
      <c r="D10" s="11" t="s">
        <v>9</v>
      </c>
      <c r="E10" s="12" t="s">
        <v>401</v>
      </c>
      <c r="F10" s="8" t="str">
        <f t="shared" si="0"/>
        <v>8|8|ALDABRA|f</v>
      </c>
    </row>
    <row r="11" spans="2:6" ht="15.75">
      <c r="B11" s="10">
        <v>9</v>
      </c>
      <c r="C11" s="10">
        <v>9</v>
      </c>
      <c r="D11" s="11" t="s">
        <v>402</v>
      </c>
      <c r="E11" s="12" t="s">
        <v>0</v>
      </c>
      <c r="F11" s="8" t="str">
        <f t="shared" si="0"/>
        <v>9|9|AMERICAN SAMOA|t</v>
      </c>
    </row>
    <row r="12" spans="2:6" ht="15.75">
      <c r="B12" s="10">
        <v>10</v>
      </c>
      <c r="C12" s="10">
        <v>10</v>
      </c>
      <c r="D12" s="11" t="s">
        <v>10</v>
      </c>
      <c r="E12" s="12" t="s">
        <v>401</v>
      </c>
      <c r="F12" s="8" t="str">
        <f t="shared" si="0"/>
        <v>10|10|AMSTERDAM &amp; ST. PAUL IS.|f</v>
      </c>
    </row>
    <row r="13" spans="2:6" ht="15.75">
      <c r="B13" s="10">
        <v>11</v>
      </c>
      <c r="C13" s="10">
        <v>11</v>
      </c>
      <c r="D13" s="11" t="s">
        <v>11</v>
      </c>
      <c r="E13" s="12" t="s">
        <v>401</v>
      </c>
      <c r="F13" s="8" t="str">
        <f t="shared" si="0"/>
        <v>11|11|ANDAMAN &amp; NICOBAR IS.|f</v>
      </c>
    </row>
    <row r="14" spans="2:6" ht="15.75">
      <c r="B14" s="10">
        <v>12</v>
      </c>
      <c r="C14" s="10">
        <v>12</v>
      </c>
      <c r="D14" s="11" t="s">
        <v>12</v>
      </c>
      <c r="E14" s="12" t="s">
        <v>401</v>
      </c>
      <c r="F14" s="8" t="str">
        <f t="shared" si="0"/>
        <v>12|12|ANGUILLA|f</v>
      </c>
    </row>
    <row r="15" spans="2:6" ht="15.75">
      <c r="B15" s="10">
        <v>13</v>
      </c>
      <c r="C15" s="10">
        <v>13</v>
      </c>
      <c r="D15" s="11" t="s">
        <v>13</v>
      </c>
      <c r="E15" s="12" t="s">
        <v>401</v>
      </c>
      <c r="F15" s="8" t="str">
        <f t="shared" si="0"/>
        <v>13|13|ANTARCTICA|f</v>
      </c>
    </row>
    <row r="16" spans="2:6" ht="15.75">
      <c r="B16" s="10">
        <v>14</v>
      </c>
      <c r="C16" s="10">
        <v>14</v>
      </c>
      <c r="D16" s="11" t="s">
        <v>14</v>
      </c>
      <c r="E16" s="12" t="s">
        <v>401</v>
      </c>
      <c r="F16" s="8" t="str">
        <f t="shared" si="0"/>
        <v>14|14|ARMENIA|f</v>
      </c>
    </row>
    <row r="17" spans="2:6" ht="15.75">
      <c r="B17" s="10">
        <v>15</v>
      </c>
      <c r="C17" s="10">
        <v>15</v>
      </c>
      <c r="D17" s="11" t="s">
        <v>15</v>
      </c>
      <c r="E17" s="12" t="s">
        <v>401</v>
      </c>
      <c r="F17" s="8" t="str">
        <f t="shared" si="0"/>
        <v>15|15|ASIATIC RUSSIA|f</v>
      </c>
    </row>
    <row r="18" spans="2:6" ht="15.75">
      <c r="B18" s="10">
        <v>16</v>
      </c>
      <c r="C18" s="10">
        <v>16</v>
      </c>
      <c r="D18" s="11" t="s">
        <v>16</v>
      </c>
      <c r="E18" s="12" t="s">
        <v>401</v>
      </c>
      <c r="F18" s="8" t="str">
        <f t="shared" si="0"/>
        <v>16|16|NEW ZEALAND SUBANTARCTIC ISLANDS|f</v>
      </c>
    </row>
    <row r="19" spans="2:6" ht="15.75">
      <c r="B19" s="10">
        <v>17</v>
      </c>
      <c r="C19" s="10">
        <v>17</v>
      </c>
      <c r="D19" s="11" t="s">
        <v>17</v>
      </c>
      <c r="E19" s="12" t="s">
        <v>401</v>
      </c>
      <c r="F19" s="8" t="str">
        <f t="shared" si="0"/>
        <v>17|17|AVES I.|f</v>
      </c>
    </row>
    <row r="20" spans="2:6" ht="15.75">
      <c r="B20" s="10">
        <v>18</v>
      </c>
      <c r="C20" s="10">
        <v>18</v>
      </c>
      <c r="D20" s="11" t="s">
        <v>18</v>
      </c>
      <c r="E20" s="12" t="s">
        <v>401</v>
      </c>
      <c r="F20" s="8" t="str">
        <f t="shared" si="0"/>
        <v>18|18|AZERBAIJAN|f</v>
      </c>
    </row>
    <row r="21" spans="2:6" ht="15.75">
      <c r="B21" s="10">
        <v>19</v>
      </c>
      <c r="C21" s="10">
        <v>19</v>
      </c>
      <c r="D21" s="11" t="s">
        <v>19</v>
      </c>
      <c r="E21" s="12" t="s">
        <v>401</v>
      </c>
      <c r="F21" s="8" t="str">
        <f t="shared" si="0"/>
        <v>19|19|BAJO NUEVO|f</v>
      </c>
    </row>
    <row r="22" spans="2:6" ht="15.75">
      <c r="B22" s="10">
        <v>20</v>
      </c>
      <c r="C22" s="10">
        <v>20</v>
      </c>
      <c r="D22" s="11" t="s">
        <v>20</v>
      </c>
      <c r="E22" s="12" t="s">
        <v>0</v>
      </c>
      <c r="F22" s="8" t="str">
        <f t="shared" si="0"/>
        <v>20|20|BAKER &amp; HOWLAND IS.|t</v>
      </c>
    </row>
    <row r="23" spans="2:6" ht="15.75">
      <c r="B23" s="10">
        <v>21</v>
      </c>
      <c r="C23" s="10">
        <v>21</v>
      </c>
      <c r="D23" s="11" t="s">
        <v>21</v>
      </c>
      <c r="E23" s="12" t="s">
        <v>401</v>
      </c>
      <c r="F23" s="8" t="str">
        <f t="shared" si="0"/>
        <v>21|21|BALEARIC IS.|f</v>
      </c>
    </row>
    <row r="24" spans="2:6" ht="15.75">
      <c r="B24" s="10">
        <v>22</v>
      </c>
      <c r="C24" s="10">
        <v>22</v>
      </c>
      <c r="D24" s="11" t="s">
        <v>22</v>
      </c>
      <c r="E24" s="12" t="s">
        <v>401</v>
      </c>
      <c r="F24" s="8" t="str">
        <f t="shared" si="0"/>
        <v>22|22|PALAU|f</v>
      </c>
    </row>
    <row r="25" spans="2:6" ht="15.75">
      <c r="B25" s="10">
        <v>23</v>
      </c>
      <c r="C25" s="10">
        <v>23</v>
      </c>
      <c r="D25" s="11" t="s">
        <v>23</v>
      </c>
      <c r="E25" s="12" t="s">
        <v>401</v>
      </c>
      <c r="F25" s="8" t="str">
        <f t="shared" si="0"/>
        <v>23|23|BLENHEIM REEF|f</v>
      </c>
    </row>
    <row r="26" spans="2:6" ht="15.75">
      <c r="B26" s="10">
        <v>24</v>
      </c>
      <c r="C26" s="10">
        <v>24</v>
      </c>
      <c r="D26" s="11" t="s">
        <v>24</v>
      </c>
      <c r="E26" s="12" t="s">
        <v>0</v>
      </c>
      <c r="F26" s="8" t="str">
        <f t="shared" si="0"/>
        <v>24|24|BOUVET|t</v>
      </c>
    </row>
    <row r="27" spans="2:6" ht="15.75">
      <c r="B27" s="10">
        <v>25</v>
      </c>
      <c r="C27" s="10">
        <v>25</v>
      </c>
      <c r="D27" s="11" t="s">
        <v>25</v>
      </c>
      <c r="E27" s="12" t="s">
        <v>401</v>
      </c>
      <c r="F27" s="8" t="str">
        <f t="shared" si="0"/>
        <v>25|25|BRITISH NORTH BORNEO|f</v>
      </c>
    </row>
    <row r="28" spans="2:6" ht="15.75">
      <c r="B28" s="10">
        <v>26</v>
      </c>
      <c r="C28" s="10">
        <v>26</v>
      </c>
      <c r="D28" s="11" t="s">
        <v>26</v>
      </c>
      <c r="E28" s="12" t="s">
        <v>0</v>
      </c>
      <c r="F28" s="8" t="str">
        <f t="shared" si="0"/>
        <v>26|26|BRITISH SOMALILAND|t</v>
      </c>
    </row>
    <row r="29" spans="2:6" ht="15.75">
      <c r="B29" s="10">
        <v>27</v>
      </c>
      <c r="C29" s="10">
        <v>27</v>
      </c>
      <c r="D29" s="11" t="s">
        <v>27</v>
      </c>
      <c r="E29" s="12" t="s">
        <v>0</v>
      </c>
      <c r="F29" s="8" t="str">
        <f t="shared" si="0"/>
        <v>27|27|BELARUS|t</v>
      </c>
    </row>
    <row r="30" spans="2:6" ht="15.75">
      <c r="B30" s="10">
        <v>28</v>
      </c>
      <c r="C30" s="10">
        <v>28</v>
      </c>
      <c r="D30" s="11" t="s">
        <v>28</v>
      </c>
      <c r="E30" s="12" t="s">
        <v>401</v>
      </c>
      <c r="F30" s="8" t="str">
        <f t="shared" si="0"/>
        <v>28|28|CANAL ZONE|f</v>
      </c>
    </row>
    <row r="31" spans="2:6" ht="15.75">
      <c r="B31" s="10">
        <v>29</v>
      </c>
      <c r="C31" s="10">
        <v>29</v>
      </c>
      <c r="D31" s="11" t="s">
        <v>29</v>
      </c>
      <c r="E31" s="12" t="s">
        <v>0</v>
      </c>
      <c r="F31" s="8" t="str">
        <f t="shared" si="0"/>
        <v>29|29|CANARY IS.|t</v>
      </c>
    </row>
    <row r="32" spans="2:6" ht="15.75">
      <c r="B32" s="10">
        <v>30</v>
      </c>
      <c r="C32" s="10">
        <v>30</v>
      </c>
      <c r="D32" s="11" t="s">
        <v>30</v>
      </c>
      <c r="E32" s="12" t="s">
        <v>401</v>
      </c>
      <c r="F32" s="8" t="str">
        <f t="shared" si="0"/>
        <v>30|30|CELEBE &amp; MOLUCCA IS.|f</v>
      </c>
    </row>
    <row r="33" spans="2:6" ht="15.75">
      <c r="B33" s="10">
        <v>31</v>
      </c>
      <c r="C33" s="10">
        <v>31</v>
      </c>
      <c r="D33" s="11" t="s">
        <v>31</v>
      </c>
      <c r="E33" s="12" t="s">
        <v>0</v>
      </c>
      <c r="F33" s="8" t="str">
        <f t="shared" si="0"/>
        <v>31|31|C. KIRIBATI (BRITISH PHOENIX IS.)|t</v>
      </c>
    </row>
    <row r="34" spans="2:6" ht="15.75">
      <c r="B34" s="10">
        <v>32</v>
      </c>
      <c r="C34" s="10">
        <v>32</v>
      </c>
      <c r="D34" s="11" t="s">
        <v>32</v>
      </c>
      <c r="E34" s="12" t="s">
        <v>401</v>
      </c>
      <c r="F34" s="8" t="str">
        <f t="shared" si="0"/>
        <v>32|32|CEUTA &amp; MELILLA|f</v>
      </c>
    </row>
    <row r="35" spans="2:6" ht="15.75">
      <c r="B35" s="10">
        <v>33</v>
      </c>
      <c r="C35" s="10">
        <v>33</v>
      </c>
      <c r="D35" s="11" t="s">
        <v>33</v>
      </c>
      <c r="E35" s="12" t="s">
        <v>401</v>
      </c>
      <c r="F35" s="8" t="str">
        <f t="shared" si="0"/>
        <v>33|33|CHAGOS IS.|f</v>
      </c>
    </row>
    <row r="36" spans="2:6" ht="15.75">
      <c r="B36" s="10">
        <v>34</v>
      </c>
      <c r="C36" s="10">
        <v>34</v>
      </c>
      <c r="D36" s="11" t="s">
        <v>34</v>
      </c>
      <c r="E36" s="12" t="s">
        <v>401</v>
      </c>
      <c r="F36" s="8" t="str">
        <f t="shared" si="0"/>
        <v>34|34|CHATHAM IS.|f</v>
      </c>
    </row>
    <row r="37" spans="2:6" ht="15.75">
      <c r="B37" s="10">
        <v>35</v>
      </c>
      <c r="C37" s="10">
        <v>35</v>
      </c>
      <c r="D37" s="11" t="s">
        <v>35</v>
      </c>
      <c r="E37" s="12" t="s">
        <v>401</v>
      </c>
      <c r="F37" s="8" t="str">
        <f t="shared" si="0"/>
        <v>35|35|CHRISTMAS I.|f</v>
      </c>
    </row>
    <row r="38" spans="2:6" ht="15.75">
      <c r="B38" s="10">
        <v>36</v>
      </c>
      <c r="C38" s="10">
        <v>36</v>
      </c>
      <c r="D38" s="11" t="s">
        <v>36</v>
      </c>
      <c r="E38" s="12" t="s">
        <v>401</v>
      </c>
      <c r="F38" s="8" t="str">
        <f t="shared" si="0"/>
        <v>36|36|CLIPPERTON I.|f</v>
      </c>
    </row>
    <row r="39" spans="2:6" ht="15.75">
      <c r="B39" s="10">
        <v>37</v>
      </c>
      <c r="C39" s="10">
        <v>37</v>
      </c>
      <c r="D39" s="11" t="s">
        <v>37</v>
      </c>
      <c r="E39" s="12" t="s">
        <v>401</v>
      </c>
      <c r="F39" s="8" t="str">
        <f t="shared" si="0"/>
        <v>37|37|COCOS I.|f</v>
      </c>
    </row>
    <row r="40" spans="2:6" ht="15.75">
      <c r="B40" s="10">
        <v>38</v>
      </c>
      <c r="C40" s="10">
        <v>38</v>
      </c>
      <c r="D40" s="11" t="s">
        <v>38</v>
      </c>
      <c r="E40" s="12" t="s">
        <v>401</v>
      </c>
      <c r="F40" s="8" t="str">
        <f t="shared" si="0"/>
        <v>38|38|COCOS (KEELING) IS.|f</v>
      </c>
    </row>
    <row r="41" spans="2:6" ht="15.75">
      <c r="B41" s="10">
        <v>39</v>
      </c>
      <c r="C41" s="10">
        <v>39</v>
      </c>
      <c r="D41" s="11" t="s">
        <v>39</v>
      </c>
      <c r="E41" s="12" t="s">
        <v>401</v>
      </c>
      <c r="F41" s="8" t="str">
        <f t="shared" si="0"/>
        <v>39|39|COMOROS|f</v>
      </c>
    </row>
    <row r="42" spans="2:6" ht="15.75">
      <c r="B42" s="10">
        <v>40</v>
      </c>
      <c r="C42" s="10">
        <v>40</v>
      </c>
      <c r="D42" s="11" t="s">
        <v>40</v>
      </c>
      <c r="E42" s="12" t="s">
        <v>0</v>
      </c>
      <c r="F42" s="8" t="str">
        <f t="shared" si="0"/>
        <v>40|40|CRETE|t</v>
      </c>
    </row>
    <row r="43" spans="2:6" ht="15.75">
      <c r="B43" s="10">
        <v>41</v>
      </c>
      <c r="C43" s="10">
        <v>41</v>
      </c>
      <c r="D43" s="11" t="s">
        <v>41</v>
      </c>
      <c r="E43" s="12" t="s">
        <v>401</v>
      </c>
      <c r="F43" s="8" t="str">
        <f t="shared" si="0"/>
        <v>41|41|CROZET I.|f</v>
      </c>
    </row>
    <row r="44" spans="2:6" ht="15.75">
      <c r="B44" s="10">
        <v>42</v>
      </c>
      <c r="C44" s="10">
        <v>42</v>
      </c>
      <c r="D44" s="11" t="s">
        <v>42</v>
      </c>
      <c r="E44" s="12" t="s">
        <v>401</v>
      </c>
      <c r="F44" s="8" t="str">
        <f t="shared" si="0"/>
        <v>42|42|DAMAO DIU|f</v>
      </c>
    </row>
    <row r="45" spans="2:6" ht="15.75">
      <c r="B45" s="10">
        <v>43</v>
      </c>
      <c r="C45" s="10">
        <v>43</v>
      </c>
      <c r="D45" s="11" t="s">
        <v>43</v>
      </c>
      <c r="E45" s="12" t="s">
        <v>0</v>
      </c>
      <c r="F45" s="8" t="str">
        <f t="shared" si="0"/>
        <v>43|43|DESECHEO I.|t</v>
      </c>
    </row>
    <row r="46" spans="2:6" ht="15.75">
      <c r="B46" s="10">
        <v>44</v>
      </c>
      <c r="C46" s="10">
        <v>44</v>
      </c>
      <c r="D46" s="11" t="s">
        <v>44</v>
      </c>
      <c r="E46" s="12" t="s">
        <v>401</v>
      </c>
      <c r="F46" s="8" t="str">
        <f t="shared" si="0"/>
        <v>44|44|DESROCHES|f</v>
      </c>
    </row>
    <row r="47" spans="2:6" ht="15.75">
      <c r="B47" s="10">
        <v>45</v>
      </c>
      <c r="C47" s="10">
        <v>45</v>
      </c>
      <c r="D47" s="11" t="s">
        <v>45</v>
      </c>
      <c r="E47" s="12" t="s">
        <v>0</v>
      </c>
      <c r="F47" s="8" t="str">
        <f t="shared" si="0"/>
        <v>45|45|DODECANESE|t</v>
      </c>
    </row>
    <row r="48" spans="2:6" ht="15.75">
      <c r="B48" s="10">
        <v>46</v>
      </c>
      <c r="C48" s="10">
        <v>46</v>
      </c>
      <c r="D48" s="11" t="s">
        <v>46</v>
      </c>
      <c r="E48" s="12" t="s">
        <v>401</v>
      </c>
      <c r="F48" s="8" t="str">
        <f t="shared" si="0"/>
        <v>46|46|EAST MALAYSIA|f</v>
      </c>
    </row>
    <row r="49" spans="2:6" ht="15.75">
      <c r="B49" s="10">
        <v>47</v>
      </c>
      <c r="C49" s="10">
        <v>47</v>
      </c>
      <c r="D49" s="11" t="s">
        <v>47</v>
      </c>
      <c r="E49" s="12" t="s">
        <v>401</v>
      </c>
      <c r="F49" s="8" t="str">
        <f t="shared" si="0"/>
        <v>47|47|EASTER I.|f</v>
      </c>
    </row>
    <row r="50" spans="2:6" ht="15.75">
      <c r="B50" s="10">
        <v>48</v>
      </c>
      <c r="C50" s="10">
        <v>48</v>
      </c>
      <c r="D50" s="11" t="s">
        <v>48</v>
      </c>
      <c r="E50" s="12" t="s">
        <v>401</v>
      </c>
      <c r="F50" s="8" t="str">
        <f t="shared" si="0"/>
        <v>48|48|E. KIRIBATI (LINE IS.)|f</v>
      </c>
    </row>
    <row r="51" spans="2:6" ht="15.75">
      <c r="B51" s="10">
        <v>49</v>
      </c>
      <c r="C51" s="10">
        <v>49</v>
      </c>
      <c r="D51" s="11" t="s">
        <v>49</v>
      </c>
      <c r="E51" s="12" t="s">
        <v>401</v>
      </c>
      <c r="F51" s="8" t="str">
        <f t="shared" si="0"/>
        <v>49|49|EQUATORIAL GUINEA|f</v>
      </c>
    </row>
    <row r="52" spans="2:6" ht="15.75">
      <c r="B52" s="10">
        <v>50</v>
      </c>
      <c r="C52" s="10">
        <v>50</v>
      </c>
      <c r="D52" s="11" t="s">
        <v>50</v>
      </c>
      <c r="E52" s="12" t="s">
        <v>401</v>
      </c>
      <c r="F52" s="8" t="str">
        <f t="shared" si="0"/>
        <v>50|50|MEXICO|f</v>
      </c>
    </row>
    <row r="53" spans="2:6" ht="15.75">
      <c r="B53" s="10">
        <v>51</v>
      </c>
      <c r="C53" s="10">
        <v>51</v>
      </c>
      <c r="D53" s="11" t="s">
        <v>51</v>
      </c>
      <c r="E53" s="12" t="s">
        <v>401</v>
      </c>
      <c r="F53" s="8" t="str">
        <f t="shared" si="0"/>
        <v>51|51|ERITREA|f</v>
      </c>
    </row>
    <row r="54" spans="2:6" ht="15.75">
      <c r="B54" s="10">
        <v>52</v>
      </c>
      <c r="C54" s="10">
        <v>52</v>
      </c>
      <c r="D54" s="11" t="s">
        <v>52</v>
      </c>
      <c r="E54" s="12" t="s">
        <v>401</v>
      </c>
      <c r="F54" s="8" t="str">
        <f t="shared" si="0"/>
        <v>52|52|ESTONIA|f</v>
      </c>
    </row>
    <row r="55" spans="2:6" ht="15.75">
      <c r="B55" s="10">
        <v>53</v>
      </c>
      <c r="C55" s="10">
        <v>53</v>
      </c>
      <c r="D55" s="11" t="s">
        <v>53</v>
      </c>
      <c r="E55" s="12" t="s">
        <v>401</v>
      </c>
      <c r="F55" s="8" t="str">
        <f t="shared" si="0"/>
        <v>53|53|ETHIOPIA|f</v>
      </c>
    </row>
    <row r="56" spans="2:6" ht="15.75">
      <c r="B56" s="10">
        <v>54</v>
      </c>
      <c r="C56" s="10">
        <v>54</v>
      </c>
      <c r="D56" s="11" t="s">
        <v>54</v>
      </c>
      <c r="E56" s="12" t="s">
        <v>401</v>
      </c>
      <c r="F56" s="8" t="str">
        <f t="shared" si="0"/>
        <v>54|54|EUROPEAN RUSSIA|f</v>
      </c>
    </row>
    <row r="57" spans="2:6" ht="15.75">
      <c r="B57" s="10">
        <v>55</v>
      </c>
      <c r="C57" s="10">
        <v>55</v>
      </c>
      <c r="D57" s="11" t="s">
        <v>55</v>
      </c>
      <c r="E57" s="12" t="s">
        <v>401</v>
      </c>
      <c r="F57" s="8" t="str">
        <f t="shared" si="0"/>
        <v>55|55|FARQUHAR|f</v>
      </c>
    </row>
    <row r="58" spans="2:6" ht="15.75">
      <c r="B58" s="10">
        <v>56</v>
      </c>
      <c r="C58" s="10">
        <v>56</v>
      </c>
      <c r="D58" s="11" t="s">
        <v>56</v>
      </c>
      <c r="E58" s="12" t="s">
        <v>0</v>
      </c>
      <c r="F58" s="8" t="str">
        <f t="shared" si="0"/>
        <v>56|56|FERNANDO DE NORONHA|t</v>
      </c>
    </row>
    <row r="59" spans="2:6" ht="15.75">
      <c r="B59" s="10">
        <v>57</v>
      </c>
      <c r="C59" s="10">
        <v>57</v>
      </c>
      <c r="D59" s="11" t="s">
        <v>57</v>
      </c>
      <c r="E59" s="12" t="s">
        <v>401</v>
      </c>
      <c r="F59" s="8" t="str">
        <f t="shared" si="0"/>
        <v>57|57|FRENCH EQUATORIAL AFRICA|f</v>
      </c>
    </row>
    <row r="60" spans="2:6" ht="15.75">
      <c r="B60" s="10">
        <v>58</v>
      </c>
      <c r="C60" s="10">
        <v>58</v>
      </c>
      <c r="D60" s="11" t="s">
        <v>58</v>
      </c>
      <c r="E60" s="12" t="s">
        <v>0</v>
      </c>
      <c r="F60" s="8" t="str">
        <f t="shared" si="0"/>
        <v>58|58|FRENCH INDO-CHINA|t</v>
      </c>
    </row>
    <row r="61" spans="2:6" ht="15.75">
      <c r="B61" s="10">
        <v>59</v>
      </c>
      <c r="C61" s="10">
        <v>59</v>
      </c>
      <c r="D61" s="11" t="s">
        <v>59</v>
      </c>
      <c r="E61" s="12" t="s">
        <v>0</v>
      </c>
      <c r="F61" s="8" t="str">
        <f t="shared" si="0"/>
        <v>59|59|FRENCH WEST AFRICA|t</v>
      </c>
    </row>
    <row r="62" spans="2:6" ht="15.75">
      <c r="B62" s="10">
        <v>60</v>
      </c>
      <c r="C62" s="10">
        <v>60</v>
      </c>
      <c r="D62" s="11" t="s">
        <v>60</v>
      </c>
      <c r="E62" s="12" t="s">
        <v>0</v>
      </c>
      <c r="F62" s="8" t="str">
        <f t="shared" si="0"/>
        <v>60|60|BAHAMAS|t</v>
      </c>
    </row>
    <row r="63" spans="2:6" ht="15.75">
      <c r="B63" s="10">
        <v>61</v>
      </c>
      <c r="C63" s="10">
        <v>61</v>
      </c>
      <c r="D63" s="11" t="s">
        <v>61</v>
      </c>
      <c r="E63" s="12" t="s">
        <v>401</v>
      </c>
      <c r="F63" s="8" t="str">
        <f t="shared" si="0"/>
        <v>61|61|FRANZ JOSEF LAND|f</v>
      </c>
    </row>
    <row r="64" spans="2:6" ht="15.75">
      <c r="B64" s="10">
        <v>62</v>
      </c>
      <c r="C64" s="10">
        <v>62</v>
      </c>
      <c r="D64" s="11" t="s">
        <v>62</v>
      </c>
      <c r="E64" s="12" t="s">
        <v>401</v>
      </c>
      <c r="F64" s="8" t="str">
        <f t="shared" si="0"/>
        <v>62|62|BARBADOS|f</v>
      </c>
    </row>
    <row r="65" spans="2:6" ht="15.75">
      <c r="B65" s="10">
        <v>63</v>
      </c>
      <c r="C65" s="10">
        <v>63</v>
      </c>
      <c r="D65" s="11" t="s">
        <v>63</v>
      </c>
      <c r="E65" s="12" t="s">
        <v>401</v>
      </c>
      <c r="F65" s="8" t="str">
        <f t="shared" si="0"/>
        <v>63|63|FRENCH GUIANA|f</v>
      </c>
    </row>
    <row r="66" spans="2:6" ht="15.75">
      <c r="B66" s="10">
        <v>64</v>
      </c>
      <c r="C66" s="10">
        <v>64</v>
      </c>
      <c r="D66" s="11" t="s">
        <v>64</v>
      </c>
      <c r="E66" s="12" t="s">
        <v>401</v>
      </c>
      <c r="F66" s="8" t="str">
        <f t="shared" ref="F66:F129" si="1">B66&amp;"|"&amp;C66&amp;"|"&amp;D66&amp;"|"&amp;E66</f>
        <v>64|64|BERMUDA|f</v>
      </c>
    </row>
    <row r="67" spans="2:6" ht="15.75">
      <c r="B67" s="10">
        <v>65</v>
      </c>
      <c r="C67" s="10">
        <v>65</v>
      </c>
      <c r="D67" s="11" t="s">
        <v>65</v>
      </c>
      <c r="E67" s="12" t="s">
        <v>401</v>
      </c>
      <c r="F67" s="8" t="str">
        <f t="shared" si="1"/>
        <v>65|65|BRITISH VIRGIN IS.|f</v>
      </c>
    </row>
    <row r="68" spans="2:6" ht="15.75">
      <c r="B68" s="10">
        <v>66</v>
      </c>
      <c r="C68" s="10">
        <v>66</v>
      </c>
      <c r="D68" s="11" t="s">
        <v>66</v>
      </c>
      <c r="E68" s="12" t="s">
        <v>401</v>
      </c>
      <c r="F68" s="8" t="str">
        <f t="shared" si="1"/>
        <v>66|66|BELIZE|f</v>
      </c>
    </row>
    <row r="69" spans="2:6" ht="15.75">
      <c r="B69" s="10">
        <v>67</v>
      </c>
      <c r="C69" s="10">
        <v>67</v>
      </c>
      <c r="D69" s="11" t="s">
        <v>67</v>
      </c>
      <c r="E69" s="12" t="s">
        <v>401</v>
      </c>
      <c r="F69" s="8" t="str">
        <f t="shared" si="1"/>
        <v>67|67|FRENCH INDIA|f</v>
      </c>
    </row>
    <row r="70" spans="2:6" ht="15.75">
      <c r="B70" s="10">
        <v>68</v>
      </c>
      <c r="C70" s="10">
        <v>68</v>
      </c>
      <c r="D70" s="11" t="s">
        <v>68</v>
      </c>
      <c r="E70" s="12" t="s">
        <v>0</v>
      </c>
      <c r="F70" s="8" t="str">
        <f t="shared" si="1"/>
        <v>68|68|KUWAIT/SAUDI ARABIA NEUTRAL ZONE|t</v>
      </c>
    </row>
    <row r="71" spans="2:6" ht="15.75">
      <c r="B71" s="10">
        <v>69</v>
      </c>
      <c r="C71" s="10">
        <v>69</v>
      </c>
      <c r="D71" s="11" t="s">
        <v>69</v>
      </c>
      <c r="E71" s="12" t="s">
        <v>0</v>
      </c>
      <c r="F71" s="8" t="str">
        <f t="shared" si="1"/>
        <v>69|69|CAYMAN IS.|t</v>
      </c>
    </row>
    <row r="72" spans="2:6" ht="15.75">
      <c r="B72" s="10">
        <v>70</v>
      </c>
      <c r="C72" s="10">
        <v>70</v>
      </c>
      <c r="D72" s="11" t="s">
        <v>70</v>
      </c>
      <c r="E72" s="12" t="s">
        <v>401</v>
      </c>
      <c r="F72" s="8" t="str">
        <f t="shared" si="1"/>
        <v>70|70|CUBA|f</v>
      </c>
    </row>
    <row r="73" spans="2:6" ht="15.75">
      <c r="B73" s="10">
        <v>71</v>
      </c>
      <c r="C73" s="10">
        <v>71</v>
      </c>
      <c r="D73" s="11" t="s">
        <v>71</v>
      </c>
      <c r="E73" s="12" t="s">
        <v>401</v>
      </c>
      <c r="F73" s="8" t="str">
        <f t="shared" si="1"/>
        <v>71|71|GALAPAGOS IS.|f</v>
      </c>
    </row>
    <row r="74" spans="2:6" ht="15.75">
      <c r="B74" s="10">
        <v>72</v>
      </c>
      <c r="C74" s="10">
        <v>72</v>
      </c>
      <c r="D74" s="11" t="s">
        <v>72</v>
      </c>
      <c r="E74" s="12" t="s">
        <v>401</v>
      </c>
      <c r="F74" s="8" t="str">
        <f t="shared" si="1"/>
        <v>72|72|DOMINICAN REPUBLIC|f</v>
      </c>
    </row>
    <row r="75" spans="2:6" ht="15.75">
      <c r="B75" s="10">
        <v>74</v>
      </c>
      <c r="C75" s="10">
        <v>74</v>
      </c>
      <c r="D75" s="11" t="s">
        <v>73</v>
      </c>
      <c r="E75" s="12" t="s">
        <v>401</v>
      </c>
      <c r="F75" s="8" t="str">
        <f t="shared" si="1"/>
        <v>74|74|EL SALVADOR|f</v>
      </c>
    </row>
    <row r="76" spans="2:6" ht="15.75">
      <c r="B76" s="10">
        <v>75</v>
      </c>
      <c r="C76" s="10">
        <v>75</v>
      </c>
      <c r="D76" s="11" t="s">
        <v>74</v>
      </c>
      <c r="E76" s="12" t="s">
        <v>401</v>
      </c>
      <c r="F76" s="8" t="str">
        <f t="shared" si="1"/>
        <v>75|75|GEORGIA|f</v>
      </c>
    </row>
    <row r="77" spans="2:6" ht="15.75">
      <c r="B77" s="10">
        <v>76</v>
      </c>
      <c r="C77" s="10">
        <v>76</v>
      </c>
      <c r="D77" s="11" t="s">
        <v>75</v>
      </c>
      <c r="E77" s="12" t="s">
        <v>401</v>
      </c>
      <c r="F77" s="8" t="str">
        <f t="shared" si="1"/>
        <v>76|76|GUATEMALA|f</v>
      </c>
    </row>
    <row r="78" spans="2:6" ht="15.75">
      <c r="B78" s="10">
        <v>77</v>
      </c>
      <c r="C78" s="10">
        <v>77</v>
      </c>
      <c r="D78" s="11" t="s">
        <v>76</v>
      </c>
      <c r="E78" s="12" t="s">
        <v>401</v>
      </c>
      <c r="F78" s="8" t="str">
        <f t="shared" si="1"/>
        <v>77|77|GRENADA|f</v>
      </c>
    </row>
    <row r="79" spans="2:6" ht="15.75">
      <c r="B79" s="10">
        <v>78</v>
      </c>
      <c r="C79" s="10">
        <v>78</v>
      </c>
      <c r="D79" s="11" t="s">
        <v>77</v>
      </c>
      <c r="E79" s="12" t="s">
        <v>401</v>
      </c>
      <c r="F79" s="8" t="str">
        <f t="shared" si="1"/>
        <v>78|78|HAITI|f</v>
      </c>
    </row>
    <row r="80" spans="2:6" ht="15.75">
      <c r="B80" s="10">
        <v>79</v>
      </c>
      <c r="C80" s="10">
        <v>79</v>
      </c>
      <c r="D80" s="11" t="s">
        <v>78</v>
      </c>
      <c r="E80" s="12" t="s">
        <v>401</v>
      </c>
      <c r="F80" s="8" t="str">
        <f t="shared" si="1"/>
        <v>79|79|GUADELOUPE|f</v>
      </c>
    </row>
    <row r="81" spans="2:6" ht="15.75">
      <c r="B81" s="10">
        <v>80</v>
      </c>
      <c r="C81" s="10">
        <v>80</v>
      </c>
      <c r="D81" s="11" t="s">
        <v>79</v>
      </c>
      <c r="E81" s="12" t="s">
        <v>401</v>
      </c>
      <c r="F81" s="8" t="str">
        <f t="shared" si="1"/>
        <v>80|80|HONDURAS|f</v>
      </c>
    </row>
    <row r="82" spans="2:6" ht="15.75">
      <c r="B82" s="10">
        <v>81</v>
      </c>
      <c r="C82" s="10">
        <v>81</v>
      </c>
      <c r="D82" s="11" t="s">
        <v>80</v>
      </c>
      <c r="E82" s="12" t="s">
        <v>401</v>
      </c>
      <c r="F82" s="8" t="str">
        <f t="shared" si="1"/>
        <v>81|81|GERMANY|f</v>
      </c>
    </row>
    <row r="83" spans="2:6" ht="15.75">
      <c r="B83" s="10">
        <v>82</v>
      </c>
      <c r="C83" s="10">
        <v>82</v>
      </c>
      <c r="D83" s="11" t="s">
        <v>81</v>
      </c>
      <c r="E83" s="12" t="s">
        <v>0</v>
      </c>
      <c r="F83" s="8" t="str">
        <f t="shared" si="1"/>
        <v>82|82|JAMAICA|t</v>
      </c>
    </row>
    <row r="84" spans="2:6" ht="15.75">
      <c r="B84" s="10">
        <v>84</v>
      </c>
      <c r="C84" s="10">
        <v>84</v>
      </c>
      <c r="D84" s="11" t="s">
        <v>82</v>
      </c>
      <c r="E84" s="12" t="s">
        <v>401</v>
      </c>
      <c r="F84" s="8" t="str">
        <f t="shared" si="1"/>
        <v>84|84|MARTINIQUE|f</v>
      </c>
    </row>
    <row r="85" spans="2:6" ht="15.75">
      <c r="B85" s="10">
        <v>85</v>
      </c>
      <c r="C85" s="10">
        <v>85</v>
      </c>
      <c r="D85" s="11" t="s">
        <v>83</v>
      </c>
      <c r="E85" s="12" t="s">
        <v>401</v>
      </c>
      <c r="F85" s="8" t="str">
        <f t="shared" si="1"/>
        <v>85|85|BONAIRE CURACAO|f</v>
      </c>
    </row>
    <row r="86" spans="2:6" ht="15.75">
      <c r="B86" s="10">
        <v>86</v>
      </c>
      <c r="C86" s="10">
        <v>86</v>
      </c>
      <c r="D86" s="11" t="s">
        <v>84</v>
      </c>
      <c r="E86" s="12" t="s">
        <v>0</v>
      </c>
      <c r="F86" s="8" t="str">
        <f t="shared" si="1"/>
        <v>86|86|NICARAGUA|t</v>
      </c>
    </row>
    <row r="87" spans="2:6" ht="15.75">
      <c r="B87" s="10">
        <v>88</v>
      </c>
      <c r="C87" s="10">
        <v>88</v>
      </c>
      <c r="D87" s="11" t="s">
        <v>85</v>
      </c>
      <c r="E87" s="12" t="s">
        <v>401</v>
      </c>
      <c r="F87" s="8" t="str">
        <f t="shared" si="1"/>
        <v>88|88|PANAMA|f</v>
      </c>
    </row>
    <row r="88" spans="2:6" ht="15.75">
      <c r="B88" s="10">
        <v>89</v>
      </c>
      <c r="C88" s="10">
        <v>89</v>
      </c>
      <c r="D88" s="11" t="s">
        <v>86</v>
      </c>
      <c r="E88" s="12" t="s">
        <v>401</v>
      </c>
      <c r="F88" s="8" t="str">
        <f t="shared" si="1"/>
        <v>89|89|TURKS &amp; CAICOS IS.|f</v>
      </c>
    </row>
    <row r="89" spans="2:6" ht="15.75">
      <c r="B89" s="10">
        <v>90</v>
      </c>
      <c r="C89" s="10">
        <v>90</v>
      </c>
      <c r="D89" s="11" t="s">
        <v>87</v>
      </c>
      <c r="E89" s="12" t="s">
        <v>401</v>
      </c>
      <c r="F89" s="8" t="str">
        <f t="shared" si="1"/>
        <v>90|90|TRINIDAD &amp; TOBAGO|f</v>
      </c>
    </row>
    <row r="90" spans="2:6" ht="15.75">
      <c r="B90" s="10">
        <v>91</v>
      </c>
      <c r="C90" s="10">
        <v>91</v>
      </c>
      <c r="D90" s="11" t="s">
        <v>88</v>
      </c>
      <c r="E90" s="12" t="s">
        <v>401</v>
      </c>
      <c r="F90" s="8" t="str">
        <f t="shared" si="1"/>
        <v>91|91|ARUBA|f</v>
      </c>
    </row>
    <row r="91" spans="2:6" ht="15.75">
      <c r="B91" s="10">
        <v>93</v>
      </c>
      <c r="C91" s="10">
        <v>93</v>
      </c>
      <c r="D91" s="11" t="s">
        <v>89</v>
      </c>
      <c r="E91" s="12" t="s">
        <v>401</v>
      </c>
      <c r="F91" s="8" t="str">
        <f t="shared" si="1"/>
        <v>93|93|GEYSER REEF|f</v>
      </c>
    </row>
    <row r="92" spans="2:6" ht="15.75">
      <c r="B92" s="10">
        <v>94</v>
      </c>
      <c r="C92" s="10">
        <v>94</v>
      </c>
      <c r="D92" s="11" t="s">
        <v>90</v>
      </c>
      <c r="E92" s="12" t="s">
        <v>0</v>
      </c>
      <c r="F92" s="8" t="str">
        <f t="shared" si="1"/>
        <v>94|94|ANTIGUA &amp; BARBUDA|t</v>
      </c>
    </row>
    <row r="93" spans="2:6" ht="15.75">
      <c r="B93" s="10">
        <v>95</v>
      </c>
      <c r="C93" s="10">
        <v>95</v>
      </c>
      <c r="D93" s="11" t="s">
        <v>91</v>
      </c>
      <c r="E93" s="12" t="s">
        <v>401</v>
      </c>
      <c r="F93" s="8" t="str">
        <f t="shared" si="1"/>
        <v>95|95|DOMINICA|f</v>
      </c>
    </row>
    <row r="94" spans="2:6" ht="15.75">
      <c r="B94" s="10">
        <v>96</v>
      </c>
      <c r="C94" s="10">
        <v>96</v>
      </c>
      <c r="D94" s="11" t="s">
        <v>92</v>
      </c>
      <c r="E94" s="12" t="s">
        <v>401</v>
      </c>
      <c r="F94" s="8" t="str">
        <f t="shared" si="1"/>
        <v>96|96|MONTSERRAT|f</v>
      </c>
    </row>
    <row r="95" spans="2:6" ht="15.75">
      <c r="B95" s="10">
        <v>97</v>
      </c>
      <c r="C95" s="10">
        <v>97</v>
      </c>
      <c r="D95" s="11" t="s">
        <v>93</v>
      </c>
      <c r="E95" s="12" t="s">
        <v>401</v>
      </c>
      <c r="F95" s="8" t="str">
        <f t="shared" si="1"/>
        <v>97|97|ST. LUCIA|f</v>
      </c>
    </row>
    <row r="96" spans="2:6" ht="15.75">
      <c r="B96" s="10">
        <v>98</v>
      </c>
      <c r="C96" s="10">
        <v>98</v>
      </c>
      <c r="D96" s="11" t="s">
        <v>94</v>
      </c>
      <c r="E96" s="12" t="s">
        <v>401</v>
      </c>
      <c r="F96" s="8" t="str">
        <f t="shared" si="1"/>
        <v>98|98|ST. VINCENT|f</v>
      </c>
    </row>
    <row r="97" spans="2:6" ht="15.75">
      <c r="B97" s="10">
        <v>99</v>
      </c>
      <c r="C97" s="10">
        <v>99</v>
      </c>
      <c r="D97" s="11" t="s">
        <v>95</v>
      </c>
      <c r="E97" s="12" t="s">
        <v>401</v>
      </c>
      <c r="F97" s="8" t="str">
        <f t="shared" si="1"/>
        <v>99|99|GLORIOSO IS.|f</v>
      </c>
    </row>
    <row r="98" spans="2:6" ht="15.75">
      <c r="B98" s="10">
        <v>100</v>
      </c>
      <c r="C98" s="10">
        <v>100</v>
      </c>
      <c r="D98" s="11" t="s">
        <v>96</v>
      </c>
      <c r="E98" s="12" t="s">
        <v>401</v>
      </c>
      <c r="F98" s="8" t="str">
        <f t="shared" si="1"/>
        <v>100|100|ARGENTINA|f</v>
      </c>
    </row>
    <row r="99" spans="2:6" ht="15.75">
      <c r="B99" s="10">
        <v>101</v>
      </c>
      <c r="C99" s="10">
        <v>101</v>
      </c>
      <c r="D99" s="11" t="s">
        <v>97</v>
      </c>
      <c r="E99" s="12" t="s">
        <v>401</v>
      </c>
      <c r="F99" s="8" t="str">
        <f t="shared" si="1"/>
        <v>101|101|GOA|f</v>
      </c>
    </row>
    <row r="100" spans="2:6" ht="15.75">
      <c r="B100" s="10">
        <v>102</v>
      </c>
      <c r="C100" s="10">
        <v>102</v>
      </c>
      <c r="D100" s="11" t="s">
        <v>98</v>
      </c>
      <c r="E100" s="12" t="s">
        <v>0</v>
      </c>
      <c r="F100" s="8" t="str">
        <f t="shared" si="1"/>
        <v>102|102|GOLD COAST, TOGOLAND|t</v>
      </c>
    </row>
    <row r="101" spans="2:6" ht="15.75">
      <c r="B101" s="10">
        <v>103</v>
      </c>
      <c r="C101" s="10">
        <v>103</v>
      </c>
      <c r="D101" s="11" t="s">
        <v>99</v>
      </c>
      <c r="E101" s="12" t="s">
        <v>0</v>
      </c>
      <c r="F101" s="8" t="str">
        <f t="shared" si="1"/>
        <v>103|103|GUAM|t</v>
      </c>
    </row>
    <row r="102" spans="2:6" ht="15.75">
      <c r="B102" s="10">
        <v>104</v>
      </c>
      <c r="C102" s="10">
        <v>104</v>
      </c>
      <c r="D102" s="11" t="s">
        <v>100</v>
      </c>
      <c r="E102" s="12" t="s">
        <v>401</v>
      </c>
      <c r="F102" s="8" t="str">
        <f t="shared" si="1"/>
        <v>104|104|BOLIVIA|f</v>
      </c>
    </row>
    <row r="103" spans="2:6" ht="15.75">
      <c r="B103" s="10">
        <v>105</v>
      </c>
      <c r="C103" s="10">
        <v>105</v>
      </c>
      <c r="D103" s="11" t="s">
        <v>101</v>
      </c>
      <c r="E103" s="12" t="s">
        <v>401</v>
      </c>
      <c r="F103" s="8" t="str">
        <f t="shared" si="1"/>
        <v>105|105|GUANTANAMO BAY|f</v>
      </c>
    </row>
    <row r="104" spans="2:6" ht="15.75">
      <c r="B104" s="10">
        <v>106</v>
      </c>
      <c r="C104" s="10">
        <v>106</v>
      </c>
      <c r="D104" s="11" t="s">
        <v>102</v>
      </c>
      <c r="E104" s="12" t="s">
        <v>401</v>
      </c>
      <c r="F104" s="8" t="str">
        <f t="shared" si="1"/>
        <v>106|106|GUERNSEY|f</v>
      </c>
    </row>
    <row r="105" spans="2:6" ht="15.75">
      <c r="B105" s="10">
        <v>107</v>
      </c>
      <c r="C105" s="10">
        <v>107</v>
      </c>
      <c r="D105" s="11" t="s">
        <v>103</v>
      </c>
      <c r="E105" s="12" t="s">
        <v>401</v>
      </c>
      <c r="F105" s="8" t="str">
        <f t="shared" si="1"/>
        <v>107|107|GUINEA|f</v>
      </c>
    </row>
    <row r="106" spans="2:6" ht="15.75">
      <c r="B106" s="10">
        <v>108</v>
      </c>
      <c r="C106" s="10">
        <v>108</v>
      </c>
      <c r="D106" s="11" t="s">
        <v>104</v>
      </c>
      <c r="E106" s="12" t="s">
        <v>401</v>
      </c>
      <c r="F106" s="8" t="str">
        <f t="shared" si="1"/>
        <v>108|108|BRAZIL|f</v>
      </c>
    </row>
    <row r="107" spans="2:6" ht="15.75">
      <c r="B107" s="10">
        <v>109</v>
      </c>
      <c r="C107" s="10">
        <v>109</v>
      </c>
      <c r="D107" s="11" t="s">
        <v>105</v>
      </c>
      <c r="E107" s="12" t="s">
        <v>401</v>
      </c>
      <c r="F107" s="8" t="str">
        <f t="shared" si="1"/>
        <v>109|109|GUINEA-BISSAU|f</v>
      </c>
    </row>
    <row r="108" spans="2:6" ht="15.75">
      <c r="B108" s="10">
        <v>110</v>
      </c>
      <c r="C108" s="10">
        <v>110</v>
      </c>
      <c r="D108" s="11" t="s">
        <v>106</v>
      </c>
      <c r="E108" s="12" t="s">
        <v>401</v>
      </c>
      <c r="F108" s="8" t="str">
        <f t="shared" si="1"/>
        <v>110|110|HAWAII|f</v>
      </c>
    </row>
    <row r="109" spans="2:6" ht="15.75">
      <c r="B109" s="10">
        <v>111</v>
      </c>
      <c r="C109" s="10">
        <v>111</v>
      </c>
      <c r="D109" s="11" t="s">
        <v>107</v>
      </c>
      <c r="E109" s="12" t="s">
        <v>401</v>
      </c>
      <c r="F109" s="8" t="str">
        <f t="shared" si="1"/>
        <v>111|111|HEARD I.|f</v>
      </c>
    </row>
    <row r="110" spans="2:6" ht="15.75">
      <c r="B110" s="10">
        <v>112</v>
      </c>
      <c r="C110" s="10">
        <v>112</v>
      </c>
      <c r="D110" s="11" t="s">
        <v>108</v>
      </c>
      <c r="E110" s="12" t="s">
        <v>401</v>
      </c>
      <c r="F110" s="8" t="str">
        <f t="shared" si="1"/>
        <v>112|112|CHILE|f</v>
      </c>
    </row>
    <row r="111" spans="2:6" ht="15.75">
      <c r="B111" s="10">
        <v>113</v>
      </c>
      <c r="C111" s="10">
        <v>113</v>
      </c>
      <c r="D111" s="11" t="s">
        <v>109</v>
      </c>
      <c r="E111" s="12" t="s">
        <v>401</v>
      </c>
      <c r="F111" s="8" t="str">
        <f t="shared" si="1"/>
        <v>113|113|IFNI|f</v>
      </c>
    </row>
    <row r="112" spans="2:6" ht="15.75">
      <c r="B112" s="10">
        <v>114</v>
      </c>
      <c r="C112" s="10">
        <v>114</v>
      </c>
      <c r="D112" s="11" t="s">
        <v>110</v>
      </c>
      <c r="E112" s="12" t="s">
        <v>0</v>
      </c>
      <c r="F112" s="8" t="str">
        <f t="shared" si="1"/>
        <v>114|114|ISLE OF MAN|t</v>
      </c>
    </row>
    <row r="113" spans="2:6" ht="15.75">
      <c r="B113" s="10">
        <v>115</v>
      </c>
      <c r="C113" s="10">
        <v>115</v>
      </c>
      <c r="D113" s="11" t="s">
        <v>111</v>
      </c>
      <c r="E113" s="12" t="s">
        <v>401</v>
      </c>
      <c r="F113" s="8" t="str">
        <f t="shared" si="1"/>
        <v>115|115|ITALIAN SOMALILAND|f</v>
      </c>
    </row>
    <row r="114" spans="2:6" ht="15.75">
      <c r="B114" s="10">
        <v>116</v>
      </c>
      <c r="C114" s="10">
        <v>116</v>
      </c>
      <c r="D114" s="11" t="s">
        <v>112</v>
      </c>
      <c r="E114" s="12" t="s">
        <v>0</v>
      </c>
      <c r="F114" s="8" t="str">
        <f t="shared" si="1"/>
        <v>116|116|COLOMBIA|t</v>
      </c>
    </row>
    <row r="115" spans="2:6" ht="15.75">
      <c r="B115" s="10">
        <v>117</v>
      </c>
      <c r="C115" s="10">
        <v>117</v>
      </c>
      <c r="D115" s="11" t="s">
        <v>113</v>
      </c>
      <c r="E115" s="12" t="s">
        <v>401</v>
      </c>
      <c r="F115" s="8" t="str">
        <f t="shared" si="1"/>
        <v>117|117|ITU HQ|f</v>
      </c>
    </row>
    <row r="116" spans="2:6" ht="15.75">
      <c r="B116" s="10">
        <v>118</v>
      </c>
      <c r="C116" s="10">
        <v>118</v>
      </c>
      <c r="D116" s="11" t="s">
        <v>114</v>
      </c>
      <c r="E116" s="12" t="s">
        <v>401</v>
      </c>
      <c r="F116" s="8" t="str">
        <f t="shared" si="1"/>
        <v>118|118|JAN MAYEN|f</v>
      </c>
    </row>
    <row r="117" spans="2:6" ht="15.75">
      <c r="B117" s="10">
        <v>119</v>
      </c>
      <c r="C117" s="10">
        <v>119</v>
      </c>
      <c r="D117" s="11" t="s">
        <v>115</v>
      </c>
      <c r="E117" s="12" t="s">
        <v>401</v>
      </c>
      <c r="F117" s="8" t="str">
        <f t="shared" si="1"/>
        <v>119|119|JAVA|f</v>
      </c>
    </row>
    <row r="118" spans="2:6" ht="15.75">
      <c r="B118" s="10">
        <v>120</v>
      </c>
      <c r="C118" s="10">
        <v>120</v>
      </c>
      <c r="D118" s="11" t="s">
        <v>116</v>
      </c>
      <c r="E118" s="12" t="s">
        <v>0</v>
      </c>
      <c r="F118" s="8" t="str">
        <f t="shared" si="1"/>
        <v>120|120|ECUADOR|t</v>
      </c>
    </row>
    <row r="119" spans="2:6" ht="15.75">
      <c r="B119" s="10">
        <v>122</v>
      </c>
      <c r="C119" s="10">
        <v>122</v>
      </c>
      <c r="D119" s="11" t="s">
        <v>117</v>
      </c>
      <c r="E119" s="12" t="s">
        <v>401</v>
      </c>
      <c r="F119" s="8" t="str">
        <f t="shared" si="1"/>
        <v>122|122|JERSEY|f</v>
      </c>
    </row>
    <row r="120" spans="2:6" ht="15.75">
      <c r="B120" s="10">
        <v>123</v>
      </c>
      <c r="C120" s="10">
        <v>123</v>
      </c>
      <c r="D120" s="11" t="s">
        <v>118</v>
      </c>
      <c r="E120" s="12" t="s">
        <v>401</v>
      </c>
      <c r="F120" s="8" t="str">
        <f t="shared" si="1"/>
        <v>123|123|JOHNSTON I.|f</v>
      </c>
    </row>
    <row r="121" spans="2:6" ht="15.75">
      <c r="B121" s="10">
        <v>124</v>
      </c>
      <c r="C121" s="10">
        <v>124</v>
      </c>
      <c r="D121" s="11" t="s">
        <v>119</v>
      </c>
      <c r="E121" s="12" t="s">
        <v>401</v>
      </c>
      <c r="F121" s="8" t="str">
        <f t="shared" si="1"/>
        <v>124|124|JUAN DE NOVA, EUROPA|f</v>
      </c>
    </row>
    <row r="122" spans="2:6" ht="15.75">
      <c r="B122" s="10">
        <v>125</v>
      </c>
      <c r="C122" s="10">
        <v>125</v>
      </c>
      <c r="D122" s="11" t="s">
        <v>120</v>
      </c>
      <c r="E122" s="12" t="s">
        <v>401</v>
      </c>
      <c r="F122" s="8" t="str">
        <f t="shared" si="1"/>
        <v>125|125|JUAN FERNANDEZ IS.|f</v>
      </c>
    </row>
    <row r="123" spans="2:6" ht="15.75">
      <c r="B123" s="10">
        <v>126</v>
      </c>
      <c r="C123" s="10">
        <v>126</v>
      </c>
      <c r="D123" s="11" t="s">
        <v>121</v>
      </c>
      <c r="E123" s="12" t="s">
        <v>401</v>
      </c>
      <c r="F123" s="8" t="str">
        <f t="shared" si="1"/>
        <v>126|126|KALININGRAD|f</v>
      </c>
    </row>
    <row r="124" spans="2:6" ht="15.75">
      <c r="B124" s="10">
        <v>127</v>
      </c>
      <c r="C124" s="10">
        <v>127</v>
      </c>
      <c r="D124" s="11" t="s">
        <v>122</v>
      </c>
      <c r="E124" s="12" t="s">
        <v>401</v>
      </c>
      <c r="F124" s="8" t="str">
        <f t="shared" si="1"/>
        <v>127|127|KAMARAN IS.|f</v>
      </c>
    </row>
    <row r="125" spans="2:6" ht="15.75">
      <c r="B125" s="10">
        <v>128</v>
      </c>
      <c r="C125" s="10">
        <v>128</v>
      </c>
      <c r="D125" s="11" t="s">
        <v>123</v>
      </c>
      <c r="E125" s="12" t="s">
        <v>401</v>
      </c>
      <c r="F125" s="8" t="str">
        <f t="shared" si="1"/>
        <v>128|128|KARELO-FINNISH REPUBLIC|f</v>
      </c>
    </row>
    <row r="126" spans="2:6" ht="15.75">
      <c r="B126" s="10">
        <v>129</v>
      </c>
      <c r="C126" s="10">
        <v>129</v>
      </c>
      <c r="D126" s="11" t="s">
        <v>124</v>
      </c>
      <c r="E126" s="12" t="s">
        <v>0</v>
      </c>
      <c r="F126" s="8" t="str">
        <f t="shared" si="1"/>
        <v>129|129|GUYANA|t</v>
      </c>
    </row>
    <row r="127" spans="2:6" ht="15.75">
      <c r="B127" s="10">
        <v>130</v>
      </c>
      <c r="C127" s="10">
        <v>130</v>
      </c>
      <c r="D127" s="11" t="s">
        <v>125</v>
      </c>
      <c r="E127" s="12" t="s">
        <v>401</v>
      </c>
      <c r="F127" s="8" t="str">
        <f t="shared" si="1"/>
        <v>130|130|KAZAKHSTAN|f</v>
      </c>
    </row>
    <row r="128" spans="2:6" ht="15.75">
      <c r="B128" s="10">
        <v>131</v>
      </c>
      <c r="C128" s="10">
        <v>131</v>
      </c>
      <c r="D128" s="11" t="s">
        <v>126</v>
      </c>
      <c r="E128" s="12" t="s">
        <v>401</v>
      </c>
      <c r="F128" s="8" t="str">
        <f t="shared" si="1"/>
        <v>131|131|KERGUELEN IS.|f</v>
      </c>
    </row>
    <row r="129" spans="2:6" ht="15.75">
      <c r="B129" s="10">
        <v>132</v>
      </c>
      <c r="C129" s="10">
        <v>132</v>
      </c>
      <c r="D129" s="11" t="s">
        <v>127</v>
      </c>
      <c r="E129" s="12" t="s">
        <v>401</v>
      </c>
      <c r="F129" s="8" t="str">
        <f t="shared" si="1"/>
        <v>132|132|PARAGUAY|f</v>
      </c>
    </row>
    <row r="130" spans="2:6" ht="15.75">
      <c r="B130" s="10">
        <v>133</v>
      </c>
      <c r="C130" s="10">
        <v>133</v>
      </c>
      <c r="D130" s="11" t="s">
        <v>128</v>
      </c>
      <c r="E130" s="12" t="s">
        <v>401</v>
      </c>
      <c r="F130" s="8" t="str">
        <f t="shared" ref="F130:F193" si="2">B130&amp;"|"&amp;C130&amp;"|"&amp;D130&amp;"|"&amp;E130</f>
        <v>133|133|KERMADEC IS.|f</v>
      </c>
    </row>
    <row r="131" spans="2:6" ht="15.75">
      <c r="B131" s="10">
        <v>134</v>
      </c>
      <c r="C131" s="10">
        <v>134</v>
      </c>
      <c r="D131" s="11" t="s">
        <v>129</v>
      </c>
      <c r="E131" s="12" t="s">
        <v>401</v>
      </c>
      <c r="F131" s="8" t="str">
        <f t="shared" si="2"/>
        <v>134|134|KINGMAN REEF|f</v>
      </c>
    </row>
    <row r="132" spans="2:6" ht="15.75">
      <c r="B132" s="10">
        <v>135</v>
      </c>
      <c r="C132" s="10">
        <v>135</v>
      </c>
      <c r="D132" s="11" t="s">
        <v>130</v>
      </c>
      <c r="E132" s="12" t="s">
        <v>0</v>
      </c>
      <c r="F132" s="8" t="str">
        <f t="shared" si="2"/>
        <v>135|135|KYRGYZSTAN|t</v>
      </c>
    </row>
    <row r="133" spans="2:6" ht="15.75">
      <c r="B133" s="10">
        <v>136</v>
      </c>
      <c r="C133" s="10">
        <v>136</v>
      </c>
      <c r="D133" s="11" t="s">
        <v>131</v>
      </c>
      <c r="E133" s="12" t="s">
        <v>401</v>
      </c>
      <c r="F133" s="8" t="str">
        <f t="shared" si="2"/>
        <v>136|136|PERU|f</v>
      </c>
    </row>
    <row r="134" spans="2:6" ht="15.75">
      <c r="B134" s="10">
        <v>137</v>
      </c>
      <c r="C134" s="10">
        <v>137</v>
      </c>
      <c r="D134" s="11" t="s">
        <v>132</v>
      </c>
      <c r="E134" s="12" t="s">
        <v>401</v>
      </c>
      <c r="F134" s="8" t="str">
        <f t="shared" si="2"/>
        <v>137|137|REPUBLIC OF KOREA|f</v>
      </c>
    </row>
    <row r="135" spans="2:6" ht="15.75">
      <c r="B135" s="10">
        <v>138</v>
      </c>
      <c r="C135" s="10">
        <v>138</v>
      </c>
      <c r="D135" s="11" t="s">
        <v>133</v>
      </c>
      <c r="E135" s="12" t="s">
        <v>401</v>
      </c>
      <c r="F135" s="8" t="str">
        <f t="shared" si="2"/>
        <v>138|138|KURE I.|f</v>
      </c>
    </row>
    <row r="136" spans="2:6" ht="15.75">
      <c r="B136" s="10">
        <v>139</v>
      </c>
      <c r="C136" s="10">
        <v>139</v>
      </c>
      <c r="D136" s="11" t="s">
        <v>134</v>
      </c>
      <c r="E136" s="12" t="s">
        <v>401</v>
      </c>
      <c r="F136" s="8" t="str">
        <f t="shared" si="2"/>
        <v>139|139|KURIA MURIA I.|f</v>
      </c>
    </row>
    <row r="137" spans="2:6" ht="15.75">
      <c r="B137" s="10">
        <v>140</v>
      </c>
      <c r="C137" s="10">
        <v>140</v>
      </c>
      <c r="D137" s="11" t="s">
        <v>135</v>
      </c>
      <c r="E137" s="12" t="s">
        <v>0</v>
      </c>
      <c r="F137" s="8" t="str">
        <f t="shared" si="2"/>
        <v>140|140|SURINAME|t</v>
      </c>
    </row>
    <row r="138" spans="2:6" ht="15.75">
      <c r="B138" s="10">
        <v>141</v>
      </c>
      <c r="C138" s="10">
        <v>141</v>
      </c>
      <c r="D138" s="11" t="s">
        <v>136</v>
      </c>
      <c r="E138" s="12" t="s">
        <v>401</v>
      </c>
      <c r="F138" s="8" t="str">
        <f t="shared" si="2"/>
        <v>141|141|FALKLAND IS.|f</v>
      </c>
    </row>
    <row r="139" spans="2:6" ht="15.75">
      <c r="B139" s="10">
        <v>142</v>
      </c>
      <c r="C139" s="10">
        <v>142</v>
      </c>
      <c r="D139" s="11" t="s">
        <v>137</v>
      </c>
      <c r="E139" s="12" t="s">
        <v>401</v>
      </c>
      <c r="F139" s="8" t="str">
        <f t="shared" si="2"/>
        <v>142|142|LAKSHADWEEP IS.|f</v>
      </c>
    </row>
    <row r="140" spans="2:6" ht="15.75">
      <c r="B140" s="10">
        <v>143</v>
      </c>
      <c r="C140" s="10">
        <v>143</v>
      </c>
      <c r="D140" s="11" t="s">
        <v>138</v>
      </c>
      <c r="E140" s="12" t="s">
        <v>401</v>
      </c>
      <c r="F140" s="8" t="str">
        <f t="shared" si="2"/>
        <v>143|143|LAOS|f</v>
      </c>
    </row>
    <row r="141" spans="2:6" ht="15.75">
      <c r="B141" s="10">
        <v>144</v>
      </c>
      <c r="C141" s="10">
        <v>144</v>
      </c>
      <c r="D141" s="11" t="s">
        <v>139</v>
      </c>
      <c r="E141" s="12" t="s">
        <v>401</v>
      </c>
      <c r="F141" s="8" t="str">
        <f t="shared" si="2"/>
        <v>144|144|URUGUAY|f</v>
      </c>
    </row>
    <row r="142" spans="2:6" ht="15.75">
      <c r="B142" s="10">
        <v>145</v>
      </c>
      <c r="C142" s="10">
        <v>145</v>
      </c>
      <c r="D142" s="11" t="s">
        <v>140</v>
      </c>
      <c r="E142" s="12" t="s">
        <v>401</v>
      </c>
      <c r="F142" s="8" t="str">
        <f t="shared" si="2"/>
        <v>145|145|LATVIA|f</v>
      </c>
    </row>
    <row r="143" spans="2:6" ht="15.75">
      <c r="B143" s="10">
        <v>146</v>
      </c>
      <c r="C143" s="10">
        <v>146</v>
      </c>
      <c r="D143" s="11" t="s">
        <v>141</v>
      </c>
      <c r="E143" s="12" t="s">
        <v>401</v>
      </c>
      <c r="F143" s="8" t="str">
        <f t="shared" si="2"/>
        <v>146|146|LITHUANIA|f</v>
      </c>
    </row>
    <row r="144" spans="2:6" ht="15.75">
      <c r="B144" s="10">
        <v>147</v>
      </c>
      <c r="C144" s="10">
        <v>147</v>
      </c>
      <c r="D144" s="11" t="s">
        <v>142</v>
      </c>
      <c r="E144" s="12" t="s">
        <v>401</v>
      </c>
      <c r="F144" s="8" t="str">
        <f t="shared" si="2"/>
        <v>147|147|LORD HOWE I.|f</v>
      </c>
    </row>
    <row r="145" spans="2:6" ht="15.75">
      <c r="B145" s="10">
        <v>148</v>
      </c>
      <c r="C145" s="10">
        <v>148</v>
      </c>
      <c r="D145" s="11" t="s">
        <v>143</v>
      </c>
      <c r="E145" s="12" t="s">
        <v>401</v>
      </c>
      <c r="F145" s="8" t="str">
        <f t="shared" si="2"/>
        <v>148|148|VENEZUELA|f</v>
      </c>
    </row>
    <row r="146" spans="2:6" ht="15.75">
      <c r="B146" s="10">
        <v>149</v>
      </c>
      <c r="C146" s="10">
        <v>149</v>
      </c>
      <c r="D146" s="11" t="s">
        <v>144</v>
      </c>
      <c r="E146" s="12" t="s">
        <v>401</v>
      </c>
      <c r="F146" s="8" t="str">
        <f t="shared" si="2"/>
        <v>149|149|AZORES|f</v>
      </c>
    </row>
    <row r="147" spans="2:6" ht="15.75">
      <c r="B147" s="10">
        <v>150</v>
      </c>
      <c r="C147" s="10">
        <v>150</v>
      </c>
      <c r="D147" s="11" t="s">
        <v>145</v>
      </c>
      <c r="E147" s="12" t="s">
        <v>401</v>
      </c>
      <c r="F147" s="8" t="str">
        <f t="shared" si="2"/>
        <v>150|150|AUSTRALIA|f</v>
      </c>
    </row>
    <row r="148" spans="2:6" ht="15.75">
      <c r="B148" s="10">
        <v>151</v>
      </c>
      <c r="C148" s="10">
        <v>151</v>
      </c>
      <c r="D148" s="11" t="s">
        <v>146</v>
      </c>
      <c r="E148" s="12" t="s">
        <v>401</v>
      </c>
      <c r="F148" s="8" t="str">
        <f t="shared" si="2"/>
        <v>151|151|MALYJ VYSOTSKIJ I.|f</v>
      </c>
    </row>
    <row r="149" spans="2:6" ht="15.75">
      <c r="B149" s="10">
        <v>152</v>
      </c>
      <c r="C149" s="10">
        <v>152</v>
      </c>
      <c r="D149" s="11" t="s">
        <v>147</v>
      </c>
      <c r="E149" s="12" t="s">
        <v>0</v>
      </c>
      <c r="F149" s="8" t="str">
        <f t="shared" si="2"/>
        <v>152|152|MACAO|t</v>
      </c>
    </row>
    <row r="150" spans="2:6" ht="15.75">
      <c r="B150" s="10">
        <v>153</v>
      </c>
      <c r="C150" s="10">
        <v>153</v>
      </c>
      <c r="D150" s="11" t="s">
        <v>148</v>
      </c>
      <c r="E150" s="12" t="s">
        <v>401</v>
      </c>
      <c r="F150" s="8" t="str">
        <f t="shared" si="2"/>
        <v>153|153|MACQUARIE I.|f</v>
      </c>
    </row>
    <row r="151" spans="2:6" ht="15.75">
      <c r="B151" s="10">
        <v>154</v>
      </c>
      <c r="C151" s="10">
        <v>154</v>
      </c>
      <c r="D151" s="11" t="s">
        <v>149</v>
      </c>
      <c r="E151" s="12" t="s">
        <v>401</v>
      </c>
      <c r="F151" s="8" t="str">
        <f t="shared" si="2"/>
        <v>154|154|YEMEN ARAB REPUBLIC|f</v>
      </c>
    </row>
    <row r="152" spans="2:6" ht="15.75">
      <c r="B152" s="10">
        <v>155</v>
      </c>
      <c r="C152" s="10">
        <v>155</v>
      </c>
      <c r="D152" s="11" t="s">
        <v>150</v>
      </c>
      <c r="E152" s="12" t="s">
        <v>0</v>
      </c>
      <c r="F152" s="8" t="str">
        <f t="shared" si="2"/>
        <v>155|155|MALAYA|t</v>
      </c>
    </row>
    <row r="153" spans="2:6" ht="15.75">
      <c r="B153" s="10">
        <v>157</v>
      </c>
      <c r="C153" s="10">
        <v>157</v>
      </c>
      <c r="D153" s="11" t="s">
        <v>151</v>
      </c>
      <c r="E153" s="12" t="s">
        <v>0</v>
      </c>
      <c r="F153" s="8" t="str">
        <f t="shared" si="2"/>
        <v>157|157|NAURU|t</v>
      </c>
    </row>
    <row r="154" spans="2:6" ht="15.75">
      <c r="B154" s="10">
        <v>158</v>
      </c>
      <c r="C154" s="10">
        <v>158</v>
      </c>
      <c r="D154" s="11" t="s">
        <v>152</v>
      </c>
      <c r="E154" s="12" t="s">
        <v>401</v>
      </c>
      <c r="F154" s="8" t="str">
        <f t="shared" si="2"/>
        <v>158|158|VANUATU|f</v>
      </c>
    </row>
    <row r="155" spans="2:6" ht="15.75">
      <c r="B155" s="10">
        <v>159</v>
      </c>
      <c r="C155" s="10">
        <v>159</v>
      </c>
      <c r="D155" s="11" t="s">
        <v>153</v>
      </c>
      <c r="E155" s="12" t="s">
        <v>401</v>
      </c>
      <c r="F155" s="8" t="str">
        <f t="shared" si="2"/>
        <v>159|159|MALDIVES|f</v>
      </c>
    </row>
    <row r="156" spans="2:6" ht="15.75">
      <c r="B156" s="10">
        <v>160</v>
      </c>
      <c r="C156" s="10">
        <v>160</v>
      </c>
      <c r="D156" s="11" t="s">
        <v>154</v>
      </c>
      <c r="E156" s="12" t="s">
        <v>401</v>
      </c>
      <c r="F156" s="8" t="str">
        <f t="shared" si="2"/>
        <v>160|160|TONGA|f</v>
      </c>
    </row>
    <row r="157" spans="2:6" ht="15.75">
      <c r="B157" s="10">
        <v>161</v>
      </c>
      <c r="C157" s="10">
        <v>161</v>
      </c>
      <c r="D157" s="11" t="s">
        <v>155</v>
      </c>
      <c r="E157" s="12" t="s">
        <v>401</v>
      </c>
      <c r="F157" s="8" t="str">
        <f t="shared" si="2"/>
        <v>161|161|MALPELO I.|f</v>
      </c>
    </row>
    <row r="158" spans="2:6" ht="15.75">
      <c r="B158" s="10">
        <v>162</v>
      </c>
      <c r="C158" s="10">
        <v>162</v>
      </c>
      <c r="D158" s="11" t="s">
        <v>156</v>
      </c>
      <c r="E158" s="12" t="s">
        <v>401</v>
      </c>
      <c r="F158" s="8" t="str">
        <f t="shared" si="2"/>
        <v>162|162|NEW CALEDONIA|f</v>
      </c>
    </row>
    <row r="159" spans="2:6" ht="15.75">
      <c r="B159" s="10">
        <v>163</v>
      </c>
      <c r="C159" s="10">
        <v>163</v>
      </c>
      <c r="D159" s="11" t="s">
        <v>157</v>
      </c>
      <c r="E159" s="12" t="s">
        <v>401</v>
      </c>
      <c r="F159" s="8" t="str">
        <f t="shared" si="2"/>
        <v>163|163|PAPUA NEW GUINEA|f</v>
      </c>
    </row>
    <row r="160" spans="2:6" ht="15.75">
      <c r="B160" s="10">
        <v>164</v>
      </c>
      <c r="C160" s="10">
        <v>164</v>
      </c>
      <c r="D160" s="11" t="s">
        <v>158</v>
      </c>
      <c r="E160" s="12" t="s">
        <v>401</v>
      </c>
      <c r="F160" s="8" t="str">
        <f t="shared" si="2"/>
        <v>164|164|MANCHURIA|f</v>
      </c>
    </row>
    <row r="161" spans="2:6" ht="15.75">
      <c r="B161" s="10">
        <v>165</v>
      </c>
      <c r="C161" s="10">
        <v>165</v>
      </c>
      <c r="D161" s="11" t="s">
        <v>159</v>
      </c>
      <c r="E161" s="12" t="s">
        <v>0</v>
      </c>
      <c r="F161" s="8" t="str">
        <f t="shared" si="2"/>
        <v>165|165|MAURITIUS|t</v>
      </c>
    </row>
    <row r="162" spans="2:6" ht="15.75">
      <c r="B162" s="10">
        <v>166</v>
      </c>
      <c r="C162" s="10">
        <v>166</v>
      </c>
      <c r="D162" s="11" t="s">
        <v>160</v>
      </c>
      <c r="E162" s="12" t="s">
        <v>401</v>
      </c>
      <c r="F162" s="8" t="str">
        <f t="shared" si="2"/>
        <v>166|166|MARIANA IS.|f</v>
      </c>
    </row>
    <row r="163" spans="2:6" ht="15.75">
      <c r="B163" s="10">
        <v>167</v>
      </c>
      <c r="C163" s="10">
        <v>167</v>
      </c>
      <c r="D163" s="11" t="s">
        <v>161</v>
      </c>
      <c r="E163" s="12" t="s">
        <v>401</v>
      </c>
      <c r="F163" s="8" t="str">
        <f t="shared" si="2"/>
        <v>167|167|MARKET REEF|f</v>
      </c>
    </row>
    <row r="164" spans="2:6" ht="15.75">
      <c r="B164" s="10">
        <v>168</v>
      </c>
      <c r="C164" s="10">
        <v>168</v>
      </c>
      <c r="D164" s="11" t="s">
        <v>162</v>
      </c>
      <c r="E164" s="12" t="s">
        <v>401</v>
      </c>
      <c r="F164" s="8" t="str">
        <f t="shared" si="2"/>
        <v>168|168|MARSHALL IS.|f</v>
      </c>
    </row>
    <row r="165" spans="2:6" ht="15.75">
      <c r="B165" s="10">
        <v>169</v>
      </c>
      <c r="C165" s="10">
        <v>169</v>
      </c>
      <c r="D165" s="11" t="s">
        <v>163</v>
      </c>
      <c r="E165" s="12" t="s">
        <v>401</v>
      </c>
      <c r="F165" s="8" t="str">
        <f t="shared" si="2"/>
        <v>169|169|MAYOTTE|f</v>
      </c>
    </row>
    <row r="166" spans="2:6" ht="15.75">
      <c r="B166" s="10">
        <v>170</v>
      </c>
      <c r="C166" s="10">
        <v>170</v>
      </c>
      <c r="D166" s="11" t="s">
        <v>164</v>
      </c>
      <c r="E166" s="12" t="s">
        <v>401</v>
      </c>
      <c r="F166" s="8" t="str">
        <f t="shared" si="2"/>
        <v>170|170|NEW ZEALAND|f</v>
      </c>
    </row>
    <row r="167" spans="2:6" ht="15.75">
      <c r="B167" s="10">
        <v>171</v>
      </c>
      <c r="C167" s="10">
        <v>171</v>
      </c>
      <c r="D167" s="11" t="s">
        <v>165</v>
      </c>
      <c r="E167" s="12" t="s">
        <v>401</v>
      </c>
      <c r="F167" s="8" t="str">
        <f t="shared" si="2"/>
        <v>171|171|MELLISH REEF|f</v>
      </c>
    </row>
    <row r="168" spans="2:6" ht="15.75">
      <c r="B168" s="10">
        <v>172</v>
      </c>
      <c r="C168" s="10">
        <v>172</v>
      </c>
      <c r="D168" s="11" t="s">
        <v>166</v>
      </c>
      <c r="E168" s="12" t="s">
        <v>401</v>
      </c>
      <c r="F168" s="8" t="str">
        <f t="shared" si="2"/>
        <v>172|172|PITCAIRN I.|f</v>
      </c>
    </row>
    <row r="169" spans="2:6" ht="15.75">
      <c r="B169" s="10">
        <v>173</v>
      </c>
      <c r="C169" s="10">
        <v>173</v>
      </c>
      <c r="D169" s="11" t="s">
        <v>167</v>
      </c>
      <c r="E169" s="12" t="s">
        <v>401</v>
      </c>
      <c r="F169" s="8" t="str">
        <f t="shared" si="2"/>
        <v>173|173|MICRONESIA|f</v>
      </c>
    </row>
    <row r="170" spans="2:6" ht="15.75">
      <c r="B170" s="10">
        <v>174</v>
      </c>
      <c r="C170" s="10">
        <v>174</v>
      </c>
      <c r="D170" s="11" t="s">
        <v>168</v>
      </c>
      <c r="E170" s="12" t="s">
        <v>401</v>
      </c>
      <c r="F170" s="8" t="str">
        <f t="shared" si="2"/>
        <v>174|174|MIDWAY I.|f</v>
      </c>
    </row>
    <row r="171" spans="2:6" ht="15.75">
      <c r="B171" s="10">
        <v>175</v>
      </c>
      <c r="C171" s="10">
        <v>175</v>
      </c>
      <c r="D171" s="11" t="s">
        <v>169</v>
      </c>
      <c r="E171" s="12" t="s">
        <v>401</v>
      </c>
      <c r="F171" s="8" t="str">
        <f t="shared" si="2"/>
        <v>175|175|FRENCH POLYNESIA|f</v>
      </c>
    </row>
    <row r="172" spans="2:6" ht="15.75">
      <c r="B172" s="10">
        <v>176</v>
      </c>
      <c r="C172" s="10">
        <v>176</v>
      </c>
      <c r="D172" s="11" t="s">
        <v>170</v>
      </c>
      <c r="E172" s="12" t="s">
        <v>401</v>
      </c>
      <c r="F172" s="8" t="str">
        <f t="shared" si="2"/>
        <v>176|176|FIJI|f</v>
      </c>
    </row>
    <row r="173" spans="2:6" ht="15.75">
      <c r="B173" s="10">
        <v>177</v>
      </c>
      <c r="C173" s="10">
        <v>177</v>
      </c>
      <c r="D173" s="11" t="s">
        <v>171</v>
      </c>
      <c r="E173" s="12" t="s">
        <v>401</v>
      </c>
      <c r="F173" s="8" t="str">
        <f t="shared" si="2"/>
        <v>177|177|MINAMI TORISHIMA|f</v>
      </c>
    </row>
    <row r="174" spans="2:6" ht="15.75">
      <c r="B174" s="10">
        <v>178</v>
      </c>
      <c r="C174" s="10">
        <v>178</v>
      </c>
      <c r="D174" s="11" t="s">
        <v>172</v>
      </c>
      <c r="E174" s="12" t="s">
        <v>401</v>
      </c>
      <c r="F174" s="8" t="str">
        <f t="shared" si="2"/>
        <v>178|178|MINERVA REEF|f</v>
      </c>
    </row>
    <row r="175" spans="2:6" ht="15.75">
      <c r="B175" s="10">
        <v>179</v>
      </c>
      <c r="C175" s="10">
        <v>179</v>
      </c>
      <c r="D175" s="11" t="s">
        <v>173</v>
      </c>
      <c r="E175" s="12" t="s">
        <v>0</v>
      </c>
      <c r="F175" s="8" t="str">
        <f t="shared" si="2"/>
        <v>179|179|MOLDOVA|t</v>
      </c>
    </row>
    <row r="176" spans="2:6" ht="15.75">
      <c r="B176" s="10">
        <v>180</v>
      </c>
      <c r="C176" s="10">
        <v>180</v>
      </c>
      <c r="D176" s="11" t="s">
        <v>174</v>
      </c>
      <c r="E176" s="12" t="s">
        <v>401</v>
      </c>
      <c r="F176" s="8" t="str">
        <f t="shared" si="2"/>
        <v>180|180|MOUNT ATHOS|f</v>
      </c>
    </row>
    <row r="177" spans="2:6" ht="15.75">
      <c r="B177" s="10">
        <v>181</v>
      </c>
      <c r="C177" s="10">
        <v>181</v>
      </c>
      <c r="D177" s="11" t="s">
        <v>175</v>
      </c>
      <c r="E177" s="12" t="s">
        <v>401</v>
      </c>
      <c r="F177" s="8" t="str">
        <f t="shared" si="2"/>
        <v>181|181|MOZAMBIQUE|f</v>
      </c>
    </row>
    <row r="178" spans="2:6" ht="15.75">
      <c r="B178" s="10">
        <v>182</v>
      </c>
      <c r="C178" s="10">
        <v>182</v>
      </c>
      <c r="D178" s="11" t="s">
        <v>176</v>
      </c>
      <c r="E178" s="12" t="s">
        <v>401</v>
      </c>
      <c r="F178" s="8" t="str">
        <f t="shared" si="2"/>
        <v>182|182|NAVASSA I.|f</v>
      </c>
    </row>
    <row r="179" spans="2:6" ht="15.75">
      <c r="B179" s="10">
        <v>183</v>
      </c>
      <c r="C179" s="10">
        <v>183</v>
      </c>
      <c r="D179" s="11" t="s">
        <v>177</v>
      </c>
      <c r="E179" s="12" t="s">
        <v>401</v>
      </c>
      <c r="F179" s="8" t="str">
        <f t="shared" si="2"/>
        <v>183|183|NETHERLANDS BORNEO|f</v>
      </c>
    </row>
    <row r="180" spans="2:6" ht="15.75">
      <c r="B180" s="10">
        <v>184</v>
      </c>
      <c r="C180" s="10">
        <v>184</v>
      </c>
      <c r="D180" s="11" t="s">
        <v>178</v>
      </c>
      <c r="E180" s="12" t="s">
        <v>0</v>
      </c>
      <c r="F180" s="8" t="str">
        <f t="shared" si="2"/>
        <v>184|184|NETHERLANDS NEW GUINEA|t</v>
      </c>
    </row>
    <row r="181" spans="2:6" ht="15.75">
      <c r="B181" s="10">
        <v>185</v>
      </c>
      <c r="C181" s="10">
        <v>185</v>
      </c>
      <c r="D181" s="11" t="s">
        <v>179</v>
      </c>
      <c r="E181" s="12" t="s">
        <v>0</v>
      </c>
      <c r="F181" s="8" t="str">
        <f t="shared" si="2"/>
        <v>185|185|SOLOMON IS.|t</v>
      </c>
    </row>
    <row r="182" spans="2:6" ht="15.75">
      <c r="B182" s="10">
        <v>186</v>
      </c>
      <c r="C182" s="10">
        <v>186</v>
      </c>
      <c r="D182" s="11" t="s">
        <v>180</v>
      </c>
      <c r="E182" s="12" t="s">
        <v>401</v>
      </c>
      <c r="F182" s="8" t="str">
        <f t="shared" si="2"/>
        <v>186|186|NEWFOUNDLAND, LABRADOR|f</v>
      </c>
    </row>
    <row r="183" spans="2:6" ht="15.75">
      <c r="B183" s="10">
        <v>187</v>
      </c>
      <c r="C183" s="10">
        <v>187</v>
      </c>
      <c r="D183" s="11" t="s">
        <v>181</v>
      </c>
      <c r="E183" s="12" t="s">
        <v>0</v>
      </c>
      <c r="F183" s="8" t="str">
        <f t="shared" si="2"/>
        <v>187|187|NIGER|t</v>
      </c>
    </row>
    <row r="184" spans="2:6" ht="15.75">
      <c r="B184" s="10">
        <v>188</v>
      </c>
      <c r="C184" s="10">
        <v>188</v>
      </c>
      <c r="D184" s="11" t="s">
        <v>182</v>
      </c>
      <c r="E184" s="12" t="s">
        <v>401</v>
      </c>
      <c r="F184" s="8" t="str">
        <f t="shared" si="2"/>
        <v>188|188|NIUE|f</v>
      </c>
    </row>
    <row r="185" spans="2:6" ht="15.75">
      <c r="B185" s="10">
        <v>189</v>
      </c>
      <c r="C185" s="10">
        <v>189</v>
      </c>
      <c r="D185" s="11" t="s">
        <v>183</v>
      </c>
      <c r="E185" s="12" t="s">
        <v>401</v>
      </c>
      <c r="F185" s="8" t="str">
        <f t="shared" si="2"/>
        <v>189|189|NORFOLK I.|f</v>
      </c>
    </row>
    <row r="186" spans="2:6" ht="15.75">
      <c r="B186" s="10">
        <v>190</v>
      </c>
      <c r="C186" s="10">
        <v>190</v>
      </c>
      <c r="D186" s="11" t="s">
        <v>184</v>
      </c>
      <c r="E186" s="12" t="s">
        <v>401</v>
      </c>
      <c r="F186" s="8" t="str">
        <f t="shared" si="2"/>
        <v>190|190|SAMOA|f</v>
      </c>
    </row>
    <row r="187" spans="2:6" ht="15.75">
      <c r="B187" s="10">
        <v>191</v>
      </c>
      <c r="C187" s="10">
        <v>191</v>
      </c>
      <c r="D187" s="11" t="s">
        <v>185</v>
      </c>
      <c r="E187" s="12" t="s">
        <v>401</v>
      </c>
      <c r="F187" s="8" t="str">
        <f t="shared" si="2"/>
        <v>191|191|NORTH COOK IS.|f</v>
      </c>
    </row>
    <row r="188" spans="2:6" ht="15.75">
      <c r="B188" s="10">
        <v>192</v>
      </c>
      <c r="C188" s="10">
        <v>192</v>
      </c>
      <c r="D188" s="11" t="s">
        <v>186</v>
      </c>
      <c r="E188" s="12" t="s">
        <v>401</v>
      </c>
      <c r="F188" s="8" t="str">
        <f t="shared" si="2"/>
        <v>192|192|OGASAWARA|f</v>
      </c>
    </row>
    <row r="189" spans="2:6" ht="15.75">
      <c r="B189" s="10">
        <v>193</v>
      </c>
      <c r="C189" s="10">
        <v>193</v>
      </c>
      <c r="D189" s="11" t="s">
        <v>187</v>
      </c>
      <c r="E189" s="12" t="s">
        <v>401</v>
      </c>
      <c r="F189" s="8" t="str">
        <f t="shared" si="2"/>
        <v>193|193|OKINAWA (RYUKYU IS.)|f</v>
      </c>
    </row>
    <row r="190" spans="2:6" ht="15.75">
      <c r="B190" s="10">
        <v>194</v>
      </c>
      <c r="C190" s="10">
        <v>194</v>
      </c>
      <c r="D190" s="11" t="s">
        <v>188</v>
      </c>
      <c r="E190" s="12" t="s">
        <v>0</v>
      </c>
      <c r="F190" s="8" t="str">
        <f t="shared" si="2"/>
        <v>194|194|OKINO TORI-SHIMA|t</v>
      </c>
    </row>
    <row r="191" spans="2:6" ht="15.75">
      <c r="B191" s="10">
        <v>195</v>
      </c>
      <c r="C191" s="10">
        <v>195</v>
      </c>
      <c r="D191" s="11" t="s">
        <v>189</v>
      </c>
      <c r="E191" s="12" t="s">
        <v>0</v>
      </c>
      <c r="F191" s="8" t="str">
        <f t="shared" si="2"/>
        <v>195|195|ANNOBON I.|t</v>
      </c>
    </row>
    <row r="192" spans="2:6" ht="15.75">
      <c r="B192" s="10">
        <v>196</v>
      </c>
      <c r="C192" s="10">
        <v>196</v>
      </c>
      <c r="D192" s="11" t="s">
        <v>190</v>
      </c>
      <c r="E192" s="12" t="s">
        <v>401</v>
      </c>
      <c r="F192" s="8" t="str">
        <f t="shared" si="2"/>
        <v>196|196|PALESTINE|f</v>
      </c>
    </row>
    <row r="193" spans="2:6" ht="15.75">
      <c r="B193" s="10">
        <v>197</v>
      </c>
      <c r="C193" s="10">
        <v>197</v>
      </c>
      <c r="D193" s="11" t="s">
        <v>191</v>
      </c>
      <c r="E193" s="12" t="s">
        <v>0</v>
      </c>
      <c r="F193" s="8" t="str">
        <f t="shared" si="2"/>
        <v>197|197|PALMYRA &amp; JARVIS IS.|t</v>
      </c>
    </row>
    <row r="194" spans="2:6" ht="15.75">
      <c r="B194" s="10">
        <v>198</v>
      </c>
      <c r="C194" s="10">
        <v>198</v>
      </c>
      <c r="D194" s="11" t="s">
        <v>192</v>
      </c>
      <c r="E194" s="12" t="s">
        <v>401</v>
      </c>
      <c r="F194" s="8" t="str">
        <f t="shared" ref="F194:F257" si="3">B194&amp;"|"&amp;C194&amp;"|"&amp;D194&amp;"|"&amp;E194</f>
        <v>198|198|PAPUA TERRITORY|f</v>
      </c>
    </row>
    <row r="195" spans="2:6" ht="15.75">
      <c r="B195" s="10">
        <v>199</v>
      </c>
      <c r="C195" s="10">
        <v>199</v>
      </c>
      <c r="D195" s="11" t="s">
        <v>193</v>
      </c>
      <c r="E195" s="12" t="s">
        <v>0</v>
      </c>
      <c r="F195" s="8" t="str">
        <f t="shared" si="3"/>
        <v>199|199|PETER 1 I.|t</v>
      </c>
    </row>
    <row r="196" spans="2:6" ht="15.75">
      <c r="B196" s="10">
        <v>200</v>
      </c>
      <c r="C196" s="10">
        <v>200</v>
      </c>
      <c r="D196" s="11" t="s">
        <v>194</v>
      </c>
      <c r="E196" s="12" t="s">
        <v>401</v>
      </c>
      <c r="F196" s="8" t="str">
        <f t="shared" si="3"/>
        <v>200|200|PORTUGUESE TIMOR|f</v>
      </c>
    </row>
    <row r="197" spans="2:6" ht="15.75">
      <c r="B197" s="10">
        <v>201</v>
      </c>
      <c r="C197" s="10">
        <v>201</v>
      </c>
      <c r="D197" s="11" t="s">
        <v>195</v>
      </c>
      <c r="E197" s="12" t="s">
        <v>0</v>
      </c>
      <c r="F197" s="8" t="str">
        <f t="shared" si="3"/>
        <v>201|201|PRINCE EDWARD &amp; MARION IS.|t</v>
      </c>
    </row>
    <row r="198" spans="2:6" ht="15.75">
      <c r="B198" s="10">
        <v>202</v>
      </c>
      <c r="C198" s="10">
        <v>202</v>
      </c>
      <c r="D198" s="11" t="s">
        <v>196</v>
      </c>
      <c r="E198" s="12" t="s">
        <v>401</v>
      </c>
      <c r="F198" s="8" t="str">
        <f t="shared" si="3"/>
        <v>202|202|PUERTO RICO|f</v>
      </c>
    </row>
    <row r="199" spans="2:6" ht="15.75">
      <c r="B199" s="10">
        <v>203</v>
      </c>
      <c r="C199" s="10">
        <v>203</v>
      </c>
      <c r="D199" s="11" t="s">
        <v>197</v>
      </c>
      <c r="E199" s="12" t="s">
        <v>401</v>
      </c>
      <c r="F199" s="8" t="str">
        <f t="shared" si="3"/>
        <v>203|203|ANDORRA|f</v>
      </c>
    </row>
    <row r="200" spans="2:6" ht="15.75">
      <c r="B200" s="10">
        <v>204</v>
      </c>
      <c r="C200" s="10">
        <v>204</v>
      </c>
      <c r="D200" s="11" t="s">
        <v>198</v>
      </c>
      <c r="E200" s="12" t="s">
        <v>401</v>
      </c>
      <c r="F200" s="8" t="str">
        <f t="shared" si="3"/>
        <v>204|204|REVILLAGIGEDO|f</v>
      </c>
    </row>
    <row r="201" spans="2:6" ht="15.75">
      <c r="B201" s="10">
        <v>205</v>
      </c>
      <c r="C201" s="10">
        <v>205</v>
      </c>
      <c r="D201" s="11" t="s">
        <v>199</v>
      </c>
      <c r="E201" s="12" t="s">
        <v>401</v>
      </c>
      <c r="F201" s="8" t="str">
        <f t="shared" si="3"/>
        <v>205|205|ASCENSION I.|f</v>
      </c>
    </row>
    <row r="202" spans="2:6" ht="15.75">
      <c r="B202" s="10">
        <v>206</v>
      </c>
      <c r="C202" s="10">
        <v>206</v>
      </c>
      <c r="D202" s="11" t="s">
        <v>200</v>
      </c>
      <c r="E202" s="12" t="s">
        <v>401</v>
      </c>
      <c r="F202" s="8" t="str">
        <f t="shared" si="3"/>
        <v>206|206|AUSTRIA|f</v>
      </c>
    </row>
    <row r="203" spans="2:6" ht="15.75">
      <c r="B203" s="10">
        <v>207</v>
      </c>
      <c r="C203" s="10">
        <v>207</v>
      </c>
      <c r="D203" s="11" t="s">
        <v>201</v>
      </c>
      <c r="E203" s="12" t="s">
        <v>401</v>
      </c>
      <c r="F203" s="8" t="str">
        <f t="shared" si="3"/>
        <v>207|207|RODRIGUEZ I.|f</v>
      </c>
    </row>
    <row r="204" spans="2:6" ht="15.75">
      <c r="B204" s="10">
        <v>208</v>
      </c>
      <c r="C204" s="10">
        <v>208</v>
      </c>
      <c r="D204" s="11" t="s">
        <v>202</v>
      </c>
      <c r="E204" s="12" t="s">
        <v>401</v>
      </c>
      <c r="F204" s="8" t="str">
        <f t="shared" si="3"/>
        <v>208|208|RUANDA-URUNDI|f</v>
      </c>
    </row>
    <row r="205" spans="2:6" ht="15.75">
      <c r="B205" s="10">
        <v>209</v>
      </c>
      <c r="C205" s="10">
        <v>209</v>
      </c>
      <c r="D205" s="11" t="s">
        <v>203</v>
      </c>
      <c r="E205" s="12" t="s">
        <v>0</v>
      </c>
      <c r="F205" s="8" t="str">
        <f t="shared" si="3"/>
        <v>209|209|BELGIUM|t</v>
      </c>
    </row>
    <row r="206" spans="2:6" ht="15.75">
      <c r="B206" s="10">
        <v>210</v>
      </c>
      <c r="C206" s="10">
        <v>210</v>
      </c>
      <c r="D206" s="11" t="s">
        <v>204</v>
      </c>
      <c r="E206" s="12" t="s">
        <v>401</v>
      </c>
      <c r="F206" s="8" t="str">
        <f t="shared" si="3"/>
        <v>210|210|SAAR|f</v>
      </c>
    </row>
    <row r="207" spans="2:6" ht="15.75">
      <c r="B207" s="10">
        <v>211</v>
      </c>
      <c r="C207" s="10">
        <v>211</v>
      </c>
      <c r="D207" s="11" t="s">
        <v>205</v>
      </c>
      <c r="E207" s="12" t="s">
        <v>0</v>
      </c>
      <c r="F207" s="8" t="str">
        <f t="shared" si="3"/>
        <v>211|211|SABLE I.|t</v>
      </c>
    </row>
    <row r="208" spans="2:6" ht="15.75">
      <c r="B208" s="10">
        <v>212</v>
      </c>
      <c r="C208" s="10">
        <v>212</v>
      </c>
      <c r="D208" s="11" t="s">
        <v>206</v>
      </c>
      <c r="E208" s="12" t="s">
        <v>401</v>
      </c>
      <c r="F208" s="8" t="str">
        <f t="shared" si="3"/>
        <v>212|212|BULGARIA|f</v>
      </c>
    </row>
    <row r="209" spans="2:6" ht="15.75">
      <c r="B209" s="10">
        <v>213</v>
      </c>
      <c r="C209" s="10">
        <v>213</v>
      </c>
      <c r="D209" s="11" t="s">
        <v>207</v>
      </c>
      <c r="E209" s="12" t="s">
        <v>401</v>
      </c>
      <c r="F209" s="8" t="str">
        <f t="shared" si="3"/>
        <v>213|213|SAINT MARTIN|f</v>
      </c>
    </row>
    <row r="210" spans="2:6" ht="15.75">
      <c r="B210" s="10">
        <v>214</v>
      </c>
      <c r="C210" s="10">
        <v>214</v>
      </c>
      <c r="D210" s="11" t="s">
        <v>208</v>
      </c>
      <c r="E210" s="12" t="s">
        <v>401</v>
      </c>
      <c r="F210" s="8" t="str">
        <f t="shared" si="3"/>
        <v>214|214|CORSICA|f</v>
      </c>
    </row>
    <row r="211" spans="2:6" ht="15.75">
      <c r="B211" s="10">
        <v>215</v>
      </c>
      <c r="C211" s="10">
        <v>215</v>
      </c>
      <c r="D211" s="11" t="s">
        <v>209</v>
      </c>
      <c r="E211" s="12" t="s">
        <v>401</v>
      </c>
      <c r="F211" s="8" t="str">
        <f t="shared" si="3"/>
        <v>215|215|CYPRUS|f</v>
      </c>
    </row>
    <row r="212" spans="2:6" ht="15.75">
      <c r="B212" s="10">
        <v>216</v>
      </c>
      <c r="C212" s="10">
        <v>216</v>
      </c>
      <c r="D212" s="11" t="s">
        <v>210</v>
      </c>
      <c r="E212" s="12" t="s">
        <v>401</v>
      </c>
      <c r="F212" s="8" t="str">
        <f t="shared" si="3"/>
        <v>216|216|SAN ANDRES &amp; PROVIDENCIA|f</v>
      </c>
    </row>
    <row r="213" spans="2:6" ht="15.75">
      <c r="B213" s="10">
        <v>217</v>
      </c>
      <c r="C213" s="10">
        <v>217</v>
      </c>
      <c r="D213" s="11" t="s">
        <v>211</v>
      </c>
      <c r="E213" s="12" t="s">
        <v>401</v>
      </c>
      <c r="F213" s="8" t="str">
        <f t="shared" si="3"/>
        <v>217|217|SAN FELIX &amp; SAN AMBROSIO|f</v>
      </c>
    </row>
    <row r="214" spans="2:6" ht="15.75">
      <c r="B214" s="10">
        <v>218</v>
      </c>
      <c r="C214" s="10">
        <v>218</v>
      </c>
      <c r="D214" s="11" t="s">
        <v>212</v>
      </c>
      <c r="E214" s="12" t="s">
        <v>401</v>
      </c>
      <c r="F214" s="8" t="str">
        <f t="shared" si="3"/>
        <v>218|218|CZECHOSLOVAKIA|f</v>
      </c>
    </row>
    <row r="215" spans="2:6" ht="15.75">
      <c r="B215" s="10">
        <v>219</v>
      </c>
      <c r="C215" s="10">
        <v>219</v>
      </c>
      <c r="D215" s="11" t="s">
        <v>213</v>
      </c>
      <c r="E215" s="12" t="s">
        <v>0</v>
      </c>
      <c r="F215" s="8" t="str">
        <f t="shared" si="3"/>
        <v>219|219|SAO TOME &amp; PRINCIPE|t</v>
      </c>
    </row>
    <row r="216" spans="2:6" ht="15.75">
      <c r="B216" s="10">
        <v>220</v>
      </c>
      <c r="C216" s="10">
        <v>220</v>
      </c>
      <c r="D216" s="11" t="s">
        <v>214</v>
      </c>
      <c r="E216" s="12" t="s">
        <v>401</v>
      </c>
      <c r="F216" s="8" t="str">
        <f t="shared" si="3"/>
        <v>220|220|SARAWAK|f</v>
      </c>
    </row>
    <row r="217" spans="2:6" ht="15.75">
      <c r="B217" s="10">
        <v>221</v>
      </c>
      <c r="C217" s="10">
        <v>221</v>
      </c>
      <c r="D217" s="11" t="s">
        <v>215</v>
      </c>
      <c r="E217" s="12" t="s">
        <v>0</v>
      </c>
      <c r="F217" s="8" t="str">
        <f t="shared" si="3"/>
        <v>221|221|DENMARK|t</v>
      </c>
    </row>
    <row r="218" spans="2:6" ht="15.75">
      <c r="B218" s="10">
        <v>222</v>
      </c>
      <c r="C218" s="10">
        <v>222</v>
      </c>
      <c r="D218" s="11" t="s">
        <v>216</v>
      </c>
      <c r="E218" s="12" t="s">
        <v>401</v>
      </c>
      <c r="F218" s="8" t="str">
        <f t="shared" si="3"/>
        <v>222|222|FAROE IS.|f</v>
      </c>
    </row>
    <row r="219" spans="2:6" ht="15.75">
      <c r="B219" s="10">
        <v>223</v>
      </c>
      <c r="C219" s="10">
        <v>223</v>
      </c>
      <c r="D219" s="11" t="s">
        <v>217</v>
      </c>
      <c r="E219" s="12" t="s">
        <v>401</v>
      </c>
      <c r="F219" s="8" t="str">
        <f t="shared" si="3"/>
        <v>223|223|ENGLAND|f</v>
      </c>
    </row>
    <row r="220" spans="2:6" ht="15.75">
      <c r="B220" s="10">
        <v>224</v>
      </c>
      <c r="C220" s="10">
        <v>224</v>
      </c>
      <c r="D220" s="11" t="s">
        <v>218</v>
      </c>
      <c r="E220" s="12" t="s">
        <v>401</v>
      </c>
      <c r="F220" s="8" t="str">
        <f t="shared" si="3"/>
        <v>224|224|FINLAND|f</v>
      </c>
    </row>
    <row r="221" spans="2:6" ht="15.75">
      <c r="B221" s="10">
        <v>225</v>
      </c>
      <c r="C221" s="10">
        <v>225</v>
      </c>
      <c r="D221" s="11" t="s">
        <v>219</v>
      </c>
      <c r="E221" s="12" t="s">
        <v>401</v>
      </c>
      <c r="F221" s="8" t="str">
        <f t="shared" si="3"/>
        <v>225|225|SARDINIA|f</v>
      </c>
    </row>
    <row r="222" spans="2:6" ht="15.75">
      <c r="B222" s="10">
        <v>226</v>
      </c>
      <c r="C222" s="10">
        <v>226</v>
      </c>
      <c r="D222" s="11" t="s">
        <v>220</v>
      </c>
      <c r="E222" s="12" t="s">
        <v>401</v>
      </c>
      <c r="F222" s="8" t="str">
        <f t="shared" si="3"/>
        <v>226|226|SAUDI ARABIA/IRAQ NEUTRAL ZONE|f</v>
      </c>
    </row>
    <row r="223" spans="2:6" ht="15.75">
      <c r="B223" s="10">
        <v>227</v>
      </c>
      <c r="C223" s="10">
        <v>227</v>
      </c>
      <c r="D223" s="11" t="s">
        <v>221</v>
      </c>
      <c r="E223" s="12" t="s">
        <v>0</v>
      </c>
      <c r="F223" s="8" t="str">
        <f t="shared" si="3"/>
        <v>227|227|FRANCE|t</v>
      </c>
    </row>
    <row r="224" spans="2:6" ht="15.75">
      <c r="B224" s="10">
        <v>228</v>
      </c>
      <c r="C224" s="10">
        <v>228</v>
      </c>
      <c r="D224" s="11" t="s">
        <v>222</v>
      </c>
      <c r="E224" s="12" t="s">
        <v>401</v>
      </c>
      <c r="F224" s="8" t="str">
        <f t="shared" si="3"/>
        <v>228|228|SERRANA BANK &amp; RONCADOR CAY|f</v>
      </c>
    </row>
    <row r="225" spans="2:6" ht="15.75">
      <c r="B225" s="10">
        <v>229</v>
      </c>
      <c r="C225" s="10">
        <v>229</v>
      </c>
      <c r="D225" s="11" t="s">
        <v>223</v>
      </c>
      <c r="E225" s="12" t="s">
        <v>0</v>
      </c>
      <c r="F225" s="8" t="str">
        <f t="shared" si="3"/>
        <v>229|229|GERMAN DEMOCRATIC REPUBLIC|t</v>
      </c>
    </row>
    <row r="226" spans="2:6" ht="15.75">
      <c r="B226" s="10">
        <v>230</v>
      </c>
      <c r="C226" s="10">
        <v>230</v>
      </c>
      <c r="D226" s="11" t="s">
        <v>224</v>
      </c>
      <c r="E226" s="12" t="s">
        <v>0</v>
      </c>
      <c r="F226" s="8" t="str">
        <f t="shared" si="3"/>
        <v>230|230|FEDERAL REPUBLIC OF GERMANY|t</v>
      </c>
    </row>
    <row r="227" spans="2:6" ht="15.75">
      <c r="B227" s="10">
        <v>231</v>
      </c>
      <c r="C227" s="10">
        <v>231</v>
      </c>
      <c r="D227" s="11" t="s">
        <v>225</v>
      </c>
      <c r="E227" s="12" t="s">
        <v>401</v>
      </c>
      <c r="F227" s="8" t="str">
        <f t="shared" si="3"/>
        <v>231|231|SIKKIM|f</v>
      </c>
    </row>
    <row r="228" spans="2:6" ht="15.75">
      <c r="B228" s="10">
        <v>232</v>
      </c>
      <c r="C228" s="10">
        <v>232</v>
      </c>
      <c r="D228" s="11" t="s">
        <v>226</v>
      </c>
      <c r="E228" s="12" t="s">
        <v>0</v>
      </c>
      <c r="F228" s="8" t="str">
        <f t="shared" si="3"/>
        <v>232|232|SOMALIA|t</v>
      </c>
    </row>
    <row r="229" spans="2:6" ht="15.75">
      <c r="B229" s="10">
        <v>233</v>
      </c>
      <c r="C229" s="10">
        <v>233</v>
      </c>
      <c r="D229" s="11" t="s">
        <v>227</v>
      </c>
      <c r="E229" s="12" t="s">
        <v>401</v>
      </c>
      <c r="F229" s="8" t="str">
        <f t="shared" si="3"/>
        <v>233|233|GIBRALTAR|f</v>
      </c>
    </row>
    <row r="230" spans="2:6" ht="15.75">
      <c r="B230" s="10">
        <v>234</v>
      </c>
      <c r="C230" s="10">
        <v>234</v>
      </c>
      <c r="D230" s="11" t="s">
        <v>228</v>
      </c>
      <c r="E230" s="12" t="s">
        <v>401</v>
      </c>
      <c r="F230" s="8" t="str">
        <f t="shared" si="3"/>
        <v>234|234|SOUTH COOK IS.|f</v>
      </c>
    </row>
    <row r="231" spans="2:6" ht="15.75">
      <c r="B231" s="10">
        <v>235</v>
      </c>
      <c r="C231" s="10">
        <v>235</v>
      </c>
      <c r="D231" s="11" t="s">
        <v>229</v>
      </c>
      <c r="E231" s="12" t="s">
        <v>401</v>
      </c>
      <c r="F231" s="8" t="str">
        <f t="shared" si="3"/>
        <v>235|235|SOUTH GEORGIA I.|f</v>
      </c>
    </row>
    <row r="232" spans="2:6" ht="15.75">
      <c r="B232" s="10">
        <v>236</v>
      </c>
      <c r="C232" s="10">
        <v>236</v>
      </c>
      <c r="D232" s="11" t="s">
        <v>230</v>
      </c>
      <c r="E232" s="12" t="s">
        <v>401</v>
      </c>
      <c r="F232" s="8" t="str">
        <f t="shared" si="3"/>
        <v>236|236|GREECE|f</v>
      </c>
    </row>
    <row r="233" spans="2:6" ht="15.75">
      <c r="B233" s="10">
        <v>237</v>
      </c>
      <c r="C233" s="10">
        <v>237</v>
      </c>
      <c r="D233" s="11" t="s">
        <v>231</v>
      </c>
      <c r="E233" s="12" t="s">
        <v>401</v>
      </c>
      <c r="F233" s="8" t="str">
        <f t="shared" si="3"/>
        <v>237|237|GREENLAND|f</v>
      </c>
    </row>
    <row r="234" spans="2:6" ht="15.75">
      <c r="B234" s="10">
        <v>238</v>
      </c>
      <c r="C234" s="10">
        <v>238</v>
      </c>
      <c r="D234" s="11" t="s">
        <v>232</v>
      </c>
      <c r="E234" s="12" t="s">
        <v>401</v>
      </c>
      <c r="F234" s="8" t="str">
        <f t="shared" si="3"/>
        <v>238|238|SOUTH ORKNEY IS.|f</v>
      </c>
    </row>
    <row r="235" spans="2:6" ht="15.75">
      <c r="B235" s="10">
        <v>239</v>
      </c>
      <c r="C235" s="10">
        <v>239</v>
      </c>
      <c r="D235" s="11" t="s">
        <v>233</v>
      </c>
      <c r="E235" s="12" t="s">
        <v>401</v>
      </c>
      <c r="F235" s="8" t="str">
        <f t="shared" si="3"/>
        <v>239|239|HUNGARY|f</v>
      </c>
    </row>
    <row r="236" spans="2:6" ht="15.75">
      <c r="B236" s="10">
        <v>240</v>
      </c>
      <c r="C236" s="10">
        <v>240</v>
      </c>
      <c r="D236" s="11" t="s">
        <v>234</v>
      </c>
      <c r="E236" s="12" t="s">
        <v>401</v>
      </c>
      <c r="F236" s="8" t="str">
        <f t="shared" si="3"/>
        <v>240|240|SOUTH SANDWICH IS.|f</v>
      </c>
    </row>
    <row r="237" spans="2:6" ht="15.75">
      <c r="B237" s="10">
        <v>241</v>
      </c>
      <c r="C237" s="10">
        <v>241</v>
      </c>
      <c r="D237" s="11" t="s">
        <v>235</v>
      </c>
      <c r="E237" s="12" t="s">
        <v>401</v>
      </c>
      <c r="F237" s="8" t="str">
        <f t="shared" si="3"/>
        <v>241|241|SOUTH SHETLAND IS.|f</v>
      </c>
    </row>
    <row r="238" spans="2:6" ht="15.75">
      <c r="B238" s="10">
        <v>242</v>
      </c>
      <c r="C238" s="10">
        <v>242</v>
      </c>
      <c r="D238" s="11" t="s">
        <v>236</v>
      </c>
      <c r="E238" s="12" t="s">
        <v>401</v>
      </c>
      <c r="F238" s="8" t="str">
        <f t="shared" si="3"/>
        <v>242|242|ICELAND|f</v>
      </c>
    </row>
    <row r="239" spans="2:6" ht="15.75">
      <c r="B239" s="10">
        <v>243</v>
      </c>
      <c r="C239" s="10">
        <v>243</v>
      </c>
      <c r="D239" s="11" t="s">
        <v>237</v>
      </c>
      <c r="E239" s="12" t="s">
        <v>401</v>
      </c>
      <c r="F239" s="8" t="str">
        <f t="shared" si="3"/>
        <v>243|243|PEOPLE'S DEMOCRATIC REP. OF YEMEN|f</v>
      </c>
    </row>
    <row r="240" spans="2:6" ht="15.75">
      <c r="B240" s="10">
        <v>244</v>
      </c>
      <c r="C240" s="10">
        <v>244</v>
      </c>
      <c r="D240" s="11" t="s">
        <v>238</v>
      </c>
      <c r="E240" s="12" t="s">
        <v>401</v>
      </c>
      <c r="F240" s="8" t="str">
        <f t="shared" si="3"/>
        <v>244|244|SOUTHERN SUDAN|f</v>
      </c>
    </row>
    <row r="241" spans="2:6" ht="15.75">
      <c r="B241" s="10">
        <v>245</v>
      </c>
      <c r="C241" s="10">
        <v>245</v>
      </c>
      <c r="D241" s="11" t="s">
        <v>239</v>
      </c>
      <c r="E241" s="12" t="s">
        <v>0</v>
      </c>
      <c r="F241" s="8" t="str">
        <f t="shared" si="3"/>
        <v>245|245|IRELAND|t</v>
      </c>
    </row>
    <row r="242" spans="2:6" ht="15.75">
      <c r="B242" s="10">
        <v>246</v>
      </c>
      <c r="C242" s="10">
        <v>246</v>
      </c>
      <c r="D242" s="11" t="s">
        <v>240</v>
      </c>
      <c r="E242" s="12" t="s">
        <v>401</v>
      </c>
      <c r="F242" s="8" t="str">
        <f t="shared" si="3"/>
        <v>246|246|SOVEREIGN MILITARY ORDER OF MALTA|f</v>
      </c>
    </row>
    <row r="243" spans="2:6" ht="15.75">
      <c r="B243" s="10">
        <v>247</v>
      </c>
      <c r="C243" s="10">
        <v>247</v>
      </c>
      <c r="D243" s="11" t="s">
        <v>241</v>
      </c>
      <c r="E243" s="12" t="s">
        <v>401</v>
      </c>
      <c r="F243" s="8" t="str">
        <f t="shared" si="3"/>
        <v>247|247|SPRATLY IS.|f</v>
      </c>
    </row>
    <row r="244" spans="2:6" ht="15.75">
      <c r="B244" s="10">
        <v>248</v>
      </c>
      <c r="C244" s="10">
        <v>248</v>
      </c>
      <c r="D244" s="11" t="s">
        <v>242</v>
      </c>
      <c r="E244" s="12" t="s">
        <v>401</v>
      </c>
      <c r="F244" s="8" t="str">
        <f t="shared" si="3"/>
        <v>248|248|ITALY|f</v>
      </c>
    </row>
    <row r="245" spans="2:6" ht="15.75">
      <c r="B245" s="10">
        <v>249</v>
      </c>
      <c r="C245" s="10">
        <v>249</v>
      </c>
      <c r="D245" s="11" t="s">
        <v>243</v>
      </c>
      <c r="E245" s="12" t="s">
        <v>401</v>
      </c>
      <c r="F245" s="8" t="str">
        <f t="shared" si="3"/>
        <v>249|249|ST. KITTS &amp; NEVIS|f</v>
      </c>
    </row>
    <row r="246" spans="2:6" ht="15.75">
      <c r="B246" s="10">
        <v>250</v>
      </c>
      <c r="C246" s="10">
        <v>250</v>
      </c>
      <c r="D246" s="11" t="s">
        <v>244</v>
      </c>
      <c r="E246" s="12" t="s">
        <v>401</v>
      </c>
      <c r="F246" s="8" t="str">
        <f t="shared" si="3"/>
        <v>250|250|ST. HELENA|f</v>
      </c>
    </row>
    <row r="247" spans="2:6" ht="15.75">
      <c r="B247" s="10">
        <v>251</v>
      </c>
      <c r="C247" s="10">
        <v>251</v>
      </c>
      <c r="D247" s="11" t="s">
        <v>245</v>
      </c>
      <c r="E247" s="12" t="s">
        <v>401</v>
      </c>
      <c r="F247" s="8" t="str">
        <f t="shared" si="3"/>
        <v>251|251|LIECHTENSTEIN|f</v>
      </c>
    </row>
    <row r="248" spans="2:6" ht="15.75">
      <c r="B248" s="10">
        <v>252</v>
      </c>
      <c r="C248" s="10">
        <v>252</v>
      </c>
      <c r="D248" s="11" t="s">
        <v>246</v>
      </c>
      <c r="E248" s="12" t="s">
        <v>401</v>
      </c>
      <c r="F248" s="8" t="str">
        <f t="shared" si="3"/>
        <v>252|252|ST. PAUL I.|f</v>
      </c>
    </row>
    <row r="249" spans="2:6" ht="15.75">
      <c r="B249" s="10">
        <v>253</v>
      </c>
      <c r="C249" s="10">
        <v>253</v>
      </c>
      <c r="D249" s="11" t="s">
        <v>247</v>
      </c>
      <c r="E249" s="12" t="s">
        <v>401</v>
      </c>
      <c r="F249" s="8" t="str">
        <f t="shared" si="3"/>
        <v>253|253|ST. PETER &amp; ST. PAUL ROCKS|f</v>
      </c>
    </row>
    <row r="250" spans="2:6" ht="15.75">
      <c r="B250" s="10">
        <v>254</v>
      </c>
      <c r="C250" s="10">
        <v>254</v>
      </c>
      <c r="D250" s="11" t="s">
        <v>248</v>
      </c>
      <c r="E250" s="12" t="s">
        <v>401</v>
      </c>
      <c r="F250" s="8" t="str">
        <f t="shared" si="3"/>
        <v>254|254|LUXEMBOURG|f</v>
      </c>
    </row>
    <row r="251" spans="2:6" ht="15.75">
      <c r="B251" s="10">
        <v>255</v>
      </c>
      <c r="C251" s="10">
        <v>255</v>
      </c>
      <c r="D251" s="11" t="s">
        <v>249</v>
      </c>
      <c r="E251" s="12" t="s">
        <v>401</v>
      </c>
      <c r="F251" s="8" t="str">
        <f t="shared" si="3"/>
        <v>255|255|ST. MAARTEN, SABA ST. EUSTATIUS|f</v>
      </c>
    </row>
    <row r="252" spans="2:6" ht="15.75">
      <c r="B252" s="10">
        <v>256</v>
      </c>
      <c r="C252" s="10">
        <v>256</v>
      </c>
      <c r="D252" s="11" t="s">
        <v>250</v>
      </c>
      <c r="E252" s="12" t="s">
        <v>0</v>
      </c>
      <c r="F252" s="8" t="str">
        <f t="shared" si="3"/>
        <v>256|256|MADEIRA IS.|t</v>
      </c>
    </row>
    <row r="253" spans="2:6" ht="15.75">
      <c r="B253" s="10">
        <v>257</v>
      </c>
      <c r="C253" s="10">
        <v>257</v>
      </c>
      <c r="D253" s="11" t="s">
        <v>251</v>
      </c>
      <c r="E253" s="12" t="s">
        <v>401</v>
      </c>
      <c r="F253" s="8" t="str">
        <f t="shared" si="3"/>
        <v>257|257|MALTA|f</v>
      </c>
    </row>
    <row r="254" spans="2:6" ht="15.75">
      <c r="B254" s="10">
        <v>258</v>
      </c>
      <c r="C254" s="10">
        <v>258</v>
      </c>
      <c r="D254" s="11" t="s">
        <v>252</v>
      </c>
      <c r="E254" s="12" t="s">
        <v>401</v>
      </c>
      <c r="F254" s="8" t="str">
        <f t="shared" si="3"/>
        <v>258|258|SUMATRA|f</v>
      </c>
    </row>
    <row r="255" spans="2:6" ht="15.75">
      <c r="B255" s="10">
        <v>259</v>
      </c>
      <c r="C255" s="10">
        <v>259</v>
      </c>
      <c r="D255" s="11" t="s">
        <v>253</v>
      </c>
      <c r="E255" s="12" t="s">
        <v>0</v>
      </c>
      <c r="F255" s="8" t="str">
        <f t="shared" si="3"/>
        <v>259|259|SVALBARD|t</v>
      </c>
    </row>
    <row r="256" spans="2:6" ht="15.75">
      <c r="B256" s="10">
        <v>260</v>
      </c>
      <c r="C256" s="10">
        <v>260</v>
      </c>
      <c r="D256" s="11" t="s">
        <v>254</v>
      </c>
      <c r="E256" s="12" t="s">
        <v>401</v>
      </c>
      <c r="F256" s="8" t="str">
        <f t="shared" si="3"/>
        <v>260|260|MONACO|f</v>
      </c>
    </row>
    <row r="257" spans="2:6" ht="15.75">
      <c r="B257" s="10">
        <v>261</v>
      </c>
      <c r="C257" s="10">
        <v>261</v>
      </c>
      <c r="D257" s="11" t="s">
        <v>255</v>
      </c>
      <c r="E257" s="12" t="s">
        <v>401</v>
      </c>
      <c r="F257" s="8" t="str">
        <f t="shared" si="3"/>
        <v>261|261|SWAN IS.|f</v>
      </c>
    </row>
    <row r="258" spans="2:6" ht="15.75">
      <c r="B258" s="10">
        <v>262</v>
      </c>
      <c r="C258" s="10">
        <v>262</v>
      </c>
      <c r="D258" s="11" t="s">
        <v>256</v>
      </c>
      <c r="E258" s="12" t="s">
        <v>0</v>
      </c>
      <c r="F258" s="8" t="str">
        <f t="shared" ref="F258:F321" si="4">B258&amp;"|"&amp;C258&amp;"|"&amp;D258&amp;"|"&amp;E258</f>
        <v>262|262|TAJIKISTAN|t</v>
      </c>
    </row>
    <row r="259" spans="2:6" ht="15.75">
      <c r="B259" s="10">
        <v>263</v>
      </c>
      <c r="C259" s="10">
        <v>263</v>
      </c>
      <c r="D259" s="11" t="s">
        <v>257</v>
      </c>
      <c r="E259" s="12" t="s">
        <v>401</v>
      </c>
      <c r="F259" s="8" t="str">
        <f t="shared" si="4"/>
        <v>263|263|NETHERLANDS|f</v>
      </c>
    </row>
    <row r="260" spans="2:6" ht="15.75">
      <c r="B260" s="10">
        <v>264</v>
      </c>
      <c r="C260" s="10">
        <v>264</v>
      </c>
      <c r="D260" s="11" t="s">
        <v>258</v>
      </c>
      <c r="E260" s="12" t="s">
        <v>401</v>
      </c>
      <c r="F260" s="8" t="str">
        <f t="shared" si="4"/>
        <v>264|264|TANGIER|f</v>
      </c>
    </row>
    <row r="261" spans="2:6" ht="15.75">
      <c r="B261" s="10">
        <v>265</v>
      </c>
      <c r="C261" s="10">
        <v>265</v>
      </c>
      <c r="D261" s="11" t="s">
        <v>259</v>
      </c>
      <c r="E261" s="12" t="s">
        <v>0</v>
      </c>
      <c r="F261" s="8" t="str">
        <f t="shared" si="4"/>
        <v>265|265|NORTHERN IRELAND|t</v>
      </c>
    </row>
    <row r="262" spans="2:6" ht="15.75">
      <c r="B262" s="10">
        <v>266</v>
      </c>
      <c r="C262" s="10">
        <v>266</v>
      </c>
      <c r="D262" s="11" t="s">
        <v>260</v>
      </c>
      <c r="E262" s="12" t="s">
        <v>401</v>
      </c>
      <c r="F262" s="8" t="str">
        <f t="shared" si="4"/>
        <v>266|266|NORWAY|f</v>
      </c>
    </row>
    <row r="263" spans="2:6" ht="15.75">
      <c r="B263" s="10">
        <v>267</v>
      </c>
      <c r="C263" s="10">
        <v>267</v>
      </c>
      <c r="D263" s="11" t="s">
        <v>261</v>
      </c>
      <c r="E263" s="12" t="s">
        <v>401</v>
      </c>
      <c r="F263" s="8" t="str">
        <f t="shared" si="4"/>
        <v>267|267|TERRITORY OF NEW GUINEA|f</v>
      </c>
    </row>
    <row r="264" spans="2:6" ht="15.75">
      <c r="B264" s="10">
        <v>268</v>
      </c>
      <c r="C264" s="10">
        <v>268</v>
      </c>
      <c r="D264" s="11" t="s">
        <v>262</v>
      </c>
      <c r="E264" s="12" t="s">
        <v>0</v>
      </c>
      <c r="F264" s="8" t="str">
        <f t="shared" si="4"/>
        <v>268|268|TIBET|t</v>
      </c>
    </row>
    <row r="265" spans="2:6" ht="15.75">
      <c r="B265" s="10">
        <v>269</v>
      </c>
      <c r="C265" s="10">
        <v>269</v>
      </c>
      <c r="D265" s="11" t="s">
        <v>263</v>
      </c>
      <c r="E265" s="12" t="s">
        <v>0</v>
      </c>
      <c r="F265" s="8" t="str">
        <f t="shared" si="4"/>
        <v>269|269|POLAND|t</v>
      </c>
    </row>
    <row r="266" spans="2:6" ht="15.75">
      <c r="B266" s="10">
        <v>270</v>
      </c>
      <c r="C266" s="10">
        <v>270</v>
      </c>
      <c r="D266" s="11" t="s">
        <v>264</v>
      </c>
      <c r="E266" s="12" t="s">
        <v>401</v>
      </c>
      <c r="F266" s="8" t="str">
        <f t="shared" si="4"/>
        <v>270|270|TOKELAU IS.|f</v>
      </c>
    </row>
    <row r="267" spans="2:6" ht="15.75">
      <c r="B267" s="10">
        <v>271</v>
      </c>
      <c r="C267" s="10">
        <v>271</v>
      </c>
      <c r="D267" s="11" t="s">
        <v>265</v>
      </c>
      <c r="E267" s="12" t="s">
        <v>401</v>
      </c>
      <c r="F267" s="8" t="str">
        <f t="shared" si="4"/>
        <v>271|271|TRIESTE|f</v>
      </c>
    </row>
    <row r="268" spans="2:6" ht="15.75">
      <c r="B268" s="10">
        <v>272</v>
      </c>
      <c r="C268" s="10">
        <v>272</v>
      </c>
      <c r="D268" s="11" t="s">
        <v>266</v>
      </c>
      <c r="E268" s="12" t="s">
        <v>0</v>
      </c>
      <c r="F268" s="8" t="str">
        <f t="shared" si="4"/>
        <v>272|272|PORTUGAL|t</v>
      </c>
    </row>
    <row r="269" spans="2:6" ht="15.75">
      <c r="B269" s="10">
        <v>273</v>
      </c>
      <c r="C269" s="10">
        <v>273</v>
      </c>
      <c r="D269" s="11" t="s">
        <v>267</v>
      </c>
      <c r="E269" s="12" t="s">
        <v>401</v>
      </c>
      <c r="F269" s="8" t="str">
        <f t="shared" si="4"/>
        <v>273|273|TRINDADE &amp; MARTIM VAZ IS.|f</v>
      </c>
    </row>
    <row r="270" spans="2:6" ht="15.75">
      <c r="B270" s="10">
        <v>274</v>
      </c>
      <c r="C270" s="10">
        <v>274</v>
      </c>
      <c r="D270" s="11" t="s">
        <v>268</v>
      </c>
      <c r="E270" s="12" t="s">
        <v>401</v>
      </c>
      <c r="F270" s="8" t="str">
        <f t="shared" si="4"/>
        <v>274|274|TRISTAN DA CUNHA &amp; GOUGH I.|f</v>
      </c>
    </row>
    <row r="271" spans="2:6" ht="15.75">
      <c r="B271" s="10">
        <v>275</v>
      </c>
      <c r="C271" s="10">
        <v>275</v>
      </c>
      <c r="D271" s="11" t="s">
        <v>269</v>
      </c>
      <c r="E271" s="12" t="s">
        <v>401</v>
      </c>
      <c r="F271" s="8" t="str">
        <f t="shared" si="4"/>
        <v>275|275|ROMANIA|f</v>
      </c>
    </row>
    <row r="272" spans="2:6" ht="15.75">
      <c r="B272" s="10">
        <v>276</v>
      </c>
      <c r="C272" s="10">
        <v>276</v>
      </c>
      <c r="D272" s="11" t="s">
        <v>270</v>
      </c>
      <c r="E272" s="12" t="s">
        <v>401</v>
      </c>
      <c r="F272" s="8" t="str">
        <f t="shared" si="4"/>
        <v>276|276|TROMELIN I.|f</v>
      </c>
    </row>
    <row r="273" spans="2:6" ht="15.75">
      <c r="B273" s="10">
        <v>277</v>
      </c>
      <c r="C273" s="10">
        <v>277</v>
      </c>
      <c r="D273" s="11" t="s">
        <v>271</v>
      </c>
      <c r="E273" s="12" t="s">
        <v>401</v>
      </c>
      <c r="F273" s="8" t="str">
        <f t="shared" si="4"/>
        <v>277|277|ST. PIERRE &amp; MIQUELON|f</v>
      </c>
    </row>
    <row r="274" spans="2:6" ht="15.75">
      <c r="B274" s="10">
        <v>278</v>
      </c>
      <c r="C274" s="10">
        <v>278</v>
      </c>
      <c r="D274" s="11" t="s">
        <v>272</v>
      </c>
      <c r="E274" s="12" t="s">
        <v>401</v>
      </c>
      <c r="F274" s="8" t="str">
        <f t="shared" si="4"/>
        <v>278|278|SAN MARINO|f</v>
      </c>
    </row>
    <row r="275" spans="2:6" ht="15.75">
      <c r="B275" s="10">
        <v>279</v>
      </c>
      <c r="C275" s="10">
        <v>279</v>
      </c>
      <c r="D275" s="11" t="s">
        <v>273</v>
      </c>
      <c r="E275" s="12" t="s">
        <v>401</v>
      </c>
      <c r="F275" s="8" t="str">
        <f t="shared" si="4"/>
        <v>279|279|SCOTLAND|f</v>
      </c>
    </row>
    <row r="276" spans="2:6" ht="15.75">
      <c r="B276" s="10">
        <v>280</v>
      </c>
      <c r="C276" s="10">
        <v>280</v>
      </c>
      <c r="D276" s="11" t="s">
        <v>274</v>
      </c>
      <c r="E276" s="12" t="s">
        <v>401</v>
      </c>
      <c r="F276" s="8" t="str">
        <f t="shared" si="4"/>
        <v>280|280|TURKMENISTAN|f</v>
      </c>
    </row>
    <row r="277" spans="2:6" ht="15.75">
      <c r="B277" s="10">
        <v>281</v>
      </c>
      <c r="C277" s="10">
        <v>281</v>
      </c>
      <c r="D277" s="11" t="s">
        <v>275</v>
      </c>
      <c r="E277" s="12" t="s">
        <v>401</v>
      </c>
      <c r="F277" s="8" t="str">
        <f t="shared" si="4"/>
        <v>281|281|SPAIN|f</v>
      </c>
    </row>
    <row r="278" spans="2:6" ht="15.75">
      <c r="B278" s="10">
        <v>282</v>
      </c>
      <c r="C278" s="10">
        <v>282</v>
      </c>
      <c r="D278" s="11" t="s">
        <v>276</v>
      </c>
      <c r="E278" s="12" t="s">
        <v>401</v>
      </c>
      <c r="F278" s="8" t="str">
        <f t="shared" si="4"/>
        <v>282|282|TUVALU|f</v>
      </c>
    </row>
    <row r="279" spans="2:6" ht="15.75">
      <c r="B279" s="10">
        <v>283</v>
      </c>
      <c r="C279" s="10">
        <v>283</v>
      </c>
      <c r="D279" s="11" t="s">
        <v>277</v>
      </c>
      <c r="E279" s="12" t="s">
        <v>401</v>
      </c>
      <c r="F279" s="8" t="str">
        <f t="shared" si="4"/>
        <v>283|283|UK SOVEREIGN BASE AREAS ON CYPRUS|f</v>
      </c>
    </row>
    <row r="280" spans="2:6" ht="15.75">
      <c r="B280" s="10">
        <v>284</v>
      </c>
      <c r="C280" s="10">
        <v>284</v>
      </c>
      <c r="D280" s="11" t="s">
        <v>278</v>
      </c>
      <c r="E280" s="12" t="s">
        <v>401</v>
      </c>
      <c r="F280" s="8" t="str">
        <f t="shared" si="4"/>
        <v>284|284|SWEDEN|f</v>
      </c>
    </row>
    <row r="281" spans="2:6" ht="15.75">
      <c r="B281" s="10">
        <v>285</v>
      </c>
      <c r="C281" s="10">
        <v>285</v>
      </c>
      <c r="D281" s="11" t="s">
        <v>279</v>
      </c>
      <c r="E281" s="12" t="s">
        <v>401</v>
      </c>
      <c r="F281" s="8" t="str">
        <f t="shared" si="4"/>
        <v>285|285|VIRGIN IS.|f</v>
      </c>
    </row>
    <row r="282" spans="2:6" ht="15.75">
      <c r="B282" s="10">
        <v>286</v>
      </c>
      <c r="C282" s="10">
        <v>286</v>
      </c>
      <c r="D282" s="11" t="s">
        <v>280</v>
      </c>
      <c r="E282" s="12" t="s">
        <v>401</v>
      </c>
      <c r="F282" s="8" t="str">
        <f t="shared" si="4"/>
        <v>286|286|UGANDA|f</v>
      </c>
    </row>
    <row r="283" spans="2:6" ht="15.75">
      <c r="B283" s="10">
        <v>287</v>
      </c>
      <c r="C283" s="10">
        <v>287</v>
      </c>
      <c r="D283" s="11" t="s">
        <v>281</v>
      </c>
      <c r="E283" s="12" t="s">
        <v>401</v>
      </c>
      <c r="F283" s="8" t="str">
        <f t="shared" si="4"/>
        <v>287|287|SWITZERLAND|f</v>
      </c>
    </row>
    <row r="284" spans="2:6" ht="15.75">
      <c r="B284" s="10">
        <v>288</v>
      </c>
      <c r="C284" s="10">
        <v>288</v>
      </c>
      <c r="D284" s="11" t="s">
        <v>282</v>
      </c>
      <c r="E284" s="12" t="s">
        <v>401</v>
      </c>
      <c r="F284" s="8" t="str">
        <f t="shared" si="4"/>
        <v>288|288|UKRAINE|f</v>
      </c>
    </row>
    <row r="285" spans="2:6" ht="15.75">
      <c r="B285" s="10">
        <v>289</v>
      </c>
      <c r="C285" s="10">
        <v>289</v>
      </c>
      <c r="D285" s="11" t="s">
        <v>283</v>
      </c>
      <c r="E285" s="12" t="s">
        <v>401</v>
      </c>
      <c r="F285" s="8" t="str">
        <f t="shared" si="4"/>
        <v>289|289|UNITED NATIONS HQ|f</v>
      </c>
    </row>
    <row r="286" spans="2:6" ht="15.75">
      <c r="B286" s="10">
        <v>291</v>
      </c>
      <c r="C286" s="10">
        <v>291</v>
      </c>
      <c r="D286" s="11" t="s">
        <v>284</v>
      </c>
      <c r="E286" s="12" t="s">
        <v>401</v>
      </c>
      <c r="F286" s="8" t="str">
        <f t="shared" si="4"/>
        <v>291|291|UNITED STATES OF AMERICA|f</v>
      </c>
    </row>
    <row r="287" spans="2:6" ht="15.75">
      <c r="B287" s="10">
        <v>292</v>
      </c>
      <c r="C287" s="10">
        <v>292</v>
      </c>
      <c r="D287" s="11" t="s">
        <v>285</v>
      </c>
      <c r="E287" s="12" t="s">
        <v>401</v>
      </c>
      <c r="F287" s="8" t="str">
        <f t="shared" si="4"/>
        <v>292|292|UZBEKISTAN|f</v>
      </c>
    </row>
    <row r="288" spans="2:6" ht="15.75">
      <c r="B288" s="10">
        <v>293</v>
      </c>
      <c r="C288" s="10">
        <v>293</v>
      </c>
      <c r="D288" s="11" t="s">
        <v>286</v>
      </c>
      <c r="E288" s="12" t="s">
        <v>401</v>
      </c>
      <c r="F288" s="8" t="str">
        <f t="shared" si="4"/>
        <v>293|293|VIET NAM|f</v>
      </c>
    </row>
    <row r="289" spans="2:6" ht="15.75">
      <c r="B289" s="10">
        <v>294</v>
      </c>
      <c r="C289" s="10">
        <v>294</v>
      </c>
      <c r="D289" s="11" t="s">
        <v>287</v>
      </c>
      <c r="E289" s="12" t="s">
        <v>401</v>
      </c>
      <c r="F289" s="8" t="str">
        <f t="shared" si="4"/>
        <v>294|294|WALES|f</v>
      </c>
    </row>
    <row r="290" spans="2:6" ht="15.75">
      <c r="B290" s="10">
        <v>295</v>
      </c>
      <c r="C290" s="10">
        <v>295</v>
      </c>
      <c r="D290" s="11" t="s">
        <v>288</v>
      </c>
      <c r="E290" s="12" t="s">
        <v>401</v>
      </c>
      <c r="F290" s="8" t="str">
        <f t="shared" si="4"/>
        <v>295|295|VATICAN|f</v>
      </c>
    </row>
    <row r="291" spans="2:6" ht="15.75">
      <c r="B291" s="10">
        <v>296</v>
      </c>
      <c r="C291" s="10">
        <v>296</v>
      </c>
      <c r="D291" s="11" t="s">
        <v>289</v>
      </c>
      <c r="E291" s="12" t="s">
        <v>401</v>
      </c>
      <c r="F291" s="8" t="str">
        <f t="shared" si="4"/>
        <v>296|296|SERBIA|f</v>
      </c>
    </row>
    <row r="292" spans="2:6" ht="15.75">
      <c r="B292" s="10">
        <v>297</v>
      </c>
      <c r="C292" s="10">
        <v>297</v>
      </c>
      <c r="D292" s="11" t="s">
        <v>290</v>
      </c>
      <c r="E292" s="12" t="s">
        <v>401</v>
      </c>
      <c r="F292" s="8" t="str">
        <f t="shared" si="4"/>
        <v>297|297|WAKE I.|f</v>
      </c>
    </row>
    <row r="293" spans="2:6" ht="15.75">
      <c r="B293" s="10">
        <v>298</v>
      </c>
      <c r="C293" s="10">
        <v>298</v>
      </c>
      <c r="D293" s="11" t="s">
        <v>291</v>
      </c>
      <c r="E293" s="12" t="s">
        <v>401</v>
      </c>
      <c r="F293" s="8" t="str">
        <f t="shared" si="4"/>
        <v>298|298|WALLIS &amp; FUTUNA IS.|f</v>
      </c>
    </row>
    <row r="294" spans="2:6" ht="15.75">
      <c r="B294" s="10">
        <v>299</v>
      </c>
      <c r="C294" s="10">
        <v>299</v>
      </c>
      <c r="D294" s="11" t="s">
        <v>292</v>
      </c>
      <c r="E294" s="12" t="s">
        <v>401</v>
      </c>
      <c r="F294" s="8" t="str">
        <f t="shared" si="4"/>
        <v>299|299|WEST MALAYSIA|f</v>
      </c>
    </row>
    <row r="295" spans="2:6" ht="15.75">
      <c r="B295" s="10">
        <v>301</v>
      </c>
      <c r="C295" s="10">
        <v>301</v>
      </c>
      <c r="D295" s="11" t="s">
        <v>293</v>
      </c>
      <c r="E295" s="12" t="s">
        <v>401</v>
      </c>
      <c r="F295" s="8" t="str">
        <f t="shared" si="4"/>
        <v>301|301|W. KIRIBATI (GILBERT IS. )|f</v>
      </c>
    </row>
    <row r="296" spans="2:6" ht="15.75">
      <c r="B296" s="10">
        <v>302</v>
      </c>
      <c r="C296" s="10">
        <v>302</v>
      </c>
      <c r="D296" s="11" t="s">
        <v>294</v>
      </c>
      <c r="E296" s="12" t="s">
        <v>401</v>
      </c>
      <c r="F296" s="8" t="str">
        <f t="shared" si="4"/>
        <v>302|302|WESTERN SAHARA|f</v>
      </c>
    </row>
    <row r="297" spans="2:6" ht="15.75">
      <c r="B297" s="10">
        <v>303</v>
      </c>
      <c r="C297" s="10">
        <v>303</v>
      </c>
      <c r="D297" s="11" t="s">
        <v>295</v>
      </c>
      <c r="E297" s="12" t="s">
        <v>401</v>
      </c>
      <c r="F297" s="8" t="str">
        <f t="shared" si="4"/>
        <v>303|303|WILLIS I.|f</v>
      </c>
    </row>
    <row r="298" spans="2:6" ht="15.75">
      <c r="B298" s="10">
        <v>304</v>
      </c>
      <c r="C298" s="10">
        <v>304</v>
      </c>
      <c r="D298" s="11" t="s">
        <v>296</v>
      </c>
      <c r="E298" s="12" t="s">
        <v>401</v>
      </c>
      <c r="F298" s="8" t="str">
        <f t="shared" si="4"/>
        <v>304|304|BAHRAIN|f</v>
      </c>
    </row>
    <row r="299" spans="2:6" ht="15.75">
      <c r="B299" s="10">
        <v>305</v>
      </c>
      <c r="C299" s="10">
        <v>305</v>
      </c>
      <c r="D299" s="11" t="s">
        <v>297</v>
      </c>
      <c r="E299" s="12" t="s">
        <v>401</v>
      </c>
      <c r="F299" s="8" t="str">
        <f t="shared" si="4"/>
        <v>305|305|BANGLADESH|f</v>
      </c>
    </row>
    <row r="300" spans="2:6" ht="15.75">
      <c r="B300" s="10">
        <v>306</v>
      </c>
      <c r="C300" s="10">
        <v>306</v>
      </c>
      <c r="D300" s="11" t="s">
        <v>298</v>
      </c>
      <c r="E300" s="12" t="s">
        <v>401</v>
      </c>
      <c r="F300" s="8" t="str">
        <f t="shared" si="4"/>
        <v>306|306|BHUTAN|f</v>
      </c>
    </row>
    <row r="301" spans="2:6" ht="15.75">
      <c r="B301" s="10">
        <v>307</v>
      </c>
      <c r="C301" s="10">
        <v>307</v>
      </c>
      <c r="D301" s="11" t="s">
        <v>299</v>
      </c>
      <c r="E301" s="12" t="s">
        <v>401</v>
      </c>
      <c r="F301" s="8" t="str">
        <f t="shared" si="4"/>
        <v>307|307|ZANZIBAR|f</v>
      </c>
    </row>
    <row r="302" spans="2:6" ht="15.75">
      <c r="B302" s="10">
        <v>308</v>
      </c>
      <c r="C302" s="10">
        <v>308</v>
      </c>
      <c r="D302" s="11" t="s">
        <v>300</v>
      </c>
      <c r="E302" s="12" t="s">
        <v>0</v>
      </c>
      <c r="F302" s="8" t="str">
        <f t="shared" si="4"/>
        <v>308|308|COSTA RICA|t</v>
      </c>
    </row>
    <row r="303" spans="2:6" ht="15.75">
      <c r="B303" s="10">
        <v>309</v>
      </c>
      <c r="C303" s="10">
        <v>309</v>
      </c>
      <c r="D303" s="11" t="s">
        <v>301</v>
      </c>
      <c r="E303" s="12" t="s">
        <v>401</v>
      </c>
      <c r="F303" s="8" t="str">
        <f t="shared" si="4"/>
        <v>309|309|MYANMAR|f</v>
      </c>
    </row>
    <row r="304" spans="2:6" ht="15.75">
      <c r="B304" s="10">
        <v>312</v>
      </c>
      <c r="C304" s="10">
        <v>312</v>
      </c>
      <c r="D304" s="11" t="s">
        <v>302</v>
      </c>
      <c r="E304" s="12" t="s">
        <v>401</v>
      </c>
      <c r="F304" s="8" t="str">
        <f t="shared" si="4"/>
        <v>312|312|CAMBODIA|f</v>
      </c>
    </row>
    <row r="305" spans="2:6" ht="15.75">
      <c r="B305" s="10">
        <v>315</v>
      </c>
      <c r="C305" s="10">
        <v>315</v>
      </c>
      <c r="D305" s="11" t="s">
        <v>303</v>
      </c>
      <c r="E305" s="12" t="s">
        <v>401</v>
      </c>
      <c r="F305" s="8" t="str">
        <f t="shared" si="4"/>
        <v>315|315|SRI LANKA|f</v>
      </c>
    </row>
    <row r="306" spans="2:6" ht="15.75">
      <c r="B306" s="10">
        <v>318</v>
      </c>
      <c r="C306" s="10">
        <v>318</v>
      </c>
      <c r="D306" s="11" t="s">
        <v>304</v>
      </c>
      <c r="E306" s="12" t="s">
        <v>401</v>
      </c>
      <c r="F306" s="8" t="str">
        <f t="shared" si="4"/>
        <v>318|318|CHINA|f</v>
      </c>
    </row>
    <row r="307" spans="2:6" ht="15.75">
      <c r="B307" s="10">
        <v>321</v>
      </c>
      <c r="C307" s="10">
        <v>321</v>
      </c>
      <c r="D307" s="11" t="s">
        <v>305</v>
      </c>
      <c r="E307" s="12" t="s">
        <v>401</v>
      </c>
      <c r="F307" s="8" t="str">
        <f t="shared" si="4"/>
        <v>321|321|HONG KONG|f</v>
      </c>
    </row>
    <row r="308" spans="2:6" ht="15.75">
      <c r="B308" s="10">
        <v>324</v>
      </c>
      <c r="C308" s="10">
        <v>324</v>
      </c>
      <c r="D308" s="11" t="s">
        <v>306</v>
      </c>
      <c r="E308" s="12" t="s">
        <v>401</v>
      </c>
      <c r="F308" s="8" t="str">
        <f t="shared" si="4"/>
        <v>324|324|INDIA|f</v>
      </c>
    </row>
    <row r="309" spans="2:6" ht="15.75">
      <c r="B309" s="10">
        <v>327</v>
      </c>
      <c r="C309" s="10">
        <v>327</v>
      </c>
      <c r="D309" s="11" t="s">
        <v>307</v>
      </c>
      <c r="E309" s="12" t="s">
        <v>401</v>
      </c>
      <c r="F309" s="8" t="str">
        <f t="shared" si="4"/>
        <v>327|327|INDONESIA|f</v>
      </c>
    </row>
    <row r="310" spans="2:6" ht="15.75">
      <c r="B310" s="10">
        <v>330</v>
      </c>
      <c r="C310" s="10">
        <v>330</v>
      </c>
      <c r="D310" s="11" t="s">
        <v>308</v>
      </c>
      <c r="E310" s="12" t="s">
        <v>401</v>
      </c>
      <c r="F310" s="8" t="str">
        <f t="shared" si="4"/>
        <v>330|330|IRAN|f</v>
      </c>
    </row>
    <row r="311" spans="2:6" ht="15.75">
      <c r="B311" s="10">
        <v>333</v>
      </c>
      <c r="C311" s="10">
        <v>333</v>
      </c>
      <c r="D311" s="11" t="s">
        <v>309</v>
      </c>
      <c r="E311" s="12" t="s">
        <v>401</v>
      </c>
      <c r="F311" s="8" t="str">
        <f t="shared" si="4"/>
        <v>333|333|IRAQ|f</v>
      </c>
    </row>
    <row r="312" spans="2:6" ht="15.75">
      <c r="B312" s="10">
        <v>336</v>
      </c>
      <c r="C312" s="10">
        <v>336</v>
      </c>
      <c r="D312" s="11" t="s">
        <v>310</v>
      </c>
      <c r="E312" s="12" t="s">
        <v>401</v>
      </c>
      <c r="F312" s="8" t="str">
        <f t="shared" si="4"/>
        <v>336|336|ISRAEL|f</v>
      </c>
    </row>
    <row r="313" spans="2:6" ht="15.75">
      <c r="B313" s="10">
        <v>339</v>
      </c>
      <c r="C313" s="10">
        <v>339</v>
      </c>
      <c r="D313" s="11" t="s">
        <v>311</v>
      </c>
      <c r="E313" s="12" t="s">
        <v>401</v>
      </c>
      <c r="F313" s="8" t="str">
        <f t="shared" si="4"/>
        <v>339|339|JAPAN|f</v>
      </c>
    </row>
    <row r="314" spans="2:6" ht="15.75">
      <c r="B314" s="10">
        <v>342</v>
      </c>
      <c r="C314" s="10">
        <v>342</v>
      </c>
      <c r="D314" s="11" t="s">
        <v>312</v>
      </c>
      <c r="E314" s="12" t="s">
        <v>401</v>
      </c>
      <c r="F314" s="8" t="str">
        <f t="shared" si="4"/>
        <v>342|342|JORDAN|f</v>
      </c>
    </row>
    <row r="315" spans="2:6" ht="15.75">
      <c r="B315" s="10">
        <v>344</v>
      </c>
      <c r="C315" s="10">
        <v>344</v>
      </c>
      <c r="D315" s="11" t="s">
        <v>313</v>
      </c>
      <c r="E315" s="12" t="s">
        <v>401</v>
      </c>
      <c r="F315" s="8" t="str">
        <f t="shared" si="4"/>
        <v>344|344|DEMOCRATIC PEOPLE'S REP. OF KOREA|f</v>
      </c>
    </row>
    <row r="316" spans="2:6" ht="15.75">
      <c r="B316" s="10">
        <v>345</v>
      </c>
      <c r="C316" s="10">
        <v>345</v>
      </c>
      <c r="D316" s="11" t="s">
        <v>314</v>
      </c>
      <c r="E316" s="12" t="s">
        <v>401</v>
      </c>
      <c r="F316" s="8" t="str">
        <f t="shared" si="4"/>
        <v>345|345|BRUNEI DARUSSALAM|f</v>
      </c>
    </row>
    <row r="317" spans="2:6" ht="15.75">
      <c r="B317" s="10">
        <v>348</v>
      </c>
      <c r="C317" s="10">
        <v>348</v>
      </c>
      <c r="D317" s="11" t="s">
        <v>315</v>
      </c>
      <c r="E317" s="12" t="s">
        <v>401</v>
      </c>
      <c r="F317" s="8" t="str">
        <f t="shared" si="4"/>
        <v>348|348|KUWAIT|f</v>
      </c>
    </row>
    <row r="318" spans="2:6" ht="15.75">
      <c r="B318" s="10">
        <v>354</v>
      </c>
      <c r="C318" s="10">
        <v>354</v>
      </c>
      <c r="D318" s="11" t="s">
        <v>316</v>
      </c>
      <c r="E318" s="12" t="s">
        <v>401</v>
      </c>
      <c r="F318" s="8" t="str">
        <f t="shared" si="4"/>
        <v>354|354|LEBANON|f</v>
      </c>
    </row>
    <row r="319" spans="2:6" ht="15.75">
      <c r="B319" s="10">
        <v>363</v>
      </c>
      <c r="C319" s="10">
        <v>363</v>
      </c>
      <c r="D319" s="11" t="s">
        <v>317</v>
      </c>
      <c r="E319" s="12" t="s">
        <v>401</v>
      </c>
      <c r="F319" s="8" t="str">
        <f t="shared" si="4"/>
        <v>363|363|MONGOLIA|f</v>
      </c>
    </row>
    <row r="320" spans="2:6" ht="15.75">
      <c r="B320" s="10">
        <v>369</v>
      </c>
      <c r="C320" s="10">
        <v>369</v>
      </c>
      <c r="D320" s="11" t="s">
        <v>318</v>
      </c>
      <c r="E320" s="12" t="s">
        <v>401</v>
      </c>
      <c r="F320" s="8" t="str">
        <f t="shared" si="4"/>
        <v>369|369|NEPAL|f</v>
      </c>
    </row>
    <row r="321" spans="2:6" ht="15.75">
      <c r="B321" s="10">
        <v>370</v>
      </c>
      <c r="C321" s="10">
        <v>370</v>
      </c>
      <c r="D321" s="11" t="s">
        <v>319</v>
      </c>
      <c r="E321" s="12" t="s">
        <v>401</v>
      </c>
      <c r="F321" s="8" t="str">
        <f t="shared" si="4"/>
        <v>370|370|OMAN|f</v>
      </c>
    </row>
    <row r="322" spans="2:6" ht="15.75">
      <c r="B322" s="10">
        <v>372</v>
      </c>
      <c r="C322" s="10">
        <v>372</v>
      </c>
      <c r="D322" s="11" t="s">
        <v>320</v>
      </c>
      <c r="E322" s="12" t="s">
        <v>401</v>
      </c>
      <c r="F322" s="8" t="str">
        <f t="shared" ref="F322:F385" si="5">B322&amp;"|"&amp;C322&amp;"|"&amp;D322&amp;"|"&amp;E322</f>
        <v>372|372|PAKISTAN|f</v>
      </c>
    </row>
    <row r="323" spans="2:6" ht="15.75">
      <c r="B323" s="10">
        <v>375</v>
      </c>
      <c r="C323" s="10">
        <v>375</v>
      </c>
      <c r="D323" s="11" t="s">
        <v>321</v>
      </c>
      <c r="E323" s="12" t="s">
        <v>401</v>
      </c>
      <c r="F323" s="8" t="str">
        <f t="shared" si="5"/>
        <v>375|375|PHILIPPINES|f</v>
      </c>
    </row>
    <row r="324" spans="2:6" ht="15.75">
      <c r="B324" s="10">
        <v>376</v>
      </c>
      <c r="C324" s="10">
        <v>376</v>
      </c>
      <c r="D324" s="11" t="s">
        <v>322</v>
      </c>
      <c r="E324" s="12" t="s">
        <v>401</v>
      </c>
      <c r="F324" s="8" t="str">
        <f t="shared" si="5"/>
        <v>376|376|QATAR|f</v>
      </c>
    </row>
    <row r="325" spans="2:6" ht="15.75">
      <c r="B325" s="10">
        <v>378</v>
      </c>
      <c r="C325" s="10">
        <v>378</v>
      </c>
      <c r="D325" s="11" t="s">
        <v>323</v>
      </c>
      <c r="E325" s="12" t="s">
        <v>401</v>
      </c>
      <c r="F325" s="8" t="str">
        <f t="shared" si="5"/>
        <v>378|378|SAUDI ARABIA|f</v>
      </c>
    </row>
    <row r="326" spans="2:6" ht="15.75">
      <c r="B326" s="10">
        <v>379</v>
      </c>
      <c r="C326" s="10">
        <v>379</v>
      </c>
      <c r="D326" s="11" t="s">
        <v>324</v>
      </c>
      <c r="E326" s="12" t="s">
        <v>401</v>
      </c>
      <c r="F326" s="8" t="str">
        <f t="shared" si="5"/>
        <v>379|379|SEYCHELLES|f</v>
      </c>
    </row>
    <row r="327" spans="2:6" ht="15.75">
      <c r="B327" s="10">
        <v>381</v>
      </c>
      <c r="C327" s="10">
        <v>381</v>
      </c>
      <c r="D327" s="11" t="s">
        <v>325</v>
      </c>
      <c r="E327" s="12" t="s">
        <v>401</v>
      </c>
      <c r="F327" s="8" t="str">
        <f t="shared" si="5"/>
        <v>381|381|SINGAPORE|f</v>
      </c>
    </row>
    <row r="328" spans="2:6" ht="15.75">
      <c r="B328" s="10">
        <v>382</v>
      </c>
      <c r="C328" s="10">
        <v>382</v>
      </c>
      <c r="D328" s="11" t="s">
        <v>326</v>
      </c>
      <c r="E328" s="12" t="s">
        <v>401</v>
      </c>
      <c r="F328" s="8" t="str">
        <f t="shared" si="5"/>
        <v>382|382|DJIBOUTI|f</v>
      </c>
    </row>
    <row r="329" spans="2:6" ht="15.75">
      <c r="B329" s="10">
        <v>384</v>
      </c>
      <c r="C329" s="10">
        <v>384</v>
      </c>
      <c r="D329" s="11" t="s">
        <v>327</v>
      </c>
      <c r="E329" s="12" t="s">
        <v>401</v>
      </c>
      <c r="F329" s="8" t="str">
        <f t="shared" si="5"/>
        <v>384|384|SYRIA|f</v>
      </c>
    </row>
    <row r="330" spans="2:6" ht="15.75">
      <c r="B330" s="10">
        <v>386</v>
      </c>
      <c r="C330" s="10">
        <v>386</v>
      </c>
      <c r="D330" s="11" t="s">
        <v>328</v>
      </c>
      <c r="E330" s="12" t="s">
        <v>401</v>
      </c>
      <c r="F330" s="8" t="str">
        <f t="shared" si="5"/>
        <v>386|386|TAIWAN|f</v>
      </c>
    </row>
    <row r="331" spans="2:6" ht="15.75">
      <c r="B331" s="10">
        <v>387</v>
      </c>
      <c r="C331" s="10">
        <v>387</v>
      </c>
      <c r="D331" s="11" t="s">
        <v>329</v>
      </c>
      <c r="E331" s="12" t="s">
        <v>401</v>
      </c>
      <c r="F331" s="8" t="str">
        <f t="shared" si="5"/>
        <v>387|387|THAILAND|f</v>
      </c>
    </row>
    <row r="332" spans="2:6" ht="15.75">
      <c r="B332" s="10">
        <v>390</v>
      </c>
      <c r="C332" s="10">
        <v>390</v>
      </c>
      <c r="D332" s="11" t="s">
        <v>330</v>
      </c>
      <c r="E332" s="12" t="s">
        <v>401</v>
      </c>
      <c r="F332" s="8" t="str">
        <f t="shared" si="5"/>
        <v>390|390|TURKEY|f</v>
      </c>
    </row>
    <row r="333" spans="2:6" ht="15.75">
      <c r="B333" s="10">
        <v>391</v>
      </c>
      <c r="C333" s="10">
        <v>391</v>
      </c>
      <c r="D333" s="11" t="s">
        <v>331</v>
      </c>
      <c r="E333" s="12" t="s">
        <v>401</v>
      </c>
      <c r="F333" s="8" t="str">
        <f t="shared" si="5"/>
        <v>391|391|UNITED ARAB EMIRATES|f</v>
      </c>
    </row>
    <row r="334" spans="2:6" ht="15.75">
      <c r="B334" s="10">
        <v>400</v>
      </c>
      <c r="C334" s="10">
        <v>400</v>
      </c>
      <c r="D334" s="11" t="s">
        <v>332</v>
      </c>
      <c r="E334" s="12" t="s">
        <v>401</v>
      </c>
      <c r="F334" s="8" t="str">
        <f t="shared" si="5"/>
        <v>400|400|ALGERIA|f</v>
      </c>
    </row>
    <row r="335" spans="2:6" ht="15.75">
      <c r="B335" s="10">
        <v>401</v>
      </c>
      <c r="C335" s="10">
        <v>401</v>
      </c>
      <c r="D335" s="11" t="s">
        <v>333</v>
      </c>
      <c r="E335" s="12" t="s">
        <v>401</v>
      </c>
      <c r="F335" s="8" t="str">
        <f t="shared" si="5"/>
        <v>401|401|ANGOLA|f</v>
      </c>
    </row>
    <row r="336" spans="2:6" ht="15.75">
      <c r="B336" s="10">
        <v>402</v>
      </c>
      <c r="C336" s="10">
        <v>402</v>
      </c>
      <c r="D336" s="11" t="s">
        <v>334</v>
      </c>
      <c r="E336" s="12" t="s">
        <v>401</v>
      </c>
      <c r="F336" s="8" t="str">
        <f t="shared" si="5"/>
        <v>402|402|BOTSWANA|f</v>
      </c>
    </row>
    <row r="337" spans="2:6" ht="15.75">
      <c r="B337" s="10">
        <v>404</v>
      </c>
      <c r="C337" s="10">
        <v>404</v>
      </c>
      <c r="D337" s="11" t="s">
        <v>335</v>
      </c>
      <c r="E337" s="12" t="s">
        <v>401</v>
      </c>
      <c r="F337" s="8" t="str">
        <f t="shared" si="5"/>
        <v>404|404|BURUNDI|f</v>
      </c>
    </row>
    <row r="338" spans="2:6" ht="15.75">
      <c r="B338" s="10">
        <v>406</v>
      </c>
      <c r="C338" s="10">
        <v>406</v>
      </c>
      <c r="D338" s="11" t="s">
        <v>336</v>
      </c>
      <c r="E338" s="12" t="s">
        <v>401</v>
      </c>
      <c r="F338" s="8" t="str">
        <f t="shared" si="5"/>
        <v>406|406|CAMEROON|f</v>
      </c>
    </row>
    <row r="339" spans="2:6" ht="15.75">
      <c r="B339" s="10">
        <v>408</v>
      </c>
      <c r="C339" s="10">
        <v>408</v>
      </c>
      <c r="D339" s="11" t="s">
        <v>337</v>
      </c>
      <c r="E339" s="12" t="s">
        <v>401</v>
      </c>
      <c r="F339" s="8" t="str">
        <f t="shared" si="5"/>
        <v>408|408|CENTRAL AFRICA|f</v>
      </c>
    </row>
    <row r="340" spans="2:6" ht="15.75">
      <c r="B340" s="10">
        <v>409</v>
      </c>
      <c r="C340" s="10">
        <v>409</v>
      </c>
      <c r="D340" s="11" t="s">
        <v>338</v>
      </c>
      <c r="E340" s="12" t="s">
        <v>401</v>
      </c>
      <c r="F340" s="8" t="str">
        <f t="shared" si="5"/>
        <v>409|409|CAPE VERDE|f</v>
      </c>
    </row>
    <row r="341" spans="2:6" ht="15.75">
      <c r="B341" s="10">
        <v>410</v>
      </c>
      <c r="C341" s="10">
        <v>410</v>
      </c>
      <c r="D341" s="11" t="s">
        <v>339</v>
      </c>
      <c r="E341" s="12" t="s">
        <v>401</v>
      </c>
      <c r="F341" s="8" t="str">
        <f t="shared" si="5"/>
        <v>410|410|CHAD|f</v>
      </c>
    </row>
    <row r="342" spans="2:6" ht="15.75">
      <c r="B342" s="10">
        <v>411</v>
      </c>
      <c r="C342" s="10">
        <v>411</v>
      </c>
      <c r="D342" s="11" t="s">
        <v>39</v>
      </c>
      <c r="E342" s="12" t="s">
        <v>401</v>
      </c>
      <c r="F342" s="8" t="str">
        <f t="shared" si="5"/>
        <v>411|411|COMOROS|f</v>
      </c>
    </row>
    <row r="343" spans="2:6" ht="15.75">
      <c r="B343" s="10">
        <v>412</v>
      </c>
      <c r="C343" s="10">
        <v>412</v>
      </c>
      <c r="D343" s="11" t="s">
        <v>340</v>
      </c>
      <c r="E343" s="12" t="s">
        <v>401</v>
      </c>
      <c r="F343" s="8" t="str">
        <f t="shared" si="5"/>
        <v>412|412|REPUBLIC OF THE CONGO|f</v>
      </c>
    </row>
    <row r="344" spans="2:6" ht="15.75">
      <c r="B344" s="10">
        <v>414</v>
      </c>
      <c r="C344" s="10">
        <v>414</v>
      </c>
      <c r="D344" s="11" t="s">
        <v>341</v>
      </c>
      <c r="E344" s="12" t="s">
        <v>401</v>
      </c>
      <c r="F344" s="8" t="str">
        <f t="shared" si="5"/>
        <v>414|414|DEMOCRATIC REPUBLIC OF THE CONGO|f</v>
      </c>
    </row>
    <row r="345" spans="2:6" ht="15.75">
      <c r="B345" s="10">
        <v>416</v>
      </c>
      <c r="C345" s="10">
        <v>416</v>
      </c>
      <c r="D345" s="11" t="s">
        <v>342</v>
      </c>
      <c r="E345" s="12" t="s">
        <v>401</v>
      </c>
      <c r="F345" s="8" t="str">
        <f t="shared" si="5"/>
        <v>416|416|BENIN|f</v>
      </c>
    </row>
    <row r="346" spans="2:6" ht="15.75">
      <c r="B346" s="10">
        <v>420</v>
      </c>
      <c r="C346" s="10">
        <v>420</v>
      </c>
      <c r="D346" s="11" t="s">
        <v>343</v>
      </c>
      <c r="E346" s="12" t="s">
        <v>401</v>
      </c>
      <c r="F346" s="8" t="str">
        <f t="shared" si="5"/>
        <v>420|420|GABON|f</v>
      </c>
    </row>
    <row r="347" spans="2:6" ht="15.75">
      <c r="B347" s="10">
        <v>422</v>
      </c>
      <c r="C347" s="10">
        <v>422</v>
      </c>
      <c r="D347" s="11" t="s">
        <v>344</v>
      </c>
      <c r="E347" s="12" t="s">
        <v>401</v>
      </c>
      <c r="F347" s="8" t="str">
        <f t="shared" si="5"/>
        <v>422|422|THE GAMBIA|f</v>
      </c>
    </row>
    <row r="348" spans="2:6" ht="15.75">
      <c r="B348" s="10">
        <v>424</v>
      </c>
      <c r="C348" s="10">
        <v>424</v>
      </c>
      <c r="D348" s="11" t="s">
        <v>345</v>
      </c>
      <c r="E348" s="12" t="s">
        <v>401</v>
      </c>
      <c r="F348" s="8" t="str">
        <f t="shared" si="5"/>
        <v>424|424|GHANA|f</v>
      </c>
    </row>
    <row r="349" spans="2:6" ht="15.75">
      <c r="B349" s="10">
        <v>428</v>
      </c>
      <c r="C349" s="10">
        <v>428</v>
      </c>
      <c r="D349" s="11" t="s">
        <v>346</v>
      </c>
      <c r="E349" s="12" t="s">
        <v>401</v>
      </c>
      <c r="F349" s="8" t="str">
        <f t="shared" si="5"/>
        <v>428|428|COTE D'IVOIRE|f</v>
      </c>
    </row>
    <row r="350" spans="2:6" ht="15.75">
      <c r="B350" s="10">
        <v>430</v>
      </c>
      <c r="C350" s="10">
        <v>430</v>
      </c>
      <c r="D350" s="11" t="s">
        <v>347</v>
      </c>
      <c r="E350" s="12" t="s">
        <v>401</v>
      </c>
      <c r="F350" s="8" t="str">
        <f t="shared" si="5"/>
        <v>430|430|KENYA|f</v>
      </c>
    </row>
    <row r="351" spans="2:6" ht="15.75">
      <c r="B351" s="10">
        <v>432</v>
      </c>
      <c r="C351" s="10">
        <v>432</v>
      </c>
      <c r="D351" s="11" t="s">
        <v>348</v>
      </c>
      <c r="E351" s="12" t="s">
        <v>401</v>
      </c>
      <c r="F351" s="8" t="str">
        <f t="shared" si="5"/>
        <v>432|432|LESOTHO|f</v>
      </c>
    </row>
    <row r="352" spans="2:6" ht="15.75">
      <c r="B352" s="10">
        <v>434</v>
      </c>
      <c r="C352" s="10">
        <v>434</v>
      </c>
      <c r="D352" s="11" t="s">
        <v>349</v>
      </c>
      <c r="E352" s="12" t="s">
        <v>401</v>
      </c>
      <c r="F352" s="8" t="str">
        <f t="shared" si="5"/>
        <v>434|434|LIBERIA|f</v>
      </c>
    </row>
    <row r="353" spans="2:6" ht="15.75">
      <c r="B353" s="10">
        <v>436</v>
      </c>
      <c r="C353" s="10">
        <v>436</v>
      </c>
      <c r="D353" s="11" t="s">
        <v>350</v>
      </c>
      <c r="E353" s="12" t="s">
        <v>401</v>
      </c>
      <c r="F353" s="8" t="str">
        <f t="shared" si="5"/>
        <v>436|436|LIBYA|f</v>
      </c>
    </row>
    <row r="354" spans="2:6" ht="15.75">
      <c r="B354" s="10">
        <v>438</v>
      </c>
      <c r="C354" s="10">
        <v>438</v>
      </c>
      <c r="D354" s="11" t="s">
        <v>351</v>
      </c>
      <c r="E354" s="12" t="s">
        <v>401</v>
      </c>
      <c r="F354" s="8" t="str">
        <f t="shared" si="5"/>
        <v>438|438|MADAGASCAR|f</v>
      </c>
    </row>
    <row r="355" spans="2:6" ht="15.75">
      <c r="B355" s="10">
        <v>440</v>
      </c>
      <c r="C355" s="10">
        <v>440</v>
      </c>
      <c r="D355" s="11" t="s">
        <v>352</v>
      </c>
      <c r="E355" s="12" t="s">
        <v>401</v>
      </c>
      <c r="F355" s="8" t="str">
        <f t="shared" si="5"/>
        <v>440|440|MALAWI|f</v>
      </c>
    </row>
    <row r="356" spans="2:6" ht="15.75">
      <c r="B356" s="10">
        <v>442</v>
      </c>
      <c r="C356" s="10">
        <v>442</v>
      </c>
      <c r="D356" s="11" t="s">
        <v>353</v>
      </c>
      <c r="E356" s="12" t="s">
        <v>401</v>
      </c>
      <c r="F356" s="8" t="str">
        <f t="shared" si="5"/>
        <v>442|442|MALI|f</v>
      </c>
    </row>
    <row r="357" spans="2:6" ht="15.75">
      <c r="B357" s="10">
        <v>444</v>
      </c>
      <c r="C357" s="10">
        <v>444</v>
      </c>
      <c r="D357" s="11" t="s">
        <v>354</v>
      </c>
      <c r="E357" s="12" t="s">
        <v>401</v>
      </c>
      <c r="F357" s="8" t="str">
        <f t="shared" si="5"/>
        <v>444|444|MAURITANIA|f</v>
      </c>
    </row>
    <row r="358" spans="2:6" ht="15.75">
      <c r="B358" s="10">
        <v>446</v>
      </c>
      <c r="C358" s="10">
        <v>446</v>
      </c>
      <c r="D358" s="11" t="s">
        <v>355</v>
      </c>
      <c r="E358" s="12" t="s">
        <v>401</v>
      </c>
      <c r="F358" s="8" t="str">
        <f t="shared" si="5"/>
        <v>446|446|MOROCCO|f</v>
      </c>
    </row>
    <row r="359" spans="2:6" ht="15.75">
      <c r="B359" s="10">
        <v>450</v>
      </c>
      <c r="C359" s="10">
        <v>450</v>
      </c>
      <c r="D359" s="11" t="s">
        <v>356</v>
      </c>
      <c r="E359" s="12" t="s">
        <v>401</v>
      </c>
      <c r="F359" s="8" t="str">
        <f t="shared" si="5"/>
        <v>450|450|NIGERIA|f</v>
      </c>
    </row>
    <row r="360" spans="2:6" ht="15.75">
      <c r="B360" s="10">
        <v>452</v>
      </c>
      <c r="C360" s="10">
        <v>452</v>
      </c>
      <c r="D360" s="11" t="s">
        <v>357</v>
      </c>
      <c r="E360" s="12" t="s">
        <v>401</v>
      </c>
      <c r="F360" s="8" t="str">
        <f t="shared" si="5"/>
        <v>452|452|ZIMBABWE|f</v>
      </c>
    </row>
    <row r="361" spans="2:6" ht="15.75">
      <c r="B361" s="10">
        <v>453</v>
      </c>
      <c r="C361" s="10">
        <v>453</v>
      </c>
      <c r="D361" s="11" t="s">
        <v>358</v>
      </c>
      <c r="E361" s="12" t="s">
        <v>401</v>
      </c>
      <c r="F361" s="8" t="str">
        <f t="shared" si="5"/>
        <v>453|453|REUNION I.|f</v>
      </c>
    </row>
    <row r="362" spans="2:6" ht="15.75">
      <c r="B362" s="10">
        <v>454</v>
      </c>
      <c r="C362" s="10">
        <v>454</v>
      </c>
      <c r="D362" s="11" t="s">
        <v>359</v>
      </c>
      <c r="E362" s="12" t="s">
        <v>401</v>
      </c>
      <c r="F362" s="8" t="str">
        <f t="shared" si="5"/>
        <v>454|454|RWANDA|f</v>
      </c>
    </row>
    <row r="363" spans="2:6" ht="15.75">
      <c r="B363" s="10">
        <v>456</v>
      </c>
      <c r="C363" s="10">
        <v>456</v>
      </c>
      <c r="D363" s="11" t="s">
        <v>360</v>
      </c>
      <c r="E363" s="12" t="s">
        <v>401</v>
      </c>
      <c r="F363" s="8" t="str">
        <f t="shared" si="5"/>
        <v>456|456|SENEGAL|f</v>
      </c>
    </row>
    <row r="364" spans="2:6" ht="15.75">
      <c r="B364" s="10">
        <v>458</v>
      </c>
      <c r="C364" s="10">
        <v>458</v>
      </c>
      <c r="D364" s="11" t="s">
        <v>361</v>
      </c>
      <c r="E364" s="12" t="s">
        <v>401</v>
      </c>
      <c r="F364" s="8" t="str">
        <f t="shared" si="5"/>
        <v>458|458|SIERRA LEONE|f</v>
      </c>
    </row>
    <row r="365" spans="2:6" ht="15.75">
      <c r="B365" s="10">
        <v>460</v>
      </c>
      <c r="C365" s="10">
        <v>460</v>
      </c>
      <c r="D365" s="11" t="s">
        <v>362</v>
      </c>
      <c r="E365" s="12" t="s">
        <v>401</v>
      </c>
      <c r="F365" s="8" t="str">
        <f t="shared" si="5"/>
        <v>460|460|ROTUMA I.|f</v>
      </c>
    </row>
    <row r="366" spans="2:6" ht="15.75">
      <c r="B366" s="10">
        <v>462</v>
      </c>
      <c r="C366" s="10">
        <v>462</v>
      </c>
      <c r="D366" s="11" t="s">
        <v>363</v>
      </c>
      <c r="E366" s="12" t="s">
        <v>401</v>
      </c>
      <c r="F366" s="8" t="str">
        <f t="shared" si="5"/>
        <v>462|462|SOUTH AFRICA|f</v>
      </c>
    </row>
    <row r="367" spans="2:6" ht="15.75">
      <c r="B367" s="10">
        <v>464</v>
      </c>
      <c r="C367" s="10">
        <v>464</v>
      </c>
      <c r="D367" s="11" t="s">
        <v>364</v>
      </c>
      <c r="E367" s="12" t="s">
        <v>401</v>
      </c>
      <c r="F367" s="8" t="str">
        <f t="shared" si="5"/>
        <v>464|464|NAMIBIA|f</v>
      </c>
    </row>
    <row r="368" spans="2:6" ht="15.75">
      <c r="B368" s="10">
        <v>466</v>
      </c>
      <c r="C368" s="10">
        <v>466</v>
      </c>
      <c r="D368" s="11" t="s">
        <v>365</v>
      </c>
      <c r="E368" s="12" t="s">
        <v>401</v>
      </c>
      <c r="F368" s="8" t="str">
        <f t="shared" si="5"/>
        <v>466|466|SUDAN|f</v>
      </c>
    </row>
    <row r="369" spans="2:6" ht="15.75">
      <c r="B369" s="10">
        <v>468</v>
      </c>
      <c r="C369" s="10">
        <v>468</v>
      </c>
      <c r="D369" s="11" t="s">
        <v>366</v>
      </c>
      <c r="E369" s="12" t="s">
        <v>401</v>
      </c>
      <c r="F369" s="8" t="str">
        <f t="shared" si="5"/>
        <v>468|468|SWAZILAND|f</v>
      </c>
    </row>
    <row r="370" spans="2:6" ht="15.75">
      <c r="B370" s="10">
        <v>470</v>
      </c>
      <c r="C370" s="10">
        <v>470</v>
      </c>
      <c r="D370" s="11" t="s">
        <v>367</v>
      </c>
      <c r="E370" s="12" t="s">
        <v>401</v>
      </c>
      <c r="F370" s="8" t="str">
        <f t="shared" si="5"/>
        <v>470|470|TANZANIA|f</v>
      </c>
    </row>
    <row r="371" spans="2:6" ht="15.75">
      <c r="B371" s="10">
        <v>474</v>
      </c>
      <c r="C371" s="10">
        <v>474</v>
      </c>
      <c r="D371" s="11" t="s">
        <v>368</v>
      </c>
      <c r="E371" s="12" t="s">
        <v>401</v>
      </c>
      <c r="F371" s="8" t="str">
        <f t="shared" si="5"/>
        <v>474|474|TUNISIA|f</v>
      </c>
    </row>
    <row r="372" spans="2:6" ht="15.75">
      <c r="B372" s="10">
        <v>478</v>
      </c>
      <c r="C372" s="10">
        <v>478</v>
      </c>
      <c r="D372" s="11" t="s">
        <v>369</v>
      </c>
      <c r="E372" s="12" t="s">
        <v>401</v>
      </c>
      <c r="F372" s="8" t="str">
        <f t="shared" si="5"/>
        <v>478|478|EGYPT|f</v>
      </c>
    </row>
    <row r="373" spans="2:6" ht="15.75">
      <c r="B373" s="10">
        <v>480</v>
      </c>
      <c r="C373" s="10">
        <v>480</v>
      </c>
      <c r="D373" s="11" t="s">
        <v>370</v>
      </c>
      <c r="E373" s="12" t="s">
        <v>401</v>
      </c>
      <c r="F373" s="8" t="str">
        <f t="shared" si="5"/>
        <v>480|480|BURKINA FASO|f</v>
      </c>
    </row>
    <row r="374" spans="2:6" ht="15.75">
      <c r="B374" s="10">
        <v>482</v>
      </c>
      <c r="C374" s="10">
        <v>482</v>
      </c>
      <c r="D374" s="11" t="s">
        <v>371</v>
      </c>
      <c r="E374" s="12" t="s">
        <v>401</v>
      </c>
      <c r="F374" s="8" t="str">
        <f t="shared" si="5"/>
        <v>482|482|ZAMBIA|f</v>
      </c>
    </row>
    <row r="375" spans="2:6" ht="15.75">
      <c r="B375" s="10">
        <v>483</v>
      </c>
      <c r="C375" s="10">
        <v>483</v>
      </c>
      <c r="D375" s="11" t="s">
        <v>372</v>
      </c>
      <c r="E375" s="12" t="s">
        <v>401</v>
      </c>
      <c r="F375" s="8" t="str">
        <f t="shared" si="5"/>
        <v>483|483|TOGO|f</v>
      </c>
    </row>
    <row r="376" spans="2:6" ht="15.75">
      <c r="B376" s="10">
        <v>488</v>
      </c>
      <c r="C376" s="10">
        <v>488</v>
      </c>
      <c r="D376" s="11" t="s">
        <v>373</v>
      </c>
      <c r="E376" s="12" t="s">
        <v>401</v>
      </c>
      <c r="F376" s="8" t="str">
        <f t="shared" si="5"/>
        <v>488|488|WALVIS BAY|f</v>
      </c>
    </row>
    <row r="377" spans="2:6" ht="15.75">
      <c r="B377" s="10">
        <v>489</v>
      </c>
      <c r="C377" s="10">
        <v>489</v>
      </c>
      <c r="D377" s="11" t="s">
        <v>374</v>
      </c>
      <c r="E377" s="12" t="s">
        <v>0</v>
      </c>
      <c r="F377" s="8" t="str">
        <f t="shared" si="5"/>
        <v>489|489|CONWAY REEF|t</v>
      </c>
    </row>
    <row r="378" spans="2:6" ht="15.75">
      <c r="B378" s="10">
        <v>490</v>
      </c>
      <c r="C378" s="10">
        <v>490</v>
      </c>
      <c r="D378" s="11" t="s">
        <v>375</v>
      </c>
      <c r="E378" s="12" t="s">
        <v>401</v>
      </c>
      <c r="F378" s="8" t="str">
        <f t="shared" si="5"/>
        <v>490|490|BANABA I. (OCEAN I.)|f</v>
      </c>
    </row>
    <row r="379" spans="2:6" ht="15.75">
      <c r="B379" s="10">
        <v>492</v>
      </c>
      <c r="C379" s="10">
        <v>492</v>
      </c>
      <c r="D379" s="11" t="s">
        <v>376</v>
      </c>
      <c r="E379" s="12" t="s">
        <v>401</v>
      </c>
      <c r="F379" s="8" t="str">
        <f t="shared" si="5"/>
        <v>492|492|YEMEN|f</v>
      </c>
    </row>
    <row r="380" spans="2:6" ht="15.75">
      <c r="B380" s="10">
        <v>493</v>
      </c>
      <c r="C380" s="10">
        <v>493</v>
      </c>
      <c r="D380" s="11" t="s">
        <v>377</v>
      </c>
      <c r="E380" s="12" t="s">
        <v>401</v>
      </c>
      <c r="F380" s="8" t="str">
        <f t="shared" si="5"/>
        <v>493|493|PENGUIN IS.|f</v>
      </c>
    </row>
    <row r="381" spans="2:6" ht="15.75">
      <c r="B381" s="10">
        <v>497</v>
      </c>
      <c r="C381" s="10">
        <v>497</v>
      </c>
      <c r="D381" s="11" t="s">
        <v>378</v>
      </c>
      <c r="E381" s="12" t="s">
        <v>0</v>
      </c>
      <c r="F381" s="8" t="str">
        <f t="shared" si="5"/>
        <v>497|497|CROATIA|t</v>
      </c>
    </row>
    <row r="382" spans="2:6" ht="15.75">
      <c r="B382" s="10">
        <v>499</v>
      </c>
      <c r="C382" s="10">
        <v>499</v>
      </c>
      <c r="D382" s="11" t="s">
        <v>379</v>
      </c>
      <c r="E382" s="12" t="s">
        <v>401</v>
      </c>
      <c r="F382" s="8" t="str">
        <f t="shared" si="5"/>
        <v>499|499|SLOVENIA|f</v>
      </c>
    </row>
    <row r="383" spans="2:6" ht="15.75">
      <c r="B383" s="10">
        <v>501</v>
      </c>
      <c r="C383" s="10">
        <v>501</v>
      </c>
      <c r="D383" s="11" t="s">
        <v>380</v>
      </c>
      <c r="E383" s="12" t="s">
        <v>401</v>
      </c>
      <c r="F383" s="8" t="str">
        <f t="shared" si="5"/>
        <v>501|501|BOSNIA-HERZEGOVINA|f</v>
      </c>
    </row>
    <row r="384" spans="2:6" ht="15.75">
      <c r="B384" s="10">
        <v>502</v>
      </c>
      <c r="C384" s="10">
        <v>502</v>
      </c>
      <c r="D384" s="11" t="s">
        <v>381</v>
      </c>
      <c r="E384" s="12" t="s">
        <v>401</v>
      </c>
      <c r="F384" s="8" t="str">
        <f t="shared" si="5"/>
        <v>502|502|MACEDONIA|f</v>
      </c>
    </row>
    <row r="385" spans="2:6" ht="15.75">
      <c r="B385" s="10">
        <v>503</v>
      </c>
      <c r="C385" s="10">
        <v>503</v>
      </c>
      <c r="D385" s="11" t="s">
        <v>382</v>
      </c>
      <c r="E385" s="12" t="s">
        <v>401</v>
      </c>
      <c r="F385" s="8" t="str">
        <f t="shared" si="5"/>
        <v>503|503|CZECH REPUBLIC|f</v>
      </c>
    </row>
    <row r="386" spans="2:6" ht="15.75">
      <c r="B386" s="10">
        <v>504</v>
      </c>
      <c r="C386" s="10">
        <v>504</v>
      </c>
      <c r="D386" s="11" t="s">
        <v>383</v>
      </c>
      <c r="E386" s="12" t="s">
        <v>401</v>
      </c>
      <c r="F386" s="8" t="str">
        <f t="shared" ref="F386:F404" si="6">B386&amp;"|"&amp;C386&amp;"|"&amp;D386&amp;"|"&amp;E386</f>
        <v>504|504|SLOVAK REPUBLIC|f</v>
      </c>
    </row>
    <row r="387" spans="2:6" ht="15.75">
      <c r="B387" s="10">
        <v>505</v>
      </c>
      <c r="C387" s="10">
        <v>505</v>
      </c>
      <c r="D387" s="11" t="s">
        <v>384</v>
      </c>
      <c r="E387" s="12" t="s">
        <v>401</v>
      </c>
      <c r="F387" s="8" t="str">
        <f t="shared" si="6"/>
        <v>505|505|PRATAS I.|f</v>
      </c>
    </row>
    <row r="388" spans="2:6" ht="15.75">
      <c r="B388" s="10">
        <v>506</v>
      </c>
      <c r="C388" s="10">
        <v>506</v>
      </c>
      <c r="D388" s="11" t="s">
        <v>385</v>
      </c>
      <c r="E388" s="12" t="s">
        <v>401</v>
      </c>
      <c r="F388" s="8" t="str">
        <f t="shared" si="6"/>
        <v>506|506|SCARBOROUGH REEF|f</v>
      </c>
    </row>
    <row r="389" spans="2:6" ht="15.75">
      <c r="B389" s="10">
        <v>507</v>
      </c>
      <c r="C389" s="10">
        <v>507</v>
      </c>
      <c r="D389" s="11" t="s">
        <v>386</v>
      </c>
      <c r="E389" s="12" t="s">
        <v>401</v>
      </c>
      <c r="F389" s="8" t="str">
        <f t="shared" si="6"/>
        <v>507|507|TEMOTU PROVINCE|f</v>
      </c>
    </row>
    <row r="390" spans="2:6" ht="15.75">
      <c r="B390" s="10">
        <v>508</v>
      </c>
      <c r="C390" s="10">
        <v>508</v>
      </c>
      <c r="D390" s="11" t="s">
        <v>387</v>
      </c>
      <c r="E390" s="12" t="s">
        <v>401</v>
      </c>
      <c r="F390" s="8" t="str">
        <f t="shared" si="6"/>
        <v>508|508|AUSTRAL I.|f</v>
      </c>
    </row>
    <row r="391" spans="2:6" ht="15.75">
      <c r="B391" s="10">
        <v>509</v>
      </c>
      <c r="C391" s="10">
        <v>509</v>
      </c>
      <c r="D391" s="11" t="s">
        <v>388</v>
      </c>
      <c r="E391" s="12" t="s">
        <v>401</v>
      </c>
      <c r="F391" s="8" t="str">
        <f t="shared" si="6"/>
        <v>509|509|MARQUESAS IS.|f</v>
      </c>
    </row>
    <row r="392" spans="2:6" ht="15.75">
      <c r="B392" s="10">
        <v>510</v>
      </c>
      <c r="C392" s="10">
        <v>510</v>
      </c>
      <c r="D392" s="11" t="s">
        <v>190</v>
      </c>
      <c r="E392" s="12" t="s">
        <v>401</v>
      </c>
      <c r="F392" s="8" t="str">
        <f t="shared" si="6"/>
        <v>510|510|PALESTINE|f</v>
      </c>
    </row>
    <row r="393" spans="2:6" ht="15.75">
      <c r="B393" s="10">
        <v>511</v>
      </c>
      <c r="C393" s="10">
        <v>511</v>
      </c>
      <c r="D393" s="11" t="s">
        <v>389</v>
      </c>
      <c r="E393" s="12" t="s">
        <v>401</v>
      </c>
      <c r="F393" s="8" t="str">
        <f t="shared" si="6"/>
        <v>511|511|TIMOR-LESTE|f</v>
      </c>
    </row>
    <row r="394" spans="2:6" ht="15.75">
      <c r="B394" s="10">
        <v>512</v>
      </c>
      <c r="C394" s="10">
        <v>512</v>
      </c>
      <c r="D394" s="11" t="s">
        <v>390</v>
      </c>
      <c r="E394" s="12" t="s">
        <v>401</v>
      </c>
      <c r="F394" s="8" t="str">
        <f t="shared" si="6"/>
        <v>512|512|CHESTERFIELD IS.|f</v>
      </c>
    </row>
    <row r="395" spans="2:6" ht="15.75">
      <c r="B395" s="10">
        <v>513</v>
      </c>
      <c r="C395" s="10">
        <v>513</v>
      </c>
      <c r="D395" s="11" t="s">
        <v>391</v>
      </c>
      <c r="E395" s="12" t="s">
        <v>401</v>
      </c>
      <c r="F395" s="8" t="str">
        <f t="shared" si="6"/>
        <v>513|513|DUCIE I.|f</v>
      </c>
    </row>
    <row r="396" spans="2:6" ht="15.75">
      <c r="B396" s="10">
        <v>514</v>
      </c>
      <c r="C396" s="10">
        <v>514</v>
      </c>
      <c r="D396" s="11" t="s">
        <v>392</v>
      </c>
      <c r="E396" s="12" t="s">
        <v>401</v>
      </c>
      <c r="F396" s="8" t="str">
        <f t="shared" si="6"/>
        <v>514|514|MONTENEGRO|f</v>
      </c>
    </row>
    <row r="397" spans="2:6" ht="15.75">
      <c r="B397" s="10">
        <v>515</v>
      </c>
      <c r="C397" s="10">
        <v>515</v>
      </c>
      <c r="D397" s="11" t="s">
        <v>393</v>
      </c>
      <c r="E397" s="12" t="s">
        <v>401</v>
      </c>
      <c r="F397" s="8" t="str">
        <f t="shared" si="6"/>
        <v>515|515|SWAINS I.|f</v>
      </c>
    </row>
    <row r="398" spans="2:6" ht="15.75">
      <c r="B398" s="10">
        <v>516</v>
      </c>
      <c r="C398" s="10">
        <v>516</v>
      </c>
      <c r="D398" s="11" t="s">
        <v>394</v>
      </c>
      <c r="E398" s="12" t="s">
        <v>401</v>
      </c>
      <c r="F398" s="8" t="str">
        <f t="shared" si="6"/>
        <v>516|516|SAINT BARTHELEMY|f</v>
      </c>
    </row>
    <row r="399" spans="2:6" ht="15.75">
      <c r="B399" s="10">
        <v>517</v>
      </c>
      <c r="C399" s="10">
        <v>517</v>
      </c>
      <c r="D399" s="11" t="s">
        <v>395</v>
      </c>
      <c r="E399" s="12" t="s">
        <v>401</v>
      </c>
      <c r="F399" s="8" t="str">
        <f t="shared" si="6"/>
        <v>517|517|CURACAO|f</v>
      </c>
    </row>
    <row r="400" spans="2:6" ht="15.75">
      <c r="B400" s="10">
        <v>518</v>
      </c>
      <c r="C400" s="10">
        <v>518</v>
      </c>
      <c r="D400" s="11" t="s">
        <v>396</v>
      </c>
      <c r="E400" s="12" t="s">
        <v>401</v>
      </c>
      <c r="F400" s="8" t="str">
        <f t="shared" si="6"/>
        <v>518|518|ST MAARTEN|f</v>
      </c>
    </row>
    <row r="401" spans="2:6" ht="15.75">
      <c r="B401" s="10">
        <v>519</v>
      </c>
      <c r="C401" s="10">
        <v>519</v>
      </c>
      <c r="D401" s="11" t="s">
        <v>397</v>
      </c>
      <c r="E401" s="12" t="s">
        <v>401</v>
      </c>
      <c r="F401" s="8" t="str">
        <f t="shared" si="6"/>
        <v>519|519|SABA &amp; ST. EUSTATIUS|f</v>
      </c>
    </row>
    <row r="402" spans="2:6" ht="15.75">
      <c r="B402" s="10">
        <v>520</v>
      </c>
      <c r="C402" s="10">
        <v>520</v>
      </c>
      <c r="D402" s="11" t="s">
        <v>398</v>
      </c>
      <c r="E402" s="12" t="s">
        <v>401</v>
      </c>
      <c r="F402" s="8" t="str">
        <f t="shared" si="6"/>
        <v>520|520|BONAIRE|f</v>
      </c>
    </row>
    <row r="403" spans="2:6" ht="15.75">
      <c r="B403" s="10">
        <v>521</v>
      </c>
      <c r="C403" s="10">
        <v>521</v>
      </c>
      <c r="D403" s="11" t="s">
        <v>399</v>
      </c>
      <c r="E403" s="12" t="s">
        <v>401</v>
      </c>
      <c r="F403" s="8" t="str">
        <f t="shared" si="6"/>
        <v>521|521|SOUTH SUDAN (REPUBLIC OF)|f</v>
      </c>
    </row>
    <row r="404" spans="2:6" ht="15.75">
      <c r="B404" s="10">
        <v>522</v>
      </c>
      <c r="C404" s="10">
        <v>522</v>
      </c>
      <c r="D404" s="11" t="s">
        <v>400</v>
      </c>
      <c r="E404" s="12" t="s">
        <v>401</v>
      </c>
      <c r="F404" s="8" t="str">
        <f t="shared" si="6"/>
        <v>522|522|REPUBLIC OF KOSOVO|f</v>
      </c>
    </row>
    <row r="406" spans="2:6">
      <c r="F406" s="56" t="s">
        <v>608</v>
      </c>
    </row>
    <row r="407" spans="2:6">
      <c r="F407" s="56" t="s">
        <v>609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F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104</v>
      </c>
      <c r="D2" t="s">
        <v>892</v>
      </c>
      <c r="E2" t="s">
        <v>935</v>
      </c>
      <c r="F2" s="53" t="str">
        <f t="shared" ref="F2:F10" si="0">B2&amp;"|"&amp;C2&amp;"|"&amp;D2&amp;"|"&amp;E2</f>
        <v>1|104|H|Chuquisaca</v>
      </c>
    </row>
    <row r="3" spans="2:6">
      <c r="B3" s="6">
        <v>2</v>
      </c>
      <c r="C3" s="6">
        <v>104</v>
      </c>
      <c r="D3" t="s">
        <v>886</v>
      </c>
      <c r="E3" t="s">
        <v>936</v>
      </c>
      <c r="F3" s="53" t="str">
        <f t="shared" si="0"/>
        <v>2|104|C|Cochabamba</v>
      </c>
    </row>
    <row r="4" spans="2:6">
      <c r="B4" s="6">
        <v>3</v>
      </c>
      <c r="C4" s="6">
        <v>104</v>
      </c>
      <c r="D4" t="s">
        <v>888</v>
      </c>
      <c r="E4" t="s">
        <v>937</v>
      </c>
      <c r="F4" s="53" t="str">
        <f t="shared" si="0"/>
        <v>3|104|B|El Beni</v>
      </c>
    </row>
    <row r="5" spans="2:6">
      <c r="B5" s="6">
        <v>4</v>
      </c>
      <c r="C5" s="6">
        <v>104</v>
      </c>
      <c r="D5" t="s">
        <v>921</v>
      </c>
      <c r="E5" t="s">
        <v>845</v>
      </c>
      <c r="F5" s="53" t="str">
        <f t="shared" si="0"/>
        <v>4|104|L|La Paz</v>
      </c>
    </row>
    <row r="6" spans="2:6">
      <c r="B6" s="6">
        <v>5</v>
      </c>
      <c r="C6" s="6">
        <v>104</v>
      </c>
      <c r="D6" t="s">
        <v>938</v>
      </c>
      <c r="E6" t="s">
        <v>939</v>
      </c>
      <c r="F6" s="53" t="str">
        <f t="shared" si="0"/>
        <v>5|104|O|Oruro</v>
      </c>
    </row>
    <row r="7" spans="2:6">
      <c r="B7" s="6">
        <v>6</v>
      </c>
      <c r="C7" s="6">
        <v>104</v>
      </c>
      <c r="D7" t="s">
        <v>898</v>
      </c>
      <c r="E7" t="s">
        <v>940</v>
      </c>
      <c r="F7" s="53" t="str">
        <f t="shared" si="0"/>
        <v>6|104|N|Pando</v>
      </c>
    </row>
    <row r="8" spans="2:6">
      <c r="B8" s="6">
        <v>7</v>
      </c>
      <c r="C8" s="6">
        <v>104</v>
      </c>
      <c r="D8" t="s">
        <v>894</v>
      </c>
      <c r="E8" t="s">
        <v>941</v>
      </c>
      <c r="F8" s="53" t="str">
        <f t="shared" si="0"/>
        <v>7|104|P|Potosi</v>
      </c>
    </row>
    <row r="9" spans="2:6">
      <c r="B9" s="6">
        <v>8</v>
      </c>
      <c r="C9" s="6">
        <v>104</v>
      </c>
      <c r="D9" t="s">
        <v>890</v>
      </c>
      <c r="E9" t="s">
        <v>927</v>
      </c>
      <c r="F9" s="53" t="str">
        <f t="shared" si="0"/>
        <v>8|104|S|Santa Cruz</v>
      </c>
    </row>
    <row r="10" spans="2:6">
      <c r="B10" s="6">
        <v>9</v>
      </c>
      <c r="C10" s="6">
        <v>104</v>
      </c>
      <c r="D10" t="s">
        <v>902</v>
      </c>
      <c r="E10" t="s">
        <v>942</v>
      </c>
      <c r="F10" s="53" t="str">
        <f t="shared" si="0"/>
        <v>9|104|T|Tarija</v>
      </c>
    </row>
    <row r="12" spans="2:6">
      <c r="F12" s="27" t="s">
        <v>934</v>
      </c>
    </row>
    <row r="13" spans="2:6">
      <c r="F13" s="27" t="s">
        <v>943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F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108</v>
      </c>
      <c r="D2" t="s">
        <v>858</v>
      </c>
      <c r="E2" t="s">
        <v>945</v>
      </c>
      <c r="F2" s="53" t="str">
        <f t="shared" ref="F2:F28" si="0">B2&amp;"|"&amp;C2&amp;"|"&amp;D2&amp;"|"&amp;E2</f>
        <v>1|108|ES|Espírito Santo</v>
      </c>
    </row>
    <row r="3" spans="2:6">
      <c r="B3" s="6">
        <v>2</v>
      </c>
      <c r="C3" s="6">
        <v>108</v>
      </c>
      <c r="D3" t="s">
        <v>946</v>
      </c>
      <c r="E3" t="s">
        <v>947</v>
      </c>
      <c r="F3" s="53" t="str">
        <f t="shared" si="0"/>
        <v>2|108|GO|Goiás</v>
      </c>
    </row>
    <row r="4" spans="2:6">
      <c r="B4" s="6">
        <v>3</v>
      </c>
      <c r="C4" s="6">
        <v>108</v>
      </c>
      <c r="D4" t="s">
        <v>948</v>
      </c>
      <c r="E4" t="s">
        <v>949</v>
      </c>
      <c r="F4" s="53" t="str">
        <f t="shared" si="0"/>
        <v>3|108|SC|Santa Catarina</v>
      </c>
    </row>
    <row r="5" spans="2:6">
      <c r="B5" s="6">
        <v>4</v>
      </c>
      <c r="C5" s="6">
        <v>108</v>
      </c>
      <c r="D5" t="s">
        <v>950</v>
      </c>
      <c r="E5" t="s">
        <v>951</v>
      </c>
      <c r="F5" s="53" t="str">
        <f t="shared" si="0"/>
        <v>4|108|SE|Sergipe</v>
      </c>
    </row>
    <row r="6" spans="2:6">
      <c r="B6" s="6">
        <v>5</v>
      </c>
      <c r="C6" s="6">
        <v>108</v>
      </c>
      <c r="D6" t="s">
        <v>522</v>
      </c>
      <c r="E6" t="s">
        <v>952</v>
      </c>
      <c r="F6" s="53" t="str">
        <f t="shared" si="0"/>
        <v>5|108|AL|Alagoas</v>
      </c>
    </row>
    <row r="7" spans="2:6">
      <c r="B7" s="6">
        <v>6</v>
      </c>
      <c r="C7" s="6">
        <v>108</v>
      </c>
      <c r="D7" t="s">
        <v>538</v>
      </c>
      <c r="E7" t="s">
        <v>953</v>
      </c>
      <c r="F7" s="53" t="str">
        <f t="shared" si="0"/>
        <v>6|108|AM|Amazonas</v>
      </c>
    </row>
    <row r="8" spans="2:6">
      <c r="B8" s="6">
        <v>7</v>
      </c>
      <c r="C8" s="6">
        <v>108</v>
      </c>
      <c r="D8" t="s">
        <v>500</v>
      </c>
      <c r="E8" t="s">
        <v>954</v>
      </c>
      <c r="F8" s="53" t="str">
        <f t="shared" si="0"/>
        <v>7|108|TO|Tocantins</v>
      </c>
    </row>
    <row r="9" spans="2:6">
      <c r="B9" s="6">
        <v>8</v>
      </c>
      <c r="C9" s="6">
        <v>108</v>
      </c>
      <c r="D9" t="s">
        <v>955</v>
      </c>
      <c r="E9" t="s">
        <v>956</v>
      </c>
      <c r="F9" s="53" t="str">
        <f t="shared" si="0"/>
        <v>8|108|AP|Amapã</v>
      </c>
    </row>
    <row r="10" spans="2:6">
      <c r="B10" s="6">
        <v>9</v>
      </c>
      <c r="C10" s="6">
        <v>108</v>
      </c>
      <c r="D10" t="s">
        <v>957</v>
      </c>
      <c r="E10" t="s">
        <v>958</v>
      </c>
      <c r="F10" s="53" t="str">
        <f t="shared" si="0"/>
        <v>9|108|PB|Paraíba</v>
      </c>
    </row>
    <row r="11" spans="2:6">
      <c r="B11" s="6">
        <v>10</v>
      </c>
      <c r="C11" s="6">
        <v>108</v>
      </c>
      <c r="D11" t="s">
        <v>584</v>
      </c>
      <c r="E11" t="s">
        <v>959</v>
      </c>
      <c r="F11" s="53" t="str">
        <f t="shared" si="0"/>
        <v>10|108|MA|Maranhao</v>
      </c>
    </row>
    <row r="12" spans="2:6">
      <c r="B12" s="6">
        <v>11</v>
      </c>
      <c r="C12" s="6">
        <v>108</v>
      </c>
      <c r="D12" t="s">
        <v>960</v>
      </c>
      <c r="E12" t="s">
        <v>961</v>
      </c>
      <c r="F12" s="53" t="str">
        <f t="shared" si="0"/>
        <v>11|108|RN|Rio Grande do Norte</v>
      </c>
    </row>
    <row r="13" spans="2:6">
      <c r="B13" s="6">
        <v>12</v>
      </c>
      <c r="C13" s="6">
        <v>108</v>
      </c>
      <c r="D13" t="s">
        <v>962</v>
      </c>
      <c r="E13" t="s">
        <v>963</v>
      </c>
      <c r="F13" s="53" t="str">
        <f t="shared" si="0"/>
        <v>12|108|PI|Piaui</v>
      </c>
    </row>
    <row r="14" spans="2:6">
      <c r="B14" s="6">
        <v>13</v>
      </c>
      <c r="C14" s="6">
        <v>108</v>
      </c>
      <c r="D14" t="s">
        <v>625</v>
      </c>
      <c r="E14" t="s">
        <v>964</v>
      </c>
      <c r="F14" s="53" t="str">
        <f t="shared" si="0"/>
        <v>13|108|DF|Oietrito Federal (Brasila)</v>
      </c>
    </row>
    <row r="15" spans="2:6">
      <c r="B15" s="6">
        <v>14</v>
      </c>
      <c r="C15" s="6">
        <v>108</v>
      </c>
      <c r="D15" t="s">
        <v>618</v>
      </c>
      <c r="E15" t="s">
        <v>965</v>
      </c>
      <c r="F15" s="53" t="str">
        <f t="shared" si="0"/>
        <v>14|108|CE|Ceará</v>
      </c>
    </row>
    <row r="16" spans="2:6">
      <c r="B16" s="6">
        <v>15</v>
      </c>
      <c r="C16" s="6">
        <v>108</v>
      </c>
      <c r="D16" t="s">
        <v>966</v>
      </c>
      <c r="E16" t="s">
        <v>967</v>
      </c>
      <c r="F16" s="53" t="str">
        <f t="shared" si="0"/>
        <v>15|108|AC|Acre</v>
      </c>
    </row>
    <row r="17" spans="2:6">
      <c r="B17" s="6">
        <v>16</v>
      </c>
      <c r="C17" s="6">
        <v>108</v>
      </c>
      <c r="D17" t="s">
        <v>863</v>
      </c>
      <c r="E17" t="s">
        <v>968</v>
      </c>
      <c r="F17" s="53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969</v>
      </c>
      <c r="E18" t="s">
        <v>970</v>
      </c>
      <c r="F18" s="53" t="str">
        <f t="shared" si="0"/>
        <v>17|108|RR|Roraima</v>
      </c>
    </row>
    <row r="19" spans="2:6">
      <c r="B19" s="6">
        <v>18</v>
      </c>
      <c r="C19" s="6">
        <v>108</v>
      </c>
      <c r="D19" t="s">
        <v>793</v>
      </c>
      <c r="E19" t="s">
        <v>971</v>
      </c>
      <c r="F19" s="53" t="str">
        <f t="shared" si="0"/>
        <v>18|108|RO|Rondônia</v>
      </c>
    </row>
    <row r="20" spans="2:6">
      <c r="B20" s="6">
        <v>19</v>
      </c>
      <c r="C20" s="6">
        <v>108</v>
      </c>
      <c r="D20" t="s">
        <v>972</v>
      </c>
      <c r="E20" t="s">
        <v>973</v>
      </c>
      <c r="F20" s="53" t="str">
        <f t="shared" si="0"/>
        <v>19|108|RJ|Rio de Janeiro</v>
      </c>
    </row>
    <row r="21" spans="2:6">
      <c r="B21" s="6">
        <v>20</v>
      </c>
      <c r="C21" s="6">
        <v>108</v>
      </c>
      <c r="D21" t="s">
        <v>707</v>
      </c>
      <c r="E21" t="s">
        <v>974</v>
      </c>
      <c r="F21" s="53" t="str">
        <f t="shared" si="0"/>
        <v>20|108|SP|Sao Paulo</v>
      </c>
    </row>
    <row r="22" spans="2:6">
      <c r="B22" s="6">
        <v>21</v>
      </c>
      <c r="C22" s="6">
        <v>108</v>
      </c>
      <c r="D22" t="s">
        <v>975</v>
      </c>
      <c r="E22" t="s">
        <v>976</v>
      </c>
      <c r="F22" s="53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536</v>
      </c>
      <c r="E23" t="s">
        <v>977</v>
      </c>
      <c r="F23" s="53" t="str">
        <f t="shared" si="0"/>
        <v>22|108|MG|Minas Gerais</v>
      </c>
    </row>
    <row r="24" spans="2:6">
      <c r="B24" s="6">
        <v>23</v>
      </c>
      <c r="C24" s="6">
        <v>108</v>
      </c>
      <c r="D24" t="s">
        <v>978</v>
      </c>
      <c r="E24" t="s">
        <v>979</v>
      </c>
      <c r="F24" s="53" t="str">
        <f t="shared" si="0"/>
        <v>23|108|PR|Paranã</v>
      </c>
    </row>
    <row r="25" spans="2:6">
      <c r="B25" s="6">
        <v>24</v>
      </c>
      <c r="C25" s="6">
        <v>108</v>
      </c>
      <c r="D25" t="s">
        <v>518</v>
      </c>
      <c r="E25" t="s">
        <v>980</v>
      </c>
      <c r="F25" s="53" t="str">
        <f t="shared" si="0"/>
        <v>24|108|BA|Bahia</v>
      </c>
    </row>
    <row r="26" spans="2:6">
      <c r="B26" s="6">
        <v>25</v>
      </c>
      <c r="C26" s="6">
        <v>108</v>
      </c>
      <c r="D26" t="s">
        <v>765</v>
      </c>
      <c r="E26" t="s">
        <v>981</v>
      </c>
      <c r="F26" s="53" t="str">
        <f t="shared" si="0"/>
        <v>25|108|PE|Pernambuco</v>
      </c>
    </row>
    <row r="27" spans="2:6">
      <c r="B27" s="6">
        <v>26</v>
      </c>
      <c r="C27" s="6">
        <v>108</v>
      </c>
      <c r="D27" t="s">
        <v>836</v>
      </c>
      <c r="E27" t="s">
        <v>982</v>
      </c>
      <c r="F27" s="53" t="str">
        <f t="shared" si="0"/>
        <v>26|108|PA|Parã</v>
      </c>
    </row>
    <row r="28" spans="2:6">
      <c r="B28" s="6">
        <v>27</v>
      </c>
      <c r="C28" s="6">
        <v>108</v>
      </c>
      <c r="D28" t="s">
        <v>864</v>
      </c>
      <c r="E28" t="s">
        <v>983</v>
      </c>
      <c r="F28" s="53" t="str">
        <f t="shared" si="0"/>
        <v>27|108|MT|Mato Grosso</v>
      </c>
    </row>
    <row r="30" spans="2:6">
      <c r="F30" s="27" t="s">
        <v>984</v>
      </c>
    </row>
    <row r="31" spans="2:6">
      <c r="F31" s="27" t="s">
        <v>944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110</v>
      </c>
      <c r="D2" t="s">
        <v>987</v>
      </c>
      <c r="E2" t="s">
        <v>986</v>
      </c>
      <c r="F2" s="53" t="str">
        <f>B2&amp;"|"&amp;C2&amp;"|"&amp;D2&amp;"|"&amp;E2</f>
        <v>1|110|HI|Hawaii</v>
      </c>
    </row>
    <row r="4" spans="2:6">
      <c r="F4" s="27" t="s">
        <v>985</v>
      </c>
    </row>
    <row r="5" spans="2:6">
      <c r="F5" s="27" t="s">
        <v>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112</v>
      </c>
      <c r="D2" s="6" t="s">
        <v>1013</v>
      </c>
      <c r="E2" t="s">
        <v>1014</v>
      </c>
      <c r="F2" s="53" t="str">
        <f t="shared" ref="F2:F16" si="0">B2&amp;"|"&amp;C2&amp;"|"&amp;D2&amp;"|"&amp;E2</f>
        <v>1|112|II|Antofagasta</v>
      </c>
    </row>
    <row r="3" spans="2:6">
      <c r="B3" s="6">
        <v>2</v>
      </c>
      <c r="C3" s="6">
        <v>112</v>
      </c>
      <c r="D3" s="6" t="s">
        <v>1015</v>
      </c>
      <c r="E3" t="s">
        <v>1016</v>
      </c>
      <c r="F3" s="53" t="str">
        <f t="shared" si="0"/>
        <v>2|112|III|Atacama</v>
      </c>
    </row>
    <row r="4" spans="2:6">
      <c r="B4" s="6">
        <v>3</v>
      </c>
      <c r="C4" s="6">
        <v>112</v>
      </c>
      <c r="D4" s="6" t="s">
        <v>1017</v>
      </c>
      <c r="E4" t="s">
        <v>1018</v>
      </c>
      <c r="F4" s="53" t="str">
        <f t="shared" si="0"/>
        <v>3|112|I|Tarapacá</v>
      </c>
    </row>
    <row r="5" spans="2:6">
      <c r="B5" s="6">
        <v>4</v>
      </c>
      <c r="C5" s="6">
        <v>112</v>
      </c>
      <c r="D5" s="6" t="s">
        <v>1019</v>
      </c>
      <c r="E5" t="s">
        <v>1020</v>
      </c>
      <c r="F5" s="53" t="str">
        <f t="shared" si="0"/>
        <v>4|112|XV|Arica y Parinacota</v>
      </c>
    </row>
    <row r="6" spans="2:6">
      <c r="B6" s="6">
        <v>5</v>
      </c>
      <c r="C6" s="6">
        <v>112</v>
      </c>
      <c r="D6" s="6" t="s">
        <v>750</v>
      </c>
      <c r="E6" t="s">
        <v>1021</v>
      </c>
      <c r="F6" s="53" t="str">
        <f t="shared" si="0"/>
        <v>5|112|IV|Coquimbo</v>
      </c>
    </row>
    <row r="7" spans="2:6">
      <c r="B7" s="6">
        <v>6</v>
      </c>
      <c r="C7" s="6">
        <v>112</v>
      </c>
      <c r="D7" s="6" t="s">
        <v>928</v>
      </c>
      <c r="E7" t="s">
        <v>1022</v>
      </c>
      <c r="F7" s="53" t="str">
        <f t="shared" si="0"/>
        <v>6|112|V|Valparaíso</v>
      </c>
    </row>
    <row r="8" spans="2:6">
      <c r="B8" s="6">
        <v>7</v>
      </c>
      <c r="C8" s="6">
        <v>112</v>
      </c>
      <c r="D8" s="6" t="s">
        <v>1023</v>
      </c>
      <c r="E8" t="s">
        <v>1024</v>
      </c>
      <c r="F8" s="53" t="str">
        <f t="shared" si="0"/>
        <v>7|112|RM|Region Metropolitana de Santiago</v>
      </c>
    </row>
    <row r="9" spans="2:6">
      <c r="B9" s="6">
        <v>8</v>
      </c>
      <c r="C9" s="6">
        <v>112</v>
      </c>
      <c r="D9" s="6" t="s">
        <v>582</v>
      </c>
      <c r="E9" t="s">
        <v>1025</v>
      </c>
      <c r="F9" s="53" t="str">
        <f t="shared" si="0"/>
        <v>8|112|VI|Libertador General Bernardo O'Higgins</v>
      </c>
    </row>
    <row r="10" spans="2:6">
      <c r="B10" s="6">
        <v>9</v>
      </c>
      <c r="C10" s="6">
        <v>112</v>
      </c>
      <c r="D10" s="6" t="s">
        <v>1026</v>
      </c>
      <c r="E10" t="s">
        <v>1027</v>
      </c>
      <c r="F10" s="53" t="str">
        <f t="shared" si="0"/>
        <v>9|112|VII|Maule</v>
      </c>
    </row>
    <row r="11" spans="2:6">
      <c r="B11" s="6">
        <v>10</v>
      </c>
      <c r="C11" s="6">
        <v>112</v>
      </c>
      <c r="D11" s="6" t="s">
        <v>1028</v>
      </c>
      <c r="E11" t="s">
        <v>1029</v>
      </c>
      <c r="F11" s="53" t="str">
        <f t="shared" si="0"/>
        <v>10|112|VIII|Bío-Bío</v>
      </c>
    </row>
    <row r="12" spans="2:6">
      <c r="B12" s="6">
        <v>11</v>
      </c>
      <c r="C12" s="6">
        <v>112</v>
      </c>
      <c r="D12" s="6" t="s">
        <v>1030</v>
      </c>
      <c r="E12" t="s">
        <v>1031</v>
      </c>
      <c r="F12" s="53" t="str">
        <f t="shared" si="0"/>
        <v>11|112|IX|La Araucanía</v>
      </c>
    </row>
    <row r="13" spans="2:6">
      <c r="B13" s="6">
        <v>12</v>
      </c>
      <c r="C13" s="6">
        <v>112</v>
      </c>
      <c r="D13" s="6" t="s">
        <v>1032</v>
      </c>
      <c r="E13" t="s">
        <v>1033</v>
      </c>
      <c r="F13" s="53" t="str">
        <f t="shared" si="0"/>
        <v>12|112|XIV|Los Ríos</v>
      </c>
    </row>
    <row r="14" spans="2:6">
      <c r="B14" s="6">
        <v>13</v>
      </c>
      <c r="C14" s="6">
        <v>112</v>
      </c>
      <c r="D14" s="6" t="s">
        <v>896</v>
      </c>
      <c r="E14" t="s">
        <v>1034</v>
      </c>
      <c r="F14" s="53" t="str">
        <f t="shared" si="0"/>
        <v>13|112|X|Los Lagos</v>
      </c>
    </row>
    <row r="15" spans="2:6">
      <c r="B15" s="6">
        <v>14</v>
      </c>
      <c r="C15" s="6">
        <v>112</v>
      </c>
      <c r="D15" s="6" t="s">
        <v>1035</v>
      </c>
      <c r="E15" t="s">
        <v>1036</v>
      </c>
      <c r="F15" s="53" t="str">
        <f t="shared" si="0"/>
        <v>14|112|XI|Aisén del General Carlos Ibáñez del Campo</v>
      </c>
    </row>
    <row r="16" spans="2:6">
      <c r="B16" s="6">
        <v>15</v>
      </c>
      <c r="C16" s="6">
        <v>112</v>
      </c>
      <c r="D16" s="6" t="s">
        <v>1037</v>
      </c>
      <c r="E16" t="s">
        <v>1038</v>
      </c>
      <c r="F16" s="53" t="str">
        <f t="shared" si="0"/>
        <v>15|112|XII|Magallanes</v>
      </c>
    </row>
    <row r="18" spans="6:6">
      <c r="F18" s="27" t="s">
        <v>1011</v>
      </c>
    </row>
    <row r="19" spans="6:6">
      <c r="F19" s="27" t="s">
        <v>1012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I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</cols>
  <sheetData>
    <row r="1" spans="2:9">
      <c r="B1" s="41" t="s">
        <v>403</v>
      </c>
      <c r="C1" s="41" t="s">
        <v>413</v>
      </c>
      <c r="D1" s="41" t="s">
        <v>405</v>
      </c>
      <c r="E1" s="62" t="s">
        <v>486</v>
      </c>
      <c r="F1" s="41" t="s">
        <v>558</v>
      </c>
      <c r="G1" s="41" t="s">
        <v>613</v>
      </c>
      <c r="H1" s="41" t="s">
        <v>614</v>
      </c>
      <c r="I1" s="38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126</v>
      </c>
      <c r="D2" t="s">
        <v>1039</v>
      </c>
      <c r="E2" t="s">
        <v>1040</v>
      </c>
      <c r="F2" s="6">
        <v>125</v>
      </c>
      <c r="G2" s="6">
        <v>15</v>
      </c>
      <c r="H2" s="6">
        <v>29</v>
      </c>
      <c r="I2" s="53" t="str">
        <f t="shared" ref="I2" si="0">B2&amp;"|"&amp;C2&amp;"|"&amp;D2&amp;"|"&amp;E2&amp;"|"&amp;F2&amp;"|"&amp;G2&amp;"|"&amp;H2</f>
        <v>1|126|KA|Kalingrad (Kaliningradskaya oblast)|125|15|29</v>
      </c>
    </row>
    <row r="4" spans="2:9">
      <c r="I4" s="27" t="s">
        <v>1041</v>
      </c>
    </row>
    <row r="5" spans="2:9">
      <c r="I5" s="27" t="s">
        <v>1042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G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</cols>
  <sheetData>
    <row r="1" spans="2:7">
      <c r="B1" s="41" t="s">
        <v>403</v>
      </c>
      <c r="C1" s="41" t="s">
        <v>413</v>
      </c>
      <c r="D1" s="41" t="s">
        <v>405</v>
      </c>
      <c r="E1" s="62" t="s">
        <v>486</v>
      </c>
      <c r="F1" s="41" t="s">
        <v>558</v>
      </c>
      <c r="G1" s="38" t="str">
        <f>B1&amp;"|"&amp;C1&amp;"|"&amp;D1&amp;"|"&amp;E1&amp;"|"&amp;F1</f>
        <v>id|dxcc_id|code|subdivision|oblast</v>
      </c>
    </row>
    <row r="2" spans="2:7">
      <c r="B2" s="6">
        <v>1</v>
      </c>
      <c r="C2" s="6">
        <v>130</v>
      </c>
      <c r="D2" t="s">
        <v>488</v>
      </c>
      <c r="E2" t="s">
        <v>1045</v>
      </c>
      <c r="F2" s="6">
        <v>1</v>
      </c>
      <c r="G2" s="53" t="str">
        <f>B2&amp;"|"&amp;C2&amp;"|"&amp;D2&amp;"|"&amp;E2&amp;"|"&amp;F2</f>
        <v>1|130|AK|Akmolinsk|1</v>
      </c>
    </row>
    <row r="3" spans="2:7">
      <c r="B3" s="6">
        <v>2</v>
      </c>
      <c r="C3" s="6">
        <v>130</v>
      </c>
      <c r="D3" t="s">
        <v>1046</v>
      </c>
      <c r="E3" t="s">
        <v>1047</v>
      </c>
      <c r="F3" s="6">
        <v>2</v>
      </c>
      <c r="G3" s="53" t="str">
        <f t="shared" ref="G3:G17" si="0">B3&amp;"|"&amp;C3&amp;"|"&amp;D3&amp;"|"&amp;E3&amp;"|"&amp;F3</f>
        <v>2|130|AT|Aktyubnsk|2</v>
      </c>
    </row>
    <row r="4" spans="2:7">
      <c r="B4" s="6">
        <v>3</v>
      </c>
      <c r="C4" s="6">
        <v>130</v>
      </c>
      <c r="D4" t="s">
        <v>1048</v>
      </c>
      <c r="E4" t="s">
        <v>1049</v>
      </c>
      <c r="F4" s="6">
        <v>3</v>
      </c>
      <c r="G4" s="53" t="str">
        <f t="shared" si="0"/>
        <v>3|130|AY|Almaty|3</v>
      </c>
    </row>
    <row r="5" spans="2:7">
      <c r="B5" s="6">
        <v>4</v>
      </c>
      <c r="C5" s="6">
        <v>130</v>
      </c>
      <c r="D5" t="s">
        <v>713</v>
      </c>
      <c r="E5" t="s">
        <v>1050</v>
      </c>
      <c r="F5" s="6">
        <v>4</v>
      </c>
      <c r="G5" s="53" t="str">
        <f t="shared" si="0"/>
        <v>4|130|AR|Atyrau|4</v>
      </c>
    </row>
    <row r="6" spans="2:7">
      <c r="B6" s="6">
        <v>5</v>
      </c>
      <c r="C6" s="6">
        <v>130</v>
      </c>
      <c r="D6" t="s">
        <v>1051</v>
      </c>
      <c r="E6" t="s">
        <v>1052</v>
      </c>
      <c r="F6" s="6">
        <v>5</v>
      </c>
      <c r="G6" s="53" t="str">
        <f t="shared" si="0"/>
        <v>5|130|SG|East Kazakhstan|5</v>
      </c>
    </row>
    <row r="7" spans="2:7">
      <c r="B7" s="6">
        <v>6</v>
      </c>
      <c r="C7" s="6">
        <v>130</v>
      </c>
      <c r="D7" t="s">
        <v>1053</v>
      </c>
      <c r="E7" t="s">
        <v>1054</v>
      </c>
      <c r="F7" s="6">
        <v>6</v>
      </c>
      <c r="G7" s="53" t="str">
        <f t="shared" si="0"/>
        <v>6|130|ZM|Zhambyl|6</v>
      </c>
    </row>
    <row r="8" spans="2:7">
      <c r="B8" s="6">
        <v>7</v>
      </c>
      <c r="C8" s="6">
        <v>130</v>
      </c>
      <c r="D8" t="s">
        <v>1055</v>
      </c>
      <c r="E8" t="s">
        <v>1056</v>
      </c>
      <c r="F8" s="6">
        <v>7</v>
      </c>
      <c r="G8" s="53" t="str">
        <f t="shared" si="0"/>
        <v>7|130|BY|West Kazakhstan|7</v>
      </c>
    </row>
    <row r="9" spans="2:7">
      <c r="B9" s="6">
        <v>8</v>
      </c>
      <c r="C9" s="6">
        <v>130</v>
      </c>
      <c r="D9" t="s">
        <v>756</v>
      </c>
      <c r="E9" t="s">
        <v>1057</v>
      </c>
      <c r="F9" s="6">
        <v>8</v>
      </c>
      <c r="G9" s="53" t="str">
        <f t="shared" si="0"/>
        <v>8|130|KG|Karaganda|8</v>
      </c>
    </row>
    <row r="10" spans="2:7">
      <c r="B10" s="6">
        <v>9</v>
      </c>
      <c r="C10" s="6">
        <v>130</v>
      </c>
      <c r="D10" t="s">
        <v>556</v>
      </c>
      <c r="E10" t="s">
        <v>1058</v>
      </c>
      <c r="F10" s="6">
        <v>9</v>
      </c>
      <c r="G10" s="53" t="str">
        <f t="shared" si="0"/>
        <v>9|130|KT|Kostanay|9</v>
      </c>
    </row>
    <row r="11" spans="2:7">
      <c r="B11" s="6">
        <v>10</v>
      </c>
      <c r="C11" s="6">
        <v>130</v>
      </c>
      <c r="D11" t="s">
        <v>520</v>
      </c>
      <c r="E11" t="s">
        <v>1059</v>
      </c>
      <c r="F11" s="6">
        <v>10</v>
      </c>
      <c r="G11" s="53" t="str">
        <f t="shared" si="0"/>
        <v>10|130|KO|Kyzylorda|10</v>
      </c>
    </row>
    <row r="12" spans="2:7">
      <c r="B12" s="6">
        <v>11</v>
      </c>
      <c r="C12" s="6">
        <v>130</v>
      </c>
      <c r="D12" t="s">
        <v>862</v>
      </c>
      <c r="E12" t="s">
        <v>1060</v>
      </c>
      <c r="F12" s="6">
        <v>11</v>
      </c>
      <c r="G12" s="53" t="str">
        <f t="shared" si="0"/>
        <v>11|130|MN|Mangystau|11</v>
      </c>
    </row>
    <row r="13" spans="2:7">
      <c r="B13" s="6">
        <v>12</v>
      </c>
      <c r="C13" s="6">
        <v>130</v>
      </c>
      <c r="D13" t="s">
        <v>1061</v>
      </c>
      <c r="E13" t="s">
        <v>1062</v>
      </c>
      <c r="F13" s="6">
        <v>12</v>
      </c>
      <c r="G13" s="53" t="str">
        <f t="shared" si="0"/>
        <v>12|130|PV|Pavlodar|12</v>
      </c>
    </row>
    <row r="14" spans="2:7">
      <c r="B14" s="6">
        <v>13</v>
      </c>
      <c r="C14" s="6">
        <v>130</v>
      </c>
      <c r="D14" t="s">
        <v>533</v>
      </c>
      <c r="E14" t="s">
        <v>1063</v>
      </c>
      <c r="F14" s="6">
        <v>13</v>
      </c>
      <c r="G14" s="53" t="str">
        <f t="shared" si="0"/>
        <v>13|130|SL|North Kazakhstan|13</v>
      </c>
    </row>
    <row r="15" spans="2:7">
      <c r="B15" s="6">
        <v>14</v>
      </c>
      <c r="C15" s="6">
        <v>130</v>
      </c>
      <c r="D15" t="s">
        <v>1064</v>
      </c>
      <c r="E15" t="s">
        <v>1065</v>
      </c>
      <c r="F15" s="6">
        <v>14</v>
      </c>
      <c r="G15" s="53" t="str">
        <f t="shared" si="0"/>
        <v>14|130|ON|South Kazakhstan|14</v>
      </c>
    </row>
    <row r="16" spans="2:7">
      <c r="B16" s="6">
        <v>15</v>
      </c>
      <c r="C16" s="6">
        <v>130</v>
      </c>
      <c r="D16" t="s">
        <v>1066</v>
      </c>
      <c r="E16" t="s">
        <v>1067</v>
      </c>
      <c r="F16" s="6">
        <v>15</v>
      </c>
      <c r="G16" s="53" t="str">
        <f t="shared" si="0"/>
        <v>15|130|AA|Astana city|15</v>
      </c>
    </row>
    <row r="17" spans="2:7">
      <c r="B17" s="6">
        <v>16</v>
      </c>
      <c r="C17" s="6">
        <v>130</v>
      </c>
      <c r="D17" t="s">
        <v>522</v>
      </c>
      <c r="E17" t="s">
        <v>1068</v>
      </c>
      <c r="F17" s="6">
        <v>16</v>
      </c>
      <c r="G17" s="53" t="str">
        <f t="shared" si="0"/>
        <v>16|130|AL|Almaty city|16</v>
      </c>
    </row>
    <row r="19" spans="2:7">
      <c r="G19" s="27" t="s">
        <v>1041</v>
      </c>
    </row>
    <row r="20" spans="2:7">
      <c r="G20" s="27" t="s">
        <v>1069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F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66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s="1">
        <v>16</v>
      </c>
      <c r="E2" s="1" t="s">
        <v>1073</v>
      </c>
      <c r="F2" s="53" t="str">
        <f t="shared" ref="F2:F19" si="0">B2&amp;"|"&amp;C2&amp;"|"&amp;D2&amp;"|"&amp;E2</f>
        <v>1|132|16|Alto Paraguay</v>
      </c>
    </row>
    <row r="3" spans="2:6">
      <c r="B3" s="6">
        <v>2</v>
      </c>
      <c r="C3" s="6">
        <v>132</v>
      </c>
      <c r="D3" s="1">
        <v>19</v>
      </c>
      <c r="E3" s="1" t="s">
        <v>1074</v>
      </c>
      <c r="F3" s="53" t="str">
        <f t="shared" si="0"/>
        <v>2|132|19|Boquerón</v>
      </c>
    </row>
    <row r="4" spans="2:6">
      <c r="B4" s="6">
        <v>3</v>
      </c>
      <c r="C4" s="6">
        <v>132</v>
      </c>
      <c r="D4" s="1">
        <v>15</v>
      </c>
      <c r="E4" s="1" t="s">
        <v>1075</v>
      </c>
      <c r="F4" s="53" t="str">
        <f t="shared" si="0"/>
        <v>3|132|15|Presidente Hayes</v>
      </c>
    </row>
    <row r="5" spans="2:6">
      <c r="B5" s="6">
        <v>4</v>
      </c>
      <c r="C5" s="6">
        <v>132</v>
      </c>
      <c r="D5" s="1">
        <v>13</v>
      </c>
      <c r="E5" s="1" t="s">
        <v>1076</v>
      </c>
      <c r="F5" s="53" t="str">
        <f t="shared" si="0"/>
        <v>4|132|13|Amambay</v>
      </c>
    </row>
    <row r="6" spans="2:6">
      <c r="B6" s="6">
        <v>5</v>
      </c>
      <c r="C6" s="6">
        <v>132</v>
      </c>
      <c r="D6" s="1">
        <v>1</v>
      </c>
      <c r="E6" s="1" t="s">
        <v>1077</v>
      </c>
      <c r="F6" s="53" t="str">
        <f t="shared" si="0"/>
        <v>5|132|1|Concepción</v>
      </c>
    </row>
    <row r="7" spans="2:6">
      <c r="B7" s="6">
        <v>6</v>
      </c>
      <c r="C7" s="6">
        <v>132</v>
      </c>
      <c r="D7" s="1">
        <v>14</v>
      </c>
      <c r="E7" s="1" t="s">
        <v>1078</v>
      </c>
      <c r="F7" s="53" t="str">
        <f t="shared" si="0"/>
        <v>6|132|14|Canindeyú</v>
      </c>
    </row>
    <row r="8" spans="2:6">
      <c r="B8" s="6">
        <v>7</v>
      </c>
      <c r="C8" s="6">
        <v>132</v>
      </c>
      <c r="D8" s="1">
        <v>2</v>
      </c>
      <c r="E8" s="1" t="s">
        <v>1079</v>
      </c>
      <c r="F8" s="53" t="str">
        <f t="shared" si="0"/>
        <v>7|132|2|San Pedro</v>
      </c>
    </row>
    <row r="9" spans="2:6">
      <c r="B9" s="6">
        <v>8</v>
      </c>
      <c r="C9" s="6">
        <v>132</v>
      </c>
      <c r="D9" s="1" t="s">
        <v>1080</v>
      </c>
      <c r="E9" s="1" t="s">
        <v>1081</v>
      </c>
      <c r="F9" s="53" t="str">
        <f t="shared" si="0"/>
        <v>8|132|ASU|Asunción</v>
      </c>
    </row>
    <row r="10" spans="2:6">
      <c r="B10" s="6">
        <v>9</v>
      </c>
      <c r="C10" s="6">
        <v>132</v>
      </c>
      <c r="D10" s="1">
        <v>11</v>
      </c>
      <c r="E10" s="1" t="s">
        <v>1082</v>
      </c>
      <c r="F10" s="53" t="str">
        <f t="shared" si="0"/>
        <v>9|132|11|Central</v>
      </c>
    </row>
    <row r="11" spans="2:6">
      <c r="B11" s="6">
        <v>10</v>
      </c>
      <c r="C11" s="6">
        <v>132</v>
      </c>
      <c r="D11" s="1">
        <v>3</v>
      </c>
      <c r="E11" s="1" t="s">
        <v>1083</v>
      </c>
      <c r="F11" s="53" t="str">
        <f t="shared" si="0"/>
        <v>10|132|3|Cordillera</v>
      </c>
    </row>
    <row r="12" spans="2:6">
      <c r="B12" s="6">
        <v>11</v>
      </c>
      <c r="C12" s="6">
        <v>132</v>
      </c>
      <c r="D12" s="1">
        <v>9</v>
      </c>
      <c r="E12" s="1" t="s">
        <v>1084</v>
      </c>
      <c r="F12" s="53" t="str">
        <f t="shared" si="0"/>
        <v>11|132|9|Paraguarí</v>
      </c>
    </row>
    <row r="13" spans="2:6">
      <c r="B13" s="6">
        <v>12</v>
      </c>
      <c r="C13" s="6">
        <v>132</v>
      </c>
      <c r="D13" s="1">
        <v>6</v>
      </c>
      <c r="E13" s="1" t="s">
        <v>1085</v>
      </c>
      <c r="F13" s="53" t="str">
        <f t="shared" si="0"/>
        <v>12|132|6|Caazapl</v>
      </c>
    </row>
    <row r="14" spans="2:6">
      <c r="B14" s="6">
        <v>13</v>
      </c>
      <c r="C14" s="6">
        <v>132</v>
      </c>
      <c r="D14" s="1">
        <v>5</v>
      </c>
      <c r="E14" s="1" t="s">
        <v>1086</v>
      </c>
      <c r="F14" s="53" t="str">
        <f t="shared" si="0"/>
        <v>13|132|5|Caeguazú</v>
      </c>
    </row>
    <row r="15" spans="2:6">
      <c r="B15" s="6">
        <v>14</v>
      </c>
      <c r="C15" s="6">
        <v>132</v>
      </c>
      <c r="D15" s="1">
        <v>4</v>
      </c>
      <c r="E15" s="1" t="s">
        <v>1087</v>
      </c>
      <c r="F15" s="53" t="str">
        <f t="shared" si="0"/>
        <v>14|132|4|Guairá</v>
      </c>
    </row>
    <row r="16" spans="2:6">
      <c r="B16" s="6">
        <v>15</v>
      </c>
      <c r="C16" s="6">
        <v>132</v>
      </c>
      <c r="D16" s="1">
        <v>8</v>
      </c>
      <c r="E16" s="1" t="s">
        <v>1088</v>
      </c>
      <c r="F16" s="53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1089</v>
      </c>
      <c r="F17" s="53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1090</v>
      </c>
      <c r="F18" s="53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1091</v>
      </c>
      <c r="F19" s="53" t="str">
        <f t="shared" si="0"/>
        <v>18|132|7|Itapua</v>
      </c>
    </row>
    <row r="21" spans="2:6">
      <c r="F21" s="27" t="s">
        <v>1072</v>
      </c>
    </row>
    <row r="22" spans="2:6">
      <c r="F22" s="27" t="s">
        <v>1071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9.7109375" style="1" hidden="1" customWidth="1"/>
    <col min="6" max="6" width="60.28515625" bestFit="1" customWidth="1"/>
  </cols>
  <sheetData>
    <row r="1" spans="2:6">
      <c r="B1" s="41" t="s">
        <v>403</v>
      </c>
      <c r="C1" s="41" t="s">
        <v>413</v>
      </c>
      <c r="D1" s="41" t="s">
        <v>405</v>
      </c>
      <c r="E1" s="62" t="s">
        <v>486</v>
      </c>
      <c r="F1" s="66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t="s">
        <v>888</v>
      </c>
      <c r="E2" t="s">
        <v>1103</v>
      </c>
      <c r="F2" s="53" t="str">
        <f t="shared" ref="F2:F17" si="0">B2&amp;"|"&amp;C2&amp;"|"&amp;D2&amp;"|"&amp;E2</f>
        <v>1|132|B|Busan Gwang'yeogsi (Pusan Metropolitan City)</v>
      </c>
    </row>
    <row r="3" spans="2:6">
      <c r="B3" s="6">
        <v>2</v>
      </c>
      <c r="C3" s="6">
        <v>132</v>
      </c>
      <c r="D3" t="s">
        <v>900</v>
      </c>
      <c r="E3" t="s">
        <v>1094</v>
      </c>
      <c r="F3" s="53" t="str">
        <f t="shared" si="0"/>
        <v>2|132|E|Choongchungbuk-do (North Chungcheong Province)</v>
      </c>
    </row>
    <row r="4" spans="2:6">
      <c r="B4" s="6">
        <v>3</v>
      </c>
      <c r="C4" s="6">
        <v>132</v>
      </c>
      <c r="D4" t="s">
        <v>918</v>
      </c>
      <c r="E4" t="s">
        <v>1095</v>
      </c>
      <c r="F4" s="53" t="str">
        <f t="shared" si="0"/>
        <v>3|132|F|Chungcheongnam-do (South Chungcheong Province)</v>
      </c>
    </row>
    <row r="5" spans="2:6">
      <c r="B5" s="6">
        <v>4</v>
      </c>
      <c r="C5" s="6">
        <v>132</v>
      </c>
      <c r="D5" t="s">
        <v>894</v>
      </c>
      <c r="E5" t="s">
        <v>1104</v>
      </c>
      <c r="F5" s="53" t="str">
        <f t="shared" si="0"/>
        <v>4|132|P|Daegu Gwang'yeogsi (Taegu Metropolitan City)</v>
      </c>
    </row>
    <row r="6" spans="2:6">
      <c r="B6" s="6">
        <v>5</v>
      </c>
      <c r="C6" s="6">
        <v>132</v>
      </c>
      <c r="D6" t="s">
        <v>811</v>
      </c>
      <c r="E6" t="s">
        <v>1105</v>
      </c>
      <c r="F6" s="53" t="str">
        <f t="shared" si="0"/>
        <v>5|132|R|Daejeon Gwang'yeogsi (Daejeon Metropolitan City)</v>
      </c>
    </row>
    <row r="7" spans="2:6">
      <c r="B7" s="6">
        <v>6</v>
      </c>
      <c r="C7" s="6">
        <v>132</v>
      </c>
      <c r="D7" t="s">
        <v>914</v>
      </c>
      <c r="E7" t="s">
        <v>1096</v>
      </c>
      <c r="F7" s="53" t="str">
        <f t="shared" si="0"/>
        <v>6|132|D|Gangwon-do</v>
      </c>
    </row>
    <row r="8" spans="2:6">
      <c r="B8" s="6">
        <v>7</v>
      </c>
      <c r="C8" s="6">
        <v>132</v>
      </c>
      <c r="D8" t="s">
        <v>930</v>
      </c>
      <c r="E8" t="s">
        <v>1106</v>
      </c>
      <c r="F8" s="53" t="str">
        <f t="shared" si="0"/>
        <v>7|132|Q|Gwangju Gwang'yeogsi (Kwangju Metropolitan City)</v>
      </c>
    </row>
    <row r="9" spans="2:6">
      <c r="B9" s="6">
        <v>8</v>
      </c>
      <c r="C9" s="6">
        <v>132</v>
      </c>
      <c r="D9" t="s">
        <v>886</v>
      </c>
      <c r="E9" t="s">
        <v>1097</v>
      </c>
      <c r="F9" s="53" t="str">
        <f t="shared" si="0"/>
        <v>8|132|C|Gyeonggi-do</v>
      </c>
    </row>
    <row r="10" spans="2:6">
      <c r="B10" s="6">
        <v>9</v>
      </c>
      <c r="C10" s="6">
        <v>132</v>
      </c>
      <c r="D10" t="s">
        <v>916</v>
      </c>
      <c r="E10" t="s">
        <v>1098</v>
      </c>
      <c r="F10" s="53" t="str">
        <f t="shared" si="0"/>
        <v>9|132|K|Gyeongsangbug-do (North Gyeongsang Province)</v>
      </c>
    </row>
    <row r="11" spans="2:6">
      <c r="B11" s="6">
        <v>10</v>
      </c>
      <c r="C11" s="6">
        <v>132</v>
      </c>
      <c r="D11" t="s">
        <v>921</v>
      </c>
      <c r="E11" t="s">
        <v>1099</v>
      </c>
      <c r="F11" s="53" t="str">
        <f t="shared" si="0"/>
        <v>10|132|L|Gyeongsangnam-do (South Gyeongsang Province)</v>
      </c>
    </row>
    <row r="12" spans="2:6">
      <c r="B12" s="6">
        <v>11</v>
      </c>
      <c r="C12" s="6">
        <v>132</v>
      </c>
      <c r="D12" t="s">
        <v>898</v>
      </c>
      <c r="E12" t="s">
        <v>1107</v>
      </c>
      <c r="F12" s="53" t="str">
        <f t="shared" si="0"/>
        <v>11|132|N|Incheon Gwang'yeogsi (Inchon Metropolitan City)</v>
      </c>
    </row>
    <row r="13" spans="2:6">
      <c r="B13" s="6">
        <v>12</v>
      </c>
      <c r="C13" s="6">
        <v>132</v>
      </c>
      <c r="D13" t="s">
        <v>906</v>
      </c>
      <c r="E13" t="s">
        <v>1100</v>
      </c>
      <c r="F13" s="53" t="str">
        <f t="shared" si="0"/>
        <v>12|132|M|Jeju-do</v>
      </c>
    </row>
    <row r="14" spans="2:6">
      <c r="B14" s="6">
        <v>13</v>
      </c>
      <c r="C14" s="6">
        <v>132</v>
      </c>
      <c r="D14" t="s">
        <v>908</v>
      </c>
      <c r="E14" t="s">
        <v>1101</v>
      </c>
      <c r="F14" s="53" t="str">
        <f t="shared" si="0"/>
        <v>13|132|G|Jeollabuk-do (North Jeolla Province)</v>
      </c>
    </row>
    <row r="15" spans="2:6">
      <c r="B15" s="6">
        <v>14</v>
      </c>
      <c r="C15" s="6">
        <v>132</v>
      </c>
      <c r="D15" t="s">
        <v>892</v>
      </c>
      <c r="E15" t="s">
        <v>1102</v>
      </c>
      <c r="F15" s="53" t="str">
        <f t="shared" si="0"/>
        <v>14|132|H|Jeollanam-do (South Jeolla Province)</v>
      </c>
    </row>
    <row r="16" spans="2:6">
      <c r="B16" s="6">
        <v>15</v>
      </c>
      <c r="C16" s="6">
        <v>132</v>
      </c>
      <c r="D16" t="s">
        <v>910</v>
      </c>
      <c r="E16" t="s">
        <v>1108</v>
      </c>
      <c r="F16" s="53" t="str">
        <f t="shared" si="0"/>
        <v>15|132|A|Seoul Teugbyeolsi (Seoul Special City)</v>
      </c>
    </row>
    <row r="17" spans="2:6">
      <c r="B17" s="6">
        <v>16</v>
      </c>
      <c r="C17" s="6">
        <v>132</v>
      </c>
      <c r="D17" t="s">
        <v>890</v>
      </c>
      <c r="E17" t="s">
        <v>1109</v>
      </c>
      <c r="F17" s="53" t="str">
        <f t="shared" si="0"/>
        <v>16|132|S|Ulsan Gwanq'yeogsi (Ulsan Metropolitan City)</v>
      </c>
    </row>
    <row r="19" spans="2:6">
      <c r="F19" s="27" t="s">
        <v>1093</v>
      </c>
    </row>
    <row r="20" spans="2:6">
      <c r="F20" s="27" t="s">
        <v>1092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138</v>
      </c>
      <c r="D2" t="s">
        <v>771</v>
      </c>
      <c r="E2" t="s">
        <v>1111</v>
      </c>
      <c r="F2" s="53" t="str">
        <f>B2&amp;"|"&amp;C2&amp;"|"&amp;D2&amp;"|"&amp;E2</f>
        <v>1|138|KI|Kure Island</v>
      </c>
    </row>
    <row r="4" spans="2:6">
      <c r="F4" s="27" t="s">
        <v>1110</v>
      </c>
    </row>
    <row r="5" spans="2:6">
      <c r="F5" s="27" t="s">
        <v>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1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1" t="str">
        <f t="shared" ref="M2:M26" si="1">K2&amp;"|"&amp;L2</f>
        <v>1|AMT</v>
      </c>
      <c r="O2" s="14">
        <v>1</v>
      </c>
      <c r="P2" s="14" t="s">
        <v>419</v>
      </c>
      <c r="Q2" s="51" t="str">
        <f t="shared" ref="Q2:Q4" si="2">O2&amp;"|"&amp;P2</f>
        <v>1|County</v>
      </c>
    </row>
    <row r="3" spans="2:17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1" t="str">
        <f t="shared" si="0"/>
        <v>2|5|10|0|0|</v>
      </c>
      <c r="I3" s="17" t="s">
        <v>423</v>
      </c>
      <c r="K3" s="14">
        <v>2</v>
      </c>
      <c r="L3" s="14" t="s">
        <v>436</v>
      </c>
      <c r="M3" s="51" t="str">
        <f t="shared" si="1"/>
        <v>2|BUNDESLAND</v>
      </c>
      <c r="O3" s="14">
        <v>2</v>
      </c>
      <c r="P3" s="14" t="s">
        <v>420</v>
      </c>
      <c r="Q3" s="51" t="str">
        <f t="shared" si="2"/>
        <v>2|District</v>
      </c>
    </row>
    <row r="4" spans="2:17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1" t="str">
        <f t="shared" si="0"/>
        <v>3|6|21|0|1|1</v>
      </c>
      <c r="I4" s="17" t="s">
        <v>424</v>
      </c>
      <c r="K4" s="14">
        <v>3</v>
      </c>
      <c r="L4" s="13" t="s">
        <v>442</v>
      </c>
      <c r="M4" s="51" t="str">
        <f t="shared" si="1"/>
        <v>3|CANTON</v>
      </c>
      <c r="O4" s="14">
        <v>3</v>
      </c>
      <c r="P4" s="14" t="s">
        <v>421</v>
      </c>
      <c r="Q4" s="51" t="str">
        <f t="shared" si="2"/>
        <v>3|Gun</v>
      </c>
    </row>
    <row r="5" spans="2:17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1" t="str">
        <f t="shared" si="0"/>
        <v>4|15|22|1|1|2</v>
      </c>
      <c r="I5" s="17" t="s">
        <v>425</v>
      </c>
      <c r="K5" s="14">
        <v>4</v>
      </c>
      <c r="L5" s="13" t="s">
        <v>444</v>
      </c>
      <c r="M5" s="51" t="str">
        <f t="shared" si="1"/>
        <v>4|CHANGWAT</v>
      </c>
      <c r="Q5" s="52"/>
    </row>
    <row r="6" spans="2:17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1" t="str">
        <f t="shared" si="0"/>
        <v>5|21|17|0|0|</v>
      </c>
      <c r="I6" s="17" t="s">
        <v>422</v>
      </c>
      <c r="K6" s="14">
        <v>5</v>
      </c>
      <c r="L6" s="14" t="s">
        <v>438</v>
      </c>
      <c r="M6" s="51" t="str">
        <f t="shared" si="1"/>
        <v>5|COUNTY</v>
      </c>
      <c r="Q6" s="28" t="s">
        <v>612</v>
      </c>
    </row>
    <row r="7" spans="2:17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1" t="str">
        <f t="shared" si="0"/>
        <v>6|27|23|0|0|</v>
      </c>
      <c r="I7" s="17" t="s">
        <v>426</v>
      </c>
      <c r="K7" s="14">
        <v>6</v>
      </c>
      <c r="L7" s="14" t="s">
        <v>429</v>
      </c>
      <c r="M7" s="51" t="str">
        <f t="shared" si="1"/>
        <v>6|DEPARTMENT</v>
      </c>
    </row>
    <row r="8" spans="2:17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1" t="str">
        <f t="shared" si="0"/>
        <v>7|29|17|0|0|</v>
      </c>
      <c r="I8" s="17" t="s">
        <v>422</v>
      </c>
      <c r="K8" s="14">
        <v>7</v>
      </c>
      <c r="L8" s="14" t="s">
        <v>434</v>
      </c>
      <c r="M8" s="51" t="str">
        <f t="shared" si="1"/>
        <v>7|DISTRICT</v>
      </c>
    </row>
    <row r="9" spans="2:17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1" t="str">
        <f t="shared" si="0"/>
        <v>8|32|17|0|0|</v>
      </c>
      <c r="I9" s="17" t="s">
        <v>422</v>
      </c>
      <c r="K9" s="14">
        <v>8</v>
      </c>
      <c r="L9" s="14" t="s">
        <v>431</v>
      </c>
      <c r="M9" s="51" t="str">
        <f t="shared" si="1"/>
        <v>8|DISTRITO</v>
      </c>
    </row>
    <row r="10" spans="2:17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1" t="str">
        <f t="shared" si="0"/>
        <v>9|50|21|0|0|</v>
      </c>
      <c r="I10" s="17" t="s">
        <v>424</v>
      </c>
      <c r="K10" s="14">
        <v>9</v>
      </c>
      <c r="L10" s="13" t="s">
        <v>440</v>
      </c>
      <c r="M10" s="51" t="str">
        <f t="shared" si="1"/>
        <v>9|JUDETE</v>
      </c>
    </row>
    <row r="11" spans="2:17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1" t="str">
        <f t="shared" si="0"/>
        <v>10|52|12|0|0|</v>
      </c>
      <c r="I11" s="17" t="s">
        <v>427</v>
      </c>
      <c r="K11" s="14">
        <v>10</v>
      </c>
      <c r="L11" s="14" t="s">
        <v>423</v>
      </c>
      <c r="M11" s="51" t="str">
        <f t="shared" si="1"/>
        <v>10|KUNTA</v>
      </c>
    </row>
    <row r="12" spans="2:17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1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1" t="str">
        <f t="shared" si="1"/>
        <v>11|LAN</v>
      </c>
    </row>
    <row r="13" spans="2:17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1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1" t="str">
        <f t="shared" si="1"/>
        <v>12|MAAKOND</v>
      </c>
    </row>
    <row r="14" spans="2:17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1" t="str">
        <f t="shared" si="0"/>
        <v>13|70|17|0|0|</v>
      </c>
      <c r="I14" s="17" t="s">
        <v>422</v>
      </c>
      <c r="K14" s="14">
        <v>13</v>
      </c>
      <c r="L14" s="14" t="s">
        <v>437</v>
      </c>
      <c r="M14" s="51" t="str">
        <f t="shared" si="1"/>
        <v>13|MEGYE</v>
      </c>
    </row>
    <row r="15" spans="2:17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1" t="str">
        <f t="shared" si="0"/>
        <v>14|74|6|0|0|</v>
      </c>
      <c r="I15" s="17" t="s">
        <v>429</v>
      </c>
      <c r="K15" s="14">
        <v>14</v>
      </c>
      <c r="L15" s="14" t="s">
        <v>428</v>
      </c>
      <c r="M15" s="51" t="str">
        <f t="shared" si="1"/>
        <v>14|OBLAST</v>
      </c>
    </row>
    <row r="16" spans="2:17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1" t="str">
        <f t="shared" si="0"/>
        <v>15|86|6|0|0|</v>
      </c>
      <c r="I16" s="17" t="s">
        <v>429</v>
      </c>
      <c r="K16" s="14">
        <v>15</v>
      </c>
      <c r="L16" s="13" t="s">
        <v>446</v>
      </c>
      <c r="M16" s="51" t="str">
        <f t="shared" si="1"/>
        <v>15|OKRES</v>
      </c>
    </row>
    <row r="17" spans="2:13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1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1" t="str">
        <f t="shared" si="1"/>
        <v>16|PREFECTURE</v>
      </c>
    </row>
    <row r="18" spans="2:13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1" t="str">
        <f t="shared" si="0"/>
        <v>17|104|6|0|0|</v>
      </c>
      <c r="I18" s="17" t="s">
        <v>429</v>
      </c>
      <c r="K18" s="14">
        <v>17</v>
      </c>
      <c r="L18" s="14" t="s">
        <v>422</v>
      </c>
      <c r="M18" s="51" t="str">
        <f t="shared" si="1"/>
        <v>17|PROVINCE</v>
      </c>
    </row>
    <row r="19" spans="2:13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1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1" t="str">
        <f t="shared" si="1"/>
        <v>18|PROVINSI</v>
      </c>
    </row>
    <row r="20" spans="2:13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1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1" t="str">
        <f t="shared" si="1"/>
        <v>19|RAION</v>
      </c>
    </row>
    <row r="21" spans="2:13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1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1" t="str">
        <f t="shared" si="1"/>
        <v>20|REGION</v>
      </c>
    </row>
    <row r="22" spans="2:13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1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1" t="str">
        <f t="shared" si="1"/>
        <v>21|STATE</v>
      </c>
    </row>
    <row r="23" spans="2:13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1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1" t="str">
        <f t="shared" si="1"/>
        <v>22|SUBYEKT</v>
      </c>
    </row>
    <row r="24" spans="2:13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1" t="str">
        <f t="shared" si="0"/>
        <v>23|132|6|0|0|</v>
      </c>
      <c r="I24" s="17" t="s">
        <v>429</v>
      </c>
      <c r="K24" s="14">
        <v>23</v>
      </c>
      <c r="L24" s="14" t="s">
        <v>426</v>
      </c>
      <c r="M24" s="51" t="str">
        <f t="shared" si="1"/>
        <v>23|VOBLAST</v>
      </c>
    </row>
    <row r="25" spans="2:13">
      <c r="B25" s="1">
        <v>24</v>
      </c>
      <c r="C25" s="15">
        <v>137</v>
      </c>
      <c r="D25" s="6">
        <f>K18</f>
        <v>17</v>
      </c>
      <c r="E25" s="18">
        <v>0</v>
      </c>
      <c r="F25" s="33">
        <v>1</v>
      </c>
      <c r="G25" s="34">
        <f>O3</f>
        <v>2</v>
      </c>
      <c r="H25" s="51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1" t="str">
        <f t="shared" si="1"/>
        <v>24|VOIVODESHIP</v>
      </c>
    </row>
    <row r="26" spans="2:13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1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1" t="str">
        <f t="shared" si="1"/>
        <v>25|ZUPANIJA</v>
      </c>
    </row>
    <row r="27" spans="2:13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1" t="str">
        <f t="shared" si="0"/>
        <v>26|144|6|0|0|</v>
      </c>
      <c r="I27" s="17" t="s">
        <v>429</v>
      </c>
    </row>
    <row r="28" spans="2:13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1" t="str">
        <f t="shared" si="0"/>
        <v>27|147|21|0|0|</v>
      </c>
      <c r="I28" s="17" t="s">
        <v>424</v>
      </c>
      <c r="M28" s="28" t="s">
        <v>611</v>
      </c>
    </row>
    <row r="29" spans="2:13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1" t="str">
        <f t="shared" si="0"/>
        <v>28|148|21|0|0|</v>
      </c>
      <c r="I29" s="17" t="s">
        <v>424</v>
      </c>
    </row>
    <row r="30" spans="2:13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1" t="str">
        <f t="shared" si="0"/>
        <v>29|149|8|0|0|</v>
      </c>
      <c r="I30" s="17" t="s">
        <v>431</v>
      </c>
    </row>
    <row r="31" spans="2:13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1" t="str">
        <f t="shared" si="0"/>
        <v>30|150|21|0|0|</v>
      </c>
      <c r="I31" s="17" t="s">
        <v>424</v>
      </c>
    </row>
    <row r="32" spans="2:13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1" t="str">
        <f t="shared" si="0"/>
        <v>31|151|14|1|1|2</v>
      </c>
      <c r="I32" s="17" t="s">
        <v>428</v>
      </c>
    </row>
    <row r="33" spans="2:9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1" t="str">
        <f t="shared" si="0"/>
        <v>32|153|21|0|0|</v>
      </c>
      <c r="I33" s="17" t="s">
        <v>424</v>
      </c>
    </row>
    <row r="34" spans="2:9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1" t="str">
        <f t="shared" si="0"/>
        <v>33|163|17|0|0|</v>
      </c>
      <c r="I34" s="17" t="s">
        <v>422</v>
      </c>
    </row>
    <row r="35" spans="2:9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1" t="str">
        <f t="shared" si="0"/>
        <v>34|170|20|0|1|1</v>
      </c>
      <c r="I35" s="17" t="s">
        <v>430</v>
      </c>
    </row>
    <row r="36" spans="2:9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1" t="str">
        <f t="shared" si="0"/>
        <v>35|177|16|0|1|3</v>
      </c>
      <c r="I36" s="17" t="s">
        <v>432</v>
      </c>
    </row>
    <row r="37" spans="2:9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1" t="str">
        <f t="shared" si="0"/>
        <v>36|179|19|0|0|</v>
      </c>
      <c r="I37" s="17" t="s">
        <v>433</v>
      </c>
    </row>
    <row r="38" spans="2:9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1" t="str">
        <f t="shared" si="0"/>
        <v>37|192|16|0|1|3</v>
      </c>
      <c r="I38" s="17" t="s">
        <v>432</v>
      </c>
    </row>
    <row r="39" spans="2:9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1" t="str">
        <f t="shared" si="0"/>
        <v>38|206|7|0|0|</v>
      </c>
      <c r="I39" s="17" t="s">
        <v>434</v>
      </c>
    </row>
    <row r="40" spans="2:9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1" t="str">
        <f t="shared" si="0"/>
        <v>39|209|17|0|0|</v>
      </c>
      <c r="I40" s="17" t="s">
        <v>422</v>
      </c>
    </row>
    <row r="41" spans="2:9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1" t="str">
        <f t="shared" si="0"/>
        <v>40|212|14|0|0|</v>
      </c>
      <c r="I41" s="17" t="s">
        <v>428</v>
      </c>
    </row>
    <row r="42" spans="2:9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1" t="str">
        <f t="shared" si="0"/>
        <v>41|214|6|0|0|</v>
      </c>
      <c r="I42" s="17" t="s">
        <v>429</v>
      </c>
    </row>
    <row r="43" spans="2:9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1" t="str">
        <f t="shared" si="0"/>
        <v>42|221|1|0|0|</v>
      </c>
      <c r="I43" s="17" t="s">
        <v>435</v>
      </c>
    </row>
    <row r="44" spans="2:9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1" t="str">
        <f t="shared" si="0"/>
        <v>43|224|10|0|0|</v>
      </c>
      <c r="I44" s="17" t="s">
        <v>423</v>
      </c>
    </row>
    <row r="45" spans="2:9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1" t="str">
        <f t="shared" si="0"/>
        <v>44|225|17|0|0|</v>
      </c>
      <c r="I45" s="17" t="s">
        <v>422</v>
      </c>
    </row>
    <row r="46" spans="2:9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1" t="str">
        <f t="shared" si="0"/>
        <v>45|227|6|0|0|</v>
      </c>
      <c r="I46" s="17" t="s">
        <v>429</v>
      </c>
    </row>
    <row r="47" spans="2:9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1" t="str">
        <f t="shared" si="0"/>
        <v>46|230|2|0|0|</v>
      </c>
      <c r="I47" s="17" t="s">
        <v>436</v>
      </c>
    </row>
    <row r="48" spans="2:9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1" t="str">
        <f t="shared" si="0"/>
        <v>47|239|13|0|0|</v>
      </c>
      <c r="I48" s="17" t="s">
        <v>437</v>
      </c>
    </row>
    <row r="49" spans="2:9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1" t="str">
        <f t="shared" si="0"/>
        <v>48|245|5|0|0|</v>
      </c>
      <c r="I49" s="17" t="s">
        <v>438</v>
      </c>
    </row>
    <row r="50" spans="2:9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1" t="str">
        <f t="shared" si="0"/>
        <v>49|248|17|0|0|</v>
      </c>
      <c r="I50" s="17" t="s">
        <v>422</v>
      </c>
    </row>
    <row r="51" spans="2:9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1" t="str">
        <f t="shared" si="0"/>
        <v>50|256|8|0|0|</v>
      </c>
      <c r="I51" s="17" t="s">
        <v>431</v>
      </c>
    </row>
    <row r="52" spans="2:9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1" t="str">
        <f t="shared" si="0"/>
        <v>51|263|17|0|0|</v>
      </c>
      <c r="I52" s="17" t="s">
        <v>422</v>
      </c>
    </row>
    <row r="53" spans="2:9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1" t="str">
        <f t="shared" si="0"/>
        <v>52|269|24|0|0|</v>
      </c>
      <c r="I53" s="17" t="s">
        <v>439</v>
      </c>
    </row>
    <row r="54" spans="2:9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1" t="str">
        <f t="shared" si="0"/>
        <v>53|272|8|0|0|</v>
      </c>
      <c r="I54" s="17" t="s">
        <v>431</v>
      </c>
    </row>
    <row r="55" spans="2:9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1" t="str">
        <f t="shared" si="0"/>
        <v>54|275|9|0|0|</v>
      </c>
      <c r="I55" s="17" t="s">
        <v>440</v>
      </c>
    </row>
    <row r="56" spans="2:9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1" t="str">
        <f t="shared" si="0"/>
        <v>55|281|17|0|0|</v>
      </c>
      <c r="I56" s="17" t="s">
        <v>422</v>
      </c>
    </row>
    <row r="57" spans="2:9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1" t="str">
        <f t="shared" si="0"/>
        <v>56|284|11|0|0|</v>
      </c>
      <c r="I57" s="17" t="s">
        <v>441</v>
      </c>
    </row>
    <row r="58" spans="2:9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1" t="str">
        <f t="shared" si="0"/>
        <v>57|287|3|0|0|</v>
      </c>
      <c r="I58" s="17" t="s">
        <v>442</v>
      </c>
    </row>
    <row r="59" spans="2:9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1" t="str">
        <f t="shared" si="0"/>
        <v>58|288|14|0|1|2</v>
      </c>
      <c r="I59" s="17" t="s">
        <v>428</v>
      </c>
    </row>
    <row r="60" spans="2:9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1" t="str">
        <f t="shared" si="0"/>
        <v>59|291|21|0|1|2</v>
      </c>
      <c r="I60" s="17" t="s">
        <v>424</v>
      </c>
    </row>
    <row r="61" spans="2:9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1" t="str">
        <f t="shared" si="0"/>
        <v>60|318|17|0|0|</v>
      </c>
      <c r="I61" s="17" t="s">
        <v>422</v>
      </c>
    </row>
    <row r="62" spans="2:9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1" t="str">
        <f t="shared" si="0"/>
        <v>61|327|18|0|0|</v>
      </c>
      <c r="I62" s="17" t="s">
        <v>443</v>
      </c>
    </row>
    <row r="63" spans="2:9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1" t="str">
        <f t="shared" si="0"/>
        <v>62|339|16|0|1|3</v>
      </c>
      <c r="I63" s="17" t="s">
        <v>432</v>
      </c>
    </row>
    <row r="64" spans="2:9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1" t="str">
        <f t="shared" si="0"/>
        <v>63|375|17|0|0|</v>
      </c>
      <c r="I64" s="17" t="s">
        <v>422</v>
      </c>
    </row>
    <row r="65" spans="2:9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1" t="str">
        <f t="shared" si="0"/>
        <v>64|386|5|0|0|</v>
      </c>
      <c r="I65" s="17" t="s">
        <v>438</v>
      </c>
    </row>
    <row r="66" spans="2:9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1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1" t="str">
        <f t="shared" si="3"/>
        <v>66|497|25|0|0|</v>
      </c>
      <c r="I67" s="17" t="s">
        <v>445</v>
      </c>
    </row>
    <row r="68" spans="2:9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1" t="str">
        <f t="shared" si="3"/>
        <v>67|503|15|0|0|</v>
      </c>
      <c r="I68" s="17" t="s">
        <v>446</v>
      </c>
    </row>
    <row r="69" spans="2:9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1" t="str">
        <f t="shared" si="3"/>
        <v>68|504|15|0|0|</v>
      </c>
      <c r="I69" s="17" t="s">
        <v>446</v>
      </c>
    </row>
    <row r="71" spans="2:9">
      <c r="H71" s="29" t="s">
        <v>610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O25"/>
  <sheetViews>
    <sheetView workbookViewId="0"/>
  </sheetViews>
  <sheetFormatPr defaultRowHeight="1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>
      <c r="B1" s="58" t="s">
        <v>403</v>
      </c>
      <c r="C1" s="58" t="s">
        <v>405</v>
      </c>
      <c r="D1" s="58" t="s">
        <v>486</v>
      </c>
      <c r="E1" s="38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5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8" t="str">
        <f>L1&amp;"|"&amp;M1&amp;"|"&amp;N1</f>
        <v>id|pas_001_id|itu_zone_id</v>
      </c>
    </row>
    <row r="2" spans="2:15">
      <c r="B2" s="6">
        <v>1</v>
      </c>
      <c r="C2" t="s">
        <v>510</v>
      </c>
      <c r="D2" t="s">
        <v>454</v>
      </c>
      <c r="E2" s="53" t="str">
        <f t="shared" ref="E2:E14" si="0">B2&amp;"|"&amp;C2&amp;"|"&amp;D2</f>
        <v xml:space="preserve">1|NS|Nova Scotia </v>
      </c>
      <c r="G2" s="25">
        <v>1</v>
      </c>
      <c r="H2" s="25">
        <v>1</v>
      </c>
      <c r="I2" s="25">
        <v>5</v>
      </c>
      <c r="J2" s="54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3" t="str">
        <f t="shared" ref="O2:O20" si="2">L2&amp;"|"&amp;M2&amp;"|"&amp;N2</f>
        <v>1|1|9</v>
      </c>
    </row>
    <row r="3" spans="2:15">
      <c r="B3" s="6">
        <v>2</v>
      </c>
      <c r="C3" t="s">
        <v>1112</v>
      </c>
      <c r="D3" t="s">
        <v>455</v>
      </c>
      <c r="E3" s="53" t="str">
        <f t="shared" si="0"/>
        <v xml:space="preserve">2|QC|Québec </v>
      </c>
      <c r="G3" s="25">
        <v>2</v>
      </c>
      <c r="H3" s="25">
        <v>2</v>
      </c>
      <c r="I3" s="25">
        <v>2</v>
      </c>
      <c r="J3" s="54" t="str">
        <f t="shared" si="1"/>
        <v>2|2|2</v>
      </c>
      <c r="L3" s="6">
        <v>2</v>
      </c>
      <c r="M3" s="6">
        <v>2</v>
      </c>
      <c r="N3" s="6">
        <v>4</v>
      </c>
      <c r="O3" s="53" t="str">
        <f t="shared" si="2"/>
        <v>2|2|4</v>
      </c>
    </row>
    <row r="4" spans="2:15">
      <c r="B4" s="6">
        <v>3</v>
      </c>
      <c r="C4" t="s">
        <v>1064</v>
      </c>
      <c r="D4" t="s">
        <v>456</v>
      </c>
      <c r="E4" s="53" t="str">
        <f t="shared" si="0"/>
        <v xml:space="preserve">3|ON|Ontario </v>
      </c>
      <c r="G4" s="25">
        <v>3</v>
      </c>
      <c r="H4" s="25">
        <v>2</v>
      </c>
      <c r="I4" s="25">
        <v>5</v>
      </c>
      <c r="J4" s="54" t="str">
        <f t="shared" si="1"/>
        <v>3|2|5</v>
      </c>
      <c r="L4" s="6">
        <v>3</v>
      </c>
      <c r="M4" s="6">
        <v>2</v>
      </c>
      <c r="N4" s="6">
        <v>9</v>
      </c>
      <c r="O4" s="53" t="str">
        <f t="shared" si="2"/>
        <v>3|2|9</v>
      </c>
    </row>
    <row r="5" spans="2:15">
      <c r="B5" s="6">
        <v>4</v>
      </c>
      <c r="C5" t="s">
        <v>1113</v>
      </c>
      <c r="D5" t="s">
        <v>457</v>
      </c>
      <c r="E5" s="53" t="str">
        <f t="shared" si="0"/>
        <v xml:space="preserve">4|MB|Manitoba </v>
      </c>
      <c r="G5" s="25">
        <v>4</v>
      </c>
      <c r="H5" s="25">
        <v>3</v>
      </c>
      <c r="I5" s="25">
        <v>4</v>
      </c>
      <c r="J5" s="54" t="str">
        <f t="shared" si="1"/>
        <v>4|3|4</v>
      </c>
      <c r="L5" s="6">
        <v>4</v>
      </c>
      <c r="M5" s="6">
        <v>3</v>
      </c>
      <c r="N5" s="6">
        <v>3</v>
      </c>
      <c r="O5" s="53" t="str">
        <f t="shared" si="2"/>
        <v>4|3|3</v>
      </c>
    </row>
    <row r="6" spans="2:15">
      <c r="B6" s="6">
        <v>5</v>
      </c>
      <c r="C6" t="s">
        <v>1114</v>
      </c>
      <c r="D6" t="s">
        <v>458</v>
      </c>
      <c r="E6" s="53" t="str">
        <f t="shared" si="0"/>
        <v xml:space="preserve">5|SK|Saskatchewan </v>
      </c>
      <c r="G6" s="25">
        <v>5</v>
      </c>
      <c r="H6" s="25">
        <v>4</v>
      </c>
      <c r="I6" s="25">
        <v>4</v>
      </c>
      <c r="J6" s="54" t="str">
        <f t="shared" si="1"/>
        <v>5|4|4</v>
      </c>
      <c r="L6" s="6">
        <v>5</v>
      </c>
      <c r="M6" s="6">
        <v>3</v>
      </c>
      <c r="N6" s="6">
        <v>4</v>
      </c>
      <c r="O6" s="53" t="str">
        <f t="shared" si="2"/>
        <v>5|3|4</v>
      </c>
    </row>
    <row r="7" spans="2:15">
      <c r="B7" s="6">
        <v>6</v>
      </c>
      <c r="C7" t="s">
        <v>493</v>
      </c>
      <c r="D7" t="s">
        <v>459</v>
      </c>
      <c r="E7" s="53" t="str">
        <f t="shared" si="0"/>
        <v xml:space="preserve">6|AB|Alberta </v>
      </c>
      <c r="G7" s="25">
        <v>6</v>
      </c>
      <c r="H7" s="25">
        <v>5</v>
      </c>
      <c r="I7" s="25">
        <v>4</v>
      </c>
      <c r="J7" s="54" t="str">
        <f t="shared" si="1"/>
        <v>6|5|4</v>
      </c>
      <c r="L7" s="6">
        <v>6</v>
      </c>
      <c r="M7" s="6">
        <v>4</v>
      </c>
      <c r="N7" s="6">
        <v>3</v>
      </c>
      <c r="O7" s="53" t="str">
        <f t="shared" si="2"/>
        <v>6|4|3</v>
      </c>
    </row>
    <row r="8" spans="2:15">
      <c r="B8" s="6">
        <v>7</v>
      </c>
      <c r="C8" t="s">
        <v>651</v>
      </c>
      <c r="D8" t="s">
        <v>460</v>
      </c>
      <c r="E8" s="53" t="str">
        <f t="shared" si="0"/>
        <v xml:space="preserve">7|BC|British Columbia </v>
      </c>
      <c r="G8" s="25">
        <v>7</v>
      </c>
      <c r="H8" s="25">
        <v>6</v>
      </c>
      <c r="I8" s="25">
        <v>4</v>
      </c>
      <c r="J8" s="54" t="str">
        <f t="shared" si="1"/>
        <v>7|6|4</v>
      </c>
      <c r="L8" s="6">
        <v>7</v>
      </c>
      <c r="M8" s="6">
        <v>4</v>
      </c>
      <c r="N8" s="6">
        <v>4</v>
      </c>
      <c r="O8" s="53" t="str">
        <f t="shared" si="2"/>
        <v>7|4|4</v>
      </c>
    </row>
    <row r="9" spans="2:15">
      <c r="B9" s="6">
        <v>8</v>
      </c>
      <c r="C9" t="s">
        <v>1115</v>
      </c>
      <c r="D9" t="s">
        <v>461</v>
      </c>
      <c r="E9" s="53" t="str">
        <f t="shared" si="0"/>
        <v xml:space="preserve">8|NT|Northwest Territories </v>
      </c>
      <c r="G9" s="25">
        <v>8</v>
      </c>
      <c r="H9" s="25">
        <v>7</v>
      </c>
      <c r="I9" s="25">
        <v>3</v>
      </c>
      <c r="J9" s="54" t="str">
        <f t="shared" si="1"/>
        <v>8|7|3</v>
      </c>
      <c r="L9" s="6">
        <v>8</v>
      </c>
      <c r="M9" s="6">
        <v>5</v>
      </c>
      <c r="N9" s="6">
        <v>3</v>
      </c>
      <c r="O9" s="53" t="str">
        <f t="shared" si="2"/>
        <v>8|5|3</v>
      </c>
    </row>
    <row r="10" spans="2:15">
      <c r="B10" s="6">
        <v>9</v>
      </c>
      <c r="C10" t="s">
        <v>1116</v>
      </c>
      <c r="D10" t="s">
        <v>462</v>
      </c>
      <c r="E10" s="53" t="str">
        <f t="shared" si="0"/>
        <v xml:space="preserve">9|NB|New Brunswick </v>
      </c>
      <c r="G10" s="25">
        <v>9</v>
      </c>
      <c r="H10" s="25">
        <v>8</v>
      </c>
      <c r="I10" s="25">
        <v>1</v>
      </c>
      <c r="J10" s="54" t="str">
        <f t="shared" si="1"/>
        <v>9|8|1</v>
      </c>
      <c r="L10" s="6">
        <v>9</v>
      </c>
      <c r="M10" s="6">
        <v>6</v>
      </c>
      <c r="N10" s="6">
        <v>2</v>
      </c>
      <c r="O10" s="53" t="str">
        <f t="shared" si="2"/>
        <v>9|6|2</v>
      </c>
    </row>
    <row r="11" spans="2:15">
      <c r="B11" s="6">
        <v>10</v>
      </c>
      <c r="C11" t="s">
        <v>661</v>
      </c>
      <c r="D11" t="s">
        <v>463</v>
      </c>
      <c r="E11" s="53" t="str">
        <f t="shared" si="0"/>
        <v xml:space="preserve">10|NL|Newfoundland and Labrador </v>
      </c>
      <c r="G11" s="25">
        <v>10</v>
      </c>
      <c r="H11" s="25">
        <v>8</v>
      </c>
      <c r="I11" s="25">
        <v>2</v>
      </c>
      <c r="J11" s="54" t="str">
        <f t="shared" si="1"/>
        <v>10|8|2</v>
      </c>
      <c r="L11" s="6">
        <v>10</v>
      </c>
      <c r="M11" s="6">
        <v>7</v>
      </c>
      <c r="N11" s="6">
        <v>2</v>
      </c>
      <c r="O11" s="53" t="str">
        <f t="shared" si="2"/>
        <v>10|7|2</v>
      </c>
    </row>
    <row r="12" spans="2:15">
      <c r="B12" s="6">
        <v>11</v>
      </c>
      <c r="C12" t="s">
        <v>1117</v>
      </c>
      <c r="D12" t="s">
        <v>464</v>
      </c>
      <c r="E12" s="53" t="str">
        <f t="shared" si="0"/>
        <v xml:space="preserve">11|YT|Yukon </v>
      </c>
      <c r="G12" s="25">
        <v>11</v>
      </c>
      <c r="H12" s="25">
        <v>8</v>
      </c>
      <c r="I12" s="25">
        <v>4</v>
      </c>
      <c r="J12" s="54" t="str">
        <f t="shared" si="1"/>
        <v>11|8|4</v>
      </c>
      <c r="L12" s="6">
        <v>11</v>
      </c>
      <c r="M12" s="6">
        <v>8</v>
      </c>
      <c r="N12" s="6">
        <v>3</v>
      </c>
      <c r="O12" s="53" t="str">
        <f t="shared" si="2"/>
        <v>11|8|3</v>
      </c>
    </row>
    <row r="13" spans="2:15">
      <c r="B13" s="6">
        <v>12</v>
      </c>
      <c r="C13" t="s">
        <v>765</v>
      </c>
      <c r="D13" t="s">
        <v>465</v>
      </c>
      <c r="E13" s="53" t="str">
        <f t="shared" si="0"/>
        <v xml:space="preserve">12|PE|Prince Edward Island </v>
      </c>
      <c r="G13" s="25">
        <v>12</v>
      </c>
      <c r="H13" s="25">
        <v>9</v>
      </c>
      <c r="I13" s="25">
        <v>5</v>
      </c>
      <c r="J13" s="54" t="str">
        <f t="shared" si="1"/>
        <v>12|9|5</v>
      </c>
      <c r="L13" s="6">
        <v>12</v>
      </c>
      <c r="M13" s="6">
        <v>8</v>
      </c>
      <c r="N13" s="6">
        <v>4</v>
      </c>
      <c r="O13" s="53" t="str">
        <f t="shared" si="2"/>
        <v>12|8|4</v>
      </c>
    </row>
    <row r="14" spans="2:15">
      <c r="B14" s="6">
        <v>13</v>
      </c>
      <c r="C14" t="s">
        <v>1118</v>
      </c>
      <c r="D14" t="s">
        <v>466</v>
      </c>
      <c r="E14" s="53" t="str">
        <f t="shared" si="0"/>
        <v xml:space="preserve">13|NU|Nunavut </v>
      </c>
      <c r="G14" s="25">
        <v>13</v>
      </c>
      <c r="H14" s="25">
        <v>10</v>
      </c>
      <c r="I14" s="25">
        <v>2</v>
      </c>
      <c r="J14" s="54" t="str">
        <f t="shared" si="1"/>
        <v>13|10|2</v>
      </c>
      <c r="L14" s="6">
        <v>13</v>
      </c>
      <c r="M14" s="6">
        <v>8</v>
      </c>
      <c r="N14" s="6">
        <v>75</v>
      </c>
      <c r="O14" s="53" t="str">
        <f t="shared" si="2"/>
        <v>13|8|75</v>
      </c>
    </row>
    <row r="15" spans="2:15">
      <c r="G15" s="25">
        <v>14</v>
      </c>
      <c r="H15" s="25">
        <v>10</v>
      </c>
      <c r="I15" s="25">
        <v>5</v>
      </c>
      <c r="J15" s="54" t="str">
        <f t="shared" si="1"/>
        <v>14|10|5</v>
      </c>
      <c r="L15" s="6">
        <v>14</v>
      </c>
      <c r="M15" s="6">
        <v>9</v>
      </c>
      <c r="N15" s="6">
        <v>9</v>
      </c>
      <c r="O15" s="53" t="str">
        <f t="shared" si="2"/>
        <v>14|9|9</v>
      </c>
    </row>
    <row r="16" spans="2:15">
      <c r="G16" s="25">
        <v>15</v>
      </c>
      <c r="H16" s="25">
        <v>11</v>
      </c>
      <c r="I16" s="25">
        <v>1</v>
      </c>
      <c r="J16" s="54" t="str">
        <f t="shared" si="1"/>
        <v>15|11|1</v>
      </c>
      <c r="L16" s="6">
        <v>15</v>
      </c>
      <c r="M16" s="6">
        <v>10</v>
      </c>
      <c r="N16" s="6">
        <v>9</v>
      </c>
      <c r="O16" s="53" t="str">
        <f t="shared" si="2"/>
        <v>15|10|9</v>
      </c>
    </row>
    <row r="17" spans="1:15">
      <c r="G17" s="25">
        <v>16</v>
      </c>
      <c r="H17" s="25">
        <v>12</v>
      </c>
      <c r="I17" s="25">
        <v>5</v>
      </c>
      <c r="J17" s="54" t="str">
        <f t="shared" si="1"/>
        <v>16|12|5</v>
      </c>
      <c r="L17" s="6">
        <v>16</v>
      </c>
      <c r="M17" s="6">
        <v>11</v>
      </c>
      <c r="N17" s="6">
        <v>2</v>
      </c>
      <c r="O17" s="53" t="str">
        <f t="shared" si="2"/>
        <v>16|11|2</v>
      </c>
    </row>
    <row r="18" spans="1:15">
      <c r="G18" s="25">
        <v>17</v>
      </c>
      <c r="H18" s="25">
        <v>13</v>
      </c>
      <c r="I18" s="25">
        <v>2</v>
      </c>
      <c r="J18" s="54" t="str">
        <f t="shared" si="1"/>
        <v>17|13|2</v>
      </c>
      <c r="L18" s="6">
        <v>17</v>
      </c>
      <c r="M18" s="6">
        <v>12</v>
      </c>
      <c r="N18" s="6">
        <v>9</v>
      </c>
      <c r="O18" s="53" t="str">
        <f t="shared" si="2"/>
        <v>17|12|9</v>
      </c>
    </row>
    <row r="19" spans="1:15">
      <c r="G19" s="6"/>
      <c r="H19" s="6"/>
      <c r="I19" s="6"/>
      <c r="L19" s="6">
        <v>18</v>
      </c>
      <c r="M19" s="6">
        <v>13</v>
      </c>
      <c r="N19" s="6">
        <v>4</v>
      </c>
      <c r="O19" s="53" t="str">
        <f t="shared" si="2"/>
        <v>18|13|4</v>
      </c>
    </row>
    <row r="20" spans="1:15">
      <c r="G20" s="6"/>
      <c r="H20" s="6"/>
      <c r="I20" s="6"/>
      <c r="L20" s="6">
        <v>19</v>
      </c>
      <c r="M20" s="6">
        <v>13</v>
      </c>
      <c r="N20" s="6">
        <v>9</v>
      </c>
      <c r="O20" s="53" t="str">
        <f t="shared" si="2"/>
        <v>19|13|9</v>
      </c>
    </row>
    <row r="21" spans="1:15">
      <c r="E21" s="49"/>
      <c r="F21" s="49"/>
      <c r="G21" s="25"/>
      <c r="H21" s="25"/>
      <c r="I21" s="25"/>
      <c r="J21" s="49"/>
      <c r="K21" s="49"/>
      <c r="L21" s="49"/>
      <c r="M21" s="49"/>
      <c r="N21" s="49"/>
      <c r="O21" s="49"/>
    </row>
    <row r="22" spans="1:15">
      <c r="A22" s="63"/>
      <c r="C22" s="63"/>
      <c r="E22" s="56" t="s">
        <v>598</v>
      </c>
      <c r="F22" s="27"/>
      <c r="G22" s="28"/>
      <c r="H22" s="28"/>
      <c r="I22" s="28"/>
      <c r="J22" s="56" t="s">
        <v>599</v>
      </c>
      <c r="K22" s="27"/>
      <c r="L22" s="27"/>
      <c r="M22" s="27"/>
      <c r="N22" s="27"/>
      <c r="O22" s="28" t="s">
        <v>600</v>
      </c>
    </row>
    <row r="23" spans="1:15">
      <c r="E23" s="56" t="s">
        <v>595</v>
      </c>
      <c r="G23" s="6"/>
      <c r="H23" s="6"/>
      <c r="I23" s="6"/>
    </row>
    <row r="24" spans="1:15">
      <c r="G24" s="6"/>
      <c r="H24" s="6"/>
      <c r="I24" s="6"/>
    </row>
    <row r="25" spans="1:15">
      <c r="G25" s="6"/>
      <c r="H25" s="6"/>
      <c r="I2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>
      <c r="B1" s="23" t="s">
        <v>403</v>
      </c>
      <c r="C1" s="23" t="s">
        <v>413</v>
      </c>
      <c r="D1" s="23" t="s">
        <v>405</v>
      </c>
      <c r="E1" s="37" t="s">
        <v>486</v>
      </c>
      <c r="F1" s="23" t="s">
        <v>406</v>
      </c>
      <c r="G1" s="38" t="str">
        <f>B1&amp;"|"&amp;C1&amp;"|"&amp;D1&amp;"|"&amp;E1&amp;"|"&amp;F1</f>
        <v>id|dxcc_id|code|subdivision|is_deleted</v>
      </c>
    </row>
    <row r="2" spans="2:7">
      <c r="B2" s="6">
        <v>1</v>
      </c>
      <c r="C2" s="6">
        <v>5</v>
      </c>
      <c r="D2" s="35">
        <v>1</v>
      </c>
      <c r="E2" s="36" t="s">
        <v>469</v>
      </c>
      <c r="F2" s="35">
        <v>0</v>
      </c>
      <c r="G2" s="53" t="str">
        <f t="shared" ref="G2:G18" si="0">B2&amp;"|"&amp;C2&amp;"|"&amp;D2&amp;"|"&amp;E2&amp;"|"&amp;F2</f>
        <v>1|5|1|Brändö|0</v>
      </c>
    </row>
    <row r="3" spans="2:7">
      <c r="B3" s="6">
        <v>2</v>
      </c>
      <c r="C3" s="6">
        <v>5</v>
      </c>
      <c r="D3" s="35">
        <v>2</v>
      </c>
      <c r="E3" s="36" t="s">
        <v>470</v>
      </c>
      <c r="F3" s="35">
        <v>0</v>
      </c>
      <c r="G3" s="53" t="str">
        <f t="shared" si="0"/>
        <v>2|5|2|Eckerö|0</v>
      </c>
    </row>
    <row r="4" spans="2:7">
      <c r="B4" s="6">
        <v>3</v>
      </c>
      <c r="C4" s="6">
        <v>5</v>
      </c>
      <c r="D4" s="35">
        <v>3</v>
      </c>
      <c r="E4" s="36" t="s">
        <v>471</v>
      </c>
      <c r="F4" s="35">
        <v>0</v>
      </c>
      <c r="G4" s="53" t="str">
        <f t="shared" si="0"/>
        <v>3|5|3|Finström|0</v>
      </c>
    </row>
    <row r="5" spans="2:7">
      <c r="B5" s="6">
        <v>4</v>
      </c>
      <c r="C5" s="6">
        <v>5</v>
      </c>
      <c r="D5" s="35">
        <v>4</v>
      </c>
      <c r="E5" s="36" t="s">
        <v>472</v>
      </c>
      <c r="F5" s="35">
        <v>0</v>
      </c>
      <c r="G5" s="53" t="str">
        <f t="shared" si="0"/>
        <v>4|5|4|Föglö|0</v>
      </c>
    </row>
    <row r="6" spans="2:7">
      <c r="B6" s="6">
        <v>5</v>
      </c>
      <c r="C6" s="6">
        <v>5</v>
      </c>
      <c r="D6" s="35">
        <v>5</v>
      </c>
      <c r="E6" s="36" t="s">
        <v>473</v>
      </c>
      <c r="F6" s="35">
        <v>0</v>
      </c>
      <c r="G6" s="53" t="str">
        <f t="shared" si="0"/>
        <v>5|5|5|Geta|0</v>
      </c>
    </row>
    <row r="7" spans="2:7">
      <c r="B7" s="6">
        <v>6</v>
      </c>
      <c r="C7" s="6">
        <v>5</v>
      </c>
      <c r="D7" s="35">
        <v>6</v>
      </c>
      <c r="E7" s="36" t="s">
        <v>474</v>
      </c>
      <c r="F7" s="35">
        <v>0</v>
      </c>
      <c r="G7" s="53" t="str">
        <f t="shared" si="0"/>
        <v>6|5|6|Hammarland|0</v>
      </c>
    </row>
    <row r="8" spans="2:7">
      <c r="B8" s="6">
        <v>7</v>
      </c>
      <c r="C8" s="6">
        <v>5</v>
      </c>
      <c r="D8" s="35">
        <v>7</v>
      </c>
      <c r="E8" s="36" t="s">
        <v>475</v>
      </c>
      <c r="F8" s="35">
        <v>0</v>
      </c>
      <c r="G8" s="53" t="str">
        <f t="shared" si="0"/>
        <v>7|5|7|Jomala|0</v>
      </c>
    </row>
    <row r="9" spans="2:7">
      <c r="B9" s="6">
        <v>8</v>
      </c>
      <c r="C9" s="6">
        <v>5</v>
      </c>
      <c r="D9" s="35">
        <v>8</v>
      </c>
      <c r="E9" s="36" t="s">
        <v>476</v>
      </c>
      <c r="F9" s="35">
        <v>0</v>
      </c>
      <c r="G9" s="53" t="str">
        <f t="shared" si="0"/>
        <v>8|5|8|Kumlinge|0</v>
      </c>
    </row>
    <row r="10" spans="2:7">
      <c r="B10" s="6">
        <v>9</v>
      </c>
      <c r="C10" s="6">
        <v>5</v>
      </c>
      <c r="D10" s="35">
        <v>9</v>
      </c>
      <c r="E10" s="36" t="s">
        <v>477</v>
      </c>
      <c r="F10" s="35">
        <v>0</v>
      </c>
      <c r="G10" s="53" t="str">
        <f t="shared" si="0"/>
        <v>9|5|9|Kökar|0</v>
      </c>
    </row>
    <row r="11" spans="2:7">
      <c r="B11" s="6">
        <v>10</v>
      </c>
      <c r="C11" s="6">
        <v>5</v>
      </c>
      <c r="D11" s="35">
        <v>10</v>
      </c>
      <c r="E11" s="36" t="s">
        <v>478</v>
      </c>
      <c r="F11" s="35">
        <v>0</v>
      </c>
      <c r="G11" s="53" t="str">
        <f t="shared" si="0"/>
        <v>10|5|10|Lemland|0</v>
      </c>
    </row>
    <row r="12" spans="2:7">
      <c r="B12" s="6">
        <v>11</v>
      </c>
      <c r="C12" s="6">
        <v>5</v>
      </c>
      <c r="D12" s="35">
        <v>11</v>
      </c>
      <c r="E12" s="36" t="s">
        <v>479</v>
      </c>
      <c r="F12" s="35">
        <v>0</v>
      </c>
      <c r="G12" s="53" t="str">
        <f t="shared" si="0"/>
        <v>11|5|11|Lumparland|0</v>
      </c>
    </row>
    <row r="13" spans="2:7">
      <c r="B13" s="6">
        <v>12</v>
      </c>
      <c r="C13" s="6">
        <v>5</v>
      </c>
      <c r="D13" s="35">
        <v>12</v>
      </c>
      <c r="E13" s="36" t="s">
        <v>480</v>
      </c>
      <c r="F13" s="35">
        <v>0</v>
      </c>
      <c r="G13" s="53" t="str">
        <f t="shared" si="0"/>
        <v>12|5|12|Maarianhamina|0</v>
      </c>
    </row>
    <row r="14" spans="2:7">
      <c r="B14" s="6">
        <v>13</v>
      </c>
      <c r="C14" s="6">
        <v>5</v>
      </c>
      <c r="D14" s="35">
        <v>13</v>
      </c>
      <c r="E14" s="36" t="s">
        <v>481</v>
      </c>
      <c r="F14" s="35">
        <v>0</v>
      </c>
      <c r="G14" s="53" t="str">
        <f t="shared" si="0"/>
        <v>13|5|13|Saltvik|0</v>
      </c>
    </row>
    <row r="15" spans="2:7">
      <c r="B15" s="6">
        <v>14</v>
      </c>
      <c r="C15" s="6">
        <v>5</v>
      </c>
      <c r="D15" s="35">
        <v>14</v>
      </c>
      <c r="E15" s="36" t="s">
        <v>482</v>
      </c>
      <c r="F15" s="35">
        <v>0</v>
      </c>
      <c r="G15" s="53" t="str">
        <f t="shared" si="0"/>
        <v>14|5|14|Sottunga|0</v>
      </c>
    </row>
    <row r="16" spans="2:7">
      <c r="B16" s="6">
        <v>15</v>
      </c>
      <c r="C16" s="6">
        <v>5</v>
      </c>
      <c r="D16" s="35">
        <v>15</v>
      </c>
      <c r="E16" s="36" t="s">
        <v>483</v>
      </c>
      <c r="F16" s="35">
        <v>0</v>
      </c>
      <c r="G16" s="53" t="str">
        <f t="shared" si="0"/>
        <v>15|5|15|Sund|0</v>
      </c>
    </row>
    <row r="17" spans="2:7">
      <c r="B17" s="6">
        <v>16</v>
      </c>
      <c r="C17" s="6">
        <v>5</v>
      </c>
      <c r="D17" s="35">
        <v>16</v>
      </c>
      <c r="E17" s="36" t="s">
        <v>484</v>
      </c>
      <c r="F17" s="35">
        <v>0</v>
      </c>
      <c r="G17" s="53" t="str">
        <f t="shared" si="0"/>
        <v>16|5|16|Vårdö|0</v>
      </c>
    </row>
    <row r="18" spans="2:7">
      <c r="B18" s="6">
        <v>17</v>
      </c>
      <c r="C18" s="6">
        <v>5</v>
      </c>
      <c r="D18" s="35">
        <v>51</v>
      </c>
      <c r="E18" s="36" t="s">
        <v>485</v>
      </c>
      <c r="F18" s="35">
        <v>1</v>
      </c>
      <c r="G18" s="53" t="str">
        <f t="shared" si="0"/>
        <v>17|5|51|Märket|1</v>
      </c>
    </row>
    <row r="19" spans="2:7">
      <c r="B19" s="49"/>
      <c r="C19" s="49"/>
      <c r="D19" s="49"/>
      <c r="E19" s="49"/>
      <c r="F19" s="49"/>
      <c r="G19" s="49"/>
    </row>
    <row r="20" spans="2:7">
      <c r="G20" s="56" t="s">
        <v>601</v>
      </c>
    </row>
    <row r="21" spans="2:7">
      <c r="G21" s="56" t="s">
        <v>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6</v>
      </c>
      <c r="D2" s="35" t="s">
        <v>488</v>
      </c>
      <c r="E2" s="36" t="s">
        <v>489</v>
      </c>
      <c r="F2" s="53" t="str">
        <f t="shared" ref="F2" si="0">B2&amp;"|"&amp;C2&amp;"|"&amp;D2&amp;"|"&amp;E2</f>
        <v>1|6|AK|Alaska</v>
      </c>
    </row>
    <row r="3" spans="2:6">
      <c r="B3" s="49"/>
      <c r="C3" s="49"/>
      <c r="D3" s="49"/>
      <c r="E3" s="49"/>
      <c r="F3" s="49"/>
    </row>
    <row r="4" spans="2:6">
      <c r="F4" s="56" t="s">
        <v>602</v>
      </c>
    </row>
    <row r="5" spans="2:6">
      <c r="F5" s="56" t="s">
        <v>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5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>
      <c r="B1" s="41" t="s">
        <v>403</v>
      </c>
      <c r="C1" s="41" t="s">
        <v>413</v>
      </c>
      <c r="D1" s="42" t="s">
        <v>405</v>
      </c>
      <c r="E1" s="43" t="s">
        <v>486</v>
      </c>
      <c r="F1" s="42" t="s">
        <v>558</v>
      </c>
      <c r="G1" s="42" t="s">
        <v>559</v>
      </c>
      <c r="H1" s="43" t="s">
        <v>560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572</v>
      </c>
      <c r="M1" s="23" t="s">
        <v>452</v>
      </c>
      <c r="N1" s="38" t="str">
        <f>K1&amp;"|"&amp;L1&amp;"|"&amp;M1</f>
        <v>id|pas_015_id|cq_zone_id</v>
      </c>
      <c r="O1" s="44"/>
      <c r="P1" s="23" t="s">
        <v>403</v>
      </c>
      <c r="Q1" s="23" t="s">
        <v>572</v>
      </c>
      <c r="R1" s="23" t="s">
        <v>453</v>
      </c>
      <c r="S1" s="38" t="str">
        <f>P1&amp;"|"&amp;Q1&amp;"|"&amp;R1</f>
        <v>id|pas_015_id|itu_zone_id</v>
      </c>
    </row>
    <row r="2" spans="2:19">
      <c r="B2" s="6">
        <v>1</v>
      </c>
      <c r="C2" s="6">
        <v>15</v>
      </c>
      <c r="D2" s="35" t="s">
        <v>492</v>
      </c>
      <c r="E2" s="36" t="s">
        <v>569</v>
      </c>
      <c r="F2" s="35">
        <v>174</v>
      </c>
      <c r="G2" s="39">
        <v>39448</v>
      </c>
      <c r="H2" s="36"/>
      <c r="I2" s="53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3" t="str">
        <f t="shared" ref="N2:N40" si="0">K2&amp;"|"&amp;L2&amp;"|"&amp;M2</f>
        <v>1|1|18</v>
      </c>
      <c r="O2" s="44"/>
      <c r="P2" s="46">
        <v>1</v>
      </c>
      <c r="Q2" s="46">
        <f>B2</f>
        <v>1</v>
      </c>
      <c r="R2" s="6">
        <v>32</v>
      </c>
      <c r="S2" s="53" t="str">
        <f t="shared" ref="S2:S39" si="1">P2&amp;"|"&amp;Q2&amp;"|"&amp;R2</f>
        <v>1|1|32</v>
      </c>
    </row>
    <row r="3" spans="2:19">
      <c r="B3" s="6">
        <v>2</v>
      </c>
      <c r="C3" s="6">
        <v>15</v>
      </c>
      <c r="D3" s="35" t="s">
        <v>493</v>
      </c>
      <c r="E3" s="36" t="s">
        <v>570</v>
      </c>
      <c r="F3" s="35">
        <v>175</v>
      </c>
      <c r="G3" s="39">
        <v>39508</v>
      </c>
      <c r="H3" s="36"/>
      <c r="I3" s="53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3" t="str">
        <f t="shared" si="0"/>
        <v>2|2|18</v>
      </c>
      <c r="O3" s="44"/>
      <c r="P3" s="46">
        <v>2</v>
      </c>
      <c r="Q3" s="46">
        <f t="shared" ref="Q3:Q39" si="4">B3</f>
        <v>2</v>
      </c>
      <c r="R3" s="6">
        <v>33</v>
      </c>
      <c r="S3" s="53" t="str">
        <f t="shared" si="1"/>
        <v>2|2|33</v>
      </c>
    </row>
    <row r="4" spans="2:19">
      <c r="B4" s="6">
        <v>3</v>
      </c>
      <c r="C4" s="6">
        <v>15</v>
      </c>
      <c r="D4" s="35" t="s">
        <v>494</v>
      </c>
      <c r="E4" s="36" t="s">
        <v>495</v>
      </c>
      <c r="F4" s="35">
        <v>165</v>
      </c>
      <c r="G4" s="40"/>
      <c r="H4" s="36"/>
      <c r="I4" s="53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3" t="str">
        <f t="shared" si="0"/>
        <v>3|3|17</v>
      </c>
      <c r="O4" s="44"/>
      <c r="P4" s="46">
        <v>3</v>
      </c>
      <c r="Q4" s="46">
        <f t="shared" si="4"/>
        <v>3</v>
      </c>
      <c r="R4" s="6">
        <v>30</v>
      </c>
      <c r="S4" s="53" t="str">
        <f t="shared" si="1"/>
        <v>3|3|30</v>
      </c>
    </row>
    <row r="5" spans="2:19">
      <c r="B5" s="6">
        <v>4</v>
      </c>
      <c r="C5" s="6">
        <v>15</v>
      </c>
      <c r="D5" s="35" t="s">
        <v>496</v>
      </c>
      <c r="E5" s="36" t="s">
        <v>497</v>
      </c>
      <c r="F5" s="35">
        <v>154</v>
      </c>
      <c r="G5" s="40"/>
      <c r="H5" s="36"/>
      <c r="I5" s="53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3" t="str">
        <f t="shared" si="0"/>
        <v>4|4|17</v>
      </c>
      <c r="O5" s="44"/>
      <c r="P5" s="46">
        <v>4</v>
      </c>
      <c r="Q5" s="46">
        <f t="shared" si="4"/>
        <v>4</v>
      </c>
      <c r="R5" s="6">
        <v>30</v>
      </c>
      <c r="S5" s="53" t="str">
        <f t="shared" si="1"/>
        <v>4|4|30</v>
      </c>
    </row>
    <row r="6" spans="2:19">
      <c r="B6" s="6">
        <v>5</v>
      </c>
      <c r="C6" s="6">
        <v>15</v>
      </c>
      <c r="D6" s="35" t="s">
        <v>498</v>
      </c>
      <c r="E6" s="36" t="s">
        <v>568</v>
      </c>
      <c r="F6" s="35">
        <v>140</v>
      </c>
      <c r="G6" s="39">
        <v>38687</v>
      </c>
      <c r="H6" s="36"/>
      <c r="I6" s="53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3" t="str">
        <f t="shared" si="0"/>
        <v>5|5|17</v>
      </c>
      <c r="O6" s="44"/>
      <c r="P6" s="46">
        <v>5</v>
      </c>
      <c r="Q6" s="46">
        <f t="shared" si="4"/>
        <v>5</v>
      </c>
      <c r="R6" s="6">
        <v>30</v>
      </c>
      <c r="S6" s="53" t="str">
        <f t="shared" si="1"/>
        <v>5|5|30</v>
      </c>
    </row>
    <row r="7" spans="2:19">
      <c r="B7" s="6">
        <v>6</v>
      </c>
      <c r="C7" s="6">
        <v>15</v>
      </c>
      <c r="D7" s="35" t="s">
        <v>498</v>
      </c>
      <c r="E7" s="36" t="s">
        <v>567</v>
      </c>
      <c r="F7" s="35">
        <v>140</v>
      </c>
      <c r="G7" s="39">
        <v>38687</v>
      </c>
      <c r="H7" s="36"/>
      <c r="I7" s="53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3" t="str">
        <f t="shared" si="0"/>
        <v>6|6|17</v>
      </c>
      <c r="O7" s="44"/>
      <c r="P7" s="46">
        <v>6</v>
      </c>
      <c r="Q7" s="46">
        <f t="shared" si="4"/>
        <v>6</v>
      </c>
      <c r="R7" s="6">
        <v>30</v>
      </c>
      <c r="S7" s="53" t="str">
        <f t="shared" si="1"/>
        <v>6|6|30</v>
      </c>
    </row>
    <row r="8" spans="2:19">
      <c r="B8" s="6">
        <v>7</v>
      </c>
      <c r="C8" s="6">
        <v>15</v>
      </c>
      <c r="D8" s="35" t="s">
        <v>499</v>
      </c>
      <c r="E8" s="36" t="s">
        <v>566</v>
      </c>
      <c r="F8" s="35">
        <v>141</v>
      </c>
      <c r="G8" s="39">
        <v>38687</v>
      </c>
      <c r="H8" s="36"/>
      <c r="I8" s="53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3" t="str">
        <f t="shared" si="0"/>
        <v>7|7|17</v>
      </c>
      <c r="O8" s="44"/>
      <c r="P8" s="46">
        <v>7</v>
      </c>
      <c r="Q8" s="46">
        <f t="shared" si="4"/>
        <v>7</v>
      </c>
      <c r="R8" s="6">
        <v>30</v>
      </c>
      <c r="S8" s="53" t="str">
        <f t="shared" si="1"/>
        <v>7|7|30</v>
      </c>
    </row>
    <row r="9" spans="2:19">
      <c r="B9" s="6">
        <v>8</v>
      </c>
      <c r="C9" s="6">
        <v>15</v>
      </c>
      <c r="D9" s="35" t="s">
        <v>500</v>
      </c>
      <c r="E9" s="36" t="s">
        <v>501</v>
      </c>
      <c r="F9" s="35">
        <v>158</v>
      </c>
      <c r="G9" s="39"/>
      <c r="H9" s="36"/>
      <c r="I9" s="53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3" t="str">
        <f t="shared" si="0"/>
        <v>8|8|18</v>
      </c>
      <c r="O9" s="44"/>
      <c r="P9" s="46">
        <v>8</v>
      </c>
      <c r="Q9" s="46">
        <f t="shared" si="4"/>
        <v>8</v>
      </c>
      <c r="R9" s="6">
        <v>30</v>
      </c>
      <c r="S9" s="53" t="str">
        <f t="shared" si="1"/>
        <v>8|8|30</v>
      </c>
    </row>
    <row r="10" spans="2:19">
      <c r="B10" s="6">
        <v>9</v>
      </c>
      <c r="C10" s="6">
        <v>15</v>
      </c>
      <c r="D10" s="35" t="s">
        <v>502</v>
      </c>
      <c r="E10" s="36" t="s">
        <v>503</v>
      </c>
      <c r="F10" s="35">
        <v>162</v>
      </c>
      <c r="G10" s="39"/>
      <c r="H10" s="36"/>
      <c r="I10" s="53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3" t="str">
        <f t="shared" si="0"/>
        <v>9|9|17</v>
      </c>
      <c r="O10" s="44"/>
      <c r="P10" s="46">
        <v>9</v>
      </c>
      <c r="Q10" s="46">
        <f t="shared" si="4"/>
        <v>9</v>
      </c>
      <c r="R10" s="6">
        <v>21</v>
      </c>
      <c r="S10" s="53" t="str">
        <f t="shared" si="1"/>
        <v>9|9|21</v>
      </c>
    </row>
    <row r="11" spans="2:19">
      <c r="B11" s="6">
        <v>10</v>
      </c>
      <c r="C11" s="6">
        <v>15</v>
      </c>
      <c r="D11" s="35" t="s">
        <v>504</v>
      </c>
      <c r="E11" s="36" t="s">
        <v>505</v>
      </c>
      <c r="F11" s="35">
        <v>163</v>
      </c>
      <c r="G11" s="39"/>
      <c r="H11" s="36"/>
      <c r="I11" s="53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3" t="str">
        <f t="shared" si="0"/>
        <v>10|10|17</v>
      </c>
      <c r="O11" s="44"/>
      <c r="P11" s="46">
        <v>10</v>
      </c>
      <c r="Q11" s="46">
        <f t="shared" si="4"/>
        <v>10</v>
      </c>
      <c r="R11" s="6">
        <v>21</v>
      </c>
      <c r="S11" s="53" t="str">
        <f t="shared" si="1"/>
        <v>10|10|21</v>
      </c>
    </row>
    <row r="12" spans="2:19">
      <c r="B12" s="6">
        <v>11</v>
      </c>
      <c r="C12" s="6">
        <v>15</v>
      </c>
      <c r="D12" s="35" t="s">
        <v>506</v>
      </c>
      <c r="E12" s="36" t="s">
        <v>507</v>
      </c>
      <c r="F12" s="35">
        <v>161</v>
      </c>
      <c r="G12" s="39"/>
      <c r="H12" s="36"/>
      <c r="I12" s="53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3" t="str">
        <f t="shared" si="0"/>
        <v>11|11|17</v>
      </c>
      <c r="O12" s="44"/>
      <c r="P12" s="46">
        <v>11</v>
      </c>
      <c r="Q12" s="46">
        <f t="shared" si="4"/>
        <v>11</v>
      </c>
      <c r="R12" s="6">
        <v>30</v>
      </c>
      <c r="S12" s="53" t="str">
        <f t="shared" si="1"/>
        <v>11|11|30</v>
      </c>
    </row>
    <row r="13" spans="2:19">
      <c r="B13" s="6">
        <v>12</v>
      </c>
      <c r="C13" s="6">
        <v>15</v>
      </c>
      <c r="D13" s="35" t="s">
        <v>508</v>
      </c>
      <c r="E13" s="36" t="s">
        <v>509</v>
      </c>
      <c r="F13" s="35">
        <v>146</v>
      </c>
      <c r="G13" s="39"/>
      <c r="H13" s="36"/>
      <c r="I13" s="53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3" t="str">
        <f t="shared" si="0"/>
        <v>12|12|17</v>
      </c>
      <c r="O13" s="44"/>
      <c r="P13" s="46">
        <v>12</v>
      </c>
      <c r="Q13" s="46">
        <f t="shared" si="4"/>
        <v>12</v>
      </c>
      <c r="R13" s="6">
        <v>30</v>
      </c>
      <c r="S13" s="53" t="str">
        <f t="shared" si="1"/>
        <v>12|12|30</v>
      </c>
    </row>
    <row r="14" spans="2:19">
      <c r="B14" s="6">
        <v>13</v>
      </c>
      <c r="C14" s="6">
        <v>15</v>
      </c>
      <c r="D14" s="35" t="s">
        <v>510</v>
      </c>
      <c r="E14" s="36" t="s">
        <v>511</v>
      </c>
      <c r="F14" s="35">
        <v>145</v>
      </c>
      <c r="G14" s="39"/>
      <c r="H14" s="36"/>
      <c r="I14" s="53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3" t="str">
        <f t="shared" si="0"/>
        <v>13|13|18</v>
      </c>
      <c r="O14" s="44"/>
      <c r="P14" s="46">
        <v>13</v>
      </c>
      <c r="Q14" s="46">
        <f t="shared" si="4"/>
        <v>13</v>
      </c>
      <c r="R14" s="6">
        <v>31</v>
      </c>
      <c r="S14" s="53" t="str">
        <f t="shared" si="1"/>
        <v>13|13|31</v>
      </c>
    </row>
    <row r="15" spans="2:19">
      <c r="B15" s="6">
        <v>14</v>
      </c>
      <c r="C15" s="6">
        <v>15</v>
      </c>
      <c r="D15" s="35" t="s">
        <v>512</v>
      </c>
      <c r="E15" s="36" t="s">
        <v>513</v>
      </c>
      <c r="F15" s="35">
        <v>134</v>
      </c>
      <c r="G15" s="39"/>
      <c r="H15" s="36"/>
      <c r="I15" s="53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3" t="str">
        <f t="shared" si="0"/>
        <v>14|14|17</v>
      </c>
      <c r="O15" s="44"/>
      <c r="P15" s="46">
        <v>14</v>
      </c>
      <c r="Q15" s="46">
        <f t="shared" si="4"/>
        <v>14</v>
      </c>
      <c r="R15" s="6">
        <v>30</v>
      </c>
      <c r="S15" s="53" t="str">
        <f t="shared" si="1"/>
        <v>14|14|30</v>
      </c>
    </row>
    <row r="16" spans="2:19">
      <c r="B16" s="6">
        <v>15</v>
      </c>
      <c r="C16" s="6">
        <v>15</v>
      </c>
      <c r="D16" s="35" t="s">
        <v>514</v>
      </c>
      <c r="E16" s="36" t="s">
        <v>515</v>
      </c>
      <c r="F16" s="35">
        <v>167</v>
      </c>
      <c r="G16" s="39"/>
      <c r="H16" s="36"/>
      <c r="I16" s="53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3" t="str">
        <f t="shared" si="0"/>
        <v>15|15|16</v>
      </c>
      <c r="O16" s="44"/>
      <c r="P16" s="46">
        <v>15</v>
      </c>
      <c r="Q16" s="46">
        <f t="shared" si="4"/>
        <v>15</v>
      </c>
      <c r="R16" s="6">
        <v>30</v>
      </c>
      <c r="S16" s="53" t="str">
        <f t="shared" si="1"/>
        <v>15|15|30</v>
      </c>
    </row>
    <row r="17" spans="2:19">
      <c r="B17" s="6">
        <v>16</v>
      </c>
      <c r="C17" s="6">
        <v>15</v>
      </c>
      <c r="D17" s="35" t="s">
        <v>516</v>
      </c>
      <c r="E17" s="36" t="s">
        <v>517</v>
      </c>
      <c r="F17" s="35">
        <v>130</v>
      </c>
      <c r="G17" s="39"/>
      <c r="H17" s="36"/>
      <c r="I17" s="53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3" t="str">
        <f t="shared" si="0"/>
        <v>16|15|17</v>
      </c>
      <c r="O17" s="44"/>
      <c r="P17" s="46">
        <v>16</v>
      </c>
      <c r="Q17" s="46">
        <f t="shared" si="4"/>
        <v>16</v>
      </c>
      <c r="R17" s="6">
        <v>31</v>
      </c>
      <c r="S17" s="53" t="str">
        <f t="shared" si="1"/>
        <v>16|16|31</v>
      </c>
    </row>
    <row r="18" spans="2:19">
      <c r="B18" s="6">
        <v>17</v>
      </c>
      <c r="C18" s="6">
        <v>15</v>
      </c>
      <c r="D18" s="35" t="s">
        <v>518</v>
      </c>
      <c r="E18" s="36" t="s">
        <v>519</v>
      </c>
      <c r="F18" s="35">
        <v>84</v>
      </c>
      <c r="G18" s="39"/>
      <c r="H18" s="36"/>
      <c r="I18" s="53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3" t="str">
        <f t="shared" si="0"/>
        <v>17|16|18</v>
      </c>
      <c r="O18" s="44"/>
      <c r="P18" s="46">
        <v>17</v>
      </c>
      <c r="Q18" s="46">
        <f t="shared" si="4"/>
        <v>17</v>
      </c>
      <c r="R18" s="6">
        <v>30</v>
      </c>
      <c r="S18" s="53" t="str">
        <f t="shared" si="1"/>
        <v>17|17|30</v>
      </c>
    </row>
    <row r="19" spans="2:19">
      <c r="B19" s="6">
        <v>18</v>
      </c>
      <c r="C19" s="6">
        <v>15</v>
      </c>
      <c r="D19" s="35" t="s">
        <v>520</v>
      </c>
      <c r="E19" s="36" t="s">
        <v>521</v>
      </c>
      <c r="F19" s="35">
        <v>90</v>
      </c>
      <c r="G19" s="39"/>
      <c r="H19" s="36"/>
      <c r="I19" s="53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3" t="str">
        <f t="shared" si="0"/>
        <v>18|17|16</v>
      </c>
      <c r="O19" s="44"/>
      <c r="P19" s="46">
        <v>18</v>
      </c>
      <c r="Q19" s="46">
        <f t="shared" si="4"/>
        <v>18</v>
      </c>
      <c r="R19" s="6">
        <v>20</v>
      </c>
      <c r="S19" s="53" t="str">
        <f t="shared" si="1"/>
        <v>18|18|20</v>
      </c>
    </row>
    <row r="20" spans="2:19">
      <c r="B20" s="6">
        <v>19</v>
      </c>
      <c r="C20" s="6">
        <v>15</v>
      </c>
      <c r="D20" s="35" t="s">
        <v>522</v>
      </c>
      <c r="E20" s="36" t="s">
        <v>523</v>
      </c>
      <c r="F20" s="35">
        <v>99</v>
      </c>
      <c r="G20" s="39"/>
      <c r="H20" s="36"/>
      <c r="I20" s="53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3" t="str">
        <f t="shared" si="0"/>
        <v>19|18|17</v>
      </c>
      <c r="O20" s="44"/>
      <c r="P20" s="46">
        <v>19</v>
      </c>
      <c r="Q20" s="46">
        <f t="shared" si="4"/>
        <v>19</v>
      </c>
      <c r="R20" s="6">
        <v>31</v>
      </c>
      <c r="S20" s="53" t="str">
        <f t="shared" si="1"/>
        <v>19|19|31</v>
      </c>
    </row>
    <row r="21" spans="2:19">
      <c r="B21" s="6">
        <v>20</v>
      </c>
      <c r="C21" s="6">
        <v>15</v>
      </c>
      <c r="D21" s="35" t="s">
        <v>524</v>
      </c>
      <c r="E21" s="36" t="s">
        <v>525</v>
      </c>
      <c r="F21" s="35">
        <v>100</v>
      </c>
      <c r="G21" s="39"/>
      <c r="H21" s="36"/>
      <c r="I21" s="53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3" t="str">
        <f t="shared" si="0"/>
        <v>20|19|18</v>
      </c>
      <c r="O21" s="44"/>
      <c r="P21" s="46">
        <v>20</v>
      </c>
      <c r="Q21" s="46">
        <f t="shared" si="4"/>
        <v>20</v>
      </c>
      <c r="R21" s="6">
        <v>31</v>
      </c>
      <c r="S21" s="53" t="str">
        <f t="shared" si="1"/>
        <v>20|20|31</v>
      </c>
    </row>
    <row r="22" spans="2:19">
      <c r="B22" s="6">
        <v>21</v>
      </c>
      <c r="C22" s="6">
        <v>15</v>
      </c>
      <c r="D22" s="35" t="s">
        <v>526</v>
      </c>
      <c r="E22" s="36" t="s">
        <v>527</v>
      </c>
      <c r="F22" s="35">
        <v>103</v>
      </c>
      <c r="G22" s="39"/>
      <c r="H22" s="36"/>
      <c r="I22" s="53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3" t="str">
        <f t="shared" si="0"/>
        <v>21|20|18</v>
      </c>
      <c r="O22" s="44"/>
      <c r="P22" s="46">
        <v>21</v>
      </c>
      <c r="Q22" s="46">
        <f t="shared" si="4"/>
        <v>21</v>
      </c>
      <c r="R22" s="6">
        <v>32</v>
      </c>
      <c r="S22" s="53" t="str">
        <f t="shared" si="1"/>
        <v>21|21|32</v>
      </c>
    </row>
    <row r="23" spans="2:19">
      <c r="B23" s="6">
        <v>22</v>
      </c>
      <c r="C23" s="6">
        <v>15</v>
      </c>
      <c r="D23" s="35" t="s">
        <v>528</v>
      </c>
      <c r="E23" s="36" t="s">
        <v>564</v>
      </c>
      <c r="F23" s="35">
        <v>105</v>
      </c>
      <c r="G23" s="39">
        <v>39083</v>
      </c>
      <c r="H23" s="36"/>
      <c r="I23" s="53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3" t="str">
        <f t="shared" si="0"/>
        <v>22|21|18</v>
      </c>
      <c r="O23" s="44"/>
      <c r="P23" s="46">
        <v>22</v>
      </c>
      <c r="Q23" s="46">
        <f t="shared" si="4"/>
        <v>22</v>
      </c>
      <c r="R23" s="6">
        <v>32</v>
      </c>
      <c r="S23" s="53" t="str">
        <f t="shared" si="1"/>
        <v>22|22|32</v>
      </c>
    </row>
    <row r="24" spans="2:19">
      <c r="B24" s="6">
        <v>23</v>
      </c>
      <c r="C24" s="6">
        <v>15</v>
      </c>
      <c r="D24" s="35" t="s">
        <v>529</v>
      </c>
      <c r="E24" s="36" t="s">
        <v>530</v>
      </c>
      <c r="F24" s="35">
        <v>110</v>
      </c>
      <c r="G24" s="39"/>
      <c r="H24" s="36"/>
      <c r="I24" s="53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3" t="str">
        <f t="shared" si="0"/>
        <v>23|22|18</v>
      </c>
      <c r="O24" s="44"/>
      <c r="P24" s="46">
        <v>23</v>
      </c>
      <c r="Q24" s="46">
        <f t="shared" si="4"/>
        <v>23</v>
      </c>
      <c r="R24" s="6">
        <v>34</v>
      </c>
      <c r="S24" s="53" t="str">
        <f t="shared" si="1"/>
        <v>23|23|34</v>
      </c>
    </row>
    <row r="25" spans="2:19">
      <c r="B25" s="6">
        <v>24</v>
      </c>
      <c r="C25" s="6">
        <v>15</v>
      </c>
      <c r="D25" s="35" t="s">
        <v>531</v>
      </c>
      <c r="E25" s="36" t="s">
        <v>532</v>
      </c>
      <c r="F25" s="35">
        <v>111</v>
      </c>
      <c r="G25" s="39"/>
      <c r="H25" s="36"/>
      <c r="I25" s="53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3" t="str">
        <f t="shared" si="0"/>
        <v>24|23|19</v>
      </c>
      <c r="O25" s="44"/>
      <c r="P25" s="46">
        <v>24</v>
      </c>
      <c r="Q25" s="46">
        <f t="shared" si="4"/>
        <v>24</v>
      </c>
      <c r="R25" s="6">
        <v>33</v>
      </c>
      <c r="S25" s="53" t="str">
        <f t="shared" si="1"/>
        <v>24|24|33</v>
      </c>
    </row>
    <row r="26" spans="2:19">
      <c r="B26" s="6">
        <v>25</v>
      </c>
      <c r="C26" s="6">
        <v>15</v>
      </c>
      <c r="D26" s="35" t="s">
        <v>533</v>
      </c>
      <c r="E26" s="36" t="s">
        <v>534</v>
      </c>
      <c r="F26" s="35">
        <v>153</v>
      </c>
      <c r="G26" s="39"/>
      <c r="H26" s="36"/>
      <c r="I26" s="53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3" t="str">
        <f t="shared" si="0"/>
        <v>25|24|19</v>
      </c>
      <c r="O26" s="44"/>
      <c r="P26" s="46">
        <v>25</v>
      </c>
      <c r="Q26" s="46">
        <f t="shared" si="4"/>
        <v>25</v>
      </c>
      <c r="R26" s="6">
        <v>34</v>
      </c>
      <c r="S26" s="53" t="str">
        <f t="shared" si="1"/>
        <v>25|25|34</v>
      </c>
    </row>
    <row r="27" spans="2:19">
      <c r="B27" s="6">
        <v>26</v>
      </c>
      <c r="C27" s="6">
        <v>15</v>
      </c>
      <c r="D27" s="35" t="s">
        <v>535</v>
      </c>
      <c r="E27" s="36" t="s">
        <v>563</v>
      </c>
      <c r="F27" s="35">
        <v>106</v>
      </c>
      <c r="G27" s="39">
        <v>39083</v>
      </c>
      <c r="H27" s="36"/>
      <c r="I27" s="53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3" t="str">
        <f t="shared" si="0"/>
        <v>26|25|19</v>
      </c>
      <c r="O27" s="44"/>
      <c r="P27" s="46">
        <v>26</v>
      </c>
      <c r="Q27" s="46">
        <f t="shared" si="4"/>
        <v>26</v>
      </c>
      <c r="R27" s="6">
        <v>22</v>
      </c>
      <c r="S27" s="53" t="str">
        <f t="shared" si="1"/>
        <v>26|26|22</v>
      </c>
    </row>
    <row r="28" spans="2:19">
      <c r="B28" s="6">
        <v>27</v>
      </c>
      <c r="C28" s="6">
        <v>15</v>
      </c>
      <c r="D28" s="35" t="s">
        <v>536</v>
      </c>
      <c r="E28" s="36" t="s">
        <v>537</v>
      </c>
      <c r="F28" s="35">
        <v>138</v>
      </c>
      <c r="G28" s="39"/>
      <c r="H28" s="36"/>
      <c r="I28" s="53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3" t="str">
        <f t="shared" si="0"/>
        <v>27|26|18</v>
      </c>
      <c r="O28" s="44"/>
      <c r="P28" s="46">
        <v>27</v>
      </c>
      <c r="Q28" s="46">
        <f t="shared" si="4"/>
        <v>27</v>
      </c>
      <c r="R28" s="6">
        <v>24</v>
      </c>
      <c r="S28" s="53" t="str">
        <f t="shared" si="1"/>
        <v>27|27|24</v>
      </c>
    </row>
    <row r="29" spans="2:19">
      <c r="B29" s="6">
        <v>28</v>
      </c>
      <c r="C29" s="6">
        <v>15</v>
      </c>
      <c r="D29" s="35" t="s">
        <v>538</v>
      </c>
      <c r="E29" s="36" t="s">
        <v>539</v>
      </c>
      <c r="F29" s="35">
        <v>112</v>
      </c>
      <c r="G29" s="39"/>
      <c r="H29" s="36"/>
      <c r="I29" s="53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3" t="str">
        <f t="shared" si="0"/>
        <v>28|27|19</v>
      </c>
      <c r="O29" s="44"/>
      <c r="P29" s="46">
        <v>28</v>
      </c>
      <c r="Q29" s="46">
        <f t="shared" si="4"/>
        <v>28</v>
      </c>
      <c r="R29" s="6">
        <v>33</v>
      </c>
      <c r="S29" s="53" t="str">
        <f t="shared" si="1"/>
        <v>28|28|33</v>
      </c>
    </row>
    <row r="30" spans="2:19">
      <c r="B30" s="6">
        <v>29</v>
      </c>
      <c r="C30" s="6">
        <v>15</v>
      </c>
      <c r="D30" s="35" t="s">
        <v>540</v>
      </c>
      <c r="E30" s="36" t="s">
        <v>541</v>
      </c>
      <c r="F30" s="35">
        <v>139</v>
      </c>
      <c r="G30" s="39"/>
      <c r="H30" s="36"/>
      <c r="I30" s="53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3" t="str">
        <f t="shared" si="0"/>
        <v>29|28|19</v>
      </c>
      <c r="O30" s="44"/>
      <c r="P30" s="46">
        <v>29</v>
      </c>
      <c r="Q30" s="46">
        <f t="shared" si="4"/>
        <v>29</v>
      </c>
      <c r="R30" s="6">
        <v>26</v>
      </c>
      <c r="S30" s="53" t="str">
        <f t="shared" si="1"/>
        <v>29|29|26</v>
      </c>
    </row>
    <row r="31" spans="2:19">
      <c r="B31" s="6">
        <v>30</v>
      </c>
      <c r="C31" s="6">
        <v>15</v>
      </c>
      <c r="D31" s="35" t="s">
        <v>542</v>
      </c>
      <c r="E31" s="36" t="s">
        <v>543</v>
      </c>
      <c r="F31" s="35">
        <v>107</v>
      </c>
      <c r="G31" s="39"/>
      <c r="H31" s="36"/>
      <c r="I31" s="53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3" t="str">
        <f t="shared" si="0"/>
        <v>30|29|19</v>
      </c>
      <c r="O31" s="44"/>
      <c r="P31" s="46">
        <v>30</v>
      </c>
      <c r="Q31" s="46">
        <f t="shared" si="4"/>
        <v>30</v>
      </c>
      <c r="R31" s="6">
        <v>34</v>
      </c>
      <c r="S31" s="53" t="str">
        <f t="shared" si="1"/>
        <v>30|30|34</v>
      </c>
    </row>
    <row r="32" spans="2:19">
      <c r="B32" s="6">
        <v>31</v>
      </c>
      <c r="C32" s="6">
        <v>15</v>
      </c>
      <c r="D32" s="35" t="s">
        <v>544</v>
      </c>
      <c r="E32" s="36" t="s">
        <v>545</v>
      </c>
      <c r="F32" s="35">
        <v>85</v>
      </c>
      <c r="G32" s="39"/>
      <c r="H32" s="36"/>
      <c r="I32" s="53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3" t="str">
        <f t="shared" si="0"/>
        <v>31|30|19</v>
      </c>
      <c r="O32" s="44"/>
      <c r="P32" s="46">
        <v>31</v>
      </c>
      <c r="Q32" s="46">
        <f t="shared" si="4"/>
        <v>31</v>
      </c>
      <c r="R32" s="6">
        <v>32</v>
      </c>
      <c r="S32" s="53" t="str">
        <f t="shared" si="1"/>
        <v>31|31|32</v>
      </c>
    </row>
    <row r="33" spans="2:19">
      <c r="B33" s="6">
        <v>32</v>
      </c>
      <c r="C33" s="6">
        <v>15</v>
      </c>
      <c r="D33" s="35" t="s">
        <v>546</v>
      </c>
      <c r="E33" s="36" t="s">
        <v>547</v>
      </c>
      <c r="F33" s="35">
        <v>98</v>
      </c>
      <c r="G33" s="39"/>
      <c r="H33" s="36"/>
      <c r="I33" s="53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3" t="str">
        <f t="shared" si="0"/>
        <v>32|31|18</v>
      </c>
      <c r="O33" s="44"/>
      <c r="P33" s="46">
        <v>32</v>
      </c>
      <c r="Q33" s="46">
        <f t="shared" si="4"/>
        <v>32</v>
      </c>
      <c r="R33" s="6">
        <v>32</v>
      </c>
      <c r="S33" s="53" t="str">
        <f t="shared" si="1"/>
        <v>32|32|32</v>
      </c>
    </row>
    <row r="34" spans="2:19">
      <c r="B34" s="6">
        <v>33</v>
      </c>
      <c r="C34" s="6">
        <v>15</v>
      </c>
      <c r="D34" s="35" t="s">
        <v>548</v>
      </c>
      <c r="E34" s="36" t="s">
        <v>549</v>
      </c>
      <c r="F34" s="35">
        <v>124</v>
      </c>
      <c r="G34" s="39"/>
      <c r="H34" s="36"/>
      <c r="I34" s="53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3" t="str">
        <f t="shared" si="0"/>
        <v>33|32|19</v>
      </c>
      <c r="O34" s="44"/>
      <c r="P34" s="46">
        <v>33</v>
      </c>
      <c r="Q34" s="46">
        <f t="shared" si="4"/>
        <v>33</v>
      </c>
      <c r="R34" s="6">
        <v>32</v>
      </c>
      <c r="S34" s="53" t="str">
        <f t="shared" si="1"/>
        <v>33|33|32</v>
      </c>
    </row>
    <row r="35" spans="2:19">
      <c r="B35" s="6">
        <v>34</v>
      </c>
      <c r="C35" s="6">
        <v>15</v>
      </c>
      <c r="D35" s="35" t="s">
        <v>550</v>
      </c>
      <c r="E35" s="36" t="s">
        <v>562</v>
      </c>
      <c r="F35" s="35">
        <v>166</v>
      </c>
      <c r="G35" s="39">
        <v>39508</v>
      </c>
      <c r="H35" s="36" t="s">
        <v>565</v>
      </c>
      <c r="I35" s="53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3" t="str">
        <f t="shared" si="0"/>
        <v>34|33|18</v>
      </c>
      <c r="O35" s="44"/>
      <c r="P35" s="46">
        <v>34</v>
      </c>
      <c r="Q35" s="46">
        <f t="shared" si="4"/>
        <v>34</v>
      </c>
      <c r="R35" s="6">
        <v>33</v>
      </c>
      <c r="S35" s="53" t="str">
        <f t="shared" si="1"/>
        <v>34|34|33</v>
      </c>
    </row>
    <row r="36" spans="2:19">
      <c r="B36" s="6">
        <v>35</v>
      </c>
      <c r="C36" s="6">
        <v>15</v>
      </c>
      <c r="D36" s="35" t="s">
        <v>551</v>
      </c>
      <c r="E36" s="36" t="s">
        <v>552</v>
      </c>
      <c r="F36" s="35">
        <v>104</v>
      </c>
      <c r="G36" s="39"/>
      <c r="H36" s="36"/>
      <c r="I36" s="53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3" t="str">
        <f t="shared" si="0"/>
        <v>35|34|18</v>
      </c>
      <c r="O36" s="44"/>
      <c r="P36" s="46">
        <v>35</v>
      </c>
      <c r="Q36" s="46">
        <f t="shared" si="4"/>
        <v>35</v>
      </c>
      <c r="R36" s="6">
        <v>32</v>
      </c>
      <c r="S36" s="53" t="str">
        <f t="shared" si="1"/>
        <v>35|35|32</v>
      </c>
    </row>
    <row r="37" spans="2:19">
      <c r="B37" s="6">
        <v>36</v>
      </c>
      <c r="C37" s="6">
        <v>15</v>
      </c>
      <c r="D37" s="35" t="s">
        <v>553</v>
      </c>
      <c r="E37" s="36" t="s">
        <v>561</v>
      </c>
      <c r="F37" s="35">
        <v>129</v>
      </c>
      <c r="G37" s="39">
        <v>39083</v>
      </c>
      <c r="H37" s="36"/>
      <c r="I37" s="53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3" t="str">
        <f t="shared" si="0"/>
        <v>36|35|18</v>
      </c>
      <c r="O37" s="44"/>
      <c r="P37" s="46">
        <v>36</v>
      </c>
      <c r="Q37" s="46">
        <f t="shared" si="4"/>
        <v>36</v>
      </c>
      <c r="R37" s="6">
        <v>25</v>
      </c>
      <c r="S37" s="53" t="str">
        <f t="shared" si="1"/>
        <v>36|36|25</v>
      </c>
    </row>
    <row r="38" spans="2:19">
      <c r="B38" s="6">
        <v>37</v>
      </c>
      <c r="C38" s="6">
        <v>15</v>
      </c>
      <c r="D38" s="35" t="s">
        <v>554</v>
      </c>
      <c r="E38" s="36" t="s">
        <v>555</v>
      </c>
      <c r="F38" s="35">
        <v>159</v>
      </c>
      <c r="G38" s="39"/>
      <c r="H38" s="36"/>
      <c r="I38" s="53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3" t="str">
        <f t="shared" si="0"/>
        <v>37|36|19</v>
      </c>
      <c r="O38" s="44"/>
      <c r="P38" s="46">
        <v>37</v>
      </c>
      <c r="Q38" s="46">
        <f t="shared" si="4"/>
        <v>37</v>
      </c>
      <c r="R38" s="6">
        <v>32</v>
      </c>
      <c r="S38" s="53" t="str">
        <f t="shared" si="1"/>
        <v>37|37|32</v>
      </c>
    </row>
    <row r="39" spans="2:19">
      <c r="B39" s="6">
        <v>38</v>
      </c>
      <c r="C39" s="6">
        <v>15</v>
      </c>
      <c r="D39" s="35" t="s">
        <v>556</v>
      </c>
      <c r="E39" s="36" t="s">
        <v>557</v>
      </c>
      <c r="F39" s="35">
        <v>128</v>
      </c>
      <c r="G39" s="39"/>
      <c r="H39" s="36"/>
      <c r="I39" s="53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3" t="str">
        <f t="shared" si="0"/>
        <v>38|37|23</v>
      </c>
      <c r="O39" s="44"/>
      <c r="P39" s="46">
        <v>38</v>
      </c>
      <c r="Q39" s="46">
        <f t="shared" si="4"/>
        <v>38</v>
      </c>
      <c r="R39" s="6">
        <v>35</v>
      </c>
      <c r="S39" s="53" t="str">
        <f t="shared" si="1"/>
        <v>38|38|35</v>
      </c>
    </row>
    <row r="40" spans="2:19">
      <c r="B40" s="25"/>
      <c r="C40" s="25"/>
      <c r="D40" s="25"/>
      <c r="E40" s="48"/>
      <c r="F40" s="25"/>
      <c r="G40" s="25"/>
      <c r="H40" s="48"/>
      <c r="I40" s="49"/>
      <c r="K40">
        <v>39</v>
      </c>
      <c r="L40" s="6">
        <f t="shared" si="5"/>
        <v>38</v>
      </c>
      <c r="M40" s="6">
        <v>19</v>
      </c>
      <c r="N40" s="53" t="str">
        <f t="shared" si="0"/>
        <v>39|38|19</v>
      </c>
      <c r="O40" s="44"/>
      <c r="P40" s="46"/>
      <c r="Q40" s="46"/>
      <c r="R40" s="47"/>
    </row>
    <row r="41" spans="2:19">
      <c r="L41" s="6"/>
    </row>
    <row r="42" spans="2:19">
      <c r="I42" s="56" t="s">
        <v>596</v>
      </c>
      <c r="J42" s="49"/>
      <c r="K42" s="49"/>
      <c r="L42" s="25"/>
      <c r="M42" s="25"/>
      <c r="N42" s="56" t="s">
        <v>597</v>
      </c>
      <c r="O42" s="57"/>
      <c r="P42" s="57"/>
      <c r="Q42" s="57"/>
      <c r="R42" s="48"/>
      <c r="S42" s="56" t="s">
        <v>603</v>
      </c>
    </row>
    <row r="43" spans="2:19">
      <c r="I43" s="56" t="s">
        <v>571</v>
      </c>
      <c r="L43" s="6"/>
    </row>
    <row r="44" spans="2:19">
      <c r="N44" s="28"/>
      <c r="S44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21</v>
      </c>
      <c r="D2" s="35" t="s">
        <v>573</v>
      </c>
      <c r="E2" s="50" t="s">
        <v>574</v>
      </c>
      <c r="F2" s="53" t="str">
        <f>B2&amp;"|"&amp;C2&amp;"|"&amp;D2&amp;"|"&amp;E2</f>
        <v>1|21|IB|Baleares</v>
      </c>
    </row>
    <row r="4" spans="2:6">
      <c r="F4" s="27" t="s">
        <v>604</v>
      </c>
    </row>
    <row r="5" spans="2:6">
      <c r="F5" s="27" t="s">
        <v>575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8" t="str">
        <f>B1&amp;"|"&amp;C1&amp;"|"&amp;D1&amp;"|"&amp;E1</f>
        <v>id|dxcc_id|code|subdivision</v>
      </c>
    </row>
    <row r="2" spans="2:6">
      <c r="B2" s="6">
        <v>1</v>
      </c>
      <c r="C2" s="6">
        <v>27</v>
      </c>
      <c r="D2" t="s">
        <v>576</v>
      </c>
      <c r="E2" t="s">
        <v>577</v>
      </c>
      <c r="F2" s="53" t="str">
        <f t="shared" ref="F2:F8" si="0">B2&amp;"|"&amp;C2&amp;"|"&amp;D2&amp;"|"&amp;E2</f>
        <v>1|27|MI|Minsk (Minskaya voblasts')</v>
      </c>
    </row>
    <row r="3" spans="2:6">
      <c r="B3" s="6">
        <v>2</v>
      </c>
      <c r="C3" s="6">
        <v>27</v>
      </c>
      <c r="D3" t="s">
        <v>578</v>
      </c>
      <c r="E3" t="s">
        <v>579</v>
      </c>
      <c r="F3" s="53" t="str">
        <f t="shared" si="0"/>
        <v>2|27|BR|Brest (Brestskaya voblasts')</v>
      </c>
    </row>
    <row r="4" spans="2:6">
      <c r="B4" s="6">
        <v>3</v>
      </c>
      <c r="C4" s="6">
        <v>27</v>
      </c>
      <c r="D4" t="s">
        <v>580</v>
      </c>
      <c r="E4" t="s">
        <v>581</v>
      </c>
      <c r="F4" s="53" t="str">
        <f t="shared" si="0"/>
        <v>3|27|HR|Grodno (Hrodzenskaya voblasts')</v>
      </c>
    </row>
    <row r="5" spans="2:6">
      <c r="B5" s="6">
        <v>4</v>
      </c>
      <c r="C5" s="6">
        <v>27</v>
      </c>
      <c r="D5" t="s">
        <v>582</v>
      </c>
      <c r="E5" t="s">
        <v>583</v>
      </c>
      <c r="F5" s="53" t="str">
        <f t="shared" si="0"/>
        <v>4|27|VI|Vitebsk (Vitsyebskaya voblasts')</v>
      </c>
    </row>
    <row r="6" spans="2:6">
      <c r="B6" s="6">
        <v>5</v>
      </c>
      <c r="C6" s="6">
        <v>27</v>
      </c>
      <c r="D6" t="s">
        <v>584</v>
      </c>
      <c r="E6" t="s">
        <v>585</v>
      </c>
      <c r="F6" s="53" t="str">
        <f t="shared" si="0"/>
        <v>5|27|MA|Mogilev (Mahilyowskaya voblasts')</v>
      </c>
    </row>
    <row r="7" spans="2:6">
      <c r="B7" s="6">
        <v>6</v>
      </c>
      <c r="C7" s="6">
        <v>27</v>
      </c>
      <c r="D7" t="s">
        <v>586</v>
      </c>
      <c r="E7" t="s">
        <v>587</v>
      </c>
      <c r="F7" s="53" t="str">
        <f t="shared" si="0"/>
        <v>6|27|HO|Gomel (Homyel'skaya voblasts')</v>
      </c>
    </row>
    <row r="8" spans="2:6">
      <c r="B8" s="6">
        <v>7</v>
      </c>
      <c r="C8" s="6">
        <v>27</v>
      </c>
      <c r="D8" t="s">
        <v>502</v>
      </c>
      <c r="E8" t="s">
        <v>588</v>
      </c>
      <c r="F8" s="53" t="str">
        <f t="shared" si="0"/>
        <v>7|27|HM|Horad Minsk</v>
      </c>
    </row>
    <row r="10" spans="2:6">
      <c r="F10" s="27" t="s">
        <v>605</v>
      </c>
    </row>
    <row r="11" spans="2:6">
      <c r="F11" s="27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pas-130</vt:lpstr>
      <vt:lpstr>pas_132</vt:lpstr>
      <vt:lpstr>pas_137</vt:lpstr>
      <vt:lpstr>pas_138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2019-02-22T23:06:06Z</dcterms:modified>
</cp:coreProperties>
</file>