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onsook Heo\Dropbox\02_Korea_Teaching\2019_Spring\01_Building Energy Modelling and Analysis\Dynamic Room Model 3\"/>
    </mc:Choice>
  </mc:AlternateContent>
  <bookViews>
    <workbookView xWindow="0" yWindow="0" windowWidth="24465" windowHeight="10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G30" i="1"/>
  <c r="G31" i="1"/>
  <c r="G33" i="1"/>
  <c r="E33" i="1" l="1"/>
  <c r="D30" i="1"/>
  <c r="D32" i="1" s="1"/>
  <c r="G28" i="1"/>
  <c r="D28" i="1"/>
  <c r="D26" i="1"/>
  <c r="D27" i="1" s="1"/>
  <c r="G24" i="1"/>
  <c r="E22" i="1"/>
  <c r="D22" i="1"/>
  <c r="D25" i="1" s="1"/>
  <c r="G20" i="1"/>
  <c r="D18" i="1"/>
  <c r="D21" i="1" s="1"/>
  <c r="G16" i="1"/>
  <c r="D14" i="1"/>
  <c r="D16" i="1" s="1"/>
  <c r="D13" i="1"/>
  <c r="G12" i="1"/>
  <c r="D12" i="1"/>
  <c r="E10" i="1"/>
  <c r="G8" i="1"/>
  <c r="D8" i="1"/>
  <c r="E6" i="1"/>
  <c r="E14" i="1" s="1"/>
  <c r="D6" i="1"/>
  <c r="D9" i="1" s="1"/>
  <c r="D20" i="1" l="1"/>
  <c r="D19" i="1"/>
  <c r="D7" i="1"/>
  <c r="D17" i="1"/>
  <c r="D23" i="1"/>
  <c r="D29" i="1"/>
  <c r="D24" i="1"/>
  <c r="E18" i="1"/>
  <c r="D31" i="1"/>
  <c r="D15" i="1"/>
</calcChain>
</file>

<file path=xl/sharedStrings.xml><?xml version="1.0" encoding="utf-8"?>
<sst xmlns="http://schemas.openxmlformats.org/spreadsheetml/2006/main" count="56" uniqueCount="24">
  <si>
    <t>Element</t>
  </si>
  <si>
    <t>Node 1</t>
  </si>
  <si>
    <t>Node 2</t>
  </si>
  <si>
    <t>Note</t>
  </si>
  <si>
    <t>Concrete</t>
  </si>
  <si>
    <t>Type</t>
  </si>
  <si>
    <t>Mode of Heat Transfer</t>
  </si>
  <si>
    <t>Longwave radiation</t>
  </si>
  <si>
    <t>convection (external)</t>
  </si>
  <si>
    <t>conduction</t>
  </si>
  <si>
    <t>convection (internal)</t>
  </si>
  <si>
    <t>Soil</t>
  </si>
  <si>
    <t>Double-glazing Window</t>
  </si>
  <si>
    <t>infiltration</t>
  </si>
  <si>
    <t>shortwave radiation</t>
  </si>
  <si>
    <t>longwave radiation</t>
  </si>
  <si>
    <t>U-value (W/m²K)</t>
  </si>
  <si>
    <t>hc  (W/m²K)</t>
  </si>
  <si>
    <t>hrad*VF  (W/m²K)</t>
  </si>
  <si>
    <r>
      <t>q_v (m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/h)</t>
    </r>
  </si>
  <si>
    <r>
      <t>A (m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)</t>
    </r>
  </si>
  <si>
    <t>L (m)</t>
  </si>
  <si>
    <r>
      <t>Heat 
Capacity
(Wh/m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K)</t>
    </r>
  </si>
  <si>
    <t>solar absorptance (unitless)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</si>
</sst>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2" fillId="0" borderId="0" xfId="0" applyFont="1" applyFill="1"/>
    <xf numFmtId="164" fontId="1" fillId="0" borderId="2" xfId="0" applyNumberFormat="1" applyFont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5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 wrapText="1"/>
      <protection locked="0"/>
    </xf>
    <xf numFmtId="164" fontId="1" fillId="0" borderId="4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pane ySplit="3120" topLeftCell="A25" activePane="bottomLeft"/>
      <selection pane="bottomLeft" activeCell="L32" sqref="L32"/>
    </sheetView>
  </sheetViews>
  <sheetFormatPr defaultRowHeight="15" x14ac:dyDescent="0.25"/>
  <cols>
    <col min="1" max="4" width="9.140625" style="3"/>
    <col min="5" max="5" width="21.42578125" style="3" customWidth="1"/>
    <col min="6" max="6" width="9.140625" style="3"/>
    <col min="7" max="7" width="10.28515625" style="3" bestFit="1" customWidth="1"/>
    <col min="8" max="8" width="9.140625" style="3"/>
    <col min="9" max="9" width="25.140625" style="3" customWidth="1"/>
    <col min="10" max="10" width="23.85546875" style="3" bestFit="1" customWidth="1"/>
    <col min="11" max="16384" width="9.140625" style="3"/>
  </cols>
  <sheetData>
    <row r="1" spans="1:17" s="2" customFormat="1" ht="15.75" customHeight="1" x14ac:dyDescent="0.25">
      <c r="A1" s="24" t="s">
        <v>0</v>
      </c>
      <c r="B1" s="24" t="s">
        <v>1</v>
      </c>
      <c r="C1" s="24" t="s">
        <v>2</v>
      </c>
      <c r="D1" s="25" t="s">
        <v>20</v>
      </c>
      <c r="E1" s="10" t="s">
        <v>16</v>
      </c>
      <c r="F1" s="25" t="s">
        <v>21</v>
      </c>
      <c r="G1" s="28" t="s">
        <v>22</v>
      </c>
      <c r="H1" s="18" t="s">
        <v>5</v>
      </c>
      <c r="I1" s="18" t="s">
        <v>6</v>
      </c>
      <c r="J1" s="21" t="s">
        <v>3</v>
      </c>
      <c r="K1" s="1"/>
      <c r="L1" s="1"/>
      <c r="M1" s="1"/>
      <c r="N1" s="1"/>
      <c r="O1" s="1"/>
      <c r="P1" s="1"/>
      <c r="Q1" s="1"/>
    </row>
    <row r="2" spans="1:17" s="2" customFormat="1" ht="15.75" x14ac:dyDescent="0.25">
      <c r="A2" s="24"/>
      <c r="B2" s="24"/>
      <c r="C2" s="24"/>
      <c r="D2" s="26"/>
      <c r="E2" s="10" t="s">
        <v>17</v>
      </c>
      <c r="F2" s="26"/>
      <c r="G2" s="29"/>
      <c r="H2" s="19"/>
      <c r="I2" s="19"/>
      <c r="J2" s="22"/>
      <c r="K2" s="1"/>
      <c r="L2" s="1"/>
      <c r="M2" s="1"/>
      <c r="N2" s="1"/>
      <c r="O2" s="1"/>
      <c r="P2" s="1"/>
      <c r="Q2" s="1"/>
    </row>
    <row r="3" spans="1:17" s="2" customFormat="1" ht="15.75" x14ac:dyDescent="0.25">
      <c r="A3" s="24"/>
      <c r="B3" s="24"/>
      <c r="C3" s="24"/>
      <c r="D3" s="26"/>
      <c r="E3" s="10" t="s">
        <v>18</v>
      </c>
      <c r="F3" s="26"/>
      <c r="G3" s="29"/>
      <c r="H3" s="19"/>
      <c r="I3" s="19"/>
      <c r="J3" s="22"/>
      <c r="K3" s="1"/>
      <c r="L3" s="1"/>
      <c r="M3" s="1"/>
      <c r="N3" s="1"/>
      <c r="O3" s="1"/>
      <c r="P3" s="1"/>
      <c r="Q3" s="1"/>
    </row>
    <row r="4" spans="1:17" s="2" customFormat="1" ht="18.75" x14ac:dyDescent="0.25">
      <c r="A4" s="24"/>
      <c r="B4" s="24"/>
      <c r="C4" s="24"/>
      <c r="D4" s="26"/>
      <c r="E4" s="10" t="s">
        <v>19</v>
      </c>
      <c r="F4" s="26"/>
      <c r="G4" s="29"/>
      <c r="H4" s="19"/>
      <c r="I4" s="19"/>
      <c r="J4" s="22"/>
      <c r="K4" s="1"/>
      <c r="L4" s="1"/>
      <c r="M4" s="1"/>
      <c r="N4" s="1"/>
      <c r="O4" s="1"/>
      <c r="P4" s="1"/>
      <c r="Q4" s="1"/>
    </row>
    <row r="5" spans="1:17" s="2" customFormat="1" ht="30" x14ac:dyDescent="0.25">
      <c r="A5" s="24"/>
      <c r="B5" s="24"/>
      <c r="C5" s="24"/>
      <c r="D5" s="27"/>
      <c r="E5" s="11" t="s">
        <v>23</v>
      </c>
      <c r="F5" s="27"/>
      <c r="G5" s="30"/>
      <c r="H5" s="20"/>
      <c r="I5" s="20"/>
      <c r="J5" s="23"/>
      <c r="K5" s="1"/>
      <c r="L5" s="1"/>
      <c r="M5" s="1"/>
      <c r="N5" s="1"/>
      <c r="O5" s="1"/>
      <c r="P5" s="1"/>
      <c r="Q5" s="1"/>
    </row>
    <row r="6" spans="1:17" s="4" customFormat="1" x14ac:dyDescent="0.25">
      <c r="A6" s="5">
        <v>1</v>
      </c>
      <c r="B6" s="5">
        <v>15</v>
      </c>
      <c r="C6" s="5">
        <v>1</v>
      </c>
      <c r="D6" s="5">
        <f>5*3-1</f>
        <v>14</v>
      </c>
      <c r="E6" s="5">
        <f>5.5/2</f>
        <v>2.75</v>
      </c>
      <c r="F6" s="5">
        <v>0</v>
      </c>
      <c r="G6" s="5">
        <v>0</v>
      </c>
      <c r="H6" s="5">
        <v>1</v>
      </c>
      <c r="I6" s="5" t="s">
        <v>7</v>
      </c>
      <c r="J6" s="5"/>
    </row>
    <row r="7" spans="1:17" s="4" customFormat="1" x14ac:dyDescent="0.25">
      <c r="A7" s="5">
        <v>2</v>
      </c>
      <c r="B7" s="5">
        <v>16</v>
      </c>
      <c r="C7" s="5">
        <v>1</v>
      </c>
      <c r="D7" s="5">
        <f>D6</f>
        <v>14</v>
      </c>
      <c r="E7" s="5">
        <v>15</v>
      </c>
      <c r="F7" s="5">
        <v>0</v>
      </c>
      <c r="G7" s="5">
        <v>0</v>
      </c>
      <c r="H7" s="5">
        <v>1</v>
      </c>
      <c r="I7" s="5" t="s">
        <v>8</v>
      </c>
      <c r="J7" s="5"/>
    </row>
    <row r="8" spans="1:17" s="4" customFormat="1" x14ac:dyDescent="0.25">
      <c r="A8" s="5">
        <v>3</v>
      </c>
      <c r="B8" s="5">
        <v>1</v>
      </c>
      <c r="C8" s="5">
        <v>2</v>
      </c>
      <c r="D8" s="5">
        <f>D6</f>
        <v>14</v>
      </c>
      <c r="E8" s="5">
        <v>1</v>
      </c>
      <c r="F8" s="5">
        <v>0.25</v>
      </c>
      <c r="G8" s="6">
        <f>1840*600/3600</f>
        <v>306.66666666666669</v>
      </c>
      <c r="H8" s="5">
        <v>1</v>
      </c>
      <c r="I8" s="6" t="s">
        <v>9</v>
      </c>
      <c r="J8" s="5" t="s">
        <v>4</v>
      </c>
    </row>
    <row r="9" spans="1:17" s="4" customFormat="1" x14ac:dyDescent="0.25">
      <c r="A9" s="5">
        <v>4</v>
      </c>
      <c r="B9" s="5">
        <v>2</v>
      </c>
      <c r="C9" s="5">
        <v>17</v>
      </c>
      <c r="D9" s="5">
        <f>D6</f>
        <v>14</v>
      </c>
      <c r="E9" s="5">
        <v>2.5</v>
      </c>
      <c r="F9" s="5">
        <v>0</v>
      </c>
      <c r="G9" s="5">
        <v>0</v>
      </c>
      <c r="H9" s="5">
        <v>1</v>
      </c>
      <c r="I9" s="5" t="s">
        <v>10</v>
      </c>
      <c r="J9" s="5"/>
    </row>
    <row r="10" spans="1:17" s="4" customFormat="1" x14ac:dyDescent="0.25">
      <c r="A10" s="5">
        <v>5</v>
      </c>
      <c r="B10" s="5">
        <v>15</v>
      </c>
      <c r="C10" s="5">
        <v>3</v>
      </c>
      <c r="D10" s="5">
        <v>1</v>
      </c>
      <c r="E10" s="5">
        <f>E6</f>
        <v>2.75</v>
      </c>
      <c r="F10" s="5">
        <v>0</v>
      </c>
      <c r="G10" s="5">
        <v>0</v>
      </c>
      <c r="H10" s="5">
        <v>1</v>
      </c>
      <c r="I10" s="5" t="s">
        <v>15</v>
      </c>
      <c r="J10" s="5"/>
    </row>
    <row r="11" spans="1:17" s="4" customFormat="1" x14ac:dyDescent="0.25">
      <c r="A11" s="5">
        <v>6</v>
      </c>
      <c r="B11" s="5">
        <v>16</v>
      </c>
      <c r="C11" s="5">
        <v>3</v>
      </c>
      <c r="D11" s="5">
        <v>1</v>
      </c>
      <c r="E11" s="5">
        <v>15</v>
      </c>
      <c r="F11" s="5">
        <v>0</v>
      </c>
      <c r="G11" s="5">
        <v>0</v>
      </c>
      <c r="H11" s="5">
        <v>1</v>
      </c>
      <c r="I11" s="5" t="s">
        <v>8</v>
      </c>
      <c r="J11" s="5"/>
    </row>
    <row r="12" spans="1:17" s="4" customFormat="1" x14ac:dyDescent="0.25">
      <c r="A12" s="5">
        <v>7</v>
      </c>
      <c r="B12" s="5">
        <v>3</v>
      </c>
      <c r="C12" s="5">
        <v>4</v>
      </c>
      <c r="D12" s="5">
        <f>D10</f>
        <v>1</v>
      </c>
      <c r="E12" s="5">
        <v>2.5</v>
      </c>
      <c r="F12" s="5">
        <v>0.02</v>
      </c>
      <c r="G12" s="6">
        <f>(2230*840*2+785*523)/3600</f>
        <v>1154.7097222222221</v>
      </c>
      <c r="H12" s="5">
        <v>1</v>
      </c>
      <c r="I12" s="6" t="s">
        <v>9</v>
      </c>
      <c r="J12" s="5" t="s">
        <v>12</v>
      </c>
    </row>
    <row r="13" spans="1:17" s="4" customFormat="1" x14ac:dyDescent="0.25">
      <c r="A13" s="5">
        <v>8</v>
      </c>
      <c r="B13" s="5">
        <v>4</v>
      </c>
      <c r="C13" s="5">
        <v>17</v>
      </c>
      <c r="D13" s="5">
        <f>D10</f>
        <v>1</v>
      </c>
      <c r="E13" s="5">
        <v>2.5</v>
      </c>
      <c r="F13" s="5">
        <v>0</v>
      </c>
      <c r="G13" s="5">
        <v>0</v>
      </c>
      <c r="H13" s="5">
        <v>1</v>
      </c>
      <c r="I13" s="5" t="s">
        <v>10</v>
      </c>
      <c r="J13" s="5"/>
    </row>
    <row r="14" spans="1:17" s="4" customFormat="1" x14ac:dyDescent="0.25">
      <c r="A14" s="5">
        <v>9</v>
      </c>
      <c r="B14" s="5">
        <v>15</v>
      </c>
      <c r="C14" s="5">
        <v>5</v>
      </c>
      <c r="D14" s="5">
        <f>3*3</f>
        <v>9</v>
      </c>
      <c r="E14" s="5">
        <f>E6</f>
        <v>2.75</v>
      </c>
      <c r="F14" s="5">
        <v>0</v>
      </c>
      <c r="G14" s="5">
        <v>0</v>
      </c>
      <c r="H14" s="5">
        <v>1</v>
      </c>
      <c r="I14" s="5" t="s">
        <v>15</v>
      </c>
      <c r="J14" s="5"/>
    </row>
    <row r="15" spans="1:17" s="4" customFormat="1" x14ac:dyDescent="0.25">
      <c r="A15" s="5">
        <v>10</v>
      </c>
      <c r="B15" s="5">
        <v>16</v>
      </c>
      <c r="C15" s="5">
        <v>5</v>
      </c>
      <c r="D15" s="5">
        <f>D14</f>
        <v>9</v>
      </c>
      <c r="E15" s="5">
        <v>15</v>
      </c>
      <c r="F15" s="5">
        <v>0</v>
      </c>
      <c r="G15" s="5">
        <v>0</v>
      </c>
      <c r="H15" s="5">
        <v>1</v>
      </c>
      <c r="I15" s="5" t="s">
        <v>8</v>
      </c>
      <c r="J15" s="5"/>
    </row>
    <row r="16" spans="1:17" s="4" customFormat="1" x14ac:dyDescent="0.25">
      <c r="A16" s="5">
        <v>11</v>
      </c>
      <c r="B16" s="5">
        <v>5</v>
      </c>
      <c r="C16" s="5">
        <v>6</v>
      </c>
      <c r="D16" s="5">
        <f>D14</f>
        <v>9</v>
      </c>
      <c r="E16" s="5">
        <v>1</v>
      </c>
      <c r="F16" s="5">
        <v>0.25</v>
      </c>
      <c r="G16" s="6">
        <f>1840*600/3600</f>
        <v>306.66666666666669</v>
      </c>
      <c r="H16" s="5">
        <v>1</v>
      </c>
      <c r="I16" s="6" t="s">
        <v>9</v>
      </c>
      <c r="J16" s="5" t="s">
        <v>4</v>
      </c>
    </row>
    <row r="17" spans="1:10" s="4" customFormat="1" x14ac:dyDescent="0.25">
      <c r="A17" s="5">
        <v>12</v>
      </c>
      <c r="B17" s="5">
        <v>6</v>
      </c>
      <c r="C17" s="5">
        <v>17</v>
      </c>
      <c r="D17" s="5">
        <f>D14</f>
        <v>9</v>
      </c>
      <c r="E17" s="5">
        <v>2.5</v>
      </c>
      <c r="F17" s="5">
        <v>0</v>
      </c>
      <c r="G17" s="5">
        <v>0</v>
      </c>
      <c r="H17" s="5">
        <v>1</v>
      </c>
      <c r="I17" s="5" t="s">
        <v>10</v>
      </c>
      <c r="J17" s="5"/>
    </row>
    <row r="18" spans="1:10" s="4" customFormat="1" x14ac:dyDescent="0.25">
      <c r="A18" s="5">
        <v>13</v>
      </c>
      <c r="B18" s="5">
        <v>15</v>
      </c>
      <c r="C18" s="5">
        <v>7</v>
      </c>
      <c r="D18" s="5">
        <f>3*3</f>
        <v>9</v>
      </c>
      <c r="E18" s="5">
        <f>E6</f>
        <v>2.75</v>
      </c>
      <c r="F18" s="5">
        <v>0</v>
      </c>
      <c r="G18" s="5">
        <v>0</v>
      </c>
      <c r="H18" s="5">
        <v>1</v>
      </c>
      <c r="I18" s="5" t="s">
        <v>15</v>
      </c>
      <c r="J18" s="5"/>
    </row>
    <row r="19" spans="1:10" s="4" customFormat="1" x14ac:dyDescent="0.25">
      <c r="A19" s="5">
        <v>14</v>
      </c>
      <c r="B19" s="5">
        <v>16</v>
      </c>
      <c r="C19" s="5">
        <v>7</v>
      </c>
      <c r="D19" s="5">
        <f>D18</f>
        <v>9</v>
      </c>
      <c r="E19" s="5">
        <v>15</v>
      </c>
      <c r="F19" s="5">
        <v>0</v>
      </c>
      <c r="G19" s="5">
        <v>0</v>
      </c>
      <c r="H19" s="5">
        <v>1</v>
      </c>
      <c r="I19" s="5" t="s">
        <v>8</v>
      </c>
      <c r="J19" s="5"/>
    </row>
    <row r="20" spans="1:10" s="4" customFormat="1" x14ac:dyDescent="0.25">
      <c r="A20" s="5">
        <v>15</v>
      </c>
      <c r="B20" s="5">
        <v>7</v>
      </c>
      <c r="C20" s="5">
        <v>8</v>
      </c>
      <c r="D20" s="5">
        <f>D18</f>
        <v>9</v>
      </c>
      <c r="E20" s="5">
        <v>1</v>
      </c>
      <c r="F20" s="5">
        <v>0.25</v>
      </c>
      <c r="G20" s="6">
        <f>1840*600/3600</f>
        <v>306.66666666666669</v>
      </c>
      <c r="H20" s="5">
        <v>1</v>
      </c>
      <c r="I20" s="6" t="s">
        <v>9</v>
      </c>
      <c r="J20" s="5" t="s">
        <v>4</v>
      </c>
    </row>
    <row r="21" spans="1:10" s="4" customFormat="1" x14ac:dyDescent="0.25">
      <c r="A21" s="5">
        <v>16</v>
      </c>
      <c r="B21" s="5">
        <v>8</v>
      </c>
      <c r="C21" s="5">
        <v>17</v>
      </c>
      <c r="D21" s="5">
        <f>D18</f>
        <v>9</v>
      </c>
      <c r="E21" s="5">
        <v>2.5</v>
      </c>
      <c r="F21" s="5">
        <v>0</v>
      </c>
      <c r="G21" s="5">
        <v>0</v>
      </c>
      <c r="H21" s="5">
        <v>1</v>
      </c>
      <c r="I21" s="5" t="s">
        <v>10</v>
      </c>
      <c r="J21" s="5"/>
    </row>
    <row r="22" spans="1:10" s="4" customFormat="1" x14ac:dyDescent="0.25">
      <c r="A22" s="5">
        <v>17</v>
      </c>
      <c r="B22" s="5">
        <v>15</v>
      </c>
      <c r="C22" s="5">
        <v>9</v>
      </c>
      <c r="D22" s="5">
        <f>3*5</f>
        <v>15</v>
      </c>
      <c r="E22" s="5">
        <f>5.5/2</f>
        <v>2.75</v>
      </c>
      <c r="F22" s="5">
        <v>0</v>
      </c>
      <c r="G22" s="5">
        <v>0</v>
      </c>
      <c r="H22" s="5">
        <v>1</v>
      </c>
      <c r="I22" s="5" t="s">
        <v>15</v>
      </c>
      <c r="J22" s="5"/>
    </row>
    <row r="23" spans="1:10" s="4" customFormat="1" x14ac:dyDescent="0.25">
      <c r="A23" s="5">
        <v>18</v>
      </c>
      <c r="B23" s="5">
        <v>16</v>
      </c>
      <c r="C23" s="5">
        <v>9</v>
      </c>
      <c r="D23" s="5">
        <f>D22</f>
        <v>15</v>
      </c>
      <c r="E23" s="5">
        <v>15</v>
      </c>
      <c r="F23" s="5">
        <v>0</v>
      </c>
      <c r="G23" s="5">
        <v>0</v>
      </c>
      <c r="H23" s="5">
        <v>1</v>
      </c>
      <c r="I23" s="5" t="s">
        <v>8</v>
      </c>
      <c r="J23" s="5"/>
    </row>
    <row r="24" spans="1:10" s="4" customFormat="1" x14ac:dyDescent="0.25">
      <c r="A24" s="5">
        <v>19</v>
      </c>
      <c r="B24" s="5">
        <v>9</v>
      </c>
      <c r="C24" s="5">
        <v>10</v>
      </c>
      <c r="D24" s="5">
        <f>D22</f>
        <v>15</v>
      </c>
      <c r="E24" s="5">
        <v>1</v>
      </c>
      <c r="F24" s="5">
        <v>0.25</v>
      </c>
      <c r="G24" s="6">
        <f>1840*600/3600</f>
        <v>306.66666666666669</v>
      </c>
      <c r="H24" s="5">
        <v>1</v>
      </c>
      <c r="I24" s="6" t="s">
        <v>9</v>
      </c>
      <c r="J24" s="5" t="s">
        <v>4</v>
      </c>
    </row>
    <row r="25" spans="1:10" s="4" customFormat="1" x14ac:dyDescent="0.25">
      <c r="A25" s="5">
        <v>20</v>
      </c>
      <c r="B25" s="5">
        <v>10</v>
      </c>
      <c r="C25" s="5">
        <v>17</v>
      </c>
      <c r="D25" s="5">
        <f>D22</f>
        <v>15</v>
      </c>
      <c r="E25" s="5">
        <v>2.5</v>
      </c>
      <c r="F25" s="5">
        <v>0</v>
      </c>
      <c r="G25" s="5">
        <v>0</v>
      </c>
      <c r="H25" s="5">
        <v>1</v>
      </c>
      <c r="I25" s="5" t="s">
        <v>10</v>
      </c>
      <c r="J25" s="5"/>
    </row>
    <row r="26" spans="1:10" s="4" customFormat="1" x14ac:dyDescent="0.25">
      <c r="A26" s="5">
        <v>21</v>
      </c>
      <c r="B26" s="5">
        <v>15</v>
      </c>
      <c r="C26" s="5">
        <v>11</v>
      </c>
      <c r="D26" s="5">
        <f>3*5</f>
        <v>15</v>
      </c>
      <c r="E26" s="5">
        <v>5.5</v>
      </c>
      <c r="F26" s="5">
        <v>0</v>
      </c>
      <c r="G26" s="5">
        <v>0</v>
      </c>
      <c r="H26" s="5">
        <v>1</v>
      </c>
      <c r="I26" s="5" t="s">
        <v>15</v>
      </c>
      <c r="J26" s="5"/>
    </row>
    <row r="27" spans="1:10" x14ac:dyDescent="0.25">
      <c r="A27" s="5">
        <v>22</v>
      </c>
      <c r="B27" s="5">
        <v>16</v>
      </c>
      <c r="C27" s="5">
        <v>11</v>
      </c>
      <c r="D27" s="5">
        <f>D26</f>
        <v>15</v>
      </c>
      <c r="E27" s="5">
        <v>15</v>
      </c>
      <c r="F27" s="5">
        <v>0</v>
      </c>
      <c r="G27" s="5">
        <v>0</v>
      </c>
      <c r="H27" s="5">
        <v>1</v>
      </c>
      <c r="I27" s="5" t="s">
        <v>8</v>
      </c>
      <c r="J27" s="5"/>
    </row>
    <row r="28" spans="1:10" x14ac:dyDescent="0.25">
      <c r="A28" s="5">
        <v>23</v>
      </c>
      <c r="B28" s="5">
        <v>11</v>
      </c>
      <c r="C28" s="5">
        <v>12</v>
      </c>
      <c r="D28" s="5">
        <f>D26</f>
        <v>15</v>
      </c>
      <c r="E28" s="5">
        <v>1</v>
      </c>
      <c r="F28" s="5">
        <v>0.25</v>
      </c>
      <c r="G28" s="6">
        <f>1840*600/3600</f>
        <v>306.66666666666669</v>
      </c>
      <c r="H28" s="5">
        <v>1</v>
      </c>
      <c r="I28" s="6" t="s">
        <v>9</v>
      </c>
      <c r="J28" s="5" t="s">
        <v>4</v>
      </c>
    </row>
    <row r="29" spans="1:10" x14ac:dyDescent="0.25">
      <c r="A29" s="5">
        <v>24</v>
      </c>
      <c r="B29" s="5">
        <v>12</v>
      </c>
      <c r="C29" s="5">
        <v>17</v>
      </c>
      <c r="D29" s="5">
        <f>D26</f>
        <v>15</v>
      </c>
      <c r="E29" s="5">
        <v>2.5</v>
      </c>
      <c r="F29" s="5">
        <v>0</v>
      </c>
      <c r="G29" s="5">
        <v>0</v>
      </c>
      <c r="H29" s="5">
        <v>1</v>
      </c>
      <c r="I29" s="5" t="s">
        <v>10</v>
      </c>
      <c r="J29" s="5"/>
    </row>
    <row r="30" spans="1:10" s="9" customFormat="1" x14ac:dyDescent="0.25">
      <c r="A30" s="7">
        <v>25</v>
      </c>
      <c r="B30" s="7">
        <v>18</v>
      </c>
      <c r="C30" s="7">
        <v>13</v>
      </c>
      <c r="D30" s="7">
        <f>3*5</f>
        <v>15</v>
      </c>
      <c r="E30" s="7">
        <v>2</v>
      </c>
      <c r="F30" s="7">
        <v>3</v>
      </c>
      <c r="G30" s="8">
        <f>1840*2300/3600</f>
        <v>1175.5555555555557</v>
      </c>
      <c r="H30" s="7">
        <v>1</v>
      </c>
      <c r="I30" s="8" t="s">
        <v>9</v>
      </c>
      <c r="J30" s="7" t="s">
        <v>11</v>
      </c>
    </row>
    <row r="31" spans="1:10" x14ac:dyDescent="0.25">
      <c r="A31" s="5">
        <v>26</v>
      </c>
      <c r="B31" s="5">
        <v>13</v>
      </c>
      <c r="C31" s="5">
        <v>14</v>
      </c>
      <c r="D31" s="5">
        <f>D30</f>
        <v>15</v>
      </c>
      <c r="E31" s="5">
        <v>1</v>
      </c>
      <c r="F31" s="5">
        <v>0.25</v>
      </c>
      <c r="G31" s="6">
        <f>1840*600/3600</f>
        <v>306.66666666666669</v>
      </c>
      <c r="H31" s="5">
        <v>1</v>
      </c>
      <c r="I31" s="6" t="s">
        <v>9</v>
      </c>
      <c r="J31" s="5" t="s">
        <v>4</v>
      </c>
    </row>
    <row r="32" spans="1:10" x14ac:dyDescent="0.25">
      <c r="A32" s="5">
        <v>27</v>
      </c>
      <c r="B32" s="5">
        <v>14</v>
      </c>
      <c r="C32" s="5">
        <v>17</v>
      </c>
      <c r="D32" s="5">
        <f>D30</f>
        <v>15</v>
      </c>
      <c r="E32" s="5">
        <v>2.5</v>
      </c>
      <c r="F32" s="5">
        <v>0</v>
      </c>
      <c r="G32" s="5">
        <v>0</v>
      </c>
      <c r="H32" s="5">
        <v>1</v>
      </c>
      <c r="I32" s="5" t="s">
        <v>10</v>
      </c>
      <c r="J32" s="5"/>
    </row>
    <row r="33" spans="1:10" x14ac:dyDescent="0.25">
      <c r="A33" s="12">
        <v>28</v>
      </c>
      <c r="B33" s="12">
        <v>16</v>
      </c>
      <c r="C33" s="12">
        <v>17</v>
      </c>
      <c r="D33" s="12">
        <v>0</v>
      </c>
      <c r="E33" s="12">
        <f>0.5*3*5*3</f>
        <v>22.5</v>
      </c>
      <c r="F33" s="12">
        <v>0</v>
      </c>
      <c r="G33" s="13">
        <f>1.29*1000/3600</f>
        <v>0.35833333333333334</v>
      </c>
      <c r="H33" s="12">
        <v>2</v>
      </c>
      <c r="I33" s="12" t="s">
        <v>13</v>
      </c>
      <c r="J33" s="5"/>
    </row>
    <row r="34" spans="1:10" x14ac:dyDescent="0.25">
      <c r="A34" s="15">
        <v>29</v>
      </c>
      <c r="B34" s="17">
        <v>1</v>
      </c>
      <c r="C34" s="17">
        <v>0</v>
      </c>
      <c r="D34" s="17">
        <f>14</f>
        <v>14</v>
      </c>
      <c r="E34" s="16">
        <v>0.6</v>
      </c>
      <c r="F34" s="16">
        <v>0</v>
      </c>
      <c r="G34" s="16">
        <v>0</v>
      </c>
      <c r="H34" s="16">
        <v>3</v>
      </c>
      <c r="I34" s="16" t="s">
        <v>14</v>
      </c>
      <c r="J34" s="14"/>
    </row>
    <row r="35" spans="1:10" x14ac:dyDescent="0.25">
      <c r="A35" s="16">
        <v>30</v>
      </c>
      <c r="B35" s="17">
        <v>3</v>
      </c>
      <c r="C35" s="17">
        <v>0</v>
      </c>
      <c r="D35" s="16">
        <v>1</v>
      </c>
      <c r="E35" s="16">
        <v>0.3</v>
      </c>
      <c r="F35" s="16">
        <v>0</v>
      </c>
      <c r="G35" s="16">
        <v>0</v>
      </c>
      <c r="H35" s="16">
        <v>3</v>
      </c>
      <c r="I35" s="16" t="s">
        <v>14</v>
      </c>
      <c r="J35" s="14"/>
    </row>
    <row r="36" spans="1:10" x14ac:dyDescent="0.25">
      <c r="A36" s="15">
        <v>31</v>
      </c>
      <c r="B36" s="17">
        <v>5</v>
      </c>
      <c r="C36" s="17">
        <v>0</v>
      </c>
      <c r="D36" s="16">
        <v>9</v>
      </c>
      <c r="E36" s="16">
        <v>0.6</v>
      </c>
      <c r="F36" s="16">
        <v>0</v>
      </c>
      <c r="G36" s="16">
        <v>0</v>
      </c>
      <c r="H36" s="16">
        <v>3</v>
      </c>
      <c r="I36" s="16" t="s">
        <v>14</v>
      </c>
      <c r="J36" s="14"/>
    </row>
    <row r="37" spans="1:10" x14ac:dyDescent="0.25">
      <c r="A37" s="16">
        <v>32</v>
      </c>
      <c r="B37" s="17">
        <v>7</v>
      </c>
      <c r="C37" s="17">
        <v>0</v>
      </c>
      <c r="D37" s="16">
        <v>9</v>
      </c>
      <c r="E37" s="16">
        <v>0.6</v>
      </c>
      <c r="F37" s="16">
        <v>0</v>
      </c>
      <c r="G37" s="16">
        <v>0</v>
      </c>
      <c r="H37" s="16">
        <v>3</v>
      </c>
      <c r="I37" s="16" t="s">
        <v>14</v>
      </c>
      <c r="J37" s="14"/>
    </row>
    <row r="38" spans="1:10" x14ac:dyDescent="0.25">
      <c r="A38" s="15">
        <v>33</v>
      </c>
      <c r="B38" s="17">
        <v>9</v>
      </c>
      <c r="C38" s="17">
        <v>0</v>
      </c>
      <c r="D38" s="16">
        <v>15</v>
      </c>
      <c r="E38" s="16">
        <v>0.6</v>
      </c>
      <c r="F38" s="16">
        <v>0</v>
      </c>
      <c r="G38" s="16">
        <v>0</v>
      </c>
      <c r="H38" s="16">
        <v>3</v>
      </c>
      <c r="I38" s="16" t="s">
        <v>14</v>
      </c>
      <c r="J38" s="14"/>
    </row>
    <row r="39" spans="1:10" x14ac:dyDescent="0.25">
      <c r="A39" s="16">
        <v>34</v>
      </c>
      <c r="B39" s="17">
        <v>11</v>
      </c>
      <c r="C39" s="17">
        <v>0</v>
      </c>
      <c r="D39" s="16">
        <v>15</v>
      </c>
      <c r="E39" s="16">
        <v>0.6</v>
      </c>
      <c r="F39" s="16">
        <v>0</v>
      </c>
      <c r="G39" s="16">
        <v>0</v>
      </c>
      <c r="H39" s="16">
        <v>3</v>
      </c>
      <c r="I39" s="16" t="s">
        <v>14</v>
      </c>
      <c r="J39" s="14"/>
    </row>
  </sheetData>
  <mergeCells count="9">
    <mergeCell ref="I1:I5"/>
    <mergeCell ref="J1:J5"/>
    <mergeCell ref="A1:A5"/>
    <mergeCell ref="B1:B5"/>
    <mergeCell ref="C1:C5"/>
    <mergeCell ref="H1:H5"/>
    <mergeCell ref="D1:D5"/>
    <mergeCell ref="F1:F5"/>
    <mergeCell ref="G1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Yeonsook Heo</dc:creator>
  <cp:lastModifiedBy>Yeonsook Heo</cp:lastModifiedBy>
  <dcterms:created xsi:type="dcterms:W3CDTF">2019-03-24T06:43:57Z</dcterms:created>
  <dcterms:modified xsi:type="dcterms:W3CDTF">2019-04-16T01:16:25Z</dcterms:modified>
</cp:coreProperties>
</file>