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KINGJUYONG\Desktop\과제\2학년 2학기\확률과 통계(이해각 교수님)\"/>
    </mc:Choice>
  </mc:AlternateContent>
  <xr:revisionPtr revIDLastSave="0" documentId="13_ncr:1_{C90D9B65-7ECB-4AB5-A9FB-40924ECA7592}" xr6:coauthVersionLast="47" xr6:coauthVersionMax="47" xr10:uidLastSave="{00000000-0000-0000-0000-000000000000}"/>
  <bookViews>
    <workbookView xWindow="1536" yWindow="1536" windowWidth="17280" windowHeight="8964" firstSheet="1" activeTab="1" xr2:uid="{00000000-000D-0000-FFFF-FFFF00000000}"/>
  </bookViews>
  <sheets>
    <sheet name="질적자료" sheetId="1" r:id="rId1"/>
    <sheet name="양적자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D4" i="2"/>
  <c r="F4" i="2"/>
  <c r="D5" i="2"/>
  <c r="F5" i="2"/>
  <c r="D6" i="2"/>
  <c r="J6" i="2" s="1"/>
  <c r="F6" i="2"/>
  <c r="D7" i="2"/>
  <c r="F7" i="2"/>
  <c r="D8" i="2"/>
  <c r="F8" i="2"/>
  <c r="D9" i="2"/>
  <c r="J9" i="2" s="1"/>
  <c r="F9" i="2"/>
  <c r="J4" i="2"/>
  <c r="J5" i="2"/>
  <c r="J7" i="2"/>
  <c r="J8" i="2"/>
  <c r="J3" i="2"/>
  <c r="G4" i="1"/>
  <c r="G5" i="1"/>
  <c r="G3" i="1"/>
  <c r="C6" i="1"/>
  <c r="D6" i="1"/>
  <c r="E6" i="1"/>
  <c r="F6" i="1"/>
  <c r="B6" i="1"/>
  <c r="H5" i="2" l="1"/>
  <c r="I5" i="2" s="1"/>
  <c r="G7" i="2"/>
  <c r="G6" i="2"/>
  <c r="G9" i="2"/>
  <c r="G5" i="2"/>
  <c r="G4" i="2"/>
  <c r="G8" i="2"/>
  <c r="H8" i="2"/>
  <c r="I8" i="2" s="1"/>
  <c r="H6" i="2"/>
  <c r="I6" i="2" s="1"/>
  <c r="H4" i="2"/>
  <c r="I4" i="2" s="1"/>
  <c r="H3" i="2"/>
  <c r="I3" i="2" s="1"/>
  <c r="G3" i="2"/>
  <c r="H9" i="2"/>
  <c r="I9" i="2" s="1"/>
  <c r="H7" i="2"/>
  <c r="I7" i="2" s="1"/>
  <c r="G6" i="1"/>
</calcChain>
</file>

<file path=xl/sharedStrings.xml><?xml version="1.0" encoding="utf-8"?>
<sst xmlns="http://schemas.openxmlformats.org/spreadsheetml/2006/main" count="33" uniqueCount="32">
  <si>
    <t>위암</t>
    <phoneticPr fontId="1" type="noConversion"/>
  </si>
  <si>
    <t>대장암</t>
    <phoneticPr fontId="1" type="noConversion"/>
  </si>
  <si>
    <t>간암</t>
    <phoneticPr fontId="1" type="noConversion"/>
  </si>
  <si>
    <t>취장암</t>
    <phoneticPr fontId="1" type="noConversion"/>
  </si>
  <si>
    <t>폐암</t>
    <phoneticPr fontId="1" type="noConversion"/>
  </si>
  <si>
    <t>40대</t>
    <phoneticPr fontId="1" type="noConversion"/>
  </si>
  <si>
    <t>60대</t>
    <phoneticPr fontId="1" type="noConversion"/>
  </si>
  <si>
    <t>50대</t>
    <phoneticPr fontId="1" type="noConversion"/>
  </si>
  <si>
    <t>평균</t>
    <phoneticPr fontId="1" type="noConversion"/>
  </si>
  <si>
    <t>종류별/세대별 암에 의한 사망률</t>
    <phoneticPr fontId="1" type="noConversion"/>
  </si>
  <si>
    <t>번호</t>
    <phoneticPr fontId="1" type="noConversion"/>
  </si>
  <si>
    <t>베어링 지름</t>
    <phoneticPr fontId="1" type="noConversion"/>
  </si>
  <si>
    <t>계급하한</t>
    <phoneticPr fontId="1" type="noConversion"/>
  </si>
  <si>
    <t>계급상한</t>
    <phoneticPr fontId="1" type="noConversion"/>
  </si>
  <si>
    <t>도수</t>
    <phoneticPr fontId="1" type="noConversion"/>
  </si>
  <si>
    <t>상대도수</t>
    <phoneticPr fontId="1" type="noConversion"/>
  </si>
  <si>
    <t xml:space="preserve"> Alt + E + I + S 를 눌러 연속데이터 입력</t>
    <phoneticPr fontId="1" type="noConversion"/>
  </si>
  <si>
    <t>누적도수</t>
    <phoneticPr fontId="1" type="noConversion"/>
  </si>
  <si>
    <t>누적상대도수</t>
    <phoneticPr fontId="1" type="noConversion"/>
  </si>
  <si>
    <t>계급값</t>
    <phoneticPr fontId="1" type="noConversion"/>
  </si>
  <si>
    <t>도수분포표</t>
    <phoneticPr fontId="1" type="noConversion"/>
  </si>
  <si>
    <t xml:space="preserve">   </t>
    <phoneticPr fontId="1" type="noConversion"/>
  </si>
  <si>
    <t>계급</t>
  </si>
  <si>
    <t>기타</t>
  </si>
  <si>
    <t>빈도수</t>
  </si>
  <si>
    <t>&gt;63.05</t>
    <phoneticPr fontId="1" type="noConversion"/>
  </si>
  <si>
    <t>62.05, 63.05</t>
    <phoneticPr fontId="1" type="noConversion"/>
  </si>
  <si>
    <t>61.05, 62.05</t>
    <phoneticPr fontId="1" type="noConversion"/>
  </si>
  <si>
    <t>60.05, 61.05</t>
    <phoneticPr fontId="1" type="noConversion"/>
  </si>
  <si>
    <t>59.05, 60.05</t>
    <phoneticPr fontId="1" type="noConversion"/>
  </si>
  <si>
    <t>58.05, 59.05</t>
    <phoneticPr fontId="1" type="noConversion"/>
  </si>
  <si>
    <t>≤ 58.05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</si>
</sst>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rgb="FF666666"/>
      <name val="Noto Sans"/>
      <family val="2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>
      <alignment vertical="center"/>
    </xf>
    <xf numFmtId="178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암에 의한 사망률</a:t>
            </a:r>
            <a:r>
              <a:rPr lang="en-US" altLang="ko-KR"/>
              <a:t>(</a:t>
            </a:r>
            <a:r>
              <a:rPr lang="ko-KR" altLang="en-US"/>
              <a:t>종류별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질적자료!$A$3</c:f>
              <c:strCache>
                <c:ptCount val="1"/>
                <c:pt idx="0">
                  <c:v>40대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질적자료!$B$1:$G$2</c:f>
              <c:strCache>
                <c:ptCount val="6"/>
                <c:pt idx="0">
                  <c:v>위암</c:v>
                </c:pt>
                <c:pt idx="1">
                  <c:v>대장암</c:v>
                </c:pt>
                <c:pt idx="2">
                  <c:v>간암</c:v>
                </c:pt>
                <c:pt idx="3">
                  <c:v>취장암</c:v>
                </c:pt>
                <c:pt idx="4">
                  <c:v>폐암</c:v>
                </c:pt>
                <c:pt idx="5">
                  <c:v>평균</c:v>
                </c:pt>
              </c:strCache>
            </c:strRef>
          </c:cat>
          <c:val>
            <c:numRef>
              <c:f>질적자료!$B$3:$G$3</c:f>
              <c:numCache>
                <c:formatCode>0.00_ </c:formatCode>
                <c:ptCount val="6"/>
                <c:pt idx="0">
                  <c:v>7.7</c:v>
                </c:pt>
                <c:pt idx="1">
                  <c:v>4.7</c:v>
                </c:pt>
                <c:pt idx="2">
                  <c:v>10.8</c:v>
                </c:pt>
                <c:pt idx="3">
                  <c:v>2.4</c:v>
                </c:pt>
                <c:pt idx="4">
                  <c:v>5.2</c:v>
                </c:pt>
                <c:pt idx="5">
                  <c:v>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1-45DF-AD7E-CDF70CEBDF29}"/>
            </c:ext>
          </c:extLst>
        </c:ser>
        <c:ser>
          <c:idx val="1"/>
          <c:order val="1"/>
          <c:tx>
            <c:strRef>
              <c:f>질적자료!$A$4</c:f>
              <c:strCache>
                <c:ptCount val="1"/>
                <c:pt idx="0">
                  <c:v>50대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질적자료!$B$1:$G$2</c:f>
              <c:strCache>
                <c:ptCount val="6"/>
                <c:pt idx="0">
                  <c:v>위암</c:v>
                </c:pt>
                <c:pt idx="1">
                  <c:v>대장암</c:v>
                </c:pt>
                <c:pt idx="2">
                  <c:v>간암</c:v>
                </c:pt>
                <c:pt idx="3">
                  <c:v>취장암</c:v>
                </c:pt>
                <c:pt idx="4">
                  <c:v>폐암</c:v>
                </c:pt>
                <c:pt idx="5">
                  <c:v>평균</c:v>
                </c:pt>
              </c:strCache>
            </c:strRef>
          </c:cat>
          <c:val>
            <c:numRef>
              <c:f>질적자료!$B$4:$G$4</c:f>
              <c:numCache>
                <c:formatCode>0.00_ </c:formatCode>
                <c:ptCount val="6"/>
                <c:pt idx="0">
                  <c:v>18.5</c:v>
                </c:pt>
                <c:pt idx="1">
                  <c:v>13.7</c:v>
                </c:pt>
                <c:pt idx="2">
                  <c:v>33.700000000000003</c:v>
                </c:pt>
                <c:pt idx="3">
                  <c:v>8.6999999999999993</c:v>
                </c:pt>
                <c:pt idx="4">
                  <c:v>24.2</c:v>
                </c:pt>
                <c:pt idx="5">
                  <c:v>19.760000000000002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1-45DF-AD7E-CDF70CEBDF29}"/>
            </c:ext>
          </c:extLst>
        </c:ser>
        <c:ser>
          <c:idx val="2"/>
          <c:order val="2"/>
          <c:tx>
            <c:strRef>
              <c:f>질적자료!$A$5</c:f>
              <c:strCache>
                <c:ptCount val="1"/>
                <c:pt idx="0">
                  <c:v>60대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질적자료!$B$1:$G$2</c:f>
              <c:strCache>
                <c:ptCount val="6"/>
                <c:pt idx="0">
                  <c:v>위암</c:v>
                </c:pt>
                <c:pt idx="1">
                  <c:v>대장암</c:v>
                </c:pt>
                <c:pt idx="2">
                  <c:v>간암</c:v>
                </c:pt>
                <c:pt idx="3">
                  <c:v>취장암</c:v>
                </c:pt>
                <c:pt idx="4">
                  <c:v>폐암</c:v>
                </c:pt>
                <c:pt idx="5">
                  <c:v>평균</c:v>
                </c:pt>
              </c:strCache>
            </c:strRef>
          </c:cat>
          <c:val>
            <c:numRef>
              <c:f>질적자료!$B$5:$G$5</c:f>
              <c:numCache>
                <c:formatCode>0.00_ </c:formatCode>
                <c:ptCount val="6"/>
                <c:pt idx="0">
                  <c:v>37.4</c:v>
                </c:pt>
                <c:pt idx="1">
                  <c:v>35.4</c:v>
                </c:pt>
                <c:pt idx="2">
                  <c:v>65.7</c:v>
                </c:pt>
                <c:pt idx="3">
                  <c:v>27.1</c:v>
                </c:pt>
                <c:pt idx="4">
                  <c:v>86.4</c:v>
                </c:pt>
                <c:pt idx="5">
                  <c:v>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1-45DF-AD7E-CDF70CEBDF29}"/>
            </c:ext>
          </c:extLst>
        </c:ser>
        <c:ser>
          <c:idx val="3"/>
          <c:order val="3"/>
          <c:tx>
            <c:strRef>
              <c:f>질적자료!$A$6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질적자료!$B$1:$G$2</c:f>
              <c:strCache>
                <c:ptCount val="6"/>
                <c:pt idx="0">
                  <c:v>위암</c:v>
                </c:pt>
                <c:pt idx="1">
                  <c:v>대장암</c:v>
                </c:pt>
                <c:pt idx="2">
                  <c:v>간암</c:v>
                </c:pt>
                <c:pt idx="3">
                  <c:v>취장암</c:v>
                </c:pt>
                <c:pt idx="4">
                  <c:v>폐암</c:v>
                </c:pt>
                <c:pt idx="5">
                  <c:v>평균</c:v>
                </c:pt>
              </c:strCache>
            </c:strRef>
          </c:cat>
          <c:val>
            <c:numRef>
              <c:f>질적자료!$B$6:$G$6</c:f>
              <c:numCache>
                <c:formatCode>0.00_ </c:formatCode>
                <c:ptCount val="6"/>
                <c:pt idx="0">
                  <c:v>21.2</c:v>
                </c:pt>
                <c:pt idx="1">
                  <c:v>17.933333333333334</c:v>
                </c:pt>
                <c:pt idx="2">
                  <c:v>36.733333333333334</c:v>
                </c:pt>
                <c:pt idx="3">
                  <c:v>12.733333333333334</c:v>
                </c:pt>
                <c:pt idx="4">
                  <c:v>38.6</c:v>
                </c:pt>
                <c:pt idx="5">
                  <c:v>25.440000000000005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1-45DF-AD7E-CDF70CEB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728447"/>
        <c:axId val="1479726367"/>
      </c:barChart>
      <c:catAx>
        <c:axId val="14797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9726367"/>
        <c:crosses val="autoZero"/>
        <c:auto val="1"/>
        <c:lblAlgn val="ctr"/>
        <c:lblOffset val="100"/>
        <c:noMultiLvlLbl val="0"/>
      </c:catAx>
      <c:valAx>
        <c:axId val="14797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97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암에 의한 사망률</a:t>
            </a:r>
            <a:r>
              <a:rPr lang="en-US" altLang="ko-KR"/>
              <a:t>(</a:t>
            </a:r>
            <a:r>
              <a:rPr lang="ko-KR" altLang="en-US"/>
              <a:t>종류별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질적자료!$A$3</c:f>
              <c:strCache>
                <c:ptCount val="1"/>
                <c:pt idx="0">
                  <c:v>40대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질적자료!$B$1:$G$2</c:f>
              <c:strCache>
                <c:ptCount val="6"/>
                <c:pt idx="0">
                  <c:v>위암</c:v>
                </c:pt>
                <c:pt idx="1">
                  <c:v>대장암</c:v>
                </c:pt>
                <c:pt idx="2">
                  <c:v>간암</c:v>
                </c:pt>
                <c:pt idx="3">
                  <c:v>취장암</c:v>
                </c:pt>
                <c:pt idx="4">
                  <c:v>폐암</c:v>
                </c:pt>
                <c:pt idx="5">
                  <c:v>평균</c:v>
                </c:pt>
              </c:strCache>
            </c:strRef>
          </c:cat>
          <c:val>
            <c:numRef>
              <c:f>질적자료!$B$3:$G$3</c:f>
              <c:numCache>
                <c:formatCode>0.00_ </c:formatCode>
                <c:ptCount val="6"/>
                <c:pt idx="0">
                  <c:v>7.7</c:v>
                </c:pt>
                <c:pt idx="1">
                  <c:v>4.7</c:v>
                </c:pt>
                <c:pt idx="2">
                  <c:v>10.8</c:v>
                </c:pt>
                <c:pt idx="3">
                  <c:v>2.4</c:v>
                </c:pt>
                <c:pt idx="4">
                  <c:v>5.2</c:v>
                </c:pt>
                <c:pt idx="5">
                  <c:v>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8-41DD-BC41-FF6DE17E5B58}"/>
            </c:ext>
          </c:extLst>
        </c:ser>
        <c:ser>
          <c:idx val="1"/>
          <c:order val="1"/>
          <c:tx>
            <c:strRef>
              <c:f>질적자료!$A$4</c:f>
              <c:strCache>
                <c:ptCount val="1"/>
                <c:pt idx="0">
                  <c:v>50대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질적자료!$B$1:$G$2</c:f>
              <c:strCache>
                <c:ptCount val="6"/>
                <c:pt idx="0">
                  <c:v>위암</c:v>
                </c:pt>
                <c:pt idx="1">
                  <c:v>대장암</c:v>
                </c:pt>
                <c:pt idx="2">
                  <c:v>간암</c:v>
                </c:pt>
                <c:pt idx="3">
                  <c:v>취장암</c:v>
                </c:pt>
                <c:pt idx="4">
                  <c:v>폐암</c:v>
                </c:pt>
                <c:pt idx="5">
                  <c:v>평균</c:v>
                </c:pt>
              </c:strCache>
            </c:strRef>
          </c:cat>
          <c:val>
            <c:numRef>
              <c:f>질적자료!$B$4:$G$4</c:f>
              <c:numCache>
                <c:formatCode>0.00_ </c:formatCode>
                <c:ptCount val="6"/>
                <c:pt idx="0">
                  <c:v>18.5</c:v>
                </c:pt>
                <c:pt idx="1">
                  <c:v>13.7</c:v>
                </c:pt>
                <c:pt idx="2">
                  <c:v>33.700000000000003</c:v>
                </c:pt>
                <c:pt idx="3">
                  <c:v>8.6999999999999993</c:v>
                </c:pt>
                <c:pt idx="4">
                  <c:v>24.2</c:v>
                </c:pt>
                <c:pt idx="5">
                  <c:v>19.760000000000002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8-41DD-BC41-FF6DE17E5B58}"/>
            </c:ext>
          </c:extLst>
        </c:ser>
        <c:ser>
          <c:idx val="2"/>
          <c:order val="2"/>
          <c:tx>
            <c:strRef>
              <c:f>질적자료!$A$5</c:f>
              <c:strCache>
                <c:ptCount val="1"/>
                <c:pt idx="0">
                  <c:v>60대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질적자료!$B$1:$G$2</c:f>
              <c:strCache>
                <c:ptCount val="6"/>
                <c:pt idx="0">
                  <c:v>위암</c:v>
                </c:pt>
                <c:pt idx="1">
                  <c:v>대장암</c:v>
                </c:pt>
                <c:pt idx="2">
                  <c:v>간암</c:v>
                </c:pt>
                <c:pt idx="3">
                  <c:v>취장암</c:v>
                </c:pt>
                <c:pt idx="4">
                  <c:v>폐암</c:v>
                </c:pt>
                <c:pt idx="5">
                  <c:v>평균</c:v>
                </c:pt>
              </c:strCache>
            </c:strRef>
          </c:cat>
          <c:val>
            <c:numRef>
              <c:f>질적자료!$B$5:$G$5</c:f>
              <c:numCache>
                <c:formatCode>0.00_ </c:formatCode>
                <c:ptCount val="6"/>
                <c:pt idx="0">
                  <c:v>37.4</c:v>
                </c:pt>
                <c:pt idx="1">
                  <c:v>35.4</c:v>
                </c:pt>
                <c:pt idx="2">
                  <c:v>65.7</c:v>
                </c:pt>
                <c:pt idx="3">
                  <c:v>27.1</c:v>
                </c:pt>
                <c:pt idx="4">
                  <c:v>86.4</c:v>
                </c:pt>
                <c:pt idx="5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8-41DD-BC41-FF6DE17E5B58}"/>
            </c:ext>
          </c:extLst>
        </c:ser>
        <c:ser>
          <c:idx val="3"/>
          <c:order val="3"/>
          <c:tx>
            <c:strRef>
              <c:f>질적자료!$A$6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질적자료!$B$1:$G$2</c:f>
              <c:strCache>
                <c:ptCount val="6"/>
                <c:pt idx="0">
                  <c:v>위암</c:v>
                </c:pt>
                <c:pt idx="1">
                  <c:v>대장암</c:v>
                </c:pt>
                <c:pt idx="2">
                  <c:v>간암</c:v>
                </c:pt>
                <c:pt idx="3">
                  <c:v>취장암</c:v>
                </c:pt>
                <c:pt idx="4">
                  <c:v>폐암</c:v>
                </c:pt>
                <c:pt idx="5">
                  <c:v>평균</c:v>
                </c:pt>
              </c:strCache>
            </c:strRef>
          </c:cat>
          <c:val>
            <c:numRef>
              <c:f>질적자료!$B$6:$G$6</c:f>
              <c:numCache>
                <c:formatCode>0.00_ </c:formatCode>
                <c:ptCount val="6"/>
                <c:pt idx="0">
                  <c:v>21.2</c:v>
                </c:pt>
                <c:pt idx="1">
                  <c:v>17.933333333333334</c:v>
                </c:pt>
                <c:pt idx="2">
                  <c:v>36.733333333333334</c:v>
                </c:pt>
                <c:pt idx="3">
                  <c:v>12.733333333333334</c:v>
                </c:pt>
                <c:pt idx="4">
                  <c:v>38.6</c:v>
                </c:pt>
                <c:pt idx="5">
                  <c:v>25.440000000000005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98-41DD-BC41-FF6DE17E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93007"/>
        <c:axId val="450491759"/>
      </c:lineChart>
      <c:catAx>
        <c:axId val="45049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491759"/>
        <c:crosses val="autoZero"/>
        <c:auto val="1"/>
        <c:lblAlgn val="ctr"/>
        <c:lblOffset val="100"/>
        <c:noMultiLvlLbl val="0"/>
      </c:catAx>
      <c:valAx>
        <c:axId val="4504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4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암에 의한 사망률</a:t>
            </a:r>
            <a:r>
              <a:rPr lang="en-US" altLang="ko-KR"/>
              <a:t>(</a:t>
            </a:r>
            <a:r>
              <a:rPr lang="ko-KR" altLang="en-US"/>
              <a:t>세대별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질적자료!$B$2</c:f>
              <c:strCache>
                <c:ptCount val="1"/>
                <c:pt idx="0">
                  <c:v>위암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질적자료!$A$3:$A$6</c:f>
              <c:strCache>
                <c:ptCount val="4"/>
                <c:pt idx="0">
                  <c:v>40대</c:v>
                </c:pt>
                <c:pt idx="1">
                  <c:v>50대</c:v>
                </c:pt>
                <c:pt idx="2">
                  <c:v>60대</c:v>
                </c:pt>
                <c:pt idx="3">
                  <c:v>평균</c:v>
                </c:pt>
              </c:strCache>
            </c:strRef>
          </c:cat>
          <c:val>
            <c:numRef>
              <c:f>질적자료!$B$3:$B$6</c:f>
              <c:numCache>
                <c:formatCode>0.00_ </c:formatCode>
                <c:ptCount val="4"/>
                <c:pt idx="0">
                  <c:v>7.7</c:v>
                </c:pt>
                <c:pt idx="1">
                  <c:v>18.5</c:v>
                </c:pt>
                <c:pt idx="2">
                  <c:v>37.4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B-403F-9ABE-B1462788591B}"/>
            </c:ext>
          </c:extLst>
        </c:ser>
        <c:ser>
          <c:idx val="1"/>
          <c:order val="1"/>
          <c:tx>
            <c:strRef>
              <c:f>질적자료!$C$2</c:f>
              <c:strCache>
                <c:ptCount val="1"/>
                <c:pt idx="0">
                  <c:v>대장암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질적자료!$A$3:$A$6</c:f>
              <c:strCache>
                <c:ptCount val="4"/>
                <c:pt idx="0">
                  <c:v>40대</c:v>
                </c:pt>
                <c:pt idx="1">
                  <c:v>50대</c:v>
                </c:pt>
                <c:pt idx="2">
                  <c:v>60대</c:v>
                </c:pt>
                <c:pt idx="3">
                  <c:v>평균</c:v>
                </c:pt>
              </c:strCache>
            </c:strRef>
          </c:cat>
          <c:val>
            <c:numRef>
              <c:f>질적자료!$C$3:$C$6</c:f>
              <c:numCache>
                <c:formatCode>0.00_ </c:formatCode>
                <c:ptCount val="4"/>
                <c:pt idx="0">
                  <c:v>4.7</c:v>
                </c:pt>
                <c:pt idx="1">
                  <c:v>13.7</c:v>
                </c:pt>
                <c:pt idx="2">
                  <c:v>35.4</c:v>
                </c:pt>
                <c:pt idx="3">
                  <c:v>17.933333333333334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03F-9ABE-B1462788591B}"/>
            </c:ext>
          </c:extLst>
        </c:ser>
        <c:ser>
          <c:idx val="2"/>
          <c:order val="2"/>
          <c:tx>
            <c:strRef>
              <c:f>질적자료!$D$2</c:f>
              <c:strCache>
                <c:ptCount val="1"/>
                <c:pt idx="0">
                  <c:v>간암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질적자료!$A$3:$A$6</c:f>
              <c:strCache>
                <c:ptCount val="4"/>
                <c:pt idx="0">
                  <c:v>40대</c:v>
                </c:pt>
                <c:pt idx="1">
                  <c:v>50대</c:v>
                </c:pt>
                <c:pt idx="2">
                  <c:v>60대</c:v>
                </c:pt>
                <c:pt idx="3">
                  <c:v>평균</c:v>
                </c:pt>
              </c:strCache>
            </c:strRef>
          </c:cat>
          <c:val>
            <c:numRef>
              <c:f>질적자료!$D$3:$D$6</c:f>
              <c:numCache>
                <c:formatCode>0.00_ </c:formatCode>
                <c:ptCount val="4"/>
                <c:pt idx="0">
                  <c:v>10.8</c:v>
                </c:pt>
                <c:pt idx="1">
                  <c:v>33.700000000000003</c:v>
                </c:pt>
                <c:pt idx="2">
                  <c:v>65.7</c:v>
                </c:pt>
                <c:pt idx="3">
                  <c:v>36.733333333333334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B-403F-9ABE-B1462788591B}"/>
            </c:ext>
          </c:extLst>
        </c:ser>
        <c:ser>
          <c:idx val="3"/>
          <c:order val="3"/>
          <c:tx>
            <c:strRef>
              <c:f>질적자료!$E$2</c:f>
              <c:strCache>
                <c:ptCount val="1"/>
                <c:pt idx="0">
                  <c:v>취장암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질적자료!$A$3:$A$6</c:f>
              <c:strCache>
                <c:ptCount val="4"/>
                <c:pt idx="0">
                  <c:v>40대</c:v>
                </c:pt>
                <c:pt idx="1">
                  <c:v>50대</c:v>
                </c:pt>
                <c:pt idx="2">
                  <c:v>60대</c:v>
                </c:pt>
                <c:pt idx="3">
                  <c:v>평균</c:v>
                </c:pt>
              </c:strCache>
            </c:strRef>
          </c:cat>
          <c:val>
            <c:numRef>
              <c:f>질적자료!$E$3:$E$6</c:f>
              <c:numCache>
                <c:formatCode>0.00_ </c:formatCode>
                <c:ptCount val="4"/>
                <c:pt idx="0">
                  <c:v>2.4</c:v>
                </c:pt>
                <c:pt idx="1">
                  <c:v>8.6999999999999993</c:v>
                </c:pt>
                <c:pt idx="2">
                  <c:v>27.1</c:v>
                </c:pt>
                <c:pt idx="3">
                  <c:v>12.733333333333334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2B-403F-9ABE-B1462788591B}"/>
            </c:ext>
          </c:extLst>
        </c:ser>
        <c:ser>
          <c:idx val="4"/>
          <c:order val="4"/>
          <c:tx>
            <c:strRef>
              <c:f>질적자료!$F$2</c:f>
              <c:strCache>
                <c:ptCount val="1"/>
                <c:pt idx="0">
                  <c:v>폐암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질적자료!$A$3:$A$6</c:f>
              <c:strCache>
                <c:ptCount val="4"/>
                <c:pt idx="0">
                  <c:v>40대</c:v>
                </c:pt>
                <c:pt idx="1">
                  <c:v>50대</c:v>
                </c:pt>
                <c:pt idx="2">
                  <c:v>60대</c:v>
                </c:pt>
                <c:pt idx="3">
                  <c:v>평균</c:v>
                </c:pt>
              </c:strCache>
            </c:strRef>
          </c:cat>
          <c:val>
            <c:numRef>
              <c:f>질적자료!$F$3:$F$6</c:f>
              <c:numCache>
                <c:formatCode>0.00_ </c:formatCode>
                <c:ptCount val="4"/>
                <c:pt idx="0">
                  <c:v>5.2</c:v>
                </c:pt>
                <c:pt idx="1">
                  <c:v>24.2</c:v>
                </c:pt>
                <c:pt idx="2">
                  <c:v>86.4</c:v>
                </c:pt>
                <c:pt idx="3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2B-403F-9ABE-B1462788591B}"/>
            </c:ext>
          </c:extLst>
        </c:ser>
        <c:ser>
          <c:idx val="5"/>
          <c:order val="5"/>
          <c:tx>
            <c:strRef>
              <c:f>질적자료!$G$2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질적자료!$A$3:$A$6</c:f>
              <c:strCache>
                <c:ptCount val="4"/>
                <c:pt idx="0">
                  <c:v>40대</c:v>
                </c:pt>
                <c:pt idx="1">
                  <c:v>50대</c:v>
                </c:pt>
                <c:pt idx="2">
                  <c:v>60대</c:v>
                </c:pt>
                <c:pt idx="3">
                  <c:v>평균</c:v>
                </c:pt>
              </c:strCache>
            </c:strRef>
          </c:cat>
          <c:val>
            <c:numRef>
              <c:f>질적자료!$G$3:$G$6</c:f>
              <c:numCache>
                <c:formatCode>0.00_ </c:formatCode>
                <c:ptCount val="4"/>
                <c:pt idx="0">
                  <c:v>6.16</c:v>
                </c:pt>
                <c:pt idx="1">
                  <c:v>19.760000000000002</c:v>
                </c:pt>
                <c:pt idx="2">
                  <c:v>50.4</c:v>
                </c:pt>
                <c:pt idx="3">
                  <c:v>25.440000000000005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2B-403F-9ABE-B14627885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142111"/>
        <c:axId val="1479140447"/>
      </c:barChart>
      <c:catAx>
        <c:axId val="14791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9140447"/>
        <c:crosses val="autoZero"/>
        <c:auto val="1"/>
        <c:lblAlgn val="ctr"/>
        <c:lblOffset val="100"/>
        <c:noMultiLvlLbl val="0"/>
      </c:catAx>
      <c:valAx>
        <c:axId val="14791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914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암에 의한 사망률</a:t>
            </a:r>
            <a:r>
              <a:rPr lang="en-US" altLang="ko-KR"/>
              <a:t>(</a:t>
            </a:r>
            <a:r>
              <a:rPr lang="ko-KR" altLang="en-US"/>
              <a:t>세대별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질적자료!$B$2</c:f>
              <c:strCache>
                <c:ptCount val="1"/>
                <c:pt idx="0">
                  <c:v>위암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질적자료!$A$3:$A$6</c:f>
              <c:strCache>
                <c:ptCount val="4"/>
                <c:pt idx="0">
                  <c:v>40대</c:v>
                </c:pt>
                <c:pt idx="1">
                  <c:v>50대</c:v>
                </c:pt>
                <c:pt idx="2">
                  <c:v>60대</c:v>
                </c:pt>
                <c:pt idx="3">
                  <c:v>평균</c:v>
                </c:pt>
              </c:strCache>
            </c:strRef>
          </c:cat>
          <c:val>
            <c:numRef>
              <c:f>질적자료!$B$3:$B$6</c:f>
              <c:numCache>
                <c:formatCode>0.00_ </c:formatCode>
                <c:ptCount val="4"/>
                <c:pt idx="0">
                  <c:v>7.7</c:v>
                </c:pt>
                <c:pt idx="1">
                  <c:v>18.5</c:v>
                </c:pt>
                <c:pt idx="2">
                  <c:v>37.4</c:v>
                </c:pt>
                <c:pt idx="3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E-463B-B155-C464446C961B}"/>
            </c:ext>
          </c:extLst>
        </c:ser>
        <c:ser>
          <c:idx val="1"/>
          <c:order val="1"/>
          <c:tx>
            <c:strRef>
              <c:f>질적자료!$C$2</c:f>
              <c:strCache>
                <c:ptCount val="1"/>
                <c:pt idx="0">
                  <c:v>대장암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질적자료!$A$3:$A$6</c:f>
              <c:strCache>
                <c:ptCount val="4"/>
                <c:pt idx="0">
                  <c:v>40대</c:v>
                </c:pt>
                <c:pt idx="1">
                  <c:v>50대</c:v>
                </c:pt>
                <c:pt idx="2">
                  <c:v>60대</c:v>
                </c:pt>
                <c:pt idx="3">
                  <c:v>평균</c:v>
                </c:pt>
              </c:strCache>
            </c:strRef>
          </c:cat>
          <c:val>
            <c:numRef>
              <c:f>질적자료!$C$3:$C$6</c:f>
              <c:numCache>
                <c:formatCode>0.00_ </c:formatCode>
                <c:ptCount val="4"/>
                <c:pt idx="0">
                  <c:v>4.7</c:v>
                </c:pt>
                <c:pt idx="1">
                  <c:v>13.7</c:v>
                </c:pt>
                <c:pt idx="2">
                  <c:v>35.4</c:v>
                </c:pt>
                <c:pt idx="3">
                  <c:v>17.933333333333334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E-463B-B155-C464446C961B}"/>
            </c:ext>
          </c:extLst>
        </c:ser>
        <c:ser>
          <c:idx val="2"/>
          <c:order val="2"/>
          <c:tx>
            <c:strRef>
              <c:f>질적자료!$D$2</c:f>
              <c:strCache>
                <c:ptCount val="1"/>
                <c:pt idx="0">
                  <c:v>간암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질적자료!$A$3:$A$6</c:f>
              <c:strCache>
                <c:ptCount val="4"/>
                <c:pt idx="0">
                  <c:v>40대</c:v>
                </c:pt>
                <c:pt idx="1">
                  <c:v>50대</c:v>
                </c:pt>
                <c:pt idx="2">
                  <c:v>60대</c:v>
                </c:pt>
                <c:pt idx="3">
                  <c:v>평균</c:v>
                </c:pt>
              </c:strCache>
            </c:strRef>
          </c:cat>
          <c:val>
            <c:numRef>
              <c:f>질적자료!$D$3:$D$6</c:f>
              <c:numCache>
                <c:formatCode>0.00_ </c:formatCode>
                <c:ptCount val="4"/>
                <c:pt idx="0">
                  <c:v>10.8</c:v>
                </c:pt>
                <c:pt idx="1">
                  <c:v>33.700000000000003</c:v>
                </c:pt>
                <c:pt idx="2">
                  <c:v>65.7</c:v>
                </c:pt>
                <c:pt idx="3">
                  <c:v>36.733333333333334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E-463B-B155-C464446C961B}"/>
            </c:ext>
          </c:extLst>
        </c:ser>
        <c:ser>
          <c:idx val="3"/>
          <c:order val="3"/>
          <c:tx>
            <c:strRef>
              <c:f>질적자료!$E$2</c:f>
              <c:strCache>
                <c:ptCount val="1"/>
                <c:pt idx="0">
                  <c:v>취장암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질적자료!$A$3:$A$6</c:f>
              <c:strCache>
                <c:ptCount val="4"/>
                <c:pt idx="0">
                  <c:v>40대</c:v>
                </c:pt>
                <c:pt idx="1">
                  <c:v>50대</c:v>
                </c:pt>
                <c:pt idx="2">
                  <c:v>60대</c:v>
                </c:pt>
                <c:pt idx="3">
                  <c:v>평균</c:v>
                </c:pt>
              </c:strCache>
            </c:strRef>
          </c:cat>
          <c:val>
            <c:numRef>
              <c:f>질적자료!$E$3:$E$6</c:f>
              <c:numCache>
                <c:formatCode>0.00_ </c:formatCode>
                <c:ptCount val="4"/>
                <c:pt idx="0">
                  <c:v>2.4</c:v>
                </c:pt>
                <c:pt idx="1">
                  <c:v>8.6999999999999993</c:v>
                </c:pt>
                <c:pt idx="2">
                  <c:v>27.1</c:v>
                </c:pt>
                <c:pt idx="3">
                  <c:v>12.733333333333334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E-463B-B155-C464446C961B}"/>
            </c:ext>
          </c:extLst>
        </c:ser>
        <c:ser>
          <c:idx val="4"/>
          <c:order val="4"/>
          <c:tx>
            <c:strRef>
              <c:f>질적자료!$F$2</c:f>
              <c:strCache>
                <c:ptCount val="1"/>
                <c:pt idx="0">
                  <c:v>폐암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질적자료!$A$3:$A$6</c:f>
              <c:strCache>
                <c:ptCount val="4"/>
                <c:pt idx="0">
                  <c:v>40대</c:v>
                </c:pt>
                <c:pt idx="1">
                  <c:v>50대</c:v>
                </c:pt>
                <c:pt idx="2">
                  <c:v>60대</c:v>
                </c:pt>
                <c:pt idx="3">
                  <c:v>평균</c:v>
                </c:pt>
              </c:strCache>
            </c:strRef>
          </c:cat>
          <c:val>
            <c:numRef>
              <c:f>질적자료!$F$3:$F$6</c:f>
              <c:numCache>
                <c:formatCode>0.00_ </c:formatCode>
                <c:ptCount val="4"/>
                <c:pt idx="0">
                  <c:v>5.2</c:v>
                </c:pt>
                <c:pt idx="1">
                  <c:v>24.2</c:v>
                </c:pt>
                <c:pt idx="2">
                  <c:v>86.4</c:v>
                </c:pt>
                <c:pt idx="3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6E-463B-B155-C464446C961B}"/>
            </c:ext>
          </c:extLst>
        </c:ser>
        <c:ser>
          <c:idx val="5"/>
          <c:order val="5"/>
          <c:tx>
            <c:strRef>
              <c:f>질적자료!$G$2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질적자료!$A$3:$A$6</c:f>
              <c:strCache>
                <c:ptCount val="4"/>
                <c:pt idx="0">
                  <c:v>40대</c:v>
                </c:pt>
                <c:pt idx="1">
                  <c:v>50대</c:v>
                </c:pt>
                <c:pt idx="2">
                  <c:v>60대</c:v>
                </c:pt>
                <c:pt idx="3">
                  <c:v>평균</c:v>
                </c:pt>
              </c:strCache>
            </c:strRef>
          </c:cat>
          <c:val>
            <c:numRef>
              <c:f>질적자료!$G$3:$G$6</c:f>
              <c:numCache>
                <c:formatCode>0.00_ </c:formatCode>
                <c:ptCount val="4"/>
                <c:pt idx="0">
                  <c:v>6.16</c:v>
                </c:pt>
                <c:pt idx="1">
                  <c:v>19.760000000000002</c:v>
                </c:pt>
                <c:pt idx="2">
                  <c:v>50.4</c:v>
                </c:pt>
                <c:pt idx="3">
                  <c:v>25.440000000000005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6E-463B-B155-C464446C9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18015"/>
        <c:axId val="546319679"/>
      </c:lineChart>
      <c:catAx>
        <c:axId val="5463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319679"/>
        <c:crosses val="autoZero"/>
        <c:auto val="1"/>
        <c:lblAlgn val="ctr"/>
        <c:lblOffset val="100"/>
        <c:noMultiLvlLbl val="0"/>
      </c:catAx>
      <c:valAx>
        <c:axId val="546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31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암에 의한 사망률</a:t>
            </a:r>
            <a:r>
              <a:rPr lang="en-US" altLang="ko-KR"/>
              <a:t>(</a:t>
            </a:r>
            <a:r>
              <a:rPr lang="ko-KR" altLang="en-US"/>
              <a:t>종류별 평균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질적자료!$A$6</c:f>
              <c:strCache>
                <c:ptCount val="1"/>
                <c:pt idx="0">
                  <c:v>평균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질적자료!$B$2:$G$2</c15:sqref>
                  </c15:fullRef>
                </c:ext>
              </c:extLst>
              <c:f>질적자료!$B$2:$F$2</c:f>
              <c:strCache>
                <c:ptCount val="5"/>
                <c:pt idx="0">
                  <c:v>위암</c:v>
                </c:pt>
                <c:pt idx="1">
                  <c:v>대장암</c:v>
                </c:pt>
                <c:pt idx="2">
                  <c:v>간암</c:v>
                </c:pt>
                <c:pt idx="3">
                  <c:v>취장암</c:v>
                </c:pt>
                <c:pt idx="4">
                  <c:v>폐암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질적자료!$B$6:$G$6</c15:sqref>
                  </c15:fullRef>
                </c:ext>
              </c:extLst>
              <c:f>질적자료!$B$6:$F$6</c:f>
              <c:numCache>
                <c:formatCode>0.00_ </c:formatCode>
                <c:ptCount val="5"/>
                <c:pt idx="0">
                  <c:v>21.2</c:v>
                </c:pt>
                <c:pt idx="1">
                  <c:v>17.933333333333334</c:v>
                </c:pt>
                <c:pt idx="2">
                  <c:v>36.733333333333334</c:v>
                </c:pt>
                <c:pt idx="3">
                  <c:v>12.733333333333334</c:v>
                </c:pt>
                <c:pt idx="4">
                  <c:v>38.6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DAD5-4065-9F52-155134FE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질적자료!$A$3</c15:sqref>
                        </c15:formulaRef>
                      </c:ext>
                    </c:extLst>
                    <c:strCache>
                      <c:ptCount val="1"/>
                      <c:pt idx="0">
                        <c:v>40대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질적자료!$B$2:$G$2</c15:sqref>
                        </c15:fullRef>
                        <c15:formulaRef>
                          <c15:sqref>질적자료!$B$2:$F$2</c15:sqref>
                        </c15:formulaRef>
                      </c:ext>
                    </c:extLst>
                    <c:strCache>
                      <c:ptCount val="5"/>
                      <c:pt idx="0">
                        <c:v>위암</c:v>
                      </c:pt>
                      <c:pt idx="1">
                        <c:v>대장암</c:v>
                      </c:pt>
                      <c:pt idx="2">
                        <c:v>간암</c:v>
                      </c:pt>
                      <c:pt idx="3">
                        <c:v>취장암</c:v>
                      </c:pt>
                      <c:pt idx="4">
                        <c:v>폐암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질적자료!$B$3:$G$3</c15:sqref>
                        </c15:fullRef>
                        <c15:formulaRef>
                          <c15:sqref>질적자료!$B$3:$F$3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7.7</c:v>
                      </c:pt>
                      <c:pt idx="1">
                        <c:v>4.7</c:v>
                      </c:pt>
                      <c:pt idx="2">
                        <c:v>10.8</c:v>
                      </c:pt>
                      <c:pt idx="3">
                        <c:v>2.4</c:v>
                      </c:pt>
                      <c:pt idx="4">
                        <c:v>5.2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DAD5-4065-9F52-155134FE9C4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질적자료!$A$4</c15:sqref>
                        </c15:formulaRef>
                      </c:ext>
                    </c:extLst>
                    <c:strCache>
                      <c:ptCount val="1"/>
                      <c:pt idx="0">
                        <c:v>50대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질적자료!$B$2:$G$2</c15:sqref>
                        </c15:fullRef>
                        <c15:formulaRef>
                          <c15:sqref>질적자료!$B$2:$F$2</c15:sqref>
                        </c15:formulaRef>
                      </c:ext>
                    </c:extLst>
                    <c:strCache>
                      <c:ptCount val="5"/>
                      <c:pt idx="0">
                        <c:v>위암</c:v>
                      </c:pt>
                      <c:pt idx="1">
                        <c:v>대장암</c:v>
                      </c:pt>
                      <c:pt idx="2">
                        <c:v>간암</c:v>
                      </c:pt>
                      <c:pt idx="3">
                        <c:v>취장암</c:v>
                      </c:pt>
                      <c:pt idx="4">
                        <c:v>폐암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질적자료!$B$4:$G$4</c15:sqref>
                        </c15:fullRef>
                        <c15:formulaRef>
                          <c15:sqref>질적자료!$B$4:$F$4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18.5</c:v>
                      </c:pt>
                      <c:pt idx="1">
                        <c:v>13.7</c:v>
                      </c:pt>
                      <c:pt idx="2">
                        <c:v>33.700000000000003</c:v>
                      </c:pt>
                      <c:pt idx="3">
                        <c:v>8.6999999999999993</c:v>
                      </c:pt>
                      <c:pt idx="4">
                        <c:v>24.2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DAD5-4065-9F52-155134FE9C4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질적자료!$A$5</c15:sqref>
                        </c15:formulaRef>
                      </c:ext>
                    </c:extLst>
                    <c:strCache>
                      <c:ptCount val="1"/>
                      <c:pt idx="0">
                        <c:v>60대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질적자료!$B$2:$G$2</c15:sqref>
                        </c15:fullRef>
                        <c15:formulaRef>
                          <c15:sqref>질적자료!$B$2:$F$2</c15:sqref>
                        </c15:formulaRef>
                      </c:ext>
                    </c:extLst>
                    <c:strCache>
                      <c:ptCount val="5"/>
                      <c:pt idx="0">
                        <c:v>위암</c:v>
                      </c:pt>
                      <c:pt idx="1">
                        <c:v>대장암</c:v>
                      </c:pt>
                      <c:pt idx="2">
                        <c:v>간암</c:v>
                      </c:pt>
                      <c:pt idx="3">
                        <c:v>취장암</c:v>
                      </c:pt>
                      <c:pt idx="4">
                        <c:v>폐암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질적자료!$B$5:$G$5</c15:sqref>
                        </c15:fullRef>
                        <c15:formulaRef>
                          <c15:sqref>질적자료!$B$5:$F$5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37.4</c:v>
                      </c:pt>
                      <c:pt idx="1">
                        <c:v>35.4</c:v>
                      </c:pt>
                      <c:pt idx="2">
                        <c:v>65.7</c:v>
                      </c:pt>
                      <c:pt idx="3">
                        <c:v>27.1</c:v>
                      </c:pt>
                      <c:pt idx="4">
                        <c:v>86.4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DAD5-4065-9F52-155134FE9C4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암에 의한 사망률</a:t>
            </a:r>
            <a:r>
              <a:rPr lang="en-US" altLang="ko-KR"/>
              <a:t>(</a:t>
            </a:r>
            <a:r>
              <a:rPr lang="ko-KR" altLang="en-US"/>
              <a:t>세대별 평균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질적자료!$G$2</c:f>
              <c:strCache>
                <c:ptCount val="1"/>
                <c:pt idx="0">
                  <c:v>평균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질적자료!$A$3:$A$6</c15:sqref>
                  </c15:fullRef>
                </c:ext>
              </c:extLst>
              <c:f>질적자료!$A$3:$A$5</c:f>
              <c:strCache>
                <c:ptCount val="3"/>
                <c:pt idx="0">
                  <c:v>40대</c:v>
                </c:pt>
                <c:pt idx="1">
                  <c:v>50대</c:v>
                </c:pt>
                <c:pt idx="2">
                  <c:v>60대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질적자료!$G$3:$G$6</c15:sqref>
                  </c15:fullRef>
                </c:ext>
              </c:extLst>
              <c:f>질적자료!$G$3:$G$5</c:f>
              <c:numCache>
                <c:formatCode>0.00_ </c:formatCode>
                <c:ptCount val="3"/>
                <c:pt idx="0">
                  <c:v>6.16</c:v>
                </c:pt>
                <c:pt idx="1">
                  <c:v>19.760000000000002</c:v>
                </c:pt>
                <c:pt idx="2">
                  <c:v>50.4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E-E561-492D-998E-052AD29B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질적자료!$B$2</c15:sqref>
                        </c15:formulaRef>
                      </c:ext>
                    </c:extLst>
                    <c:strCache>
                      <c:ptCount val="1"/>
                      <c:pt idx="0">
                        <c:v>위암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E561-492D-998E-052AD29BB57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E561-492D-998E-052AD29BB57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E561-492D-998E-052AD29BB57D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질적자료!$A$3:$A$6</c15:sqref>
                        </c15:fullRef>
                        <c15:formulaRef>
                          <c15:sqref>질적자료!$A$3:$A$5</c15:sqref>
                        </c15:formulaRef>
                      </c:ext>
                    </c:extLst>
                    <c:strCache>
                      <c:ptCount val="3"/>
                      <c:pt idx="0">
                        <c:v>40대</c:v>
                      </c:pt>
                      <c:pt idx="1">
                        <c:v>50대</c:v>
                      </c:pt>
                      <c:pt idx="2">
                        <c:v>60대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질적자료!$B$3:$B$6</c15:sqref>
                        </c15:fullRef>
                        <c15:formulaRef>
                          <c15:sqref>질적자료!$B$3:$B$5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7.7</c:v>
                      </c:pt>
                      <c:pt idx="1">
                        <c:v>18.5</c:v>
                      </c:pt>
                      <c:pt idx="2">
                        <c:v>37.4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질적자료!$B$6</c15:sqref>
                        <c15:spPr xmlns:c15="http://schemas.microsoft.com/office/drawing/2012/chart">
                          <a:solidFill>
                            <a:schemeClr val="accent4"/>
                          </a:solidFill>
                          <a:ln w="19050">
                            <a:solidFill>
                              <a:schemeClr val="lt1"/>
                            </a:solidFill>
                          </a:ln>
                          <a:effectLst/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15-E561-492D-998E-052AD29BB57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질적자료!$C$2</c15:sqref>
                        </c15:formulaRef>
                      </c:ext>
                    </c:extLst>
                    <c:strCache>
                      <c:ptCount val="1"/>
                      <c:pt idx="0">
                        <c:v>대장암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E561-492D-998E-052AD29BB57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E561-492D-998E-052AD29BB57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E561-492D-998E-052AD29BB57D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질적자료!$A$3:$A$6</c15:sqref>
                        </c15:fullRef>
                        <c15:formulaRef>
                          <c15:sqref>질적자료!$A$3:$A$5</c15:sqref>
                        </c15:formulaRef>
                      </c:ext>
                    </c:extLst>
                    <c:strCache>
                      <c:ptCount val="3"/>
                      <c:pt idx="0">
                        <c:v>40대</c:v>
                      </c:pt>
                      <c:pt idx="1">
                        <c:v>50대</c:v>
                      </c:pt>
                      <c:pt idx="2">
                        <c:v>60대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질적자료!$C$3:$C$6</c15:sqref>
                        </c15:fullRef>
                        <c15:formulaRef>
                          <c15:sqref>질적자료!$C$3:$C$5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4.7</c:v>
                      </c:pt>
                      <c:pt idx="1">
                        <c:v>13.7</c:v>
                      </c:pt>
                      <c:pt idx="2">
                        <c:v>35.4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질적자료!$C$6</c15:sqref>
                        <c15:spPr xmlns:c15="http://schemas.microsoft.com/office/drawing/2012/chart">
                          <a:solidFill>
                            <a:schemeClr val="accent4"/>
                          </a:solidFill>
                          <a:ln w="19050">
                            <a:solidFill>
                              <a:schemeClr val="lt1"/>
                            </a:solidFill>
                          </a:ln>
                          <a:effectLst/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20-E561-492D-998E-052AD29BB57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질적자료!$D$2</c15:sqref>
                        </c15:formulaRef>
                      </c:ext>
                    </c:extLst>
                    <c:strCache>
                      <c:ptCount val="1"/>
                      <c:pt idx="0">
                        <c:v>간암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E561-492D-998E-052AD29BB57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E561-492D-998E-052AD29BB57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E561-492D-998E-052AD29BB57D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질적자료!$A$3:$A$6</c15:sqref>
                        </c15:fullRef>
                        <c15:formulaRef>
                          <c15:sqref>질적자료!$A$3:$A$5</c15:sqref>
                        </c15:formulaRef>
                      </c:ext>
                    </c:extLst>
                    <c:strCache>
                      <c:ptCount val="3"/>
                      <c:pt idx="0">
                        <c:v>40대</c:v>
                      </c:pt>
                      <c:pt idx="1">
                        <c:v>50대</c:v>
                      </c:pt>
                      <c:pt idx="2">
                        <c:v>60대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질적자료!$D$3:$D$6</c15:sqref>
                        </c15:fullRef>
                        <c15:formulaRef>
                          <c15:sqref>질적자료!$D$3:$D$5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10.8</c:v>
                      </c:pt>
                      <c:pt idx="1">
                        <c:v>33.700000000000003</c:v>
                      </c:pt>
                      <c:pt idx="2">
                        <c:v>65.7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질적자료!$D$6</c15:sqref>
                        <c15:spPr xmlns:c15="http://schemas.microsoft.com/office/drawing/2012/chart">
                          <a:solidFill>
                            <a:schemeClr val="accent4"/>
                          </a:solidFill>
                          <a:ln w="19050">
                            <a:solidFill>
                              <a:schemeClr val="lt1"/>
                            </a:solidFill>
                          </a:ln>
                          <a:effectLst/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2B-E561-492D-998E-052AD29BB57D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질적자료!$E$2</c15:sqref>
                        </c15:formulaRef>
                      </c:ext>
                    </c:extLst>
                    <c:strCache>
                      <c:ptCount val="1"/>
                      <c:pt idx="0">
                        <c:v>취장암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E561-492D-998E-052AD29BB57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E561-492D-998E-052AD29BB57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E561-492D-998E-052AD29BB57D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질적자료!$A$3:$A$6</c15:sqref>
                        </c15:fullRef>
                        <c15:formulaRef>
                          <c15:sqref>질적자료!$A$3:$A$5</c15:sqref>
                        </c15:formulaRef>
                      </c:ext>
                    </c:extLst>
                    <c:strCache>
                      <c:ptCount val="3"/>
                      <c:pt idx="0">
                        <c:v>40대</c:v>
                      </c:pt>
                      <c:pt idx="1">
                        <c:v>50대</c:v>
                      </c:pt>
                      <c:pt idx="2">
                        <c:v>60대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질적자료!$E$3:$E$6</c15:sqref>
                        </c15:fullRef>
                        <c15:formulaRef>
                          <c15:sqref>질적자료!$E$3:$E$5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2.4</c:v>
                      </c:pt>
                      <c:pt idx="1">
                        <c:v>8.6999999999999993</c:v>
                      </c:pt>
                      <c:pt idx="2">
                        <c:v>27.1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>
                      <c15:categoryFilterException>
                        <c15:sqref>질적자료!$E$6</c15:sqref>
                        <c15:spPr xmlns:c15="http://schemas.microsoft.com/office/drawing/2012/chart">
                          <a:solidFill>
                            <a:schemeClr val="accent4"/>
                          </a:solidFill>
                          <a:ln w="19050">
                            <a:solidFill>
                              <a:schemeClr val="lt1"/>
                            </a:solidFill>
                          </a:ln>
                          <a:effectLst/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A-E561-492D-998E-052AD29BB57D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질적자료!$F$2</c15:sqref>
                        </c15:formulaRef>
                      </c:ext>
                    </c:extLst>
                    <c:strCache>
                      <c:ptCount val="1"/>
                      <c:pt idx="0">
                        <c:v>폐암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질적자료!$A$3:$A$6</c15:sqref>
                        </c15:fullRef>
                        <c15:formulaRef>
                          <c15:sqref>질적자료!$A$3:$A$5</c15:sqref>
                        </c15:formulaRef>
                      </c:ext>
                    </c:extLst>
                    <c:strCache>
                      <c:ptCount val="3"/>
                      <c:pt idx="0">
                        <c:v>40대</c:v>
                      </c:pt>
                      <c:pt idx="1">
                        <c:v>50대</c:v>
                      </c:pt>
                      <c:pt idx="2">
                        <c:v>60대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질적자료!$F$3:$F$6</c15:sqref>
                        </c15:fullRef>
                        <c15:formulaRef>
                          <c15:sqref>질적자료!$F$3:$F$5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5.2</c:v>
                      </c:pt>
                      <c:pt idx="1">
                        <c:v>24.2</c:v>
                      </c:pt>
                      <c:pt idx="2">
                        <c:v>86.4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>
                      <c15:categoryFilterException>
                        <c15:sqref>질적자료!$F$6</c15:sqref>
                        <c15:spPr xmlns:c15="http://schemas.microsoft.com/office/drawing/2012/chart">
                          <a:solidFill>
                            <a:schemeClr val="accent4"/>
                          </a:solidFill>
                          <a:ln w="19050">
                            <a:solidFill>
                              <a:schemeClr val="lt1"/>
                            </a:solidFill>
                          </a:ln>
                          <a:effectLst/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2D-E561-492D-998E-052AD29BB57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/>
              <a:t>히스토그램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양적자료!$D$46:$D$53</c15:sqref>
                  </c15:fullRef>
                </c:ext>
              </c:extLst>
              <c:f>양적자료!$D$46:$D$52</c:f>
              <c:strCache>
                <c:ptCount val="7"/>
                <c:pt idx="0">
                  <c:v>≤ 58.05</c:v>
                </c:pt>
                <c:pt idx="1">
                  <c:v>58.05, 59.05</c:v>
                </c:pt>
                <c:pt idx="2">
                  <c:v>59.05, 60.05</c:v>
                </c:pt>
                <c:pt idx="3">
                  <c:v>60.05, 61.05</c:v>
                </c:pt>
                <c:pt idx="4">
                  <c:v>61.05, 62.05</c:v>
                </c:pt>
                <c:pt idx="5">
                  <c:v>62.05, 63.05</c:v>
                </c:pt>
                <c:pt idx="6">
                  <c:v>&gt;63.05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양적자료!$E$46:$E$53</c15:sqref>
                  </c15:fullRef>
                </c:ext>
              </c:extLst>
              <c:f>양적자료!$E$46:$E$52</c:f>
              <c:numCache>
                <c:formatCode>General</c:formatCode>
                <c:ptCount val="7"/>
                <c:pt idx="0">
                  <c:v>2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6-477D-8343-A48DC5AA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02759663"/>
        <c:axId val="602752175"/>
      </c:barChart>
      <c:catAx>
        <c:axId val="602759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752175"/>
        <c:crosses val="autoZero"/>
        <c:auto val="1"/>
        <c:lblAlgn val="ctr"/>
        <c:lblOffset val="100"/>
        <c:noMultiLvlLbl val="0"/>
      </c:catAx>
      <c:valAx>
        <c:axId val="6027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75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7</xdr:row>
      <xdr:rowOff>3361</xdr:rowOff>
    </xdr:from>
    <xdr:to>
      <xdr:col>7</xdr:col>
      <xdr:colOff>552450</xdr:colOff>
      <xdr:row>19</xdr:row>
      <xdr:rowOff>97939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6DDAAE0-96EA-443A-A06F-A09C5C209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168312</xdr:colOff>
      <xdr:row>7</xdr:row>
      <xdr:rowOff>1568</xdr:rowOff>
    </xdr:from>
    <xdr:to>
      <xdr:col>15</xdr:col>
      <xdr:colOff>46392</xdr:colOff>
      <xdr:row>19</xdr:row>
      <xdr:rowOff>93009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30685C-A64C-4619-9FB7-B2D7B627F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21</xdr:row>
      <xdr:rowOff>13447</xdr:rowOff>
    </xdr:from>
    <xdr:to>
      <xdr:col>7</xdr:col>
      <xdr:colOff>537883</xdr:colOff>
      <xdr:row>33</xdr:row>
      <xdr:rowOff>67236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0155A6A-4FDE-4683-B5BC-DFF766AAF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123825</xdr:colOff>
      <xdr:row>21</xdr:row>
      <xdr:rowOff>0</xdr:rowOff>
    </xdr:from>
    <xdr:to>
      <xdr:col>15</xdr:col>
      <xdr:colOff>28575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29F1D50-A6B1-44D0-8F44-B5F6F9DD1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658091</xdr:colOff>
      <xdr:row>35</xdr:row>
      <xdr:rowOff>27710</xdr:rowOff>
    </xdr:from>
    <xdr:to>
      <xdr:col>7</xdr:col>
      <xdr:colOff>574964</xdr:colOff>
      <xdr:row>47</xdr:row>
      <xdr:rowOff>110837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981377E0-6478-44A3-B4B0-FB234ECB6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96982</xdr:colOff>
      <xdr:row>35</xdr:row>
      <xdr:rowOff>27710</xdr:rowOff>
    </xdr:from>
    <xdr:to>
      <xdr:col>15</xdr:col>
      <xdr:colOff>13854</xdr:colOff>
      <xdr:row>47</xdr:row>
      <xdr:rowOff>110837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F278AAB-6890-4EDC-9E08-B105003A9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6532</xdr:colOff>
      <xdr:row>14</xdr:row>
      <xdr:rowOff>23949</xdr:rowOff>
    </xdr:from>
    <xdr:to>
      <xdr:col>13</xdr:col>
      <xdr:colOff>285750</xdr:colOff>
      <xdr:row>34</xdr:row>
      <xdr:rowOff>38101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F42A195-902F-49BA-ABA6-18AFFC743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55" zoomScaleNormal="55" workbookViewId="0">
      <selection activeCell="L50" sqref="L50"/>
    </sheetView>
  </sheetViews>
  <sheetFormatPr defaultRowHeight="17.399999999999999" x14ac:dyDescent="0.4"/>
  <sheetData>
    <row r="1" spans="1:7" x14ac:dyDescent="0.4">
      <c r="A1" s="10" t="s">
        <v>9</v>
      </c>
      <c r="B1" s="10"/>
      <c r="C1" s="10"/>
      <c r="D1" s="10"/>
      <c r="E1" s="10"/>
      <c r="F1" s="10"/>
      <c r="G1" s="10"/>
    </row>
    <row r="2" spans="1:7" x14ac:dyDescent="0.4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8</v>
      </c>
    </row>
    <row r="3" spans="1:7" x14ac:dyDescent="0.4">
      <c r="A3" s="2" t="s">
        <v>5</v>
      </c>
      <c r="B3" s="3">
        <v>7.7</v>
      </c>
      <c r="C3" s="3">
        <v>4.7</v>
      </c>
      <c r="D3" s="3">
        <v>10.8</v>
      </c>
      <c r="E3" s="3">
        <v>2.4</v>
      </c>
      <c r="F3" s="3">
        <v>5.2</v>
      </c>
      <c r="G3" s="3">
        <f>AVERAGE(B3:F3)</f>
        <v>6.16</v>
      </c>
    </row>
    <row r="4" spans="1:7" x14ac:dyDescent="0.4">
      <c r="A4" s="2" t="s">
        <v>7</v>
      </c>
      <c r="B4" s="3">
        <v>18.5</v>
      </c>
      <c r="C4" s="3">
        <v>13.7</v>
      </c>
      <c r="D4" s="3">
        <v>33.700000000000003</v>
      </c>
      <c r="E4" s="3">
        <v>8.6999999999999993</v>
      </c>
      <c r="F4" s="3">
        <v>24.2</v>
      </c>
      <c r="G4" s="3">
        <f t="shared" ref="G4:G6" si="0">AVERAGE(B4:F4)</f>
        <v>19.760000000000002</v>
      </c>
    </row>
    <row r="5" spans="1:7" x14ac:dyDescent="0.4">
      <c r="A5" s="2" t="s">
        <v>6</v>
      </c>
      <c r="B5" s="3">
        <v>37.4</v>
      </c>
      <c r="C5" s="3">
        <v>35.4</v>
      </c>
      <c r="D5" s="3">
        <v>65.7</v>
      </c>
      <c r="E5" s="3">
        <v>27.1</v>
      </c>
      <c r="F5" s="3">
        <v>86.4</v>
      </c>
      <c r="G5" s="3">
        <f t="shared" si="0"/>
        <v>50.4</v>
      </c>
    </row>
    <row r="6" spans="1:7" x14ac:dyDescent="0.4">
      <c r="A6" s="2" t="s">
        <v>8</v>
      </c>
      <c r="B6" s="3">
        <f>AVERAGE(B3:B5)</f>
        <v>21.2</v>
      </c>
      <c r="C6" s="3">
        <f t="shared" ref="C6:F6" si="1">AVERAGE(C3:C5)</f>
        <v>17.933333333333334</v>
      </c>
      <c r="D6" s="3">
        <f t="shared" si="1"/>
        <v>36.733333333333334</v>
      </c>
      <c r="E6" s="3">
        <f t="shared" si="1"/>
        <v>12.733333333333334</v>
      </c>
      <c r="F6" s="3">
        <f t="shared" si="1"/>
        <v>38.6</v>
      </c>
      <c r="G6" s="3">
        <f t="shared" si="0"/>
        <v>25.440000000000005</v>
      </c>
    </row>
    <row r="7" spans="1:7" x14ac:dyDescent="0.4">
      <c r="B7" s="1"/>
      <c r="C7" s="1"/>
      <c r="D7" s="1"/>
      <c r="E7" s="1"/>
      <c r="F7" s="1"/>
      <c r="G7" s="1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0523-E1ED-4FC7-8A9C-EF3B6D189395}">
  <dimension ref="A1:J53"/>
  <sheetViews>
    <sheetView tabSelected="1" zoomScale="40" zoomScaleNormal="40" workbookViewId="0">
      <selection activeCell="K38" sqref="K38"/>
    </sheetView>
  </sheetViews>
  <sheetFormatPr defaultRowHeight="17.399999999999999" x14ac:dyDescent="0.4"/>
  <cols>
    <col min="2" max="2" width="13.69921875" customWidth="1"/>
    <col min="9" max="9" width="13.19921875" customWidth="1"/>
  </cols>
  <sheetData>
    <row r="1" spans="1:10" x14ac:dyDescent="0.4">
      <c r="A1" s="2" t="s">
        <v>10</v>
      </c>
      <c r="B1" s="2" t="s">
        <v>11</v>
      </c>
      <c r="D1" s="11" t="s">
        <v>20</v>
      </c>
      <c r="E1" s="12"/>
      <c r="F1" s="12"/>
      <c r="G1" s="12"/>
      <c r="H1" s="12"/>
      <c r="I1" s="12"/>
      <c r="J1" s="13"/>
    </row>
    <row r="2" spans="1:10" x14ac:dyDescent="0.4">
      <c r="A2" s="2">
        <v>1</v>
      </c>
      <c r="B2" s="4">
        <v>58.7</v>
      </c>
      <c r="D2" s="2" t="s">
        <v>12</v>
      </c>
      <c r="E2" s="9" t="s">
        <v>13</v>
      </c>
      <c r="F2" s="2" t="s">
        <v>14</v>
      </c>
      <c r="G2" s="7" t="s">
        <v>15</v>
      </c>
      <c r="H2" s="7" t="s">
        <v>17</v>
      </c>
      <c r="I2" s="7" t="s">
        <v>18</v>
      </c>
      <c r="J2" s="7" t="s">
        <v>19</v>
      </c>
    </row>
    <row r="3" spans="1:10" x14ac:dyDescent="0.4">
      <c r="A3" s="2">
        <v>2</v>
      </c>
      <c r="B3" s="4">
        <v>63</v>
      </c>
      <c r="D3" s="3">
        <v>57.05</v>
      </c>
      <c r="E3" s="9">
        <v>58.05</v>
      </c>
      <c r="F3" s="6">
        <f>COUNTIFS(B:B,"&gt;="&amp;D3,B:B,"&lt;"&amp;E3)</f>
        <v>2</v>
      </c>
      <c r="G3" s="2">
        <f>F3/SUM($F$3:$F$9)</f>
        <v>0.04</v>
      </c>
      <c r="H3" s="8">
        <f>SUM(F$3:F3)</f>
        <v>2</v>
      </c>
      <c r="I3" s="3">
        <f>H3/SUM($F$3:$F$9)</f>
        <v>0.04</v>
      </c>
      <c r="J3" s="2">
        <f>(D3+E3)/2</f>
        <v>57.55</v>
      </c>
    </row>
    <row r="4" spans="1:10" x14ac:dyDescent="0.4">
      <c r="A4" s="2">
        <v>3</v>
      </c>
      <c r="B4" s="4">
        <v>58.2</v>
      </c>
      <c r="D4" s="2">
        <f t="shared" ref="D4:D9" si="0">E3</f>
        <v>58.05</v>
      </c>
      <c r="E4" s="9">
        <v>59.05</v>
      </c>
      <c r="F4" s="6">
        <f t="shared" ref="F4:F9" si="1">COUNTIFS(B:B,"&gt;="&amp;E3,B:B,"&lt;"&amp;E4)</f>
        <v>14</v>
      </c>
      <c r="G4" s="2">
        <f t="shared" ref="G4:G9" si="2">F4/SUM($F$3:$F$9)</f>
        <v>0.28000000000000003</v>
      </c>
      <c r="H4" s="8">
        <f>SUM(F$3:F4)</f>
        <v>16</v>
      </c>
      <c r="I4" s="3">
        <f t="shared" ref="I4:I9" si="3">H4/SUM($F$3:$F$9)</f>
        <v>0.32</v>
      </c>
      <c r="J4" s="2">
        <f t="shared" ref="J4:J9" si="4">(D4+E4)/2</f>
        <v>58.55</v>
      </c>
    </row>
    <row r="5" spans="1:10" x14ac:dyDescent="0.4">
      <c r="A5" s="2">
        <v>4</v>
      </c>
      <c r="B5" s="4">
        <v>60.4</v>
      </c>
      <c r="D5" s="2">
        <f t="shared" si="0"/>
        <v>59.05</v>
      </c>
      <c r="E5" s="9">
        <v>60.05</v>
      </c>
      <c r="F5" s="6">
        <f t="shared" si="1"/>
        <v>10</v>
      </c>
      <c r="G5" s="2">
        <f t="shared" si="2"/>
        <v>0.2</v>
      </c>
      <c r="H5" s="8">
        <f>SUM(F$3:F5)</f>
        <v>26</v>
      </c>
      <c r="I5" s="3">
        <f t="shared" si="3"/>
        <v>0.52</v>
      </c>
      <c r="J5" s="2">
        <f t="shared" si="4"/>
        <v>59.55</v>
      </c>
    </row>
    <row r="6" spans="1:10" x14ac:dyDescent="0.4">
      <c r="A6" s="2">
        <v>5</v>
      </c>
      <c r="B6" s="4">
        <v>62.7</v>
      </c>
      <c r="D6" s="2">
        <f t="shared" si="0"/>
        <v>60.05</v>
      </c>
      <c r="E6" s="9">
        <v>61.05</v>
      </c>
      <c r="F6" s="6">
        <f t="shared" si="1"/>
        <v>7</v>
      </c>
      <c r="G6" s="2">
        <f t="shared" si="2"/>
        <v>0.14000000000000001</v>
      </c>
      <c r="H6" s="8">
        <f>SUM(F$3:F6)</f>
        <v>33</v>
      </c>
      <c r="I6" s="3">
        <f t="shared" si="3"/>
        <v>0.66</v>
      </c>
      <c r="J6" s="2">
        <f t="shared" si="4"/>
        <v>60.55</v>
      </c>
    </row>
    <row r="7" spans="1:10" x14ac:dyDescent="0.4">
      <c r="A7" s="2">
        <v>6</v>
      </c>
      <c r="B7" s="4">
        <v>59.2</v>
      </c>
      <c r="D7" s="2">
        <f t="shared" si="0"/>
        <v>61.05</v>
      </c>
      <c r="E7" s="9">
        <v>62.05</v>
      </c>
      <c r="F7" s="6">
        <f t="shared" si="1"/>
        <v>10</v>
      </c>
      <c r="G7" s="2">
        <f t="shared" si="2"/>
        <v>0.2</v>
      </c>
      <c r="H7" s="8">
        <f>SUM(F$3:F7)</f>
        <v>43</v>
      </c>
      <c r="I7" s="3">
        <f t="shared" si="3"/>
        <v>0.86</v>
      </c>
      <c r="J7" s="2">
        <f t="shared" si="4"/>
        <v>61.55</v>
      </c>
    </row>
    <row r="8" spans="1:10" x14ac:dyDescent="0.4">
      <c r="A8" s="2">
        <v>7</v>
      </c>
      <c r="B8" s="4">
        <v>58.1</v>
      </c>
      <c r="D8" s="2">
        <f t="shared" si="0"/>
        <v>62.05</v>
      </c>
      <c r="E8" s="9">
        <v>63.05</v>
      </c>
      <c r="F8" s="6">
        <f t="shared" si="1"/>
        <v>6</v>
      </c>
      <c r="G8" s="2">
        <f t="shared" si="2"/>
        <v>0.12</v>
      </c>
      <c r="H8" s="8">
        <f>SUM(F$3:F8)</f>
        <v>49</v>
      </c>
      <c r="I8" s="3">
        <f t="shared" si="3"/>
        <v>0.98</v>
      </c>
      <c r="J8" s="2">
        <f t="shared" si="4"/>
        <v>62.55</v>
      </c>
    </row>
    <row r="9" spans="1:10" x14ac:dyDescent="0.4">
      <c r="A9" s="2">
        <v>8</v>
      </c>
      <c r="B9" s="4">
        <v>59.3</v>
      </c>
      <c r="D9" s="2">
        <f t="shared" si="0"/>
        <v>63.05</v>
      </c>
      <c r="E9" s="9">
        <v>64.05</v>
      </c>
      <c r="F9" s="6">
        <f t="shared" si="1"/>
        <v>1</v>
      </c>
      <c r="G9" s="2">
        <f t="shared" si="2"/>
        <v>0.02</v>
      </c>
      <c r="H9" s="8">
        <f>SUM(F$3:F9)</f>
        <v>50</v>
      </c>
      <c r="I9" s="3">
        <f t="shared" si="3"/>
        <v>1</v>
      </c>
      <c r="J9" s="2">
        <f t="shared" si="4"/>
        <v>63.55</v>
      </c>
    </row>
    <row r="10" spans="1:10" x14ac:dyDescent="0.4">
      <c r="A10" s="2">
        <v>9</v>
      </c>
      <c r="B10" s="4">
        <v>59.8</v>
      </c>
      <c r="C10" s="5"/>
    </row>
    <row r="11" spans="1:10" ht="18" thickBot="1" x14ac:dyDescent="0.45">
      <c r="A11" s="2">
        <v>10</v>
      </c>
      <c r="B11" s="4">
        <v>60.7</v>
      </c>
    </row>
    <row r="12" spans="1:10" ht="18" thickTop="1" x14ac:dyDescent="0.4">
      <c r="A12" s="2">
        <v>11</v>
      </c>
      <c r="B12" s="4">
        <v>61.6</v>
      </c>
      <c r="D12" s="14" t="s">
        <v>16</v>
      </c>
      <c r="E12" s="15"/>
      <c r="F12" s="15"/>
      <c r="G12" s="15"/>
      <c r="H12" s="15"/>
      <c r="I12" s="15"/>
      <c r="J12" s="16"/>
    </row>
    <row r="13" spans="1:10" ht="18" thickBot="1" x14ac:dyDescent="0.45">
      <c r="A13" s="2">
        <v>12</v>
      </c>
      <c r="B13" s="4">
        <v>62.2</v>
      </c>
      <c r="D13" s="17"/>
      <c r="E13" s="18"/>
      <c r="F13" s="18"/>
      <c r="G13" s="18"/>
      <c r="H13" s="18"/>
      <c r="I13" s="18"/>
      <c r="J13" s="19"/>
    </row>
    <row r="14" spans="1:10" ht="18" thickTop="1" x14ac:dyDescent="0.4">
      <c r="A14" s="2">
        <v>13</v>
      </c>
      <c r="B14" s="4">
        <v>57.3</v>
      </c>
    </row>
    <row r="15" spans="1:10" x14ac:dyDescent="0.4">
      <c r="A15" s="2">
        <v>14</v>
      </c>
      <c r="B15" s="4">
        <v>59.2</v>
      </c>
    </row>
    <row r="16" spans="1:10" x14ac:dyDescent="0.4">
      <c r="A16" s="2">
        <v>15</v>
      </c>
      <c r="B16" s="4">
        <v>58.2</v>
      </c>
    </row>
    <row r="17" spans="1:7" x14ac:dyDescent="0.4">
      <c r="A17" s="2">
        <v>16</v>
      </c>
      <c r="B17" s="4">
        <v>61.4</v>
      </c>
    </row>
    <row r="18" spans="1:7" x14ac:dyDescent="0.4">
      <c r="A18" s="2">
        <v>17</v>
      </c>
      <c r="B18" s="4">
        <v>59.7</v>
      </c>
    </row>
    <row r="19" spans="1:7" x14ac:dyDescent="0.4">
      <c r="A19" s="2">
        <v>18</v>
      </c>
      <c r="B19" s="4">
        <v>58.2</v>
      </c>
    </row>
    <row r="20" spans="1:7" x14ac:dyDescent="0.4">
      <c r="A20" s="2">
        <v>19</v>
      </c>
      <c r="B20" s="4">
        <v>58.4</v>
      </c>
    </row>
    <row r="21" spans="1:7" x14ac:dyDescent="0.4">
      <c r="A21" s="2">
        <v>20</v>
      </c>
      <c r="B21" s="4">
        <v>60.3</v>
      </c>
    </row>
    <row r="22" spans="1:7" x14ac:dyDescent="0.4">
      <c r="A22" s="2">
        <v>21</v>
      </c>
      <c r="B22" s="4">
        <v>60.2</v>
      </c>
    </row>
    <row r="23" spans="1:7" x14ac:dyDescent="0.4">
      <c r="A23" s="2">
        <v>22</v>
      </c>
      <c r="B23" s="4">
        <v>57.1</v>
      </c>
    </row>
    <row r="24" spans="1:7" x14ac:dyDescent="0.4">
      <c r="A24" s="2">
        <v>23</v>
      </c>
      <c r="B24" s="4">
        <v>60.1</v>
      </c>
    </row>
    <row r="25" spans="1:7" x14ac:dyDescent="0.4">
      <c r="A25" s="2">
        <v>24</v>
      </c>
      <c r="B25" s="4">
        <v>61.1</v>
      </c>
    </row>
    <row r="26" spans="1:7" x14ac:dyDescent="0.4">
      <c r="A26" s="2">
        <v>25</v>
      </c>
      <c r="B26" s="4">
        <v>59.2</v>
      </c>
    </row>
    <row r="27" spans="1:7" x14ac:dyDescent="0.4">
      <c r="A27" s="2">
        <v>26</v>
      </c>
      <c r="B27" s="4">
        <v>61.9</v>
      </c>
    </row>
    <row r="28" spans="1:7" x14ac:dyDescent="0.4">
      <c r="A28" s="2">
        <v>27</v>
      </c>
      <c r="B28" s="4">
        <v>62.2</v>
      </c>
    </row>
    <row r="29" spans="1:7" x14ac:dyDescent="0.4">
      <c r="A29" s="2">
        <v>28</v>
      </c>
      <c r="B29" s="4">
        <v>59.6</v>
      </c>
    </row>
    <row r="30" spans="1:7" x14ac:dyDescent="0.4">
      <c r="A30" s="2">
        <v>29</v>
      </c>
      <c r="B30" s="4">
        <v>60.1</v>
      </c>
    </row>
    <row r="31" spans="1:7" x14ac:dyDescent="0.4">
      <c r="A31" s="2">
        <v>30</v>
      </c>
      <c r="B31" s="4">
        <v>62.1</v>
      </c>
      <c r="G31" t="s">
        <v>21</v>
      </c>
    </row>
    <row r="32" spans="1:7" x14ac:dyDescent="0.4">
      <c r="A32" s="2">
        <v>31</v>
      </c>
      <c r="B32" s="4">
        <v>61.2</v>
      </c>
    </row>
    <row r="33" spans="1:5" x14ac:dyDescent="0.4">
      <c r="A33" s="2">
        <v>32</v>
      </c>
      <c r="B33" s="4">
        <v>59</v>
      </c>
    </row>
    <row r="34" spans="1:5" x14ac:dyDescent="0.4">
      <c r="A34" s="2">
        <v>33</v>
      </c>
      <c r="B34" s="4">
        <v>59.9</v>
      </c>
    </row>
    <row r="35" spans="1:5" x14ac:dyDescent="0.4">
      <c r="A35" s="2">
        <v>34</v>
      </c>
      <c r="B35" s="4">
        <v>58.8</v>
      </c>
    </row>
    <row r="36" spans="1:5" x14ac:dyDescent="0.4">
      <c r="A36" s="2">
        <v>35</v>
      </c>
      <c r="B36" s="4">
        <v>58.1</v>
      </c>
    </row>
    <row r="37" spans="1:5" x14ac:dyDescent="0.4">
      <c r="A37" s="2">
        <v>36</v>
      </c>
      <c r="B37" s="4">
        <v>61.5</v>
      </c>
    </row>
    <row r="38" spans="1:5" x14ac:dyDescent="0.4">
      <c r="A38" s="2">
        <v>37</v>
      </c>
      <c r="B38" s="4">
        <v>61.7</v>
      </c>
    </row>
    <row r="39" spans="1:5" x14ac:dyDescent="0.4">
      <c r="A39" s="2">
        <v>38</v>
      </c>
      <c r="B39" s="4">
        <v>61.2</v>
      </c>
    </row>
    <row r="40" spans="1:5" x14ac:dyDescent="0.4">
      <c r="A40" s="2">
        <v>39</v>
      </c>
      <c r="B40" s="4">
        <v>58.8</v>
      </c>
    </row>
    <row r="41" spans="1:5" x14ac:dyDescent="0.4">
      <c r="A41" s="2">
        <v>40</v>
      </c>
      <c r="B41" s="4">
        <v>59</v>
      </c>
    </row>
    <row r="42" spans="1:5" x14ac:dyDescent="0.4">
      <c r="A42" s="2">
        <v>41</v>
      </c>
      <c r="B42" s="4">
        <v>62.9</v>
      </c>
    </row>
    <row r="43" spans="1:5" x14ac:dyDescent="0.4">
      <c r="A43" s="2">
        <v>42</v>
      </c>
      <c r="B43" s="4">
        <v>63.9</v>
      </c>
    </row>
    <row r="44" spans="1:5" ht="18" thickBot="1" x14ac:dyDescent="0.45">
      <c r="A44" s="2">
        <v>43</v>
      </c>
      <c r="B44" s="4">
        <v>59.3</v>
      </c>
    </row>
    <row r="45" spans="1:5" x14ac:dyDescent="0.4">
      <c r="A45" s="2">
        <v>44</v>
      </c>
      <c r="B45" s="4">
        <v>60.9</v>
      </c>
      <c r="D45" s="23" t="s">
        <v>22</v>
      </c>
      <c r="E45" s="23" t="s">
        <v>24</v>
      </c>
    </row>
    <row r="46" spans="1:5" x14ac:dyDescent="0.4">
      <c r="A46" s="2">
        <v>45</v>
      </c>
      <c r="B46" s="4">
        <v>59</v>
      </c>
      <c r="D46" s="20" t="s">
        <v>31</v>
      </c>
      <c r="E46" s="21">
        <v>2</v>
      </c>
    </row>
    <row r="47" spans="1:5" x14ac:dyDescent="0.4">
      <c r="A47" s="2">
        <v>46</v>
      </c>
      <c r="B47" s="4">
        <v>58.7</v>
      </c>
      <c r="D47" s="20" t="s">
        <v>30</v>
      </c>
      <c r="E47" s="21">
        <v>14</v>
      </c>
    </row>
    <row r="48" spans="1:5" x14ac:dyDescent="0.4">
      <c r="A48" s="2">
        <v>47</v>
      </c>
      <c r="B48" s="4">
        <v>61.4</v>
      </c>
      <c r="D48" s="20" t="s">
        <v>29</v>
      </c>
      <c r="E48" s="21">
        <v>10</v>
      </c>
    </row>
    <row r="49" spans="1:5" x14ac:dyDescent="0.4">
      <c r="A49" s="2">
        <v>48</v>
      </c>
      <c r="B49" s="4">
        <v>61.8</v>
      </c>
      <c r="D49" s="20" t="s">
        <v>28</v>
      </c>
      <c r="E49" s="21">
        <v>7</v>
      </c>
    </row>
    <row r="50" spans="1:5" x14ac:dyDescent="0.4">
      <c r="A50" s="2">
        <v>49</v>
      </c>
      <c r="B50" s="4">
        <v>59.9</v>
      </c>
      <c r="D50" s="20" t="s">
        <v>27</v>
      </c>
      <c r="E50" s="21">
        <v>10</v>
      </c>
    </row>
    <row r="51" spans="1:5" x14ac:dyDescent="0.4">
      <c r="A51" s="2">
        <v>50</v>
      </c>
      <c r="B51" s="4">
        <v>58.7</v>
      </c>
      <c r="D51" s="20" t="s">
        <v>26</v>
      </c>
      <c r="E51" s="21">
        <v>6</v>
      </c>
    </row>
    <row r="52" spans="1:5" x14ac:dyDescent="0.4">
      <c r="D52" s="20" t="s">
        <v>25</v>
      </c>
      <c r="E52" s="21">
        <v>1</v>
      </c>
    </row>
    <row r="53" spans="1:5" ht="18" thickBot="1" x14ac:dyDescent="0.45">
      <c r="D53" s="22" t="s">
        <v>23</v>
      </c>
      <c r="E53" s="22">
        <v>0</v>
      </c>
    </row>
  </sheetData>
  <mergeCells count="2">
    <mergeCell ref="D1:J1"/>
    <mergeCell ref="D12:J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질적자료</vt:lpstr>
      <vt:lpstr>양적자료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KINGJUYONG</cp:lastModifiedBy>
  <dcterms:created xsi:type="dcterms:W3CDTF">2020-09-06T07:44:45Z</dcterms:created>
  <dcterms:modified xsi:type="dcterms:W3CDTF">2021-09-14T12:14:03Z</dcterms:modified>
</cp:coreProperties>
</file>