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E20" i="6" l="1"/>
  <c r="F17" i="6"/>
  <c r="F14" i="6"/>
  <c r="F10" i="6"/>
  <c r="F7" i="6"/>
  <c r="F3" i="6"/>
  <c r="C11" i="4"/>
  <c r="B6" i="2" s="1"/>
  <c r="G232" i="1"/>
  <c r="E232" i="1"/>
  <c r="B4" i="2" s="1"/>
  <c r="B7" i="2"/>
  <c r="B17" i="2"/>
  <c r="B20" i="2" s="1"/>
  <c r="B8" i="2"/>
  <c r="B5" i="2"/>
  <c r="F35" i="6"/>
  <c r="F32" i="6"/>
  <c r="E36" i="6"/>
  <c r="B9" i="2" l="1"/>
  <c r="B12" i="2" s="1"/>
</calcChain>
</file>

<file path=xl/sharedStrings.xml><?xml version="1.0" encoding="utf-8"?>
<sst xmlns="http://schemas.openxmlformats.org/spreadsheetml/2006/main" count="333" uniqueCount="289">
  <si>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</si>
  <si>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</si>
  <si>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</si>
  <si>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</si>
  <si>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</si>
  <si>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</si>
  <si>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</si>
  <si>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</si>
  <si>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</si>
  <si>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</si>
  <si>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</si>
  <si>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</si>
  <si>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</si>
  <si>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</si>
  <si>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</si>
  <si>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</si>
  <si>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</si>
  <si>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</si>
  <si>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</si>
  <si>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</si>
  <si>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</si>
  <si>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</si>
  <si>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</si>
  <si>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</si>
  <si>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</si>
  <si>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</si>
  <si>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</si>
  <si>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</si>
  <si>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</si>
  <si>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</si>
  <si>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</si>
  <si>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</si>
  <si>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</si>
  <si>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</si>
  <si>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</si>
  <si>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</si>
  <si>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</si>
  <si>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</si>
  <si>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</si>
  <si>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</si>
  <si>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</si>
  <si>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</si>
  <si>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</si>
  <si>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</si>
  <si>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</si>
  <si>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</si>
  <si>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</si>
  <si>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</si>
  <si>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</si>
  <si>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</si>
  <si>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</si>
  <si>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</si>
  <si>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</si>
  <si>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</si>
  <si>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</si>
  <si>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</si>
  <si>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</si>
  <si>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</si>
  <si>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</si>
  <si>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DP1</t>
  </si>
  <si>
    <t>DP100</t>
  </si>
  <si>
    <t>DP101</t>
  </si>
  <si>
    <t>DP1024</t>
  </si>
  <si>
    <t>DP1025</t>
  </si>
  <si>
    <t>DP1027</t>
  </si>
  <si>
    <t>DP1029</t>
  </si>
  <si>
    <t>DP1035</t>
  </si>
  <si>
    <t>DP1036</t>
  </si>
  <si>
    <t>DP104</t>
  </si>
  <si>
    <t>DP1040</t>
  </si>
  <si>
    <t>DP1042</t>
  </si>
  <si>
    <t>DP1044</t>
  </si>
  <si>
    <t>DP1045</t>
  </si>
  <si>
    <t>DP115</t>
  </si>
  <si>
    <t>DP117</t>
  </si>
  <si>
    <t>DP118</t>
  </si>
  <si>
    <t>DP119</t>
  </si>
  <si>
    <t>DP121</t>
  </si>
  <si>
    <t>DP122</t>
  </si>
  <si>
    <t>DP123</t>
  </si>
  <si>
    <t>DP124</t>
  </si>
  <si>
    <t>DP127</t>
  </si>
  <si>
    <t>DP129</t>
  </si>
  <si>
    <t>DP13</t>
  </si>
  <si>
    <t>DP130</t>
  </si>
  <si>
    <t>DP134</t>
  </si>
  <si>
    <t>DP138</t>
  </si>
  <si>
    <t>DP139</t>
  </si>
  <si>
    <t>DP142</t>
  </si>
  <si>
    <t>DP144</t>
  </si>
  <si>
    <t>DP147</t>
  </si>
  <si>
    <t>DP150</t>
  </si>
  <si>
    <t>DP155</t>
  </si>
  <si>
    <t>DP156</t>
  </si>
  <si>
    <t>DP159</t>
  </si>
  <si>
    <t>DP160</t>
  </si>
  <si>
    <t>DP161</t>
  </si>
  <si>
    <t>DP162</t>
  </si>
  <si>
    <t>DP165</t>
  </si>
  <si>
    <t>DP166</t>
  </si>
  <si>
    <t>DP17</t>
  </si>
  <si>
    <t>DP18</t>
  </si>
  <si>
    <t>DP184</t>
  </si>
  <si>
    <t>DP2</t>
  </si>
  <si>
    <t>DP215</t>
  </si>
  <si>
    <t>DP218</t>
  </si>
  <si>
    <t>DP219</t>
  </si>
  <si>
    <t>DP22</t>
  </si>
  <si>
    <t>DP220</t>
  </si>
  <si>
    <t>DP225</t>
  </si>
  <si>
    <t>DP23</t>
  </si>
  <si>
    <t>DP230</t>
  </si>
  <si>
    <t>DP233</t>
  </si>
  <si>
    <t>DP234</t>
  </si>
  <si>
    <t>DP238</t>
  </si>
  <si>
    <t>DP24</t>
  </si>
  <si>
    <t>DP241</t>
  </si>
  <si>
    <t>DP242</t>
  </si>
  <si>
    <t>DP245</t>
  </si>
  <si>
    <t>DP246</t>
  </si>
  <si>
    <t>DP248</t>
  </si>
  <si>
    <t>DP249</t>
  </si>
  <si>
    <t>DP251</t>
  </si>
  <si>
    <t>DP252</t>
  </si>
  <si>
    <t>DP256</t>
  </si>
  <si>
    <t>DP26</t>
  </si>
  <si>
    <t>DP264</t>
  </si>
  <si>
    <t>DP266</t>
  </si>
  <si>
    <t>DP282</t>
  </si>
  <si>
    <t>DP285</t>
  </si>
  <si>
    <t>DP287</t>
  </si>
  <si>
    <t>DP292</t>
  </si>
  <si>
    <t>DP297</t>
  </si>
  <si>
    <t>DP30</t>
  </si>
  <si>
    <t>DP301</t>
  </si>
  <si>
    <t>DP302</t>
  </si>
  <si>
    <t>DP305</t>
  </si>
  <si>
    <t>DP310</t>
  </si>
  <si>
    <t>DP316</t>
  </si>
  <si>
    <t>DP319</t>
  </si>
  <si>
    <t>DP32</t>
  </si>
  <si>
    <t>DP320</t>
  </si>
  <si>
    <t>DP322</t>
  </si>
  <si>
    <t>DP329</t>
  </si>
  <si>
    <t>DP33</t>
  </si>
  <si>
    <t>DP331</t>
  </si>
  <si>
    <t>DP337</t>
  </si>
  <si>
    <t>DP34</t>
  </si>
  <si>
    <t>DP340</t>
  </si>
  <si>
    <t>DP343</t>
  </si>
  <si>
    <t>DP344</t>
  </si>
  <si>
    <t>DP346</t>
  </si>
  <si>
    <t>DP348</t>
  </si>
  <si>
    <t>DP349</t>
  </si>
  <si>
    <t>DP35</t>
  </si>
  <si>
    <t>DP372</t>
  </si>
  <si>
    <t>DP374</t>
  </si>
  <si>
    <t>DP375</t>
  </si>
  <si>
    <t>DP376</t>
  </si>
  <si>
    <t>DP378</t>
  </si>
  <si>
    <t>DP379</t>
  </si>
  <si>
    <t>DP380</t>
  </si>
  <si>
    <t>DP381</t>
  </si>
  <si>
    <t>DP383</t>
  </si>
  <si>
    <t>DP384</t>
  </si>
  <si>
    <t>DP385</t>
  </si>
  <si>
    <t>DP386</t>
  </si>
  <si>
    <t>DP397</t>
  </si>
  <si>
    <t>DP398</t>
  </si>
  <si>
    <t>DP399</t>
  </si>
  <si>
    <t>DP402</t>
  </si>
  <si>
    <t>DP403</t>
  </si>
  <si>
    <t>DP409</t>
  </si>
  <si>
    <t>DP410</t>
  </si>
  <si>
    <t>DP424</t>
  </si>
  <si>
    <t>DP445</t>
  </si>
  <si>
    <t>DP446</t>
  </si>
  <si>
    <t>DP450</t>
  </si>
  <si>
    <t>DP465</t>
  </si>
  <si>
    <t>DP467</t>
  </si>
  <si>
    <t>DP468</t>
  </si>
  <si>
    <t>DP48</t>
  </si>
  <si>
    <t>DP500</t>
  </si>
  <si>
    <t>DP501</t>
  </si>
  <si>
    <t>DP502</t>
  </si>
  <si>
    <t>DP510</t>
  </si>
  <si>
    <t>DP524</t>
  </si>
  <si>
    <t>DP527</t>
  </si>
  <si>
    <t>DP53</t>
  </si>
  <si>
    <t>DP54</t>
  </si>
  <si>
    <t>DP57</t>
  </si>
  <si>
    <t>DP596</t>
  </si>
  <si>
    <t>DP597</t>
  </si>
  <si>
    <t>DP609</t>
  </si>
  <si>
    <t>DP670</t>
  </si>
  <si>
    <t>DP671</t>
  </si>
  <si>
    <t>DP697</t>
  </si>
  <si>
    <t>DP72</t>
  </si>
  <si>
    <t>DP724</t>
  </si>
  <si>
    <t>DP725</t>
  </si>
  <si>
    <t>DP752</t>
  </si>
  <si>
    <t>DP753</t>
  </si>
  <si>
    <t>DP755</t>
  </si>
  <si>
    <t>DP756</t>
  </si>
  <si>
    <t>DP758</t>
  </si>
  <si>
    <t>DP761</t>
  </si>
  <si>
    <t>DP771</t>
  </si>
  <si>
    <t>DP775</t>
  </si>
  <si>
    <t>DP781</t>
  </si>
  <si>
    <t>DP787</t>
  </si>
  <si>
    <t>DP788</t>
  </si>
  <si>
    <t>DP791</t>
  </si>
  <si>
    <t>DP796</t>
  </si>
  <si>
    <t>DP8</t>
  </si>
  <si>
    <t>DP800</t>
  </si>
  <si>
    <t>DP801</t>
  </si>
  <si>
    <t>DP806</t>
  </si>
  <si>
    <t>DP807</t>
  </si>
  <si>
    <t>DP810</t>
  </si>
  <si>
    <t>DP813</t>
  </si>
  <si>
    <t>DP815</t>
  </si>
  <si>
    <t>DP819</t>
  </si>
  <si>
    <t>DP822</t>
  </si>
  <si>
    <t>DP823</t>
  </si>
  <si>
    <t>DP83</t>
  </si>
  <si>
    <t>DP830</t>
  </si>
  <si>
    <t>DP840</t>
  </si>
  <si>
    <t>DP842</t>
  </si>
  <si>
    <t>DP844</t>
  </si>
  <si>
    <t>DP846</t>
  </si>
  <si>
    <t>DP847</t>
  </si>
  <si>
    <t>DP85</t>
  </si>
  <si>
    <t>DP850</t>
  </si>
  <si>
    <t>DP852</t>
  </si>
  <si>
    <t>DP853</t>
  </si>
  <si>
    <t>DP855</t>
  </si>
  <si>
    <t>DP859</t>
  </si>
  <si>
    <t>DP866</t>
  </si>
  <si>
    <t>DP889</t>
  </si>
  <si>
    <t>DP89</t>
  </si>
  <si>
    <t>DP9</t>
  </si>
  <si>
    <t>DP914</t>
  </si>
  <si>
    <t>DP915</t>
  </si>
  <si>
    <t>DP929</t>
  </si>
  <si>
    <t>DP933</t>
  </si>
  <si>
    <t>DP934</t>
  </si>
  <si>
    <t>DP941</t>
  </si>
  <si>
    <t>DP942</t>
  </si>
  <si>
    <t>DP943</t>
  </si>
  <si>
    <t>DP949</t>
  </si>
  <si>
    <t>DP95</t>
  </si>
  <si>
    <t>DP956</t>
  </si>
  <si>
    <t>DP962</t>
  </si>
  <si>
    <t>DP963</t>
  </si>
  <si>
    <t>DP964</t>
  </si>
  <si>
    <t>DP966</t>
  </si>
  <si>
    <t>DP97</t>
  </si>
  <si>
    <t>DP973</t>
  </si>
  <si>
    <t>DP974</t>
  </si>
  <si>
    <t>DP976</t>
  </si>
  <si>
    <t>DP977</t>
  </si>
  <si>
    <t>DP982</t>
  </si>
  <si>
    <t>DP983</t>
  </si>
  <si>
    <t>DP984</t>
  </si>
  <si>
    <t>DP986</t>
  </si>
  <si>
    <t>DP987</t>
  </si>
  <si>
    <t>DP99</t>
  </si>
  <si>
    <t>DP991</t>
  </si>
  <si>
    <t>DP992</t>
  </si>
  <si>
    <t>DP993</t>
  </si>
  <si>
    <t>DP994</t>
  </si>
  <si>
    <t>DP995</t>
  </si>
  <si>
    <t>DP996</t>
  </si>
  <si>
    <t>DP999</t>
  </si>
  <si>
    <t>PU10</t>
  </si>
  <si>
    <t>8a</t>
  </si>
  <si>
    <t>PU3_1</t>
  </si>
  <si>
    <t>PU5_1</t>
  </si>
  <si>
    <t>11a</t>
  </si>
  <si>
    <t>PU6_1</t>
  </si>
  <si>
    <t>PU7_1</t>
  </si>
  <si>
    <t>PU8_1</t>
  </si>
  <si>
    <t>PU10_1</t>
  </si>
  <si>
    <t>PU4</t>
  </si>
  <si>
    <t>PU5</t>
  </si>
  <si>
    <t>PU6</t>
  </si>
  <si>
    <t>PU7</t>
  </si>
  <si>
    <t>PU9</t>
  </si>
  <si>
    <t>PU11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</si>
</sst>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topLeftCell="A4" workbookViewId="0">
      <selection activeCell="D22" sqref="D22"/>
    </sheetView>
  </sheetViews>
  <sheetFormatPr defaultRowHeight="15" x14ac:dyDescent="0.25"/>
  <cols>
    <col min="1" max="1" width="23.7109375" customWidth="1"/>
    <col min="2" max="2" width="23.42578125" customWidth="1"/>
    <col min="3" max="3" width="13.140625" customWidth="1"/>
  </cols>
  <sheetData>
    <row r="2" spans="1:3" ht="18.75" x14ac:dyDescent="0.25">
      <c r="A2" s="24" t="s">
        <v>41</v>
      </c>
      <c r="B2" s="24"/>
      <c r="C2" s="24"/>
    </row>
    <row r="3" spans="1:3" x14ac:dyDescent="0.25">
      <c r="A3" s="25" t="s">
        <v>42</v>
      </c>
      <c r="B3" s="25"/>
      <c r="C3" s="25"/>
    </row>
    <row r="4" spans="1:3" x14ac:dyDescent="0.25">
      <c r="A4" s="16" t="s">
        <v>49</v>
      </c>
      <c r="B4" s="1">
        <f>PipeDesign!E232</f>
        <v>287540.30409999983</v>
      </c>
      <c r="C4" s="1" t="s">
        <v>22</v>
      </c>
    </row>
    <row r="5" spans="1:3" x14ac:dyDescent="0.25">
      <c r="A5" s="16" t="s">
        <v>50</v>
      </c>
      <c r="B5" s="1">
        <f>TankDesign!C3</f>
        <v>0</v>
      </c>
      <c r="C5" s="1" t="s">
        <v>22</v>
      </c>
    </row>
    <row r="6" spans="1:3" x14ac:dyDescent="0.25">
      <c r="A6" s="16" t="s">
        <v>51</v>
      </c>
      <c r="B6" s="1">
        <f>PumpDesign!C11</f>
        <v>25789</v>
      </c>
      <c r="C6" s="1" t="s">
        <v>22</v>
      </c>
    </row>
    <row r="7" spans="1:3" x14ac:dyDescent="0.25">
      <c r="A7" s="16" t="s">
        <v>56</v>
      </c>
      <c r="B7" s="1">
        <f>DieselGenerator!E20</f>
        <v>54940</v>
      </c>
      <c r="C7" s="1" t="s">
        <v>22</v>
      </c>
    </row>
    <row r="8" spans="1:3" x14ac:dyDescent="0.25">
      <c r="A8" s="16" t="s">
        <v>39</v>
      </c>
      <c r="B8" s="1">
        <f>ValveDesign!B4</f>
        <v>0</v>
      </c>
      <c r="C8" s="1" t="s">
        <v>22</v>
      </c>
    </row>
    <row r="9" spans="1:3" x14ac:dyDescent="0.25">
      <c r="A9" s="18" t="s">
        <v>43</v>
      </c>
      <c r="B9" s="1">
        <f>SUM(B4:B8)</f>
        <v>368269.30409999983</v>
      </c>
      <c r="C9" s="1" t="s">
        <v>22</v>
      </c>
    </row>
    <row r="10" spans="1:3" x14ac:dyDescent="0.25">
      <c r="A10" s="25" t="s">
        <v>40</v>
      </c>
      <c r="B10" s="25"/>
      <c r="C10" s="25"/>
    </row>
    <row r="11" spans="1:3" x14ac:dyDescent="0.25">
      <c r="A11" s="16" t="s">
        <v>44</v>
      </c>
      <c r="B11" s="1">
        <v>79840.800000000003</v>
      </c>
      <c r="C11" s="1" t="s">
        <v>22</v>
      </c>
    </row>
    <row r="12" spans="1:3" ht="18.75" x14ac:dyDescent="0.25">
      <c r="A12" s="17" t="s">
        <v>45</v>
      </c>
      <c r="B12" s="2">
        <f>B9+B11</f>
        <v>448110.10409999982</v>
      </c>
      <c r="C12" s="2" t="s">
        <v>22</v>
      </c>
    </row>
    <row r="15" spans="1:3" ht="18.75" x14ac:dyDescent="0.25">
      <c r="A15" s="24" t="s">
        <v>46</v>
      </c>
      <c r="B15" s="24"/>
      <c r="C15" s="24"/>
    </row>
    <row r="16" spans="1:3" x14ac:dyDescent="0.25">
      <c r="A16" s="25" t="s">
        <v>47</v>
      </c>
      <c r="B16" s="25"/>
      <c r="C16" s="25"/>
    </row>
    <row r="17" spans="1:3" x14ac:dyDescent="0.25">
      <c r="A17" s="16" t="s">
        <v>52</v>
      </c>
      <c r="B17" s="1">
        <f>PipeDesign!G232</f>
        <v>292948.3425000002</v>
      </c>
      <c r="C17" s="1" t="s">
        <v>23</v>
      </c>
    </row>
    <row r="18" spans="1:3" x14ac:dyDescent="0.25">
      <c r="A18" s="25" t="s">
        <v>58</v>
      </c>
      <c r="B18" s="25"/>
      <c r="C18" s="25"/>
    </row>
    <row r="19" spans="1:3" x14ac:dyDescent="0.25">
      <c r="A19" s="16" t="s">
        <v>48</v>
      </c>
      <c r="B19" s="1">
        <v>685071</v>
      </c>
      <c r="C19" s="1" t="s">
        <v>23</v>
      </c>
    </row>
    <row r="20" spans="1:3" ht="18.75" x14ac:dyDescent="0.25">
      <c r="A20" s="17" t="s">
        <v>57</v>
      </c>
      <c r="B20" s="2">
        <f>B17+B19</f>
        <v>978019.34250000026</v>
      </c>
      <c r="C20" s="1" t="s">
        <v>23</v>
      </c>
    </row>
    <row r="23" spans="1:3" ht="18.75" x14ac:dyDescent="0.25">
      <c r="A23" s="24" t="s">
        <v>53</v>
      </c>
      <c r="B23" s="24"/>
      <c r="C23" s="14"/>
    </row>
    <row r="24" spans="1:3" ht="20.25" x14ac:dyDescent="0.25">
      <c r="A24" s="2" t="s">
        <v>54</v>
      </c>
      <c r="B24" s="1">
        <v>0.14510899999999999</v>
      </c>
      <c r="C24" s="23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215" workbookViewId="0">
      <selection activeCell="J233" sqref="J233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 x14ac:dyDescent="0.25">
      <c r="A3" s="1">
        <v>1</v>
      </c>
      <c r="B3" s="1">
        <v>152</v>
      </c>
      <c r="C3" s="1">
        <v>328.74</v>
      </c>
      <c r="D3" s="1">
        <v>10.1</v>
      </c>
      <c r="E3" s="1">
        <v>3320.2739999999999</v>
      </c>
      <c r="F3" s="1">
        <v>9.7100000000000009</v>
      </c>
      <c r="G3" s="1">
        <v>3192.0654000000004</v>
      </c>
    </row>
    <row r="4" spans="1:7" x14ac:dyDescent="0.25">
      <c r="A4" s="1">
        <v>2</v>
      </c>
      <c r="B4" s="1">
        <v>203</v>
      </c>
      <c r="C4" s="1">
        <v>328.98</v>
      </c>
      <c r="D4" s="1">
        <v>12.1</v>
      </c>
      <c r="E4" s="1">
        <v>3980.6579999999999</v>
      </c>
      <c r="F4" s="1">
        <v>13.94</v>
      </c>
      <c r="G4" s="1">
        <v>4585.9812000000002</v>
      </c>
    </row>
    <row r="5" spans="1:7" x14ac:dyDescent="0.25">
      <c r="A5" s="1">
        <v>3</v>
      </c>
      <c r="B5" s="1">
        <v>102</v>
      </c>
      <c r="C5" s="1">
        <v>113.05</v>
      </c>
      <c r="D5" s="1">
        <v>8.31</v>
      </c>
      <c r="E5" s="1">
        <v>939.44550000000004</v>
      </c>
      <c r="F5" s="1">
        <v>5.9</v>
      </c>
      <c r="G5" s="1">
        <v>666.995</v>
      </c>
    </row>
    <row r="6" spans="1:7" x14ac:dyDescent="0.25">
      <c r="A6" s="1">
        <v>4</v>
      </c>
      <c r="B6" s="1">
        <v>102</v>
      </c>
      <c r="C6" s="1">
        <v>310.39999999999998</v>
      </c>
      <c r="D6" s="1">
        <v>8.31</v>
      </c>
      <c r="E6" s="1">
        <v>2579.424</v>
      </c>
      <c r="F6" s="1">
        <v>5.9</v>
      </c>
      <c r="G6" s="1">
        <v>1831.36</v>
      </c>
    </row>
    <row r="7" spans="1:7" x14ac:dyDescent="0.25">
      <c r="A7" s="1">
        <v>5</v>
      </c>
      <c r="B7" s="1">
        <v>152</v>
      </c>
      <c r="C7" s="1">
        <v>231.1</v>
      </c>
      <c r="D7" s="1">
        <v>10.1</v>
      </c>
      <c r="E7" s="1">
        <v>2334.1099999999997</v>
      </c>
      <c r="F7" s="1">
        <v>9.7100000000000009</v>
      </c>
      <c r="G7" s="1">
        <v>2243.9810000000002</v>
      </c>
    </row>
    <row r="8" spans="1:7" x14ac:dyDescent="0.25">
      <c r="A8" s="1">
        <v>6</v>
      </c>
      <c r="B8" s="1">
        <v>102</v>
      </c>
      <c r="C8" s="1">
        <v>218.93</v>
      </c>
      <c r="D8" s="1">
        <v>8.31</v>
      </c>
      <c r="E8" s="1">
        <v>1819.3083000000001</v>
      </c>
      <c r="F8" s="1">
        <v>5.9</v>
      </c>
      <c r="G8" s="1">
        <v>1291.6870000000001</v>
      </c>
    </row>
    <row r="9" spans="1:7" x14ac:dyDescent="0.25">
      <c r="A9" s="1">
        <v>7</v>
      </c>
      <c r="B9" s="1">
        <v>102</v>
      </c>
      <c r="C9" s="1">
        <v>259.37</v>
      </c>
      <c r="D9" s="1">
        <v>8.31</v>
      </c>
      <c r="E9" s="1">
        <v>2155.3647000000001</v>
      </c>
      <c r="F9" s="1">
        <v>5.9</v>
      </c>
      <c r="G9" s="1">
        <v>1530.2830000000001</v>
      </c>
    </row>
    <row r="10" spans="1:7" x14ac:dyDescent="0.25">
      <c r="A10" s="1">
        <v>8</v>
      </c>
      <c r="B10" s="1">
        <v>152</v>
      </c>
      <c r="C10" s="1">
        <v>470.52</v>
      </c>
      <c r="D10" s="1">
        <v>10.1</v>
      </c>
      <c r="E10" s="1">
        <v>4752.2519999999995</v>
      </c>
      <c r="F10" s="1">
        <v>9.7100000000000009</v>
      </c>
      <c r="G10" s="1">
        <v>4568.7492000000002</v>
      </c>
    </row>
    <row r="11" spans="1:7" x14ac:dyDescent="0.25">
      <c r="A11" s="1">
        <v>9</v>
      </c>
      <c r="B11" s="1">
        <v>152</v>
      </c>
      <c r="C11" s="1">
        <v>244.52</v>
      </c>
      <c r="D11" s="1">
        <v>10.1</v>
      </c>
      <c r="E11" s="1">
        <v>2469.652</v>
      </c>
      <c r="F11" s="1">
        <v>9.7100000000000009</v>
      </c>
      <c r="G11" s="1">
        <v>2374.2892000000002</v>
      </c>
    </row>
    <row r="12" spans="1:7" x14ac:dyDescent="0.25">
      <c r="A12" s="1">
        <v>10</v>
      </c>
      <c r="B12" s="1">
        <v>152</v>
      </c>
      <c r="C12" s="1">
        <v>393.42</v>
      </c>
      <c r="D12" s="1">
        <v>10.1</v>
      </c>
      <c r="E12" s="1">
        <v>3973.5419999999999</v>
      </c>
      <c r="F12" s="1">
        <v>9.7100000000000009</v>
      </c>
      <c r="G12" s="1">
        <v>3820.1082000000006</v>
      </c>
    </row>
    <row r="13" spans="1:7" x14ac:dyDescent="0.25">
      <c r="A13" s="1">
        <v>11</v>
      </c>
      <c r="B13" s="1">
        <v>102</v>
      </c>
      <c r="C13" s="1">
        <v>314.33</v>
      </c>
      <c r="D13" s="1">
        <v>8.31</v>
      </c>
      <c r="E13" s="1">
        <v>2612.0823</v>
      </c>
      <c r="F13" s="1">
        <v>5.9</v>
      </c>
      <c r="G13" s="1">
        <v>1854.547</v>
      </c>
    </row>
    <row r="14" spans="1:7" x14ac:dyDescent="0.25">
      <c r="A14" s="1">
        <v>12</v>
      </c>
      <c r="B14" s="1">
        <v>102</v>
      </c>
      <c r="C14" s="1">
        <v>240.65</v>
      </c>
      <c r="D14" s="1">
        <v>8.31</v>
      </c>
      <c r="E14" s="1">
        <v>1999.8015000000003</v>
      </c>
      <c r="F14" s="1">
        <v>5.9</v>
      </c>
      <c r="G14" s="1">
        <v>1419.835</v>
      </c>
    </row>
    <row r="15" spans="1:7" x14ac:dyDescent="0.25">
      <c r="A15" s="1">
        <v>13</v>
      </c>
      <c r="B15" s="1">
        <v>102</v>
      </c>
      <c r="C15" s="1">
        <v>293.73</v>
      </c>
      <c r="D15" s="1">
        <v>8.31</v>
      </c>
      <c r="E15" s="1">
        <v>2440.8963000000003</v>
      </c>
      <c r="F15" s="1">
        <v>5.9</v>
      </c>
      <c r="G15" s="1">
        <v>1733.0070000000003</v>
      </c>
    </row>
    <row r="16" spans="1:7" x14ac:dyDescent="0.25">
      <c r="A16" s="1">
        <v>14</v>
      </c>
      <c r="B16" s="1">
        <v>203</v>
      </c>
      <c r="C16" s="1">
        <v>221.76</v>
      </c>
      <c r="D16" s="1">
        <v>12.1</v>
      </c>
      <c r="E16" s="1">
        <v>2683.2959999999998</v>
      </c>
      <c r="F16" s="1">
        <v>13.94</v>
      </c>
      <c r="G16" s="1">
        <v>3091.3343999999997</v>
      </c>
    </row>
    <row r="17" spans="1:7" x14ac:dyDescent="0.25">
      <c r="A17" s="1" t="s">
        <v>59</v>
      </c>
      <c r="B17" s="1">
        <v>457</v>
      </c>
      <c r="C17" s="1">
        <v>52.9</v>
      </c>
      <c r="D17" s="1">
        <v>26.65</v>
      </c>
      <c r="E17" s="1">
        <v>1409.7849999999999</v>
      </c>
      <c r="F17" s="1">
        <v>38.35</v>
      </c>
      <c r="G17" s="1">
        <v>2028.7149999999999</v>
      </c>
    </row>
    <row r="18" spans="1:7" x14ac:dyDescent="0.25">
      <c r="A18" s="1" t="s">
        <v>60</v>
      </c>
      <c r="B18" s="1">
        <v>508</v>
      </c>
      <c r="C18" s="1">
        <v>107.88</v>
      </c>
      <c r="D18" s="1">
        <v>29.58</v>
      </c>
      <c r="E18" s="1">
        <v>3191.0903999999996</v>
      </c>
      <c r="F18" s="1">
        <v>43.76</v>
      </c>
      <c r="G18" s="1">
        <v>4720.8287999999993</v>
      </c>
    </row>
    <row r="19" spans="1:7" x14ac:dyDescent="0.25">
      <c r="A19" s="1" t="s">
        <v>61</v>
      </c>
      <c r="B19" s="1">
        <v>102</v>
      </c>
      <c r="C19" s="1">
        <v>243.37</v>
      </c>
      <c r="D19" s="1">
        <v>9.9700000000000006</v>
      </c>
      <c r="E19" s="1">
        <v>2426.3989000000001</v>
      </c>
      <c r="F19" s="1">
        <v>5.9</v>
      </c>
      <c r="G19" s="1">
        <v>1435.883</v>
      </c>
    </row>
    <row r="20" spans="1:7" x14ac:dyDescent="0.25">
      <c r="A20" s="1" t="s">
        <v>62</v>
      </c>
      <c r="B20" s="1">
        <v>102</v>
      </c>
      <c r="C20" s="1">
        <v>375.62</v>
      </c>
      <c r="D20" s="1">
        <v>9.9700000000000006</v>
      </c>
      <c r="E20" s="1">
        <v>3744.9314000000004</v>
      </c>
      <c r="F20" s="1">
        <v>5.9</v>
      </c>
      <c r="G20" s="1">
        <v>2216.1580000000004</v>
      </c>
    </row>
    <row r="21" spans="1:7" x14ac:dyDescent="0.25">
      <c r="A21" s="1" t="s">
        <v>63</v>
      </c>
      <c r="B21" s="1">
        <v>508</v>
      </c>
      <c r="C21" s="1">
        <v>39.18</v>
      </c>
      <c r="D21" s="1">
        <v>29.58</v>
      </c>
      <c r="E21" s="1">
        <v>1158.9443999999999</v>
      </c>
      <c r="F21" s="1">
        <v>43.76</v>
      </c>
      <c r="G21" s="1">
        <v>1714.5167999999999</v>
      </c>
    </row>
    <row r="22" spans="1:7" x14ac:dyDescent="0.25">
      <c r="A22" s="1" t="s">
        <v>64</v>
      </c>
      <c r="B22" s="1">
        <v>203</v>
      </c>
      <c r="C22" s="1">
        <v>82.32</v>
      </c>
      <c r="D22" s="1">
        <v>14.49</v>
      </c>
      <c r="E22" s="1">
        <v>1192.8167999999998</v>
      </c>
      <c r="F22" s="1">
        <v>13.94</v>
      </c>
      <c r="G22" s="1">
        <v>1147.5407999999998</v>
      </c>
    </row>
    <row r="23" spans="1:7" x14ac:dyDescent="0.25">
      <c r="A23" s="1" t="s">
        <v>65</v>
      </c>
      <c r="B23" s="1">
        <v>102</v>
      </c>
      <c r="C23" s="1">
        <v>122.62</v>
      </c>
      <c r="D23" s="1">
        <v>9.9700000000000006</v>
      </c>
      <c r="E23" s="1">
        <v>1222.5214000000001</v>
      </c>
      <c r="F23" s="1">
        <v>5.9</v>
      </c>
      <c r="G23" s="1">
        <v>723.45800000000008</v>
      </c>
    </row>
    <row r="24" spans="1:7" x14ac:dyDescent="0.25">
      <c r="A24" s="1" t="s">
        <v>66</v>
      </c>
      <c r="B24" s="1">
        <v>152</v>
      </c>
      <c r="C24" s="1">
        <v>122.47</v>
      </c>
      <c r="D24" s="1">
        <v>12.1</v>
      </c>
      <c r="E24" s="1">
        <v>1481.8869999999999</v>
      </c>
      <c r="F24" s="1">
        <v>9.7100000000000009</v>
      </c>
      <c r="G24" s="1">
        <v>1189.1837</v>
      </c>
    </row>
    <row r="25" spans="1:7" x14ac:dyDescent="0.25">
      <c r="A25" s="1" t="s">
        <v>67</v>
      </c>
      <c r="B25" s="1">
        <v>203</v>
      </c>
      <c r="C25" s="1">
        <v>83.33</v>
      </c>
      <c r="D25" s="1">
        <v>14.49</v>
      </c>
      <c r="E25" s="1">
        <v>1207.4517000000001</v>
      </c>
      <c r="F25" s="1">
        <v>13.94</v>
      </c>
      <c r="G25" s="1">
        <v>1161.6201999999998</v>
      </c>
    </row>
    <row r="26" spans="1:7" x14ac:dyDescent="0.25">
      <c r="A26" s="1" t="s">
        <v>68</v>
      </c>
      <c r="B26" s="1">
        <v>203</v>
      </c>
      <c r="C26" s="1">
        <v>33.11</v>
      </c>
      <c r="D26" s="1">
        <v>14.49</v>
      </c>
      <c r="E26" s="1">
        <v>479.76389999999998</v>
      </c>
      <c r="F26" s="1">
        <v>13.94</v>
      </c>
      <c r="G26" s="1">
        <v>461.55339999999995</v>
      </c>
    </row>
    <row r="27" spans="1:7" x14ac:dyDescent="0.25">
      <c r="A27" s="1" t="s">
        <v>69</v>
      </c>
      <c r="B27" s="1">
        <v>254</v>
      </c>
      <c r="C27" s="1">
        <v>29.45</v>
      </c>
      <c r="D27" s="1">
        <v>15.55</v>
      </c>
      <c r="E27" s="1">
        <v>457.94749999999999</v>
      </c>
      <c r="F27" s="1">
        <v>18.43</v>
      </c>
      <c r="G27" s="1">
        <v>542.76350000000002</v>
      </c>
    </row>
    <row r="28" spans="1:7" x14ac:dyDescent="0.25">
      <c r="A28" s="1" t="s">
        <v>70</v>
      </c>
      <c r="B28" s="1">
        <v>102</v>
      </c>
      <c r="C28" s="1">
        <v>84.54</v>
      </c>
      <c r="D28" s="1">
        <v>9.9700000000000006</v>
      </c>
      <c r="E28" s="1">
        <v>842.86380000000008</v>
      </c>
      <c r="F28" s="1">
        <v>5.9</v>
      </c>
      <c r="G28" s="1">
        <v>498.78600000000006</v>
      </c>
    </row>
    <row r="29" spans="1:7" x14ac:dyDescent="0.25">
      <c r="A29" s="1" t="s">
        <v>71</v>
      </c>
      <c r="B29" s="1">
        <v>203</v>
      </c>
      <c r="C29" s="1">
        <v>65.8</v>
      </c>
      <c r="D29" s="1">
        <v>14.49</v>
      </c>
      <c r="E29" s="1">
        <v>953.44200000000001</v>
      </c>
      <c r="F29" s="1">
        <v>13.94</v>
      </c>
      <c r="G29" s="1">
        <v>917.25199999999995</v>
      </c>
    </row>
    <row r="30" spans="1:7" x14ac:dyDescent="0.25">
      <c r="A30" s="1" t="s">
        <v>72</v>
      </c>
      <c r="B30" s="1">
        <v>203</v>
      </c>
      <c r="C30" s="1">
        <v>68.63</v>
      </c>
      <c r="D30" s="1">
        <v>14.49</v>
      </c>
      <c r="E30" s="1">
        <v>994.44869999999992</v>
      </c>
      <c r="F30" s="1">
        <v>13.94</v>
      </c>
      <c r="G30" s="1">
        <v>956.70219999999995</v>
      </c>
    </row>
    <row r="31" spans="1:7" x14ac:dyDescent="0.25">
      <c r="A31" s="1" t="s">
        <v>73</v>
      </c>
      <c r="B31" s="1">
        <v>102</v>
      </c>
      <c r="C31" s="1">
        <v>99.88</v>
      </c>
      <c r="D31" s="1">
        <v>9.9700000000000006</v>
      </c>
      <c r="E31" s="1">
        <v>995.80360000000007</v>
      </c>
      <c r="F31" s="1">
        <v>5.9</v>
      </c>
      <c r="G31" s="1">
        <v>589.29200000000003</v>
      </c>
    </row>
    <row r="32" spans="1:7" x14ac:dyDescent="0.25">
      <c r="A32" s="1" t="s">
        <v>74</v>
      </c>
      <c r="B32" s="1">
        <v>152</v>
      </c>
      <c r="C32" s="1">
        <v>104</v>
      </c>
      <c r="D32" s="1">
        <v>12.1</v>
      </c>
      <c r="E32" s="1">
        <v>1258.3999999999999</v>
      </c>
      <c r="F32" s="1">
        <v>9.7100000000000009</v>
      </c>
      <c r="G32" s="1">
        <v>1009.8400000000001</v>
      </c>
    </row>
    <row r="33" spans="1:7" x14ac:dyDescent="0.25">
      <c r="A33" s="1" t="s">
        <v>75</v>
      </c>
      <c r="B33" s="1">
        <v>203</v>
      </c>
      <c r="C33" s="1">
        <v>115.91</v>
      </c>
      <c r="D33" s="1">
        <v>14.49</v>
      </c>
      <c r="E33" s="1">
        <v>1679.5359000000001</v>
      </c>
      <c r="F33" s="1">
        <v>13.94</v>
      </c>
      <c r="G33" s="1">
        <v>1615.7854</v>
      </c>
    </row>
    <row r="34" spans="1:7" x14ac:dyDescent="0.25">
      <c r="A34" s="1" t="s">
        <v>76</v>
      </c>
      <c r="B34" s="1">
        <v>203</v>
      </c>
      <c r="C34" s="1">
        <v>64.88</v>
      </c>
      <c r="D34" s="1">
        <v>14.49</v>
      </c>
      <c r="E34" s="1">
        <v>940.11119999999994</v>
      </c>
      <c r="F34" s="1">
        <v>13.94</v>
      </c>
      <c r="G34" s="1">
        <v>904.42719999999986</v>
      </c>
    </row>
    <row r="35" spans="1:7" x14ac:dyDescent="0.25">
      <c r="A35" s="1" t="s">
        <v>77</v>
      </c>
      <c r="B35" s="1">
        <v>254</v>
      </c>
      <c r="C35" s="1">
        <v>42.23</v>
      </c>
      <c r="D35" s="1">
        <v>15.55</v>
      </c>
      <c r="E35" s="1">
        <v>656.67650000000003</v>
      </c>
      <c r="F35" s="1">
        <v>18.43</v>
      </c>
      <c r="G35" s="1">
        <v>778.29889999999989</v>
      </c>
    </row>
    <row r="36" spans="1:7" x14ac:dyDescent="0.25">
      <c r="A36" s="1" t="s">
        <v>78</v>
      </c>
      <c r="B36" s="1">
        <v>152</v>
      </c>
      <c r="C36" s="1">
        <v>45.06</v>
      </c>
      <c r="D36" s="1">
        <v>12.1</v>
      </c>
      <c r="E36" s="1">
        <v>545.226</v>
      </c>
      <c r="F36" s="1">
        <v>9.7100000000000009</v>
      </c>
      <c r="G36" s="1">
        <v>437.53260000000006</v>
      </c>
    </row>
    <row r="37" spans="1:7" x14ac:dyDescent="0.25">
      <c r="A37" s="1" t="s">
        <v>79</v>
      </c>
      <c r="B37" s="1">
        <v>102</v>
      </c>
      <c r="C37" s="1">
        <v>51.21</v>
      </c>
      <c r="D37" s="1">
        <v>9.9700000000000006</v>
      </c>
      <c r="E37" s="1">
        <v>510.56370000000004</v>
      </c>
      <c r="F37" s="1">
        <v>5.9</v>
      </c>
      <c r="G37" s="1">
        <v>302.13900000000001</v>
      </c>
    </row>
    <row r="38" spans="1:7" x14ac:dyDescent="0.25">
      <c r="A38" s="1" t="s">
        <v>80</v>
      </c>
      <c r="B38" s="1">
        <v>152</v>
      </c>
      <c r="C38" s="1">
        <v>99.09</v>
      </c>
      <c r="D38" s="1">
        <v>12.1</v>
      </c>
      <c r="E38" s="1">
        <v>1198.989</v>
      </c>
      <c r="F38" s="1">
        <v>9.7100000000000009</v>
      </c>
      <c r="G38" s="1">
        <v>962.16390000000013</v>
      </c>
    </row>
    <row r="39" spans="1:7" x14ac:dyDescent="0.25">
      <c r="A39" s="1" t="s">
        <v>81</v>
      </c>
      <c r="B39" s="1">
        <v>203</v>
      </c>
      <c r="C39" s="1">
        <v>87.22</v>
      </c>
      <c r="D39" s="1">
        <v>14.49</v>
      </c>
      <c r="E39" s="1">
        <v>1263.8178</v>
      </c>
      <c r="F39" s="1">
        <v>13.94</v>
      </c>
      <c r="G39" s="1">
        <v>1215.8468</v>
      </c>
    </row>
    <row r="40" spans="1:7" x14ac:dyDescent="0.25">
      <c r="A40" s="1" t="s">
        <v>82</v>
      </c>
      <c r="B40" s="1">
        <v>203</v>
      </c>
      <c r="C40" s="1">
        <v>79.59</v>
      </c>
      <c r="D40" s="1">
        <v>14.49</v>
      </c>
      <c r="E40" s="1">
        <v>1153.2591</v>
      </c>
      <c r="F40" s="1">
        <v>13.94</v>
      </c>
      <c r="G40" s="1">
        <v>1109.4846</v>
      </c>
    </row>
    <row r="41" spans="1:7" x14ac:dyDescent="0.25">
      <c r="A41" s="1" t="s">
        <v>83</v>
      </c>
      <c r="B41" s="1">
        <v>356</v>
      </c>
      <c r="C41" s="1">
        <v>62.56</v>
      </c>
      <c r="D41" s="1">
        <v>19.940000000000001</v>
      </c>
      <c r="E41" s="1">
        <v>1247.4464</v>
      </c>
      <c r="F41" s="1">
        <v>28.09</v>
      </c>
      <c r="G41" s="1">
        <v>1757.3104000000001</v>
      </c>
    </row>
    <row r="42" spans="1:7" x14ac:dyDescent="0.25">
      <c r="A42" s="1" t="s">
        <v>84</v>
      </c>
      <c r="B42" s="1">
        <v>152</v>
      </c>
      <c r="C42" s="1">
        <v>56.79</v>
      </c>
      <c r="D42" s="1">
        <v>12.1</v>
      </c>
      <c r="E42" s="1">
        <v>687.15899999999999</v>
      </c>
      <c r="F42" s="1">
        <v>9.7100000000000009</v>
      </c>
      <c r="G42" s="1">
        <v>551.43090000000007</v>
      </c>
    </row>
    <row r="43" spans="1:7" x14ac:dyDescent="0.25">
      <c r="A43" s="1" t="s">
        <v>85</v>
      </c>
      <c r="B43" s="1">
        <v>152</v>
      </c>
      <c r="C43" s="1">
        <v>68.790000000000006</v>
      </c>
      <c r="D43" s="1">
        <v>12.1</v>
      </c>
      <c r="E43" s="1">
        <v>832.35900000000004</v>
      </c>
      <c r="F43" s="1">
        <v>9.7100000000000009</v>
      </c>
      <c r="G43" s="1">
        <v>667.95090000000016</v>
      </c>
    </row>
    <row r="44" spans="1:7" x14ac:dyDescent="0.25">
      <c r="A44" s="1" t="s">
        <v>86</v>
      </c>
      <c r="B44" s="1">
        <v>102</v>
      </c>
      <c r="C44" s="1">
        <v>19.28</v>
      </c>
      <c r="D44" s="1">
        <v>9.9700000000000006</v>
      </c>
      <c r="E44" s="1">
        <v>192.22160000000002</v>
      </c>
      <c r="F44" s="1">
        <v>5.9</v>
      </c>
      <c r="G44" s="1">
        <v>113.75200000000001</v>
      </c>
    </row>
    <row r="45" spans="1:7" x14ac:dyDescent="0.25">
      <c r="A45" s="1" t="s">
        <v>87</v>
      </c>
      <c r="B45" s="1">
        <v>152</v>
      </c>
      <c r="C45" s="1">
        <v>73.66</v>
      </c>
      <c r="D45" s="1">
        <v>12.1</v>
      </c>
      <c r="E45" s="1">
        <v>891.28599999999994</v>
      </c>
      <c r="F45" s="1">
        <v>9.7100000000000009</v>
      </c>
      <c r="G45" s="1">
        <v>715.23860000000002</v>
      </c>
    </row>
    <row r="46" spans="1:7" x14ac:dyDescent="0.25">
      <c r="A46" s="1" t="s">
        <v>88</v>
      </c>
      <c r="B46" s="1">
        <v>305</v>
      </c>
      <c r="C46" s="1">
        <v>16.61</v>
      </c>
      <c r="D46" s="1">
        <v>18.28</v>
      </c>
      <c r="E46" s="1">
        <v>303.63080000000002</v>
      </c>
      <c r="F46" s="1">
        <v>23.16</v>
      </c>
      <c r="G46" s="1">
        <v>384.68759999999997</v>
      </c>
    </row>
    <row r="47" spans="1:7" x14ac:dyDescent="0.25">
      <c r="A47" s="1" t="s">
        <v>89</v>
      </c>
      <c r="B47" s="1">
        <v>102</v>
      </c>
      <c r="C47" s="1">
        <v>130.79</v>
      </c>
      <c r="D47" s="1">
        <v>9.9700000000000006</v>
      </c>
      <c r="E47" s="1">
        <v>1303.9763</v>
      </c>
      <c r="F47" s="1">
        <v>5.9</v>
      </c>
      <c r="G47" s="1">
        <v>771.66099999999994</v>
      </c>
    </row>
    <row r="48" spans="1:7" x14ac:dyDescent="0.25">
      <c r="A48" s="1" t="s">
        <v>90</v>
      </c>
      <c r="B48" s="1">
        <v>152</v>
      </c>
      <c r="C48" s="1">
        <v>60.08</v>
      </c>
      <c r="D48" s="1">
        <v>12.1</v>
      </c>
      <c r="E48" s="1">
        <v>726.96799999999996</v>
      </c>
      <c r="F48" s="1">
        <v>9.7100000000000009</v>
      </c>
      <c r="G48" s="1">
        <v>583.3768</v>
      </c>
    </row>
    <row r="49" spans="1:7" x14ac:dyDescent="0.25">
      <c r="A49" s="1" t="s">
        <v>91</v>
      </c>
      <c r="B49" s="1">
        <v>152</v>
      </c>
      <c r="C49" s="1">
        <v>93.19</v>
      </c>
      <c r="D49" s="1">
        <v>12.1</v>
      </c>
      <c r="E49" s="1">
        <v>1127.5989999999999</v>
      </c>
      <c r="F49" s="1">
        <v>9.7100000000000009</v>
      </c>
      <c r="G49" s="1">
        <v>904.87490000000003</v>
      </c>
    </row>
    <row r="50" spans="1:7" x14ac:dyDescent="0.25">
      <c r="A50" s="1" t="s">
        <v>92</v>
      </c>
      <c r="B50" s="1">
        <v>152</v>
      </c>
      <c r="C50" s="1">
        <v>59.38</v>
      </c>
      <c r="D50" s="1">
        <v>12.1</v>
      </c>
      <c r="E50" s="1">
        <v>718.49800000000005</v>
      </c>
      <c r="F50" s="1">
        <v>9.7100000000000009</v>
      </c>
      <c r="G50" s="1">
        <v>576.57980000000009</v>
      </c>
    </row>
    <row r="51" spans="1:7" x14ac:dyDescent="0.25">
      <c r="A51" s="1" t="s">
        <v>93</v>
      </c>
      <c r="B51" s="1">
        <v>152</v>
      </c>
      <c r="C51" s="1">
        <v>80.34</v>
      </c>
      <c r="D51" s="1">
        <v>12.1</v>
      </c>
      <c r="E51" s="1">
        <v>972.11400000000003</v>
      </c>
      <c r="F51" s="1">
        <v>9.7100000000000009</v>
      </c>
      <c r="G51" s="1">
        <v>780.10140000000013</v>
      </c>
    </row>
    <row r="52" spans="1:7" x14ac:dyDescent="0.25">
      <c r="A52" s="1" t="s">
        <v>94</v>
      </c>
      <c r="B52" s="1">
        <v>152</v>
      </c>
      <c r="C52" s="1">
        <v>118.78</v>
      </c>
      <c r="D52" s="1">
        <v>12.1</v>
      </c>
      <c r="E52" s="1">
        <v>1437.2380000000001</v>
      </c>
      <c r="F52" s="1">
        <v>9.7100000000000009</v>
      </c>
      <c r="G52" s="1">
        <v>1153.3538000000001</v>
      </c>
    </row>
    <row r="53" spans="1:7" x14ac:dyDescent="0.25">
      <c r="A53" s="1" t="s">
        <v>95</v>
      </c>
      <c r="B53" s="1">
        <v>254</v>
      </c>
      <c r="C53" s="1">
        <v>68.680000000000007</v>
      </c>
      <c r="D53" s="1">
        <v>15.55</v>
      </c>
      <c r="E53" s="1">
        <v>1067.9740000000002</v>
      </c>
      <c r="F53" s="1">
        <v>18.43</v>
      </c>
      <c r="G53" s="1">
        <v>1265.7724000000001</v>
      </c>
    </row>
    <row r="54" spans="1:7" x14ac:dyDescent="0.25">
      <c r="A54" s="1" t="s">
        <v>96</v>
      </c>
      <c r="B54" s="1">
        <v>203</v>
      </c>
      <c r="C54" s="1">
        <v>40.31</v>
      </c>
      <c r="D54" s="1">
        <v>14.49</v>
      </c>
      <c r="E54" s="1">
        <v>584.09190000000001</v>
      </c>
      <c r="F54" s="1">
        <v>13.94</v>
      </c>
      <c r="G54" s="1">
        <v>561.92140000000006</v>
      </c>
    </row>
    <row r="55" spans="1:7" x14ac:dyDescent="0.25">
      <c r="A55" s="1" t="s">
        <v>97</v>
      </c>
      <c r="B55" s="1">
        <v>152</v>
      </c>
      <c r="C55" s="1">
        <v>190.67</v>
      </c>
      <c r="D55" s="1">
        <v>12.1</v>
      </c>
      <c r="E55" s="1">
        <v>2307.107</v>
      </c>
      <c r="F55" s="1">
        <v>9.7100000000000009</v>
      </c>
      <c r="G55" s="1">
        <v>1851.4057</v>
      </c>
    </row>
    <row r="56" spans="1:7" x14ac:dyDescent="0.25">
      <c r="A56" s="1" t="s">
        <v>98</v>
      </c>
      <c r="B56" s="1">
        <v>203</v>
      </c>
      <c r="C56" s="1">
        <v>143.81</v>
      </c>
      <c r="D56" s="1">
        <v>14.49</v>
      </c>
      <c r="E56" s="1">
        <v>2083.8069</v>
      </c>
      <c r="F56" s="1">
        <v>13.94</v>
      </c>
      <c r="G56" s="1">
        <v>2004.7113999999999</v>
      </c>
    </row>
    <row r="57" spans="1:7" x14ac:dyDescent="0.25">
      <c r="A57" s="1" t="s">
        <v>99</v>
      </c>
      <c r="B57" s="1">
        <v>152</v>
      </c>
      <c r="C57" s="1">
        <v>235</v>
      </c>
      <c r="D57" s="1">
        <v>12.1</v>
      </c>
      <c r="E57" s="1">
        <v>2843.5</v>
      </c>
      <c r="F57" s="1">
        <v>9.7100000000000009</v>
      </c>
      <c r="G57" s="1">
        <v>2281.8500000000004</v>
      </c>
    </row>
    <row r="58" spans="1:7" x14ac:dyDescent="0.25">
      <c r="A58" s="1" t="s">
        <v>100</v>
      </c>
      <c r="B58" s="1">
        <v>406</v>
      </c>
      <c r="C58" s="1">
        <v>32.42</v>
      </c>
      <c r="D58" s="1">
        <v>23.26</v>
      </c>
      <c r="E58" s="1">
        <v>754.08920000000012</v>
      </c>
      <c r="F58" s="1">
        <v>33.090000000000003</v>
      </c>
      <c r="G58" s="1">
        <v>1072.7778000000001</v>
      </c>
    </row>
    <row r="59" spans="1:7" x14ac:dyDescent="0.25">
      <c r="A59" s="1" t="s">
        <v>101</v>
      </c>
      <c r="B59" s="1">
        <v>406</v>
      </c>
      <c r="C59" s="1">
        <v>283.3</v>
      </c>
      <c r="D59" s="1">
        <v>23.26</v>
      </c>
      <c r="E59" s="1">
        <v>6589.5580000000009</v>
      </c>
      <c r="F59" s="1">
        <v>33.090000000000003</v>
      </c>
      <c r="G59" s="1">
        <v>9374.3970000000008</v>
      </c>
    </row>
    <row r="60" spans="1:7" x14ac:dyDescent="0.25">
      <c r="A60" s="1" t="s">
        <v>102</v>
      </c>
      <c r="B60" s="1">
        <v>254</v>
      </c>
      <c r="C60" s="1">
        <v>59.38</v>
      </c>
      <c r="D60" s="1">
        <v>15.55</v>
      </c>
      <c r="E60" s="1">
        <v>923.35900000000004</v>
      </c>
      <c r="F60" s="1">
        <v>18.43</v>
      </c>
      <c r="G60" s="1">
        <v>1094.3733999999999</v>
      </c>
    </row>
    <row r="61" spans="1:7" x14ac:dyDescent="0.25">
      <c r="A61" s="1" t="s">
        <v>103</v>
      </c>
      <c r="B61" s="1">
        <v>152</v>
      </c>
      <c r="C61" s="1">
        <v>295.25</v>
      </c>
      <c r="D61" s="1">
        <v>12.1</v>
      </c>
      <c r="E61" s="1">
        <v>3572.5250000000001</v>
      </c>
      <c r="F61" s="1">
        <v>9.7100000000000009</v>
      </c>
      <c r="G61" s="1">
        <v>2866.8775000000001</v>
      </c>
    </row>
    <row r="62" spans="1:7" x14ac:dyDescent="0.25">
      <c r="A62" s="1" t="s">
        <v>104</v>
      </c>
      <c r="B62" s="1">
        <v>203</v>
      </c>
      <c r="C62" s="1">
        <v>140.76</v>
      </c>
      <c r="D62" s="1">
        <v>14.49</v>
      </c>
      <c r="E62" s="1">
        <v>2039.6124</v>
      </c>
      <c r="F62" s="1">
        <v>13.94</v>
      </c>
      <c r="G62" s="1">
        <v>1962.1943999999999</v>
      </c>
    </row>
    <row r="63" spans="1:7" x14ac:dyDescent="0.25">
      <c r="A63" s="1" t="s">
        <v>105</v>
      </c>
      <c r="B63" s="1">
        <v>305</v>
      </c>
      <c r="C63" s="1">
        <v>54.55</v>
      </c>
      <c r="D63" s="1">
        <v>18.28</v>
      </c>
      <c r="E63" s="1">
        <v>997.17399999999998</v>
      </c>
      <c r="F63" s="1">
        <v>23.16</v>
      </c>
      <c r="G63" s="1">
        <v>1263.3779999999999</v>
      </c>
    </row>
    <row r="64" spans="1:7" x14ac:dyDescent="0.25">
      <c r="A64" s="1" t="s">
        <v>106</v>
      </c>
      <c r="B64" s="1">
        <v>254</v>
      </c>
      <c r="C64" s="1">
        <v>67.98</v>
      </c>
      <c r="D64" s="1">
        <v>15.55</v>
      </c>
      <c r="E64" s="1">
        <v>1057.0890000000002</v>
      </c>
      <c r="F64" s="1">
        <v>18.43</v>
      </c>
      <c r="G64" s="1">
        <v>1252.8714</v>
      </c>
    </row>
    <row r="65" spans="1:7" x14ac:dyDescent="0.25">
      <c r="A65" s="1" t="s">
        <v>107</v>
      </c>
      <c r="B65" s="1">
        <v>508</v>
      </c>
      <c r="C65" s="1">
        <v>567.29999999999995</v>
      </c>
      <c r="D65" s="1">
        <v>29.58</v>
      </c>
      <c r="E65" s="1">
        <v>16780.733999999997</v>
      </c>
      <c r="F65" s="1">
        <v>43.76</v>
      </c>
      <c r="G65" s="1">
        <v>24825.047999999995</v>
      </c>
    </row>
    <row r="66" spans="1:7" x14ac:dyDescent="0.25">
      <c r="A66" s="1" t="s">
        <v>108</v>
      </c>
      <c r="B66" s="1">
        <v>102</v>
      </c>
      <c r="C66" s="1">
        <v>68.33</v>
      </c>
      <c r="D66" s="1">
        <v>9.9700000000000006</v>
      </c>
      <c r="E66" s="1">
        <v>681.25009999999997</v>
      </c>
      <c r="F66" s="1">
        <v>5.9</v>
      </c>
      <c r="G66" s="1">
        <v>403.14699999999999</v>
      </c>
    </row>
    <row r="67" spans="1:7" x14ac:dyDescent="0.25">
      <c r="A67" s="1" t="s">
        <v>109</v>
      </c>
      <c r="B67" s="1">
        <v>254</v>
      </c>
      <c r="C67" s="1">
        <v>120.77</v>
      </c>
      <c r="D67" s="1">
        <v>15.55</v>
      </c>
      <c r="E67" s="1">
        <v>1877.9735000000001</v>
      </c>
      <c r="F67" s="1">
        <v>18.43</v>
      </c>
      <c r="G67" s="1">
        <v>2225.7910999999999</v>
      </c>
    </row>
    <row r="68" spans="1:7" x14ac:dyDescent="0.25">
      <c r="A68" s="1" t="s">
        <v>110</v>
      </c>
      <c r="B68" s="1">
        <v>508</v>
      </c>
      <c r="C68" s="1">
        <v>316.91000000000003</v>
      </c>
      <c r="D68" s="1">
        <v>29.58</v>
      </c>
      <c r="E68" s="1">
        <v>9374.1977999999999</v>
      </c>
      <c r="F68" s="1">
        <v>43.76</v>
      </c>
      <c r="G68" s="1">
        <v>13867.981600000001</v>
      </c>
    </row>
    <row r="69" spans="1:7" x14ac:dyDescent="0.25">
      <c r="A69" s="1" t="s">
        <v>111</v>
      </c>
      <c r="B69" s="1">
        <v>102</v>
      </c>
      <c r="C69" s="1">
        <v>114.61</v>
      </c>
      <c r="D69" s="1">
        <v>9.9700000000000006</v>
      </c>
      <c r="E69" s="1">
        <v>1142.6617000000001</v>
      </c>
      <c r="F69" s="1">
        <v>5.9</v>
      </c>
      <c r="G69" s="1">
        <v>676.19900000000007</v>
      </c>
    </row>
    <row r="70" spans="1:7" x14ac:dyDescent="0.25">
      <c r="A70" s="1" t="s">
        <v>112</v>
      </c>
      <c r="B70" s="1">
        <v>203</v>
      </c>
      <c r="C70" s="1">
        <v>58.66</v>
      </c>
      <c r="D70" s="1">
        <v>14.49</v>
      </c>
      <c r="E70" s="1">
        <v>849.98339999999996</v>
      </c>
      <c r="F70" s="1">
        <v>13.94</v>
      </c>
      <c r="G70" s="1">
        <v>817.72039999999993</v>
      </c>
    </row>
    <row r="71" spans="1:7" x14ac:dyDescent="0.25">
      <c r="A71" s="1" t="s">
        <v>113</v>
      </c>
      <c r="B71" s="1">
        <v>203</v>
      </c>
      <c r="C71" s="1">
        <v>41.63</v>
      </c>
      <c r="D71" s="1">
        <v>14.49</v>
      </c>
      <c r="E71" s="1">
        <v>603.21870000000001</v>
      </c>
      <c r="F71" s="1">
        <v>13.94</v>
      </c>
      <c r="G71" s="1">
        <v>580.32220000000007</v>
      </c>
    </row>
    <row r="72" spans="1:7" x14ac:dyDescent="0.25">
      <c r="A72" s="1" t="s">
        <v>114</v>
      </c>
      <c r="B72" s="1">
        <v>203</v>
      </c>
      <c r="C72" s="1">
        <v>12.59</v>
      </c>
      <c r="D72" s="1">
        <v>14.49</v>
      </c>
      <c r="E72" s="1">
        <v>182.42910000000001</v>
      </c>
      <c r="F72" s="1">
        <v>13.94</v>
      </c>
      <c r="G72" s="1">
        <v>175.50459999999998</v>
      </c>
    </row>
    <row r="73" spans="1:7" x14ac:dyDescent="0.25">
      <c r="A73" s="1" t="s">
        <v>115</v>
      </c>
      <c r="B73" s="1">
        <v>305</v>
      </c>
      <c r="C73" s="1">
        <v>71.05</v>
      </c>
      <c r="D73" s="1">
        <v>18.28</v>
      </c>
      <c r="E73" s="1">
        <v>1298.7940000000001</v>
      </c>
      <c r="F73" s="1">
        <v>23.16</v>
      </c>
      <c r="G73" s="1">
        <v>1645.518</v>
      </c>
    </row>
    <row r="74" spans="1:7" x14ac:dyDescent="0.25">
      <c r="A74" s="1" t="s">
        <v>116</v>
      </c>
      <c r="B74" s="1">
        <v>102</v>
      </c>
      <c r="C74" s="1">
        <v>49.46</v>
      </c>
      <c r="D74" s="1">
        <v>9.9700000000000006</v>
      </c>
      <c r="E74" s="1">
        <v>493.11620000000005</v>
      </c>
      <c r="F74" s="1">
        <v>5.9</v>
      </c>
      <c r="G74" s="1">
        <v>291.81400000000002</v>
      </c>
    </row>
    <row r="75" spans="1:7" x14ac:dyDescent="0.25">
      <c r="A75" s="1" t="s">
        <v>117</v>
      </c>
      <c r="B75" s="1">
        <v>203</v>
      </c>
      <c r="C75" s="1">
        <v>25.06</v>
      </c>
      <c r="D75" s="1">
        <v>14.49</v>
      </c>
      <c r="E75" s="1">
        <v>363.11939999999998</v>
      </c>
      <c r="F75" s="1">
        <v>13.94</v>
      </c>
      <c r="G75" s="1">
        <v>349.33639999999997</v>
      </c>
    </row>
    <row r="76" spans="1:7" x14ac:dyDescent="0.25">
      <c r="A76" s="1" t="s">
        <v>118</v>
      </c>
      <c r="B76" s="1">
        <v>508</v>
      </c>
      <c r="C76" s="1">
        <v>18.649999999999999</v>
      </c>
      <c r="D76" s="1">
        <v>29.58</v>
      </c>
      <c r="E76" s="1">
        <v>551.66699999999992</v>
      </c>
      <c r="F76" s="1">
        <v>43.76</v>
      </c>
      <c r="G76" s="1">
        <v>816.12399999999991</v>
      </c>
    </row>
    <row r="77" spans="1:7" x14ac:dyDescent="0.25">
      <c r="A77" s="1" t="s">
        <v>119</v>
      </c>
      <c r="B77" s="1">
        <v>152</v>
      </c>
      <c r="C77" s="1">
        <v>56.94</v>
      </c>
      <c r="D77" s="1">
        <v>12.1</v>
      </c>
      <c r="E77" s="1">
        <v>688.97399999999993</v>
      </c>
      <c r="F77" s="1">
        <v>9.7100000000000009</v>
      </c>
      <c r="G77" s="1">
        <v>552.88740000000007</v>
      </c>
    </row>
    <row r="78" spans="1:7" x14ac:dyDescent="0.25">
      <c r="A78" s="1" t="s">
        <v>120</v>
      </c>
      <c r="B78" s="1">
        <v>356</v>
      </c>
      <c r="C78" s="1">
        <v>6.96</v>
      </c>
      <c r="D78" s="1">
        <v>19.940000000000001</v>
      </c>
      <c r="E78" s="1">
        <v>138.7824</v>
      </c>
      <c r="F78" s="1">
        <v>28.09</v>
      </c>
      <c r="G78" s="1">
        <v>195.50639999999999</v>
      </c>
    </row>
    <row r="79" spans="1:7" x14ac:dyDescent="0.25">
      <c r="A79" s="1" t="s">
        <v>121</v>
      </c>
      <c r="B79" s="1">
        <v>203</v>
      </c>
      <c r="C79" s="1">
        <v>28.43</v>
      </c>
      <c r="D79" s="1">
        <v>14.49</v>
      </c>
      <c r="E79" s="1">
        <v>411.95069999999998</v>
      </c>
      <c r="F79" s="1">
        <v>13.94</v>
      </c>
      <c r="G79" s="1">
        <v>396.31419999999997</v>
      </c>
    </row>
    <row r="80" spans="1:7" x14ac:dyDescent="0.25">
      <c r="A80" s="1" t="s">
        <v>122</v>
      </c>
      <c r="B80" s="1">
        <v>254</v>
      </c>
      <c r="C80" s="1">
        <v>11.49</v>
      </c>
      <c r="D80" s="1">
        <v>15.55</v>
      </c>
      <c r="E80" s="1">
        <v>178.6695</v>
      </c>
      <c r="F80" s="1">
        <v>18.43</v>
      </c>
      <c r="G80" s="1">
        <v>211.76070000000001</v>
      </c>
    </row>
    <row r="81" spans="1:7" x14ac:dyDescent="0.25">
      <c r="A81" s="1" t="s">
        <v>123</v>
      </c>
      <c r="B81" s="1">
        <v>152</v>
      </c>
      <c r="C81" s="1">
        <v>135.44</v>
      </c>
      <c r="D81" s="1">
        <v>12.1</v>
      </c>
      <c r="E81" s="1">
        <v>1638.8239999999998</v>
      </c>
      <c r="F81" s="1">
        <v>9.7100000000000009</v>
      </c>
      <c r="G81" s="1">
        <v>1315.1224000000002</v>
      </c>
    </row>
    <row r="82" spans="1:7" x14ac:dyDescent="0.25">
      <c r="A82" s="1" t="s">
        <v>124</v>
      </c>
      <c r="B82" s="1">
        <v>152</v>
      </c>
      <c r="C82" s="1">
        <v>55.17</v>
      </c>
      <c r="D82" s="1">
        <v>12.1</v>
      </c>
      <c r="E82" s="1">
        <v>667.55700000000002</v>
      </c>
      <c r="F82" s="1">
        <v>9.7100000000000009</v>
      </c>
      <c r="G82" s="1">
        <v>535.7007000000001</v>
      </c>
    </row>
    <row r="83" spans="1:7" x14ac:dyDescent="0.25">
      <c r="A83" s="1" t="s">
        <v>125</v>
      </c>
      <c r="B83" s="1">
        <v>254</v>
      </c>
      <c r="C83" s="1">
        <v>22.94</v>
      </c>
      <c r="D83" s="1">
        <v>15.55</v>
      </c>
      <c r="E83" s="1">
        <v>356.71700000000004</v>
      </c>
      <c r="F83" s="1">
        <v>18.43</v>
      </c>
      <c r="G83" s="1">
        <v>422.7842</v>
      </c>
    </row>
    <row r="84" spans="1:7" x14ac:dyDescent="0.25">
      <c r="A84" s="1" t="s">
        <v>126</v>
      </c>
      <c r="B84" s="1">
        <v>305</v>
      </c>
      <c r="C84" s="1">
        <v>11.73</v>
      </c>
      <c r="D84" s="1">
        <v>18.28</v>
      </c>
      <c r="E84" s="1">
        <v>214.42440000000002</v>
      </c>
      <c r="F84" s="1">
        <v>23.16</v>
      </c>
      <c r="G84" s="1">
        <v>271.66680000000002</v>
      </c>
    </row>
    <row r="85" spans="1:7" x14ac:dyDescent="0.25">
      <c r="A85" s="1" t="s">
        <v>127</v>
      </c>
      <c r="B85" s="1">
        <v>254</v>
      </c>
      <c r="C85" s="1">
        <v>55.29</v>
      </c>
      <c r="D85" s="1">
        <v>15.55</v>
      </c>
      <c r="E85" s="1">
        <v>859.7595</v>
      </c>
      <c r="F85" s="1">
        <v>18.43</v>
      </c>
      <c r="G85" s="1">
        <v>1018.9947</v>
      </c>
    </row>
    <row r="86" spans="1:7" x14ac:dyDescent="0.25">
      <c r="A86" s="1" t="s">
        <v>128</v>
      </c>
      <c r="B86" s="1">
        <v>305</v>
      </c>
      <c r="C86" s="1">
        <v>131.93</v>
      </c>
      <c r="D86" s="1">
        <v>18.28</v>
      </c>
      <c r="E86" s="1">
        <v>2411.6804000000002</v>
      </c>
      <c r="F86" s="1">
        <v>23.16</v>
      </c>
      <c r="G86" s="1">
        <v>3055.4988000000003</v>
      </c>
    </row>
    <row r="87" spans="1:7" x14ac:dyDescent="0.25">
      <c r="A87" s="1" t="s">
        <v>129</v>
      </c>
      <c r="B87" s="1">
        <v>152</v>
      </c>
      <c r="C87" s="1">
        <v>130.71</v>
      </c>
      <c r="D87" s="1">
        <v>12.1</v>
      </c>
      <c r="E87" s="1">
        <v>1581.5910000000001</v>
      </c>
      <c r="F87" s="1">
        <v>9.7100000000000009</v>
      </c>
      <c r="G87" s="1">
        <v>1269.1941000000002</v>
      </c>
    </row>
    <row r="88" spans="1:7" x14ac:dyDescent="0.25">
      <c r="A88" s="1" t="s">
        <v>130</v>
      </c>
      <c r="B88" s="1">
        <v>406</v>
      </c>
      <c r="C88" s="1">
        <v>45.12</v>
      </c>
      <c r="D88" s="1">
        <v>23.26</v>
      </c>
      <c r="E88" s="1">
        <v>1049.4911999999999</v>
      </c>
      <c r="F88" s="1">
        <v>33.090000000000003</v>
      </c>
      <c r="G88" s="1">
        <v>1493.0208</v>
      </c>
    </row>
    <row r="89" spans="1:7" x14ac:dyDescent="0.25">
      <c r="A89" s="1" t="s">
        <v>131</v>
      </c>
      <c r="B89" s="1">
        <v>102</v>
      </c>
      <c r="C89" s="1">
        <v>13.54</v>
      </c>
      <c r="D89" s="1">
        <v>9.9700000000000006</v>
      </c>
      <c r="E89" s="1">
        <v>134.99379999999999</v>
      </c>
      <c r="F89" s="1">
        <v>5.9</v>
      </c>
      <c r="G89" s="1">
        <v>79.885999999999996</v>
      </c>
    </row>
    <row r="90" spans="1:7" x14ac:dyDescent="0.25">
      <c r="A90" s="1" t="s">
        <v>132</v>
      </c>
      <c r="B90" s="1">
        <v>254</v>
      </c>
      <c r="C90" s="1">
        <v>42.53</v>
      </c>
      <c r="D90" s="1">
        <v>15.55</v>
      </c>
      <c r="E90" s="1">
        <v>661.3415</v>
      </c>
      <c r="F90" s="1">
        <v>18.43</v>
      </c>
      <c r="G90" s="1">
        <v>783.8279</v>
      </c>
    </row>
    <row r="91" spans="1:7" x14ac:dyDescent="0.25">
      <c r="A91" s="1" t="s">
        <v>133</v>
      </c>
      <c r="B91" s="1">
        <v>356</v>
      </c>
      <c r="C91" s="1">
        <v>40.89</v>
      </c>
      <c r="D91" s="1">
        <v>19.940000000000001</v>
      </c>
      <c r="E91" s="1">
        <v>815.34660000000008</v>
      </c>
      <c r="F91" s="1">
        <v>28.09</v>
      </c>
      <c r="G91" s="1">
        <v>1148.6001000000001</v>
      </c>
    </row>
    <row r="92" spans="1:7" x14ac:dyDescent="0.25">
      <c r="A92" s="1" t="s">
        <v>134</v>
      </c>
      <c r="B92" s="1">
        <v>356</v>
      </c>
      <c r="C92" s="1">
        <v>45.31</v>
      </c>
      <c r="D92" s="1">
        <v>19.940000000000001</v>
      </c>
      <c r="E92" s="1">
        <v>903.48140000000012</v>
      </c>
      <c r="F92" s="1">
        <v>28.09</v>
      </c>
      <c r="G92" s="1">
        <v>1272.7579000000001</v>
      </c>
    </row>
    <row r="93" spans="1:7" x14ac:dyDescent="0.25">
      <c r="A93" s="1" t="s">
        <v>135</v>
      </c>
      <c r="B93" s="1">
        <v>102</v>
      </c>
      <c r="C93" s="1">
        <v>178.28</v>
      </c>
      <c r="D93" s="1">
        <v>9.9700000000000006</v>
      </c>
      <c r="E93" s="1">
        <v>1777.4516000000001</v>
      </c>
      <c r="F93" s="1">
        <v>5.9</v>
      </c>
      <c r="G93" s="1">
        <v>1051.8520000000001</v>
      </c>
    </row>
    <row r="94" spans="1:7" x14ac:dyDescent="0.25">
      <c r="A94" s="1" t="s">
        <v>136</v>
      </c>
      <c r="B94" s="1">
        <v>152</v>
      </c>
      <c r="C94" s="1">
        <v>43.41</v>
      </c>
      <c r="D94" s="1">
        <v>12.1</v>
      </c>
      <c r="E94" s="1">
        <v>525.26099999999997</v>
      </c>
      <c r="F94" s="1">
        <v>9.7100000000000009</v>
      </c>
      <c r="G94" s="1">
        <v>421.5111</v>
      </c>
    </row>
    <row r="95" spans="1:7" x14ac:dyDescent="0.25">
      <c r="A95" s="1" t="s">
        <v>137</v>
      </c>
      <c r="B95" s="1">
        <v>508</v>
      </c>
      <c r="C95" s="1">
        <v>9</v>
      </c>
      <c r="D95" s="1">
        <v>29.58</v>
      </c>
      <c r="E95" s="1">
        <v>266.21999999999997</v>
      </c>
      <c r="F95" s="1">
        <v>43.76</v>
      </c>
      <c r="G95" s="1">
        <v>393.84</v>
      </c>
    </row>
    <row r="96" spans="1:7" x14ac:dyDescent="0.25">
      <c r="A96" s="1" t="s">
        <v>138</v>
      </c>
      <c r="B96" s="1">
        <v>457</v>
      </c>
      <c r="C96" s="1">
        <v>11.62</v>
      </c>
      <c r="D96" s="1">
        <v>26.65</v>
      </c>
      <c r="E96" s="1">
        <v>309.67299999999994</v>
      </c>
      <c r="F96" s="1">
        <v>38.35</v>
      </c>
      <c r="G96" s="1">
        <v>445.62700000000001</v>
      </c>
    </row>
    <row r="97" spans="1:7" x14ac:dyDescent="0.25">
      <c r="A97" s="1" t="s">
        <v>139</v>
      </c>
      <c r="B97" s="1">
        <v>254</v>
      </c>
      <c r="C97" s="1">
        <v>10.54</v>
      </c>
      <c r="D97" s="1">
        <v>15.55</v>
      </c>
      <c r="E97" s="1">
        <v>163.89699999999999</v>
      </c>
      <c r="F97" s="1">
        <v>18.43</v>
      </c>
      <c r="G97" s="1">
        <v>194.25219999999999</v>
      </c>
    </row>
    <row r="98" spans="1:7" x14ac:dyDescent="0.25">
      <c r="A98" s="1" t="s">
        <v>140</v>
      </c>
      <c r="B98" s="1">
        <v>102</v>
      </c>
      <c r="C98" s="1">
        <v>84.44</v>
      </c>
      <c r="D98" s="1">
        <v>9.9700000000000006</v>
      </c>
      <c r="E98" s="1">
        <v>841.86680000000001</v>
      </c>
      <c r="F98" s="1">
        <v>5.9</v>
      </c>
      <c r="G98" s="1">
        <v>498.19600000000003</v>
      </c>
    </row>
    <row r="99" spans="1:7" x14ac:dyDescent="0.25">
      <c r="A99" s="1" t="s">
        <v>141</v>
      </c>
      <c r="B99" s="1">
        <v>203</v>
      </c>
      <c r="C99" s="1">
        <v>11.47</v>
      </c>
      <c r="D99" s="1">
        <v>14.49</v>
      </c>
      <c r="E99" s="1">
        <v>166.2003</v>
      </c>
      <c r="F99" s="1">
        <v>13.94</v>
      </c>
      <c r="G99" s="1">
        <v>159.89179999999999</v>
      </c>
    </row>
    <row r="100" spans="1:7" x14ac:dyDescent="0.25">
      <c r="A100" s="1" t="s">
        <v>142</v>
      </c>
      <c r="B100" s="1">
        <v>203</v>
      </c>
      <c r="C100" s="1">
        <v>11.5</v>
      </c>
      <c r="D100" s="1">
        <v>14.49</v>
      </c>
      <c r="E100" s="1">
        <v>166.63499999999999</v>
      </c>
      <c r="F100" s="1">
        <v>13.94</v>
      </c>
      <c r="G100" s="1">
        <v>160.31</v>
      </c>
    </row>
    <row r="101" spans="1:7" x14ac:dyDescent="0.25">
      <c r="A101" s="1" t="s">
        <v>143</v>
      </c>
      <c r="B101" s="1">
        <v>102</v>
      </c>
      <c r="C101" s="1">
        <v>134.52000000000001</v>
      </c>
      <c r="D101" s="1">
        <v>9.9700000000000006</v>
      </c>
      <c r="E101" s="1">
        <v>1341.1644000000001</v>
      </c>
      <c r="F101" s="1">
        <v>5.9</v>
      </c>
      <c r="G101" s="1">
        <v>793.66800000000012</v>
      </c>
    </row>
    <row r="102" spans="1:7" x14ac:dyDescent="0.25">
      <c r="A102" s="1" t="s">
        <v>144</v>
      </c>
      <c r="B102" s="1">
        <v>102</v>
      </c>
      <c r="C102" s="1">
        <v>22.81</v>
      </c>
      <c r="D102" s="1">
        <v>9.9700000000000006</v>
      </c>
      <c r="E102" s="1">
        <v>227.41570000000002</v>
      </c>
      <c r="F102" s="1">
        <v>5.9</v>
      </c>
      <c r="G102" s="1">
        <v>134.57900000000001</v>
      </c>
    </row>
    <row r="103" spans="1:7" x14ac:dyDescent="0.25">
      <c r="A103" s="1" t="s">
        <v>145</v>
      </c>
      <c r="B103" s="1">
        <v>152</v>
      </c>
      <c r="C103" s="1">
        <v>93.46</v>
      </c>
      <c r="D103" s="1">
        <v>12.1</v>
      </c>
      <c r="E103" s="1">
        <v>1130.866</v>
      </c>
      <c r="F103" s="1">
        <v>9.7100000000000009</v>
      </c>
      <c r="G103" s="1">
        <v>907.49660000000006</v>
      </c>
    </row>
    <row r="104" spans="1:7" x14ac:dyDescent="0.25">
      <c r="A104" s="1" t="s">
        <v>146</v>
      </c>
      <c r="B104" s="1">
        <v>102</v>
      </c>
      <c r="C104" s="1">
        <v>20.49</v>
      </c>
      <c r="D104" s="1">
        <v>9.9700000000000006</v>
      </c>
      <c r="E104" s="1">
        <v>204.28530000000001</v>
      </c>
      <c r="F104" s="1">
        <v>5.9</v>
      </c>
      <c r="G104" s="1">
        <v>120.89099999999999</v>
      </c>
    </row>
    <row r="105" spans="1:7" x14ac:dyDescent="0.25">
      <c r="A105" s="1" t="s">
        <v>147</v>
      </c>
      <c r="B105" s="1">
        <v>406</v>
      </c>
      <c r="C105" s="1">
        <v>98</v>
      </c>
      <c r="D105" s="1">
        <v>23.26</v>
      </c>
      <c r="E105" s="1">
        <v>2279.48</v>
      </c>
      <c r="F105" s="1">
        <v>33.090000000000003</v>
      </c>
      <c r="G105" s="1">
        <v>3242.82</v>
      </c>
    </row>
    <row r="106" spans="1:7" x14ac:dyDescent="0.25">
      <c r="A106" s="1" t="s">
        <v>148</v>
      </c>
      <c r="B106" s="1">
        <v>102</v>
      </c>
      <c r="C106" s="1">
        <v>96.21</v>
      </c>
      <c r="D106" s="1">
        <v>9.9700000000000006</v>
      </c>
      <c r="E106" s="1">
        <v>959.21370000000002</v>
      </c>
      <c r="F106" s="1">
        <v>5.9</v>
      </c>
      <c r="G106" s="1">
        <v>567.63900000000001</v>
      </c>
    </row>
    <row r="107" spans="1:7" x14ac:dyDescent="0.25">
      <c r="A107" s="1" t="s">
        <v>149</v>
      </c>
      <c r="B107" s="1">
        <v>102</v>
      </c>
      <c r="C107" s="1">
        <v>111.65</v>
      </c>
      <c r="D107" s="1">
        <v>9.9700000000000006</v>
      </c>
      <c r="E107" s="1">
        <v>1113.1505000000002</v>
      </c>
      <c r="F107" s="1">
        <v>5.9</v>
      </c>
      <c r="G107" s="1">
        <v>658.73500000000013</v>
      </c>
    </row>
    <row r="108" spans="1:7" x14ac:dyDescent="0.25">
      <c r="A108" s="1" t="s">
        <v>150</v>
      </c>
      <c r="B108" s="1">
        <v>254</v>
      </c>
      <c r="C108" s="1">
        <v>45.26</v>
      </c>
      <c r="D108" s="1">
        <v>15.55</v>
      </c>
      <c r="E108" s="1">
        <v>703.79300000000001</v>
      </c>
      <c r="F108" s="1">
        <v>18.43</v>
      </c>
      <c r="G108" s="1">
        <v>834.14179999999999</v>
      </c>
    </row>
    <row r="109" spans="1:7" x14ac:dyDescent="0.25">
      <c r="A109" s="1" t="s">
        <v>151</v>
      </c>
      <c r="B109" s="1">
        <v>102</v>
      </c>
      <c r="C109" s="1">
        <v>54.91</v>
      </c>
      <c r="D109" s="1">
        <v>9.9700000000000006</v>
      </c>
      <c r="E109" s="1">
        <v>547.45270000000005</v>
      </c>
      <c r="F109" s="1">
        <v>5.9</v>
      </c>
      <c r="G109" s="1">
        <v>323.96899999999999</v>
      </c>
    </row>
    <row r="110" spans="1:7" x14ac:dyDescent="0.25">
      <c r="A110" s="1" t="s">
        <v>152</v>
      </c>
      <c r="B110" s="1">
        <v>305</v>
      </c>
      <c r="C110" s="1">
        <v>42.47</v>
      </c>
      <c r="D110" s="1">
        <v>18.28</v>
      </c>
      <c r="E110" s="1">
        <v>776.35160000000008</v>
      </c>
      <c r="F110" s="1">
        <v>23.16</v>
      </c>
      <c r="G110" s="1">
        <v>983.60519999999997</v>
      </c>
    </row>
    <row r="111" spans="1:7" x14ac:dyDescent="0.25">
      <c r="A111" s="1" t="s">
        <v>153</v>
      </c>
      <c r="B111" s="1">
        <v>102</v>
      </c>
      <c r="C111" s="1">
        <v>39.119999999999997</v>
      </c>
      <c r="D111" s="1">
        <v>9.9700000000000006</v>
      </c>
      <c r="E111" s="1">
        <v>390.02640000000002</v>
      </c>
      <c r="F111" s="1">
        <v>5.9</v>
      </c>
      <c r="G111" s="1">
        <v>230.80799999999999</v>
      </c>
    </row>
    <row r="112" spans="1:7" x14ac:dyDescent="0.25">
      <c r="A112" s="1" t="s">
        <v>154</v>
      </c>
      <c r="B112" s="1">
        <v>254</v>
      </c>
      <c r="C112" s="1">
        <v>64.56</v>
      </c>
      <c r="D112" s="1">
        <v>15.55</v>
      </c>
      <c r="E112" s="1">
        <v>1003.9080000000001</v>
      </c>
      <c r="F112" s="1">
        <v>18.43</v>
      </c>
      <c r="G112" s="1">
        <v>1189.8407999999999</v>
      </c>
    </row>
    <row r="113" spans="1:7" x14ac:dyDescent="0.25">
      <c r="A113" s="1" t="s">
        <v>155</v>
      </c>
      <c r="B113" s="1">
        <v>457</v>
      </c>
      <c r="C113" s="1">
        <v>6.42</v>
      </c>
      <c r="D113" s="1">
        <v>26.65</v>
      </c>
      <c r="E113" s="1">
        <v>171.09299999999999</v>
      </c>
      <c r="F113" s="1">
        <v>38.35</v>
      </c>
      <c r="G113" s="1">
        <v>246.20699999999999</v>
      </c>
    </row>
    <row r="114" spans="1:7" x14ac:dyDescent="0.25">
      <c r="A114" s="1" t="s">
        <v>156</v>
      </c>
      <c r="B114" s="1">
        <v>203</v>
      </c>
      <c r="C114" s="1">
        <v>15.83</v>
      </c>
      <c r="D114" s="1">
        <v>14.49</v>
      </c>
      <c r="E114" s="1">
        <v>229.3767</v>
      </c>
      <c r="F114" s="1">
        <v>13.94</v>
      </c>
      <c r="G114" s="1">
        <v>220.67019999999999</v>
      </c>
    </row>
    <row r="115" spans="1:7" x14ac:dyDescent="0.25">
      <c r="A115" s="1" t="s">
        <v>157</v>
      </c>
      <c r="B115" s="1">
        <v>305</v>
      </c>
      <c r="C115" s="1">
        <v>7.79</v>
      </c>
      <c r="D115" s="1">
        <v>18.28</v>
      </c>
      <c r="E115" s="1">
        <v>142.40120000000002</v>
      </c>
      <c r="F115" s="1">
        <v>23.16</v>
      </c>
      <c r="G115" s="1">
        <v>180.41640000000001</v>
      </c>
    </row>
    <row r="116" spans="1:7" x14ac:dyDescent="0.25">
      <c r="A116" s="1" t="s">
        <v>158</v>
      </c>
      <c r="B116" s="1">
        <v>457</v>
      </c>
      <c r="C116" s="1">
        <v>6.64</v>
      </c>
      <c r="D116" s="1">
        <v>26.65</v>
      </c>
      <c r="E116" s="1">
        <v>176.95599999999999</v>
      </c>
      <c r="F116" s="1">
        <v>38.35</v>
      </c>
      <c r="G116" s="1">
        <v>254.64400000000001</v>
      </c>
    </row>
    <row r="117" spans="1:7" x14ac:dyDescent="0.25">
      <c r="A117" s="1" t="s">
        <v>159</v>
      </c>
      <c r="B117" s="1">
        <v>152</v>
      </c>
      <c r="C117" s="1">
        <v>6.47</v>
      </c>
      <c r="D117" s="1">
        <v>12.1</v>
      </c>
      <c r="E117" s="1">
        <v>78.286999999999992</v>
      </c>
      <c r="F117" s="1">
        <v>9.7100000000000009</v>
      </c>
      <c r="G117" s="1">
        <v>62.823700000000002</v>
      </c>
    </row>
    <row r="118" spans="1:7" x14ac:dyDescent="0.25">
      <c r="A118" s="1" t="s">
        <v>160</v>
      </c>
      <c r="B118" s="1">
        <v>254</v>
      </c>
      <c r="C118" s="1">
        <v>6.43</v>
      </c>
      <c r="D118" s="1">
        <v>15.55</v>
      </c>
      <c r="E118" s="1">
        <v>99.986500000000007</v>
      </c>
      <c r="F118" s="1">
        <v>18.43</v>
      </c>
      <c r="G118" s="1">
        <v>118.50489999999999</v>
      </c>
    </row>
    <row r="119" spans="1:7" x14ac:dyDescent="0.25">
      <c r="A119" s="1" t="s">
        <v>161</v>
      </c>
      <c r="B119" s="1">
        <v>356</v>
      </c>
      <c r="C119" s="1">
        <v>4.79</v>
      </c>
      <c r="D119" s="1">
        <v>19.940000000000001</v>
      </c>
      <c r="E119" s="1">
        <v>95.512600000000006</v>
      </c>
      <c r="F119" s="1">
        <v>28.09</v>
      </c>
      <c r="G119" s="1">
        <v>134.55109999999999</v>
      </c>
    </row>
    <row r="120" spans="1:7" x14ac:dyDescent="0.25">
      <c r="A120" s="1" t="s">
        <v>162</v>
      </c>
      <c r="B120" s="1">
        <v>152</v>
      </c>
      <c r="C120" s="1">
        <v>5.53</v>
      </c>
      <c r="D120" s="1">
        <v>12.1</v>
      </c>
      <c r="E120" s="1">
        <v>66.912999999999997</v>
      </c>
      <c r="F120" s="1">
        <v>9.7100000000000009</v>
      </c>
      <c r="G120" s="1">
        <v>53.696300000000008</v>
      </c>
    </row>
    <row r="121" spans="1:7" x14ac:dyDescent="0.25">
      <c r="A121" s="1" t="s">
        <v>163</v>
      </c>
      <c r="B121" s="1">
        <v>102</v>
      </c>
      <c r="C121" s="1">
        <v>19.559999999999999</v>
      </c>
      <c r="D121" s="1">
        <v>9.9700000000000006</v>
      </c>
      <c r="E121" s="1">
        <v>195.01320000000001</v>
      </c>
      <c r="F121" s="1">
        <v>5.9</v>
      </c>
      <c r="G121" s="1">
        <v>115.404</v>
      </c>
    </row>
    <row r="122" spans="1:7" x14ac:dyDescent="0.25">
      <c r="A122" s="1" t="s">
        <v>164</v>
      </c>
      <c r="B122" s="1">
        <v>203</v>
      </c>
      <c r="C122" s="1">
        <v>26.14</v>
      </c>
      <c r="D122" s="1">
        <v>14.49</v>
      </c>
      <c r="E122" s="1">
        <v>378.76859999999999</v>
      </c>
      <c r="F122" s="1">
        <v>13.94</v>
      </c>
      <c r="G122" s="1">
        <v>364.39159999999998</v>
      </c>
    </row>
    <row r="123" spans="1:7" x14ac:dyDescent="0.25">
      <c r="A123" s="1" t="s">
        <v>165</v>
      </c>
      <c r="B123" s="1">
        <v>203</v>
      </c>
      <c r="C123" s="1">
        <v>106.53</v>
      </c>
      <c r="D123" s="1">
        <v>14.49</v>
      </c>
      <c r="E123" s="1">
        <v>1543.6197</v>
      </c>
      <c r="F123" s="1">
        <v>13.94</v>
      </c>
      <c r="G123" s="1">
        <v>1485.0282</v>
      </c>
    </row>
    <row r="124" spans="1:7" x14ac:dyDescent="0.25">
      <c r="A124" s="1" t="s">
        <v>166</v>
      </c>
      <c r="B124" s="1">
        <v>152</v>
      </c>
      <c r="C124" s="1">
        <v>8.1199999999999992</v>
      </c>
      <c r="D124" s="1">
        <v>12.1</v>
      </c>
      <c r="E124" s="1">
        <v>98.251999999999981</v>
      </c>
      <c r="F124" s="1">
        <v>9.7100000000000009</v>
      </c>
      <c r="G124" s="1">
        <v>78.845200000000006</v>
      </c>
    </row>
    <row r="125" spans="1:7" x14ac:dyDescent="0.25">
      <c r="A125" s="1" t="s">
        <v>167</v>
      </c>
      <c r="B125" s="1">
        <v>152</v>
      </c>
      <c r="C125" s="1">
        <v>13.16</v>
      </c>
      <c r="D125" s="1">
        <v>12.1</v>
      </c>
      <c r="E125" s="1">
        <v>159.23599999999999</v>
      </c>
      <c r="F125" s="1">
        <v>9.7100000000000009</v>
      </c>
      <c r="G125" s="1">
        <v>127.78360000000001</v>
      </c>
    </row>
    <row r="126" spans="1:7" x14ac:dyDescent="0.25">
      <c r="A126" s="1" t="s">
        <v>168</v>
      </c>
      <c r="B126" s="1">
        <v>457</v>
      </c>
      <c r="C126" s="1">
        <v>6.75</v>
      </c>
      <c r="D126" s="1">
        <v>26.65</v>
      </c>
      <c r="E126" s="1">
        <v>179.88749999999999</v>
      </c>
      <c r="F126" s="1">
        <v>38.35</v>
      </c>
      <c r="G126" s="1">
        <v>258.86250000000001</v>
      </c>
    </row>
    <row r="127" spans="1:7" x14ac:dyDescent="0.25">
      <c r="A127" s="1" t="s">
        <v>169</v>
      </c>
      <c r="B127" s="1">
        <v>254</v>
      </c>
      <c r="C127" s="1">
        <v>9.7100000000000009</v>
      </c>
      <c r="D127" s="1">
        <v>15.55</v>
      </c>
      <c r="E127" s="1">
        <v>150.99050000000003</v>
      </c>
      <c r="F127" s="1">
        <v>18.43</v>
      </c>
      <c r="G127" s="1">
        <v>178.95530000000002</v>
      </c>
    </row>
    <row r="128" spans="1:7" x14ac:dyDescent="0.25">
      <c r="A128" s="1" t="s">
        <v>170</v>
      </c>
      <c r="B128" s="1">
        <v>102</v>
      </c>
      <c r="C128" s="1">
        <v>6.12</v>
      </c>
      <c r="D128" s="1">
        <v>9.9700000000000006</v>
      </c>
      <c r="E128" s="1">
        <v>61.016400000000004</v>
      </c>
      <c r="F128" s="1">
        <v>5.9</v>
      </c>
      <c r="G128" s="1">
        <v>36.108000000000004</v>
      </c>
    </row>
    <row r="129" spans="1:7" x14ac:dyDescent="0.25">
      <c r="A129" s="1" t="s">
        <v>171</v>
      </c>
      <c r="B129" s="1">
        <v>203</v>
      </c>
      <c r="C129" s="1">
        <v>6.86</v>
      </c>
      <c r="D129" s="1">
        <v>14.49</v>
      </c>
      <c r="E129" s="1">
        <v>99.40140000000001</v>
      </c>
      <c r="F129" s="1">
        <v>13.94</v>
      </c>
      <c r="G129" s="1">
        <v>95.628399999999999</v>
      </c>
    </row>
    <row r="130" spans="1:7" x14ac:dyDescent="0.25">
      <c r="A130" s="1" t="s">
        <v>172</v>
      </c>
      <c r="B130" s="1">
        <v>203</v>
      </c>
      <c r="C130" s="1">
        <v>26.38</v>
      </c>
      <c r="D130" s="1">
        <v>14.49</v>
      </c>
      <c r="E130" s="1">
        <v>382.24619999999999</v>
      </c>
      <c r="F130" s="1">
        <v>13.94</v>
      </c>
      <c r="G130" s="1">
        <v>367.73719999999997</v>
      </c>
    </row>
    <row r="131" spans="1:7" x14ac:dyDescent="0.25">
      <c r="A131" s="1" t="s">
        <v>173</v>
      </c>
      <c r="B131" s="1">
        <v>356</v>
      </c>
      <c r="C131" s="1">
        <v>7.7</v>
      </c>
      <c r="D131" s="1">
        <v>19.940000000000001</v>
      </c>
      <c r="E131" s="1">
        <v>153.53800000000001</v>
      </c>
      <c r="F131" s="1">
        <v>28.09</v>
      </c>
      <c r="G131" s="1">
        <v>216.29300000000001</v>
      </c>
    </row>
    <row r="132" spans="1:7" x14ac:dyDescent="0.25">
      <c r="A132" s="1" t="s">
        <v>174</v>
      </c>
      <c r="B132" s="1">
        <v>203</v>
      </c>
      <c r="C132" s="1">
        <v>27.8</v>
      </c>
      <c r="D132" s="1">
        <v>14.49</v>
      </c>
      <c r="E132" s="1">
        <v>402.822</v>
      </c>
      <c r="F132" s="1">
        <v>13.94</v>
      </c>
      <c r="G132" s="1">
        <v>387.53199999999998</v>
      </c>
    </row>
    <row r="133" spans="1:7" x14ac:dyDescent="0.25">
      <c r="A133" s="1" t="s">
        <v>175</v>
      </c>
      <c r="B133" s="1">
        <v>203</v>
      </c>
      <c r="C133" s="1">
        <v>7.8</v>
      </c>
      <c r="D133" s="1">
        <v>14.49</v>
      </c>
      <c r="E133" s="1">
        <v>113.02200000000001</v>
      </c>
      <c r="F133" s="1">
        <v>13.94</v>
      </c>
      <c r="G133" s="1">
        <v>108.732</v>
      </c>
    </row>
    <row r="134" spans="1:7" x14ac:dyDescent="0.25">
      <c r="A134" s="1" t="s">
        <v>176</v>
      </c>
      <c r="B134" s="1">
        <v>102</v>
      </c>
      <c r="C134" s="1">
        <v>31.15</v>
      </c>
      <c r="D134" s="1">
        <v>9.9700000000000006</v>
      </c>
      <c r="E134" s="1">
        <v>310.56549999999999</v>
      </c>
      <c r="F134" s="1">
        <v>5.9</v>
      </c>
      <c r="G134" s="1">
        <v>183.785</v>
      </c>
    </row>
    <row r="135" spans="1:7" x14ac:dyDescent="0.25">
      <c r="A135" s="1" t="s">
        <v>177</v>
      </c>
      <c r="B135" s="1">
        <v>406</v>
      </c>
      <c r="C135" s="1">
        <v>19.47</v>
      </c>
      <c r="D135" s="1">
        <v>23.26</v>
      </c>
      <c r="E135" s="1">
        <v>452.87220000000002</v>
      </c>
      <c r="F135" s="1">
        <v>33.090000000000003</v>
      </c>
      <c r="G135" s="1">
        <v>644.26229999999998</v>
      </c>
    </row>
    <row r="136" spans="1:7" x14ac:dyDescent="0.25">
      <c r="A136" s="1" t="s">
        <v>178</v>
      </c>
      <c r="B136" s="1">
        <v>102</v>
      </c>
      <c r="C136" s="1">
        <v>18.2</v>
      </c>
      <c r="D136" s="1">
        <v>9.9700000000000006</v>
      </c>
      <c r="E136" s="1">
        <v>181.45400000000001</v>
      </c>
      <c r="F136" s="1">
        <v>5.9</v>
      </c>
      <c r="G136" s="1">
        <v>107.38</v>
      </c>
    </row>
    <row r="137" spans="1:7" x14ac:dyDescent="0.25">
      <c r="A137" s="1" t="s">
        <v>179</v>
      </c>
      <c r="B137" s="1">
        <v>102</v>
      </c>
      <c r="C137" s="1">
        <v>15.17</v>
      </c>
      <c r="D137" s="1">
        <v>9.9700000000000006</v>
      </c>
      <c r="E137" s="1">
        <v>151.2449</v>
      </c>
      <c r="F137" s="1">
        <v>5.9</v>
      </c>
      <c r="G137" s="1">
        <v>89.503</v>
      </c>
    </row>
    <row r="138" spans="1:7" x14ac:dyDescent="0.25">
      <c r="A138" s="1" t="s">
        <v>180</v>
      </c>
      <c r="B138" s="1">
        <v>356</v>
      </c>
      <c r="C138" s="1">
        <v>31.29</v>
      </c>
      <c r="D138" s="1">
        <v>19.940000000000001</v>
      </c>
      <c r="E138" s="1">
        <v>623.92259999999999</v>
      </c>
      <c r="F138" s="1">
        <v>28.09</v>
      </c>
      <c r="G138" s="1">
        <v>878.93610000000001</v>
      </c>
    </row>
    <row r="139" spans="1:7" x14ac:dyDescent="0.25">
      <c r="A139" s="1" t="s">
        <v>181</v>
      </c>
      <c r="B139" s="1">
        <v>254</v>
      </c>
      <c r="C139" s="1">
        <v>28.98</v>
      </c>
      <c r="D139" s="1">
        <v>15.55</v>
      </c>
      <c r="E139" s="1">
        <v>450.63900000000001</v>
      </c>
      <c r="F139" s="1">
        <v>18.43</v>
      </c>
      <c r="G139" s="1">
        <v>534.10140000000001</v>
      </c>
    </row>
    <row r="140" spans="1:7" x14ac:dyDescent="0.25">
      <c r="A140" s="1" t="s">
        <v>182</v>
      </c>
      <c r="B140" s="1">
        <v>203</v>
      </c>
      <c r="C140" s="1">
        <v>24.23</v>
      </c>
      <c r="D140" s="1">
        <v>14.49</v>
      </c>
      <c r="E140" s="1">
        <v>351.09270000000004</v>
      </c>
      <c r="F140" s="1">
        <v>13.94</v>
      </c>
      <c r="G140" s="1">
        <v>337.76619999999997</v>
      </c>
    </row>
    <row r="141" spans="1:7" x14ac:dyDescent="0.25">
      <c r="A141" s="1" t="s">
        <v>183</v>
      </c>
      <c r="B141" s="1">
        <v>406</v>
      </c>
      <c r="C141" s="1">
        <v>11.32</v>
      </c>
      <c r="D141" s="1">
        <v>23.26</v>
      </c>
      <c r="E141" s="1">
        <v>263.3032</v>
      </c>
      <c r="F141" s="1">
        <v>33.090000000000003</v>
      </c>
      <c r="G141" s="1">
        <v>374.57880000000006</v>
      </c>
    </row>
    <row r="142" spans="1:7" x14ac:dyDescent="0.25">
      <c r="A142" s="1" t="s">
        <v>184</v>
      </c>
      <c r="B142" s="1">
        <v>152</v>
      </c>
      <c r="C142" s="1">
        <v>9.19</v>
      </c>
      <c r="D142" s="1">
        <v>12.1</v>
      </c>
      <c r="E142" s="1">
        <v>111.19899999999998</v>
      </c>
      <c r="F142" s="1">
        <v>9.7100000000000009</v>
      </c>
      <c r="G142" s="1">
        <v>89.234899999999996</v>
      </c>
    </row>
    <row r="143" spans="1:7" x14ac:dyDescent="0.25">
      <c r="A143" s="1" t="s">
        <v>185</v>
      </c>
      <c r="B143" s="1">
        <v>203</v>
      </c>
      <c r="C143" s="1">
        <v>193.37</v>
      </c>
      <c r="D143" s="1">
        <v>14.49</v>
      </c>
      <c r="E143" s="1">
        <v>2801.9313000000002</v>
      </c>
      <c r="F143" s="1">
        <v>13.94</v>
      </c>
      <c r="G143" s="1">
        <v>2695.5778</v>
      </c>
    </row>
    <row r="144" spans="1:7" x14ac:dyDescent="0.25">
      <c r="A144" s="1" t="s">
        <v>186</v>
      </c>
      <c r="B144" s="1">
        <v>102</v>
      </c>
      <c r="C144" s="1">
        <v>170.54</v>
      </c>
      <c r="D144" s="1">
        <v>9.9700000000000006</v>
      </c>
      <c r="E144" s="1">
        <v>1700.2837999999999</v>
      </c>
      <c r="F144" s="1">
        <v>5.9</v>
      </c>
      <c r="G144" s="1">
        <v>1006.186</v>
      </c>
    </row>
    <row r="145" spans="1:7" x14ac:dyDescent="0.25">
      <c r="A145" s="1" t="s">
        <v>187</v>
      </c>
      <c r="B145" s="1">
        <v>152</v>
      </c>
      <c r="C145" s="1">
        <v>149.04</v>
      </c>
      <c r="D145" s="1">
        <v>12.1</v>
      </c>
      <c r="E145" s="1">
        <v>1803.3839999999998</v>
      </c>
      <c r="F145" s="1">
        <v>9.7100000000000009</v>
      </c>
      <c r="G145" s="1">
        <v>1447.1784</v>
      </c>
    </row>
    <row r="146" spans="1:7" x14ac:dyDescent="0.25">
      <c r="A146" s="1" t="s">
        <v>188</v>
      </c>
      <c r="B146" s="1">
        <v>406</v>
      </c>
      <c r="C146" s="1">
        <v>10.32</v>
      </c>
      <c r="D146" s="1">
        <v>23.26</v>
      </c>
      <c r="E146" s="1">
        <v>240.04320000000001</v>
      </c>
      <c r="F146" s="1">
        <v>33.090000000000003</v>
      </c>
      <c r="G146" s="1">
        <v>341.48880000000003</v>
      </c>
    </row>
    <row r="147" spans="1:7" x14ac:dyDescent="0.25">
      <c r="A147" s="1" t="s">
        <v>189</v>
      </c>
      <c r="B147" s="1">
        <v>152</v>
      </c>
      <c r="C147" s="1">
        <v>111.67</v>
      </c>
      <c r="D147" s="1">
        <v>12.1</v>
      </c>
      <c r="E147" s="1">
        <v>1351.2069999999999</v>
      </c>
      <c r="F147" s="1">
        <v>9.7100000000000009</v>
      </c>
      <c r="G147" s="1">
        <v>1084.3157000000001</v>
      </c>
    </row>
    <row r="148" spans="1:7" x14ac:dyDescent="0.25">
      <c r="A148" s="1" t="s">
        <v>190</v>
      </c>
      <c r="B148" s="1">
        <v>102</v>
      </c>
      <c r="C148" s="1">
        <v>288.77</v>
      </c>
      <c r="D148" s="1">
        <v>9.9700000000000006</v>
      </c>
      <c r="E148" s="1">
        <v>2879.0369000000001</v>
      </c>
      <c r="F148" s="1">
        <v>5.9</v>
      </c>
      <c r="G148" s="1">
        <v>1703.7429999999999</v>
      </c>
    </row>
    <row r="149" spans="1:7" x14ac:dyDescent="0.25">
      <c r="A149" s="1" t="s">
        <v>191</v>
      </c>
      <c r="B149" s="1">
        <v>254</v>
      </c>
      <c r="C149" s="1">
        <v>76.39</v>
      </c>
      <c r="D149" s="1">
        <v>15.55</v>
      </c>
      <c r="E149" s="1">
        <v>1187.8645000000001</v>
      </c>
      <c r="F149" s="1">
        <v>18.43</v>
      </c>
      <c r="G149" s="1">
        <v>1407.8677</v>
      </c>
    </row>
    <row r="150" spans="1:7" x14ac:dyDescent="0.25">
      <c r="A150" s="1" t="s">
        <v>192</v>
      </c>
      <c r="B150" s="1">
        <v>305</v>
      </c>
      <c r="C150" s="1">
        <v>79.680000000000007</v>
      </c>
      <c r="D150" s="1">
        <v>18.28</v>
      </c>
      <c r="E150" s="1">
        <v>1456.5504000000003</v>
      </c>
      <c r="F150" s="1">
        <v>23.16</v>
      </c>
      <c r="G150" s="1">
        <v>1845.3888000000002</v>
      </c>
    </row>
    <row r="151" spans="1:7" x14ac:dyDescent="0.25">
      <c r="A151" s="1" t="s">
        <v>193</v>
      </c>
      <c r="B151" s="1">
        <v>152</v>
      </c>
      <c r="C151" s="1">
        <v>86.07</v>
      </c>
      <c r="D151" s="1">
        <v>12.1</v>
      </c>
      <c r="E151" s="1">
        <v>1041.4469999999999</v>
      </c>
      <c r="F151" s="1">
        <v>9.7100000000000009</v>
      </c>
      <c r="G151" s="1">
        <v>835.73969999999997</v>
      </c>
    </row>
    <row r="152" spans="1:7" x14ac:dyDescent="0.25">
      <c r="A152" s="1" t="s">
        <v>194</v>
      </c>
      <c r="B152" s="1">
        <v>152</v>
      </c>
      <c r="C152" s="1">
        <v>54.41</v>
      </c>
      <c r="D152" s="1">
        <v>12.1</v>
      </c>
      <c r="E152" s="1">
        <v>658.36099999999999</v>
      </c>
      <c r="F152" s="1">
        <v>9.7100000000000009</v>
      </c>
      <c r="G152" s="1">
        <v>528.3211</v>
      </c>
    </row>
    <row r="153" spans="1:7" x14ac:dyDescent="0.25">
      <c r="A153" s="1" t="s">
        <v>195</v>
      </c>
      <c r="B153" s="1">
        <v>102</v>
      </c>
      <c r="C153" s="1">
        <v>62.97</v>
      </c>
      <c r="D153" s="1">
        <v>9.9700000000000006</v>
      </c>
      <c r="E153" s="1">
        <v>627.81090000000006</v>
      </c>
      <c r="F153" s="1">
        <v>5.9</v>
      </c>
      <c r="G153" s="1">
        <v>371.52300000000002</v>
      </c>
    </row>
    <row r="154" spans="1:7" x14ac:dyDescent="0.25">
      <c r="A154" s="1" t="s">
        <v>196</v>
      </c>
      <c r="B154" s="1">
        <v>203</v>
      </c>
      <c r="C154" s="1">
        <v>88.89</v>
      </c>
      <c r="D154" s="1">
        <v>14.49</v>
      </c>
      <c r="E154" s="1">
        <v>1288.0161000000001</v>
      </c>
      <c r="F154" s="1">
        <v>13.94</v>
      </c>
      <c r="G154" s="1">
        <v>1239.1266000000001</v>
      </c>
    </row>
    <row r="155" spans="1:7" x14ac:dyDescent="0.25">
      <c r="A155" s="1" t="s">
        <v>197</v>
      </c>
      <c r="B155" s="1">
        <v>152</v>
      </c>
      <c r="C155" s="1">
        <v>247.46</v>
      </c>
      <c r="D155" s="1">
        <v>12.1</v>
      </c>
      <c r="E155" s="1">
        <v>2994.2660000000001</v>
      </c>
      <c r="F155" s="1">
        <v>9.7100000000000009</v>
      </c>
      <c r="G155" s="1">
        <v>2402.8366000000001</v>
      </c>
    </row>
    <row r="156" spans="1:7" x14ac:dyDescent="0.25">
      <c r="A156" s="1" t="s">
        <v>198</v>
      </c>
      <c r="B156" s="1">
        <v>102</v>
      </c>
      <c r="C156" s="1">
        <v>92.72</v>
      </c>
      <c r="D156" s="1">
        <v>9.9700000000000006</v>
      </c>
      <c r="E156" s="1">
        <v>924.41840000000002</v>
      </c>
      <c r="F156" s="1">
        <v>5.9</v>
      </c>
      <c r="G156" s="1">
        <v>547.048</v>
      </c>
    </row>
    <row r="157" spans="1:7" x14ac:dyDescent="0.25">
      <c r="A157" s="1" t="s">
        <v>199</v>
      </c>
      <c r="B157" s="1">
        <v>203</v>
      </c>
      <c r="C157" s="1">
        <v>117.32</v>
      </c>
      <c r="D157" s="1">
        <v>14.49</v>
      </c>
      <c r="E157" s="1">
        <v>1699.9667999999999</v>
      </c>
      <c r="F157" s="1">
        <v>13.94</v>
      </c>
      <c r="G157" s="1">
        <v>1635.4407999999999</v>
      </c>
    </row>
    <row r="158" spans="1:7" x14ac:dyDescent="0.25">
      <c r="A158" s="1" t="s">
        <v>200</v>
      </c>
      <c r="B158" s="1">
        <v>102</v>
      </c>
      <c r="C158" s="1">
        <v>70.36</v>
      </c>
      <c r="D158" s="1">
        <v>9.9700000000000006</v>
      </c>
      <c r="E158" s="1">
        <v>701.48919999999998</v>
      </c>
      <c r="F158" s="1">
        <v>5.9</v>
      </c>
      <c r="G158" s="1">
        <v>415.12400000000002</v>
      </c>
    </row>
    <row r="159" spans="1:7" x14ac:dyDescent="0.25">
      <c r="A159" s="1" t="s">
        <v>201</v>
      </c>
      <c r="B159" s="1">
        <v>102</v>
      </c>
      <c r="C159" s="1">
        <v>71.91</v>
      </c>
      <c r="D159" s="1">
        <v>9.9700000000000006</v>
      </c>
      <c r="E159" s="1">
        <v>716.94270000000006</v>
      </c>
      <c r="F159" s="1">
        <v>5.9</v>
      </c>
      <c r="G159" s="1">
        <v>424.26900000000001</v>
      </c>
    </row>
    <row r="160" spans="1:7" x14ac:dyDescent="0.25">
      <c r="A160" s="1" t="s">
        <v>202</v>
      </c>
      <c r="B160" s="1">
        <v>254</v>
      </c>
      <c r="C160" s="1">
        <v>47.12</v>
      </c>
      <c r="D160" s="1">
        <v>15.55</v>
      </c>
      <c r="E160" s="1">
        <v>732.71600000000001</v>
      </c>
      <c r="F160" s="1">
        <v>18.43</v>
      </c>
      <c r="G160" s="1">
        <v>868.4215999999999</v>
      </c>
    </row>
    <row r="161" spans="1:7" x14ac:dyDescent="0.25">
      <c r="A161" s="1" t="s">
        <v>203</v>
      </c>
      <c r="B161" s="1">
        <v>203</v>
      </c>
      <c r="C161" s="1">
        <v>41.66</v>
      </c>
      <c r="D161" s="1">
        <v>14.49</v>
      </c>
      <c r="E161" s="1">
        <v>603.65339999999992</v>
      </c>
      <c r="F161" s="1">
        <v>13.94</v>
      </c>
      <c r="G161" s="1">
        <v>580.74039999999991</v>
      </c>
    </row>
    <row r="162" spans="1:7" x14ac:dyDescent="0.25">
      <c r="A162" s="1" t="s">
        <v>204</v>
      </c>
      <c r="B162" s="1">
        <v>102</v>
      </c>
      <c r="C162" s="1">
        <v>102.21</v>
      </c>
      <c r="D162" s="1">
        <v>9.9700000000000006</v>
      </c>
      <c r="E162" s="1">
        <v>1019.0337</v>
      </c>
      <c r="F162" s="1">
        <v>5.9</v>
      </c>
      <c r="G162" s="1">
        <v>603.03899999999999</v>
      </c>
    </row>
    <row r="163" spans="1:7" x14ac:dyDescent="0.25">
      <c r="A163" s="1" t="s">
        <v>205</v>
      </c>
      <c r="B163" s="1">
        <v>254</v>
      </c>
      <c r="C163" s="1">
        <v>171.27</v>
      </c>
      <c r="D163" s="1">
        <v>15.55</v>
      </c>
      <c r="E163" s="1">
        <v>2663.2485000000001</v>
      </c>
      <c r="F163" s="1">
        <v>18.43</v>
      </c>
      <c r="G163" s="1">
        <v>3156.5061000000001</v>
      </c>
    </row>
    <row r="164" spans="1:7" x14ac:dyDescent="0.25">
      <c r="A164" s="1" t="s">
        <v>206</v>
      </c>
      <c r="B164" s="1">
        <v>152</v>
      </c>
      <c r="C164" s="1">
        <v>69.36</v>
      </c>
      <c r="D164" s="1">
        <v>12.1</v>
      </c>
      <c r="E164" s="1">
        <v>839.25599999999997</v>
      </c>
      <c r="F164" s="1">
        <v>9.7100000000000009</v>
      </c>
      <c r="G164" s="1">
        <v>673.48560000000009</v>
      </c>
    </row>
    <row r="165" spans="1:7" x14ac:dyDescent="0.25">
      <c r="A165" s="1" t="s">
        <v>207</v>
      </c>
      <c r="B165" s="1">
        <v>254</v>
      </c>
      <c r="C165" s="1">
        <v>129.41999999999999</v>
      </c>
      <c r="D165" s="1">
        <v>15.55</v>
      </c>
      <c r="E165" s="1">
        <v>2012.481</v>
      </c>
      <c r="F165" s="1">
        <v>18.43</v>
      </c>
      <c r="G165" s="1">
        <v>2385.2105999999999</v>
      </c>
    </row>
    <row r="166" spans="1:7" x14ac:dyDescent="0.25">
      <c r="A166" s="1" t="s">
        <v>208</v>
      </c>
      <c r="B166" s="1">
        <v>152</v>
      </c>
      <c r="C166" s="1">
        <v>130.18</v>
      </c>
      <c r="D166" s="1">
        <v>12.1</v>
      </c>
      <c r="E166" s="1">
        <v>1575.1780000000001</v>
      </c>
      <c r="F166" s="1">
        <v>9.7100000000000009</v>
      </c>
      <c r="G166" s="1">
        <v>1264.0478000000003</v>
      </c>
    </row>
    <row r="167" spans="1:7" x14ac:dyDescent="0.25">
      <c r="A167" s="1" t="s">
        <v>209</v>
      </c>
      <c r="B167" s="1">
        <v>203</v>
      </c>
      <c r="C167" s="1">
        <v>127.08</v>
      </c>
      <c r="D167" s="1">
        <v>14.49</v>
      </c>
      <c r="E167" s="1">
        <v>1841.3892000000001</v>
      </c>
      <c r="F167" s="1">
        <v>13.94</v>
      </c>
      <c r="G167" s="1">
        <v>1771.4951999999998</v>
      </c>
    </row>
    <row r="168" spans="1:7" x14ac:dyDescent="0.25">
      <c r="A168" s="1" t="s">
        <v>210</v>
      </c>
      <c r="B168" s="1">
        <v>254</v>
      </c>
      <c r="C168" s="1">
        <v>107.85</v>
      </c>
      <c r="D168" s="1">
        <v>15.55</v>
      </c>
      <c r="E168" s="1">
        <v>1677.0674999999999</v>
      </c>
      <c r="F168" s="1">
        <v>18.43</v>
      </c>
      <c r="G168" s="1">
        <v>1987.6754999999998</v>
      </c>
    </row>
    <row r="169" spans="1:7" x14ac:dyDescent="0.25">
      <c r="A169" s="1" t="s">
        <v>211</v>
      </c>
      <c r="B169" s="1">
        <v>305</v>
      </c>
      <c r="C169" s="1">
        <v>82.5</v>
      </c>
      <c r="D169" s="1">
        <v>18.28</v>
      </c>
      <c r="E169" s="1">
        <v>1508.1000000000001</v>
      </c>
      <c r="F169" s="1">
        <v>23.16</v>
      </c>
      <c r="G169" s="1">
        <v>1910.7</v>
      </c>
    </row>
    <row r="170" spans="1:7" x14ac:dyDescent="0.25">
      <c r="A170" s="1" t="s">
        <v>212</v>
      </c>
      <c r="B170" s="1">
        <v>102</v>
      </c>
      <c r="C170" s="1">
        <v>22.42</v>
      </c>
      <c r="D170" s="1">
        <v>9.9700000000000006</v>
      </c>
      <c r="E170" s="1">
        <v>223.52740000000003</v>
      </c>
      <c r="F170" s="1">
        <v>5.9</v>
      </c>
      <c r="G170" s="1">
        <v>132.27800000000002</v>
      </c>
    </row>
    <row r="171" spans="1:7" x14ac:dyDescent="0.25">
      <c r="A171" s="1" t="s">
        <v>213</v>
      </c>
      <c r="B171" s="1">
        <v>152</v>
      </c>
      <c r="C171" s="1">
        <v>11.35</v>
      </c>
      <c r="D171" s="1">
        <v>12.1</v>
      </c>
      <c r="E171" s="1">
        <v>137.33499999999998</v>
      </c>
      <c r="F171" s="1">
        <v>9.7100000000000009</v>
      </c>
      <c r="G171" s="1">
        <v>110.2085</v>
      </c>
    </row>
    <row r="172" spans="1:7" x14ac:dyDescent="0.25">
      <c r="A172" s="1" t="s">
        <v>214</v>
      </c>
      <c r="B172" s="1">
        <v>203</v>
      </c>
      <c r="C172" s="1">
        <v>15.93</v>
      </c>
      <c r="D172" s="1">
        <v>14.49</v>
      </c>
      <c r="E172" s="1">
        <v>230.82570000000001</v>
      </c>
      <c r="F172" s="1">
        <v>13.94</v>
      </c>
      <c r="G172" s="1">
        <v>222.0642</v>
      </c>
    </row>
    <row r="173" spans="1:7" x14ac:dyDescent="0.25">
      <c r="A173" s="1" t="s">
        <v>215</v>
      </c>
      <c r="B173" s="1">
        <v>203</v>
      </c>
      <c r="C173" s="1">
        <v>9.4700000000000006</v>
      </c>
      <c r="D173" s="1">
        <v>14.49</v>
      </c>
      <c r="E173" s="1">
        <v>137.22030000000001</v>
      </c>
      <c r="F173" s="1">
        <v>13.94</v>
      </c>
      <c r="G173" s="1">
        <v>132.01179999999999</v>
      </c>
    </row>
    <row r="174" spans="1:7" x14ac:dyDescent="0.25">
      <c r="A174" s="1" t="s">
        <v>216</v>
      </c>
      <c r="B174" s="1">
        <v>457</v>
      </c>
      <c r="C174" s="1">
        <v>32.51</v>
      </c>
      <c r="D174" s="1">
        <v>26.65</v>
      </c>
      <c r="E174" s="1">
        <v>866.39149999999995</v>
      </c>
      <c r="F174" s="1">
        <v>38.35</v>
      </c>
      <c r="G174" s="1">
        <v>1246.7584999999999</v>
      </c>
    </row>
    <row r="175" spans="1:7" x14ac:dyDescent="0.25">
      <c r="A175" s="1" t="s">
        <v>217</v>
      </c>
      <c r="B175" s="1">
        <v>102</v>
      </c>
      <c r="C175" s="1">
        <v>162.82</v>
      </c>
      <c r="D175" s="1">
        <v>9.9700000000000006</v>
      </c>
      <c r="E175" s="1">
        <v>1623.3154</v>
      </c>
      <c r="F175" s="1">
        <v>5.9</v>
      </c>
      <c r="G175" s="1">
        <v>960.63800000000003</v>
      </c>
    </row>
    <row r="176" spans="1:7" x14ac:dyDescent="0.25">
      <c r="A176" s="1" t="s">
        <v>218</v>
      </c>
      <c r="B176" s="1">
        <v>152</v>
      </c>
      <c r="C176" s="1">
        <v>64.3</v>
      </c>
      <c r="D176" s="1">
        <v>12.1</v>
      </c>
      <c r="E176" s="1">
        <v>778.03</v>
      </c>
      <c r="F176" s="1">
        <v>9.7100000000000009</v>
      </c>
      <c r="G176" s="1">
        <v>624.35300000000007</v>
      </c>
    </row>
    <row r="177" spans="1:7" x14ac:dyDescent="0.25">
      <c r="A177" s="1" t="s">
        <v>219</v>
      </c>
      <c r="B177" s="1">
        <v>305</v>
      </c>
      <c r="C177" s="1">
        <v>30.85</v>
      </c>
      <c r="D177" s="1">
        <v>18.28</v>
      </c>
      <c r="E177" s="1">
        <v>563.9380000000001</v>
      </c>
      <c r="F177" s="1">
        <v>23.16</v>
      </c>
      <c r="G177" s="1">
        <v>714.48599999999999</v>
      </c>
    </row>
    <row r="178" spans="1:7" x14ac:dyDescent="0.25">
      <c r="A178" s="1" t="s">
        <v>220</v>
      </c>
      <c r="B178" s="1">
        <v>305</v>
      </c>
      <c r="C178" s="1">
        <v>50.52</v>
      </c>
      <c r="D178" s="1">
        <v>18.28</v>
      </c>
      <c r="E178" s="1">
        <v>923.50560000000007</v>
      </c>
      <c r="F178" s="1">
        <v>23.16</v>
      </c>
      <c r="G178" s="1">
        <v>1170.0432000000001</v>
      </c>
    </row>
    <row r="179" spans="1:7" x14ac:dyDescent="0.25">
      <c r="A179" s="1" t="s">
        <v>221</v>
      </c>
      <c r="B179" s="1">
        <v>457</v>
      </c>
      <c r="C179" s="1">
        <v>8.02</v>
      </c>
      <c r="D179" s="1">
        <v>26.65</v>
      </c>
      <c r="E179" s="1">
        <v>213.73299999999998</v>
      </c>
      <c r="F179" s="1">
        <v>38.35</v>
      </c>
      <c r="G179" s="1">
        <v>307.56700000000001</v>
      </c>
    </row>
    <row r="180" spans="1:7" x14ac:dyDescent="0.25">
      <c r="A180" s="1" t="s">
        <v>222</v>
      </c>
      <c r="B180" s="1">
        <v>152</v>
      </c>
      <c r="C180" s="1">
        <v>11.71</v>
      </c>
      <c r="D180" s="1">
        <v>12.1</v>
      </c>
      <c r="E180" s="1">
        <v>141.691</v>
      </c>
      <c r="F180" s="1">
        <v>9.7100000000000009</v>
      </c>
      <c r="G180" s="1">
        <v>113.70410000000003</v>
      </c>
    </row>
    <row r="181" spans="1:7" x14ac:dyDescent="0.25">
      <c r="A181" s="1" t="s">
        <v>223</v>
      </c>
      <c r="B181" s="1">
        <v>356</v>
      </c>
      <c r="C181" s="1">
        <v>18.84</v>
      </c>
      <c r="D181" s="1">
        <v>19.940000000000001</v>
      </c>
      <c r="E181" s="1">
        <v>375.6696</v>
      </c>
      <c r="F181" s="1">
        <v>28.09</v>
      </c>
      <c r="G181" s="1">
        <v>529.21559999999999</v>
      </c>
    </row>
    <row r="182" spans="1:7" x14ac:dyDescent="0.25">
      <c r="A182" s="1" t="s">
        <v>224</v>
      </c>
      <c r="B182" s="1">
        <v>356</v>
      </c>
      <c r="C182" s="1">
        <v>15.14</v>
      </c>
      <c r="D182" s="1">
        <v>19.940000000000001</v>
      </c>
      <c r="E182" s="1">
        <v>301.89160000000004</v>
      </c>
      <c r="F182" s="1">
        <v>28.09</v>
      </c>
      <c r="G182" s="1">
        <v>425.2826</v>
      </c>
    </row>
    <row r="183" spans="1:7" x14ac:dyDescent="0.25">
      <c r="A183" s="1" t="s">
        <v>225</v>
      </c>
      <c r="B183" s="1">
        <v>102</v>
      </c>
      <c r="C183" s="1">
        <v>89.3</v>
      </c>
      <c r="D183" s="1">
        <v>9.9700000000000006</v>
      </c>
      <c r="E183" s="1">
        <v>890.32100000000003</v>
      </c>
      <c r="F183" s="1">
        <v>5.9</v>
      </c>
      <c r="G183" s="1">
        <v>526.87</v>
      </c>
    </row>
    <row r="184" spans="1:7" x14ac:dyDescent="0.25">
      <c r="A184" s="1" t="s">
        <v>226</v>
      </c>
      <c r="B184" s="1">
        <v>152</v>
      </c>
      <c r="C184" s="1">
        <v>235.28</v>
      </c>
      <c r="D184" s="1">
        <v>12.1</v>
      </c>
      <c r="E184" s="1">
        <v>2846.8879999999999</v>
      </c>
      <c r="F184" s="1">
        <v>9.7100000000000009</v>
      </c>
      <c r="G184" s="1">
        <v>2284.5688</v>
      </c>
    </row>
    <row r="185" spans="1:7" x14ac:dyDescent="0.25">
      <c r="A185" s="1" t="s">
        <v>227</v>
      </c>
      <c r="B185" s="1">
        <v>305</v>
      </c>
      <c r="C185" s="1">
        <v>64.41</v>
      </c>
      <c r="D185" s="1">
        <v>18.28</v>
      </c>
      <c r="E185" s="1">
        <v>1177.4148</v>
      </c>
      <c r="F185" s="1">
        <v>23.16</v>
      </c>
      <c r="G185" s="1">
        <v>1491.7356</v>
      </c>
    </row>
    <row r="186" spans="1:7" x14ac:dyDescent="0.25">
      <c r="A186" s="1" t="s">
        <v>228</v>
      </c>
      <c r="B186" s="1">
        <v>102</v>
      </c>
      <c r="C186" s="1">
        <v>12.49</v>
      </c>
      <c r="D186" s="1">
        <v>9.9700000000000006</v>
      </c>
      <c r="E186" s="1">
        <v>124.52530000000002</v>
      </c>
      <c r="F186" s="1">
        <v>5.9</v>
      </c>
      <c r="G186" s="1">
        <v>73.691000000000003</v>
      </c>
    </row>
    <row r="187" spans="1:7" x14ac:dyDescent="0.25">
      <c r="A187" s="1" t="s">
        <v>229</v>
      </c>
      <c r="B187" s="1">
        <v>102</v>
      </c>
      <c r="C187" s="1">
        <v>94.84</v>
      </c>
      <c r="D187" s="1">
        <v>9.9700000000000006</v>
      </c>
      <c r="E187" s="1">
        <v>945.55480000000011</v>
      </c>
      <c r="F187" s="1">
        <v>5.9</v>
      </c>
      <c r="G187" s="1">
        <v>559.55600000000004</v>
      </c>
    </row>
    <row r="188" spans="1:7" x14ac:dyDescent="0.25">
      <c r="A188" s="1" t="s">
        <v>230</v>
      </c>
      <c r="B188" s="1">
        <v>102</v>
      </c>
      <c r="C188" s="1">
        <v>68.63</v>
      </c>
      <c r="D188" s="1">
        <v>9.9700000000000006</v>
      </c>
      <c r="E188" s="1">
        <v>684.24109999999996</v>
      </c>
      <c r="F188" s="1">
        <v>5.9</v>
      </c>
      <c r="G188" s="1">
        <v>404.91699999999997</v>
      </c>
    </row>
    <row r="189" spans="1:7" x14ac:dyDescent="0.25">
      <c r="A189" s="1" t="s">
        <v>231</v>
      </c>
      <c r="B189" s="1">
        <v>254</v>
      </c>
      <c r="C189" s="1">
        <v>36.6</v>
      </c>
      <c r="D189" s="1">
        <v>15.55</v>
      </c>
      <c r="E189" s="1">
        <v>569.13</v>
      </c>
      <c r="F189" s="1">
        <v>18.43</v>
      </c>
      <c r="G189" s="1">
        <v>674.53800000000001</v>
      </c>
    </row>
    <row r="190" spans="1:7" x14ac:dyDescent="0.25">
      <c r="A190" s="1" t="s">
        <v>232</v>
      </c>
      <c r="B190" s="1">
        <v>254</v>
      </c>
      <c r="C190" s="1">
        <v>241.13</v>
      </c>
      <c r="D190" s="1">
        <v>15.55</v>
      </c>
      <c r="E190" s="1">
        <v>3749.5715</v>
      </c>
      <c r="F190" s="1">
        <v>18.43</v>
      </c>
      <c r="G190" s="1">
        <v>4444.0258999999996</v>
      </c>
    </row>
    <row r="191" spans="1:7" x14ac:dyDescent="0.25">
      <c r="A191" s="1" t="s">
        <v>233</v>
      </c>
      <c r="B191" s="1">
        <v>152</v>
      </c>
      <c r="C191" s="1">
        <v>40.39</v>
      </c>
      <c r="D191" s="1">
        <v>12.1</v>
      </c>
      <c r="E191" s="1">
        <v>488.71899999999999</v>
      </c>
      <c r="F191" s="1">
        <v>9.7100000000000009</v>
      </c>
      <c r="G191" s="1">
        <v>392.18690000000004</v>
      </c>
    </row>
    <row r="192" spans="1:7" x14ac:dyDescent="0.25">
      <c r="A192" s="1" t="s">
        <v>234</v>
      </c>
      <c r="B192" s="1">
        <v>102</v>
      </c>
      <c r="C192" s="1">
        <v>295.68</v>
      </c>
      <c r="D192" s="1">
        <v>9.9700000000000006</v>
      </c>
      <c r="E192" s="1">
        <v>2947.9296000000004</v>
      </c>
      <c r="F192" s="1">
        <v>5.9</v>
      </c>
      <c r="G192" s="1">
        <v>1744.5120000000002</v>
      </c>
    </row>
    <row r="193" spans="1:7" x14ac:dyDescent="0.25">
      <c r="A193" s="1" t="s">
        <v>235</v>
      </c>
      <c r="B193" s="1">
        <v>203</v>
      </c>
      <c r="C193" s="1">
        <v>37.880000000000003</v>
      </c>
      <c r="D193" s="1">
        <v>14.49</v>
      </c>
      <c r="E193" s="1">
        <v>548.88120000000004</v>
      </c>
      <c r="F193" s="1">
        <v>13.94</v>
      </c>
      <c r="G193" s="1">
        <v>528.04719999999998</v>
      </c>
    </row>
    <row r="194" spans="1:7" x14ac:dyDescent="0.25">
      <c r="A194" s="1" t="s">
        <v>236</v>
      </c>
      <c r="B194" s="1">
        <v>254</v>
      </c>
      <c r="C194" s="1">
        <v>90.81</v>
      </c>
      <c r="D194" s="1">
        <v>15.55</v>
      </c>
      <c r="E194" s="1">
        <v>1412.0955000000001</v>
      </c>
      <c r="F194" s="1">
        <v>18.43</v>
      </c>
      <c r="G194" s="1">
        <v>1673.6283000000001</v>
      </c>
    </row>
    <row r="195" spans="1:7" x14ac:dyDescent="0.25">
      <c r="A195" s="1" t="s">
        <v>237</v>
      </c>
      <c r="B195" s="1">
        <v>152</v>
      </c>
      <c r="C195" s="1">
        <v>17.37</v>
      </c>
      <c r="D195" s="1">
        <v>12.1</v>
      </c>
      <c r="E195" s="1">
        <v>210.17699999999999</v>
      </c>
      <c r="F195" s="1">
        <v>9.7100000000000009</v>
      </c>
      <c r="G195" s="1">
        <v>168.66270000000003</v>
      </c>
    </row>
    <row r="196" spans="1:7" x14ac:dyDescent="0.25">
      <c r="A196" s="1" t="s">
        <v>238</v>
      </c>
      <c r="B196" s="1">
        <v>254</v>
      </c>
      <c r="C196" s="1">
        <v>15.72</v>
      </c>
      <c r="D196" s="1">
        <v>15.55</v>
      </c>
      <c r="E196" s="1">
        <v>244.44600000000003</v>
      </c>
      <c r="F196" s="1">
        <v>18.43</v>
      </c>
      <c r="G196" s="1">
        <v>289.71960000000001</v>
      </c>
    </row>
    <row r="197" spans="1:7" x14ac:dyDescent="0.25">
      <c r="A197" s="1" t="s">
        <v>239</v>
      </c>
      <c r="B197" s="1">
        <v>152</v>
      </c>
      <c r="C197" s="1">
        <v>104.3</v>
      </c>
      <c r="D197" s="1">
        <v>12.1</v>
      </c>
      <c r="E197" s="1">
        <v>1262.03</v>
      </c>
      <c r="F197" s="1">
        <v>9.7100000000000009</v>
      </c>
      <c r="G197" s="1">
        <v>1012.753</v>
      </c>
    </row>
    <row r="198" spans="1:7" x14ac:dyDescent="0.25">
      <c r="A198" s="1" t="s">
        <v>240</v>
      </c>
      <c r="B198" s="1">
        <v>254</v>
      </c>
      <c r="C198" s="1">
        <v>49.95</v>
      </c>
      <c r="D198" s="1">
        <v>15.55</v>
      </c>
      <c r="E198" s="1">
        <v>776.72250000000008</v>
      </c>
      <c r="F198" s="1">
        <v>18.43</v>
      </c>
      <c r="G198" s="1">
        <v>920.57850000000008</v>
      </c>
    </row>
    <row r="199" spans="1:7" x14ac:dyDescent="0.25">
      <c r="A199" s="1" t="s">
        <v>241</v>
      </c>
      <c r="B199" s="1">
        <v>254</v>
      </c>
      <c r="C199" s="1">
        <v>38.61</v>
      </c>
      <c r="D199" s="1">
        <v>15.55</v>
      </c>
      <c r="E199" s="1">
        <v>600.38549999999998</v>
      </c>
      <c r="F199" s="1">
        <v>18.43</v>
      </c>
      <c r="G199" s="1">
        <v>711.58230000000003</v>
      </c>
    </row>
    <row r="200" spans="1:7" x14ac:dyDescent="0.25">
      <c r="A200" s="1" t="s">
        <v>242</v>
      </c>
      <c r="B200" s="1">
        <v>406</v>
      </c>
      <c r="C200" s="1">
        <v>10.58</v>
      </c>
      <c r="D200" s="1">
        <v>23.26</v>
      </c>
      <c r="E200" s="1">
        <v>246.09080000000003</v>
      </c>
      <c r="F200" s="1">
        <v>33.090000000000003</v>
      </c>
      <c r="G200" s="1">
        <v>350.09220000000005</v>
      </c>
    </row>
    <row r="201" spans="1:7" x14ac:dyDescent="0.25">
      <c r="A201" s="1" t="s">
        <v>243</v>
      </c>
      <c r="B201" s="1">
        <v>152</v>
      </c>
      <c r="C201" s="1">
        <v>83.31</v>
      </c>
      <c r="D201" s="1">
        <v>12.1</v>
      </c>
      <c r="E201" s="1">
        <v>1008.051</v>
      </c>
      <c r="F201" s="1">
        <v>9.7100000000000009</v>
      </c>
      <c r="G201" s="1">
        <v>808.94010000000014</v>
      </c>
    </row>
    <row r="202" spans="1:7" x14ac:dyDescent="0.25">
      <c r="A202" s="1" t="s">
        <v>244</v>
      </c>
      <c r="B202" s="1">
        <v>203</v>
      </c>
      <c r="C202" s="1">
        <v>130.54</v>
      </c>
      <c r="D202" s="1">
        <v>14.49</v>
      </c>
      <c r="E202" s="1">
        <v>1891.5246</v>
      </c>
      <c r="F202" s="1">
        <v>13.94</v>
      </c>
      <c r="G202" s="1">
        <v>1819.7275999999997</v>
      </c>
    </row>
    <row r="203" spans="1:7" x14ac:dyDescent="0.25">
      <c r="A203" s="1" t="s">
        <v>245</v>
      </c>
      <c r="B203" s="1">
        <v>305</v>
      </c>
      <c r="C203" s="1">
        <v>18.46</v>
      </c>
      <c r="D203" s="1">
        <v>18.28</v>
      </c>
      <c r="E203" s="1">
        <v>337.44880000000006</v>
      </c>
      <c r="F203" s="1">
        <v>23.16</v>
      </c>
      <c r="G203" s="1">
        <v>427.53360000000004</v>
      </c>
    </row>
    <row r="204" spans="1:7" x14ac:dyDescent="0.25">
      <c r="A204" s="1" t="s">
        <v>246</v>
      </c>
      <c r="B204" s="1">
        <v>203</v>
      </c>
      <c r="C204" s="1">
        <v>142.58000000000001</v>
      </c>
      <c r="D204" s="1">
        <v>14.49</v>
      </c>
      <c r="E204" s="1">
        <v>2065.9842000000003</v>
      </c>
      <c r="F204" s="1">
        <v>13.94</v>
      </c>
      <c r="G204" s="1">
        <v>1987.5652</v>
      </c>
    </row>
    <row r="205" spans="1:7" x14ac:dyDescent="0.25">
      <c r="A205" s="1" t="s">
        <v>247</v>
      </c>
      <c r="B205" s="1">
        <v>102</v>
      </c>
      <c r="C205" s="1">
        <v>85.08</v>
      </c>
      <c r="D205" s="1">
        <v>9.9700000000000006</v>
      </c>
      <c r="E205" s="1">
        <v>848.24760000000003</v>
      </c>
      <c r="F205" s="1">
        <v>5.9</v>
      </c>
      <c r="G205" s="1">
        <v>501.97200000000004</v>
      </c>
    </row>
    <row r="206" spans="1:7" x14ac:dyDescent="0.25">
      <c r="A206" s="1" t="s">
        <v>248</v>
      </c>
      <c r="B206" s="1">
        <v>203</v>
      </c>
      <c r="C206" s="1">
        <v>84.21</v>
      </c>
      <c r="D206" s="1">
        <v>14.49</v>
      </c>
      <c r="E206" s="1">
        <v>1220.2029</v>
      </c>
      <c r="F206" s="1">
        <v>13.94</v>
      </c>
      <c r="G206" s="1">
        <v>1173.8873999999998</v>
      </c>
    </row>
    <row r="207" spans="1:7" x14ac:dyDescent="0.25">
      <c r="A207" s="1" t="s">
        <v>249</v>
      </c>
      <c r="B207" s="1">
        <v>457</v>
      </c>
      <c r="C207" s="1">
        <v>24.39</v>
      </c>
      <c r="D207" s="1">
        <v>26.65</v>
      </c>
      <c r="E207" s="1">
        <v>649.99349999999993</v>
      </c>
      <c r="F207" s="1">
        <v>38.35</v>
      </c>
      <c r="G207" s="1">
        <v>935.3565000000001</v>
      </c>
    </row>
    <row r="208" spans="1:7" x14ac:dyDescent="0.25">
      <c r="A208" s="1" t="s">
        <v>250</v>
      </c>
      <c r="B208" s="1">
        <v>152</v>
      </c>
      <c r="C208" s="1">
        <v>50.7</v>
      </c>
      <c r="D208" s="1">
        <v>12.1</v>
      </c>
      <c r="E208" s="1">
        <v>613.47</v>
      </c>
      <c r="F208" s="1">
        <v>9.7100000000000009</v>
      </c>
      <c r="G208" s="1">
        <v>492.29700000000008</v>
      </c>
    </row>
    <row r="209" spans="1:7" x14ac:dyDescent="0.25">
      <c r="A209" s="1" t="s">
        <v>251</v>
      </c>
      <c r="B209" s="1">
        <v>152</v>
      </c>
      <c r="C209" s="1">
        <v>115.17</v>
      </c>
      <c r="D209" s="1">
        <v>12.1</v>
      </c>
      <c r="E209" s="1">
        <v>1393.557</v>
      </c>
      <c r="F209" s="1">
        <v>9.7100000000000009</v>
      </c>
      <c r="G209" s="1">
        <v>1118.3007</v>
      </c>
    </row>
    <row r="210" spans="1:7" x14ac:dyDescent="0.25">
      <c r="A210" s="1" t="s">
        <v>252</v>
      </c>
      <c r="B210" s="1">
        <v>406</v>
      </c>
      <c r="C210" s="1">
        <v>49.83</v>
      </c>
      <c r="D210" s="1">
        <v>23.26</v>
      </c>
      <c r="E210" s="1">
        <v>1159.0458000000001</v>
      </c>
      <c r="F210" s="1">
        <v>33.090000000000003</v>
      </c>
      <c r="G210" s="1">
        <v>1648.8747000000001</v>
      </c>
    </row>
    <row r="211" spans="1:7" x14ac:dyDescent="0.25">
      <c r="A211" s="1" t="s">
        <v>253</v>
      </c>
      <c r="B211" s="1">
        <v>152</v>
      </c>
      <c r="C211" s="1">
        <v>93.54</v>
      </c>
      <c r="D211" s="1">
        <v>12.1</v>
      </c>
      <c r="E211" s="1">
        <v>1131.8340000000001</v>
      </c>
      <c r="F211" s="1">
        <v>9.7100000000000009</v>
      </c>
      <c r="G211" s="1">
        <v>908.27340000000015</v>
      </c>
    </row>
    <row r="212" spans="1:7" x14ac:dyDescent="0.25">
      <c r="A212" s="1" t="s">
        <v>254</v>
      </c>
      <c r="B212" s="1">
        <v>152</v>
      </c>
      <c r="C212" s="1">
        <v>129.91</v>
      </c>
      <c r="D212" s="1">
        <v>12.1</v>
      </c>
      <c r="E212" s="1">
        <v>1571.9109999999998</v>
      </c>
      <c r="F212" s="1">
        <v>9.7100000000000009</v>
      </c>
      <c r="G212" s="1">
        <v>1261.4261000000001</v>
      </c>
    </row>
    <row r="213" spans="1:7" x14ac:dyDescent="0.25">
      <c r="A213" s="1" t="s">
        <v>255</v>
      </c>
      <c r="B213" s="1">
        <v>305</v>
      </c>
      <c r="C213" s="1">
        <v>31.32</v>
      </c>
      <c r="D213" s="1">
        <v>18.28</v>
      </c>
      <c r="E213" s="1">
        <v>572.52960000000007</v>
      </c>
      <c r="F213" s="1">
        <v>23.16</v>
      </c>
      <c r="G213" s="1">
        <v>725.37120000000004</v>
      </c>
    </row>
    <row r="214" spans="1:7" x14ac:dyDescent="0.25">
      <c r="A214" s="1" t="s">
        <v>256</v>
      </c>
      <c r="B214" s="1">
        <v>152</v>
      </c>
      <c r="C214" s="1">
        <v>24.41</v>
      </c>
      <c r="D214" s="1">
        <v>12.1</v>
      </c>
      <c r="E214" s="1">
        <v>295.36099999999999</v>
      </c>
      <c r="F214" s="1">
        <v>9.7100000000000009</v>
      </c>
      <c r="G214" s="1">
        <v>237.02110000000002</v>
      </c>
    </row>
    <row r="215" spans="1:7" x14ac:dyDescent="0.25">
      <c r="A215" s="1" t="s">
        <v>257</v>
      </c>
      <c r="B215" s="1">
        <v>152</v>
      </c>
      <c r="C215" s="1">
        <v>164.68</v>
      </c>
      <c r="D215" s="1">
        <v>12.1</v>
      </c>
      <c r="E215" s="1">
        <v>1992.6279999999999</v>
      </c>
      <c r="F215" s="1">
        <v>9.7100000000000009</v>
      </c>
      <c r="G215" s="1">
        <v>1599.0428000000002</v>
      </c>
    </row>
    <row r="216" spans="1:7" x14ac:dyDescent="0.25">
      <c r="A216" s="1" t="s">
        <v>258</v>
      </c>
      <c r="B216" s="1">
        <v>152</v>
      </c>
      <c r="C216" s="1">
        <v>186.4</v>
      </c>
      <c r="D216" s="1">
        <v>12.1</v>
      </c>
      <c r="E216" s="1">
        <v>2255.44</v>
      </c>
      <c r="F216" s="1">
        <v>9.7100000000000009</v>
      </c>
      <c r="G216" s="1">
        <v>1809.9440000000002</v>
      </c>
    </row>
    <row r="217" spans="1:7" x14ac:dyDescent="0.25">
      <c r="A217" s="1" t="s">
        <v>259</v>
      </c>
      <c r="B217" s="1">
        <v>152</v>
      </c>
      <c r="C217" s="1">
        <v>83.33</v>
      </c>
      <c r="D217" s="1">
        <v>12.1</v>
      </c>
      <c r="E217" s="1">
        <v>1008.293</v>
      </c>
      <c r="F217" s="1">
        <v>9.7100000000000009</v>
      </c>
      <c r="G217" s="1">
        <v>809.13430000000005</v>
      </c>
    </row>
    <row r="218" spans="1:7" x14ac:dyDescent="0.25">
      <c r="A218" s="1" t="s">
        <v>260</v>
      </c>
      <c r="B218" s="1">
        <v>305</v>
      </c>
      <c r="C218" s="1">
        <v>45.98</v>
      </c>
      <c r="D218" s="1">
        <v>18.28</v>
      </c>
      <c r="E218" s="1">
        <v>840.51440000000002</v>
      </c>
      <c r="F218" s="1">
        <v>23.16</v>
      </c>
      <c r="G218" s="1">
        <v>1064.8968</v>
      </c>
    </row>
    <row r="219" spans="1:7" x14ac:dyDescent="0.25">
      <c r="A219" s="1" t="s">
        <v>261</v>
      </c>
      <c r="B219" s="1">
        <v>152</v>
      </c>
      <c r="C219" s="1">
        <v>87.24</v>
      </c>
      <c r="D219" s="1">
        <v>12.1</v>
      </c>
      <c r="E219" s="1">
        <v>1055.6039999999998</v>
      </c>
      <c r="F219" s="1">
        <v>9.7100000000000009</v>
      </c>
      <c r="G219" s="1">
        <v>847.10040000000004</v>
      </c>
    </row>
    <row r="220" spans="1:7" x14ac:dyDescent="0.25">
      <c r="A220" s="1" t="s">
        <v>262</v>
      </c>
      <c r="B220" s="1">
        <v>102</v>
      </c>
      <c r="C220" s="1">
        <v>180.2</v>
      </c>
      <c r="D220" s="1">
        <v>9.9700000000000006</v>
      </c>
      <c r="E220" s="1">
        <v>1796.5940000000001</v>
      </c>
      <c r="F220" s="1">
        <v>5.9</v>
      </c>
      <c r="G220" s="1">
        <v>1063.18</v>
      </c>
    </row>
    <row r="221" spans="1:7" x14ac:dyDescent="0.25">
      <c r="A221" s="1" t="s">
        <v>263</v>
      </c>
      <c r="B221" s="1">
        <v>406</v>
      </c>
      <c r="C221" s="1">
        <v>16.03</v>
      </c>
      <c r="D221" s="1">
        <v>23.26</v>
      </c>
      <c r="E221" s="1">
        <v>372.85780000000005</v>
      </c>
      <c r="F221" s="1">
        <v>33.090000000000003</v>
      </c>
      <c r="G221" s="1">
        <v>530.43270000000007</v>
      </c>
    </row>
    <row r="222" spans="1:7" x14ac:dyDescent="0.25">
      <c r="A222" s="1" t="s">
        <v>264</v>
      </c>
      <c r="B222" s="1">
        <v>102</v>
      </c>
      <c r="C222" s="1">
        <v>229.54</v>
      </c>
      <c r="D222" s="1">
        <v>9.9700000000000006</v>
      </c>
      <c r="E222" s="1">
        <v>2288.5138000000002</v>
      </c>
      <c r="F222" s="1">
        <v>5.9</v>
      </c>
      <c r="G222" s="1">
        <v>1354.2860000000001</v>
      </c>
    </row>
    <row r="223" spans="1:7" x14ac:dyDescent="0.25">
      <c r="A223" s="1" t="s">
        <v>265</v>
      </c>
      <c r="B223" s="1">
        <v>152</v>
      </c>
      <c r="C223" s="1">
        <v>94.56</v>
      </c>
      <c r="D223" s="1">
        <v>12.1</v>
      </c>
      <c r="E223" s="1">
        <v>1144.1759999999999</v>
      </c>
      <c r="F223" s="1">
        <v>9.7100000000000009</v>
      </c>
      <c r="G223" s="1">
        <v>918.1776000000001</v>
      </c>
    </row>
    <row r="224" spans="1:7" x14ac:dyDescent="0.25">
      <c r="A224" s="1" t="s">
        <v>266</v>
      </c>
      <c r="B224" s="1">
        <v>457</v>
      </c>
      <c r="C224" s="1">
        <v>452.37</v>
      </c>
      <c r="D224" s="1">
        <v>26.65</v>
      </c>
      <c r="E224" s="1">
        <v>12055.6605</v>
      </c>
      <c r="F224" s="1">
        <v>38.35</v>
      </c>
      <c r="G224" s="1">
        <v>17348.389500000001</v>
      </c>
    </row>
    <row r="225" spans="1:7" x14ac:dyDescent="0.25">
      <c r="A225" s="1" t="s">
        <v>267</v>
      </c>
      <c r="B225" s="1">
        <v>203</v>
      </c>
      <c r="C225" s="1">
        <v>20.25</v>
      </c>
      <c r="D225" s="1">
        <v>14.49</v>
      </c>
      <c r="E225" s="1">
        <v>293.42250000000001</v>
      </c>
      <c r="F225" s="1">
        <v>13.94</v>
      </c>
      <c r="G225" s="1">
        <v>282.28499999999997</v>
      </c>
    </row>
    <row r="226" spans="1:7" x14ac:dyDescent="0.25">
      <c r="A226" s="1" t="s">
        <v>268</v>
      </c>
      <c r="B226" s="1">
        <v>152</v>
      </c>
      <c r="C226" s="1">
        <v>69.150000000000006</v>
      </c>
      <c r="D226" s="1">
        <v>12.1</v>
      </c>
      <c r="E226" s="1">
        <v>836.71500000000003</v>
      </c>
      <c r="F226" s="7">
        <v>9.7100000000000009</v>
      </c>
      <c r="G226" s="7">
        <v>671.44650000000013</v>
      </c>
    </row>
    <row r="227" spans="1:7" x14ac:dyDescent="0.25">
      <c r="A227" s="1" t="s">
        <v>269</v>
      </c>
      <c r="B227" s="1">
        <v>254</v>
      </c>
      <c r="C227" s="1">
        <v>63.52</v>
      </c>
      <c r="D227" s="1">
        <v>15.55</v>
      </c>
      <c r="E227" s="1">
        <v>987.7360000000001</v>
      </c>
      <c r="F227" s="7">
        <v>18.43</v>
      </c>
      <c r="G227" s="7">
        <v>1170.6736000000001</v>
      </c>
    </row>
    <row r="228" spans="1:7" x14ac:dyDescent="0.25">
      <c r="A228" s="1" t="s">
        <v>270</v>
      </c>
      <c r="B228" s="1">
        <v>254</v>
      </c>
      <c r="C228" s="1">
        <v>115.39</v>
      </c>
      <c r="D228" s="1">
        <v>15.55</v>
      </c>
      <c r="E228" s="1">
        <v>1794.3145000000002</v>
      </c>
      <c r="F228" s="7">
        <v>18.43</v>
      </c>
      <c r="G228" s="7">
        <v>2126.6376999999998</v>
      </c>
    </row>
    <row r="229" spans="1:7" x14ac:dyDescent="0.25">
      <c r="A229" s="1" t="s">
        <v>271</v>
      </c>
      <c r="B229" s="1">
        <v>305</v>
      </c>
      <c r="C229" s="1">
        <v>228.99</v>
      </c>
      <c r="D229" s="1">
        <v>18.28</v>
      </c>
      <c r="E229" s="1">
        <v>4185.9372000000003</v>
      </c>
      <c r="F229" s="7">
        <v>23.16</v>
      </c>
      <c r="G229" s="7">
        <v>5303.4084000000003</v>
      </c>
    </row>
    <row r="230" spans="1:7" x14ac:dyDescent="0.25">
      <c r="A230" s="1" t="s">
        <v>272</v>
      </c>
      <c r="B230" s="1">
        <v>508</v>
      </c>
      <c r="C230" s="1">
        <v>10.220000000000001</v>
      </c>
      <c r="D230" s="1">
        <v>29.58</v>
      </c>
      <c r="E230" s="1">
        <v>302.30759999999998</v>
      </c>
      <c r="F230" s="7">
        <v>43.76</v>
      </c>
      <c r="G230" s="7">
        <v>447.22719999999998</v>
      </c>
    </row>
    <row r="231" spans="1:7" x14ac:dyDescent="0.25">
      <c r="A231" s="1" t="s">
        <v>273</v>
      </c>
      <c r="B231" s="1">
        <v>102</v>
      </c>
      <c r="C231" s="1">
        <v>81.67</v>
      </c>
      <c r="D231" s="1">
        <v>9.9700000000000006</v>
      </c>
      <c r="E231" s="1">
        <v>814.24990000000003</v>
      </c>
      <c r="F231" s="7">
        <v>5.9</v>
      </c>
      <c r="G231" s="7">
        <v>481.85300000000007</v>
      </c>
    </row>
    <row r="232" spans="1:7" ht="18.75" x14ac:dyDescent="0.25">
      <c r="A232" s="26" t="s">
        <v>8</v>
      </c>
      <c r="B232" s="27"/>
      <c r="C232" s="27"/>
      <c r="D232" s="28"/>
      <c r="E232" s="20">
        <f>SUM(E3:E231)</f>
        <v>287540.30409999983</v>
      </c>
      <c r="F232" s="19"/>
      <c r="G232" s="20">
        <f>SUM(G3:G231)</f>
        <v>292948.3425000002</v>
      </c>
    </row>
    <row r="235" spans="1:7" x14ac:dyDescent="0.25">
      <c r="A235" s="5" t="s">
        <v>55</v>
      </c>
    </row>
  </sheetData>
  <mergeCells count="1">
    <mergeCell ref="A232:D2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9</v>
      </c>
      <c r="B1" s="3" t="s">
        <v>10</v>
      </c>
      <c r="C1" s="3" t="s">
        <v>12</v>
      </c>
    </row>
    <row r="2" spans="1:3" ht="17.25" x14ac:dyDescent="0.25">
      <c r="A2" s="4"/>
      <c r="B2" s="4" t="s">
        <v>11</v>
      </c>
      <c r="C2" s="4" t="s">
        <v>7</v>
      </c>
    </row>
    <row r="3" spans="1:3" ht="18.75" x14ac:dyDescent="0.25">
      <c r="A3" s="26" t="s">
        <v>8</v>
      </c>
      <c r="B3" s="27"/>
      <c r="C3" s="20">
        <v>0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/>
      <c r="B2" s="4"/>
      <c r="C2" s="4" t="s">
        <v>7</v>
      </c>
    </row>
    <row r="3" spans="1:3" x14ac:dyDescent="0.25">
      <c r="A3" s="1" t="s">
        <v>33</v>
      </c>
      <c r="B3" s="1">
        <v>10</v>
      </c>
      <c r="C3" s="1">
        <v>4339</v>
      </c>
    </row>
    <row r="4" spans="1:3" x14ac:dyDescent="0.25">
      <c r="A4" s="1" t="s">
        <v>274</v>
      </c>
      <c r="B4" s="1" t="s">
        <v>275</v>
      </c>
      <c r="C4" s="1">
        <v>3225</v>
      </c>
    </row>
    <row r="5" spans="1:3" x14ac:dyDescent="0.25">
      <c r="A5" s="1" t="s">
        <v>276</v>
      </c>
      <c r="B5" s="1">
        <v>11</v>
      </c>
      <c r="C5" s="1">
        <v>3225</v>
      </c>
    </row>
    <row r="6" spans="1:3" x14ac:dyDescent="0.25">
      <c r="A6" s="1" t="s">
        <v>277</v>
      </c>
      <c r="B6" s="1" t="s">
        <v>278</v>
      </c>
      <c r="C6" s="1">
        <v>2850</v>
      </c>
    </row>
    <row r="7" spans="1:3" x14ac:dyDescent="0.25">
      <c r="A7" s="1" t="s">
        <v>279</v>
      </c>
      <c r="B7" s="1" t="s">
        <v>275</v>
      </c>
      <c r="C7" s="1">
        <v>3225</v>
      </c>
    </row>
    <row r="8" spans="1:3" x14ac:dyDescent="0.25">
      <c r="A8" s="1" t="s">
        <v>280</v>
      </c>
      <c r="B8" s="1" t="s">
        <v>278</v>
      </c>
      <c r="C8" s="1">
        <v>2850</v>
      </c>
    </row>
    <row r="9" spans="1:3" x14ac:dyDescent="0.25">
      <c r="A9" s="1" t="s">
        <v>281</v>
      </c>
      <c r="B9" s="1" t="s">
        <v>275</v>
      </c>
      <c r="C9" s="1">
        <v>3225</v>
      </c>
    </row>
    <row r="10" spans="1:3" x14ac:dyDescent="0.25">
      <c r="A10" s="1" t="s">
        <v>282</v>
      </c>
      <c r="B10" s="1" t="s">
        <v>278</v>
      </c>
      <c r="C10" s="1">
        <v>2850</v>
      </c>
    </row>
    <row r="11" spans="1:3" ht="18.75" x14ac:dyDescent="0.25">
      <c r="A11" s="26" t="s">
        <v>8</v>
      </c>
      <c r="B11" s="27"/>
      <c r="C11" s="20">
        <f>SUM(C3:C10)</f>
        <v>25789</v>
      </c>
    </row>
  </sheetData>
  <mergeCells count="1"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12.42578125" customWidth="1"/>
    <col min="2" max="2" width="13" customWidth="1"/>
  </cols>
  <sheetData>
    <row r="1" spans="1:2" ht="18.75" x14ac:dyDescent="0.25">
      <c r="A1" s="3" t="s">
        <v>16</v>
      </c>
      <c r="B1" s="3" t="s">
        <v>17</v>
      </c>
    </row>
    <row r="2" spans="1:2" x14ac:dyDescent="0.25">
      <c r="A2" s="4"/>
      <c r="B2" s="4" t="s">
        <v>7</v>
      </c>
    </row>
    <row r="3" spans="1:2" x14ac:dyDescent="0.25">
      <c r="A3" s="1" t="s">
        <v>19</v>
      </c>
      <c r="B3" s="1">
        <v>0</v>
      </c>
    </row>
    <row r="4" spans="1:2" ht="18.75" x14ac:dyDescent="0.25">
      <c r="A4" s="6" t="s">
        <v>8</v>
      </c>
      <c r="B4" s="20">
        <v>0</v>
      </c>
    </row>
    <row r="7" spans="1:2" x14ac:dyDescent="0.25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21" sqref="E21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 x14ac:dyDescent="0.25">
      <c r="A1" s="10" t="s">
        <v>34</v>
      </c>
      <c r="B1" s="10" t="s">
        <v>26</v>
      </c>
      <c r="C1" s="10" t="s">
        <v>13</v>
      </c>
      <c r="D1" s="10" t="s">
        <v>28</v>
      </c>
      <c r="E1" s="10" t="s">
        <v>27</v>
      </c>
      <c r="F1" s="35" t="s">
        <v>35</v>
      </c>
    </row>
    <row r="2" spans="1:6" x14ac:dyDescent="0.25">
      <c r="A2" s="11"/>
      <c r="B2" s="11"/>
      <c r="C2" s="11"/>
      <c r="D2" s="11" t="s">
        <v>29</v>
      </c>
      <c r="E2" s="11" t="s">
        <v>22</v>
      </c>
      <c r="F2" s="36"/>
    </row>
    <row r="3" spans="1:6" x14ac:dyDescent="0.25">
      <c r="A3" s="32">
        <v>1</v>
      </c>
      <c r="B3" s="32">
        <v>200</v>
      </c>
      <c r="C3" s="12" t="s">
        <v>31</v>
      </c>
      <c r="D3" s="12">
        <v>45.24</v>
      </c>
      <c r="E3" s="32">
        <v>11630</v>
      </c>
      <c r="F3" s="29">
        <f>SUM(D3:D6)</f>
        <v>162.86000000000001</v>
      </c>
    </row>
    <row r="4" spans="1:6" x14ac:dyDescent="0.25">
      <c r="A4" s="33"/>
      <c r="B4" s="33"/>
      <c r="C4" s="12" t="s">
        <v>32</v>
      </c>
      <c r="D4" s="12">
        <v>45.24</v>
      </c>
      <c r="E4" s="33"/>
      <c r="F4" s="30"/>
    </row>
    <row r="5" spans="1:6" x14ac:dyDescent="0.25">
      <c r="A5" s="33"/>
      <c r="B5" s="33"/>
      <c r="C5" s="12" t="s">
        <v>33</v>
      </c>
      <c r="D5" s="12">
        <v>49.76</v>
      </c>
      <c r="E5" s="33"/>
      <c r="F5" s="30"/>
    </row>
    <row r="6" spans="1:6" x14ac:dyDescent="0.25">
      <c r="A6" s="34"/>
      <c r="B6" s="34"/>
      <c r="C6" s="12" t="s">
        <v>276</v>
      </c>
      <c r="D6" s="12">
        <v>22.62</v>
      </c>
      <c r="E6" s="34"/>
      <c r="F6" s="31"/>
    </row>
    <row r="7" spans="1:6" x14ac:dyDescent="0.25">
      <c r="A7" s="29">
        <v>2</v>
      </c>
      <c r="B7" s="29">
        <v>100</v>
      </c>
      <c r="C7" s="12" t="s">
        <v>283</v>
      </c>
      <c r="D7" s="12">
        <v>31.67</v>
      </c>
      <c r="E7" s="32">
        <v>10560</v>
      </c>
      <c r="F7" s="29">
        <f>SUM(D7:D9)</f>
        <v>74.650000000000006</v>
      </c>
    </row>
    <row r="8" spans="1:6" x14ac:dyDescent="0.25">
      <c r="A8" s="30"/>
      <c r="B8" s="30"/>
      <c r="C8" s="12" t="s">
        <v>284</v>
      </c>
      <c r="D8" s="12">
        <v>31.67</v>
      </c>
      <c r="E8" s="33"/>
      <c r="F8" s="30"/>
    </row>
    <row r="9" spans="1:6" x14ac:dyDescent="0.25">
      <c r="A9" s="31"/>
      <c r="B9" s="31"/>
      <c r="C9" s="12" t="s">
        <v>277</v>
      </c>
      <c r="D9" s="12">
        <v>11.31</v>
      </c>
      <c r="E9" s="34"/>
      <c r="F9" s="31"/>
    </row>
    <row r="10" spans="1:6" x14ac:dyDescent="0.25">
      <c r="A10" s="29">
        <v>3</v>
      </c>
      <c r="B10" s="29">
        <v>200</v>
      </c>
      <c r="C10" s="12" t="s">
        <v>285</v>
      </c>
      <c r="D10" s="12">
        <v>49.76</v>
      </c>
      <c r="E10" s="32">
        <v>11630</v>
      </c>
      <c r="F10" s="29">
        <f>SUM(D10:D13)</f>
        <v>133.44999999999999</v>
      </c>
    </row>
    <row r="11" spans="1:6" x14ac:dyDescent="0.25">
      <c r="A11" s="30"/>
      <c r="B11" s="30"/>
      <c r="C11" s="12" t="s">
        <v>286</v>
      </c>
      <c r="D11" s="12">
        <v>49.76</v>
      </c>
      <c r="E11" s="33"/>
      <c r="F11" s="30"/>
    </row>
    <row r="12" spans="1:6" x14ac:dyDescent="0.25">
      <c r="A12" s="30"/>
      <c r="B12" s="30"/>
      <c r="C12" s="12" t="s">
        <v>279</v>
      </c>
      <c r="D12" s="12">
        <v>22.62</v>
      </c>
      <c r="E12" s="33"/>
      <c r="F12" s="30"/>
    </row>
    <row r="13" spans="1:6" x14ac:dyDescent="0.25">
      <c r="A13" s="31"/>
      <c r="B13" s="31"/>
      <c r="C13" s="12" t="s">
        <v>280</v>
      </c>
      <c r="D13" s="12">
        <v>11.31</v>
      </c>
      <c r="E13" s="34"/>
      <c r="F13" s="31"/>
    </row>
    <row r="14" spans="1:6" x14ac:dyDescent="0.25">
      <c r="A14" s="29">
        <v>4</v>
      </c>
      <c r="B14" s="29">
        <v>100</v>
      </c>
      <c r="C14" s="1" t="s">
        <v>36</v>
      </c>
      <c r="D14" s="12">
        <v>31.67</v>
      </c>
      <c r="E14" s="29">
        <v>10560</v>
      </c>
      <c r="F14" s="29">
        <f>SUM(D14:D16)</f>
        <v>85.960000000000008</v>
      </c>
    </row>
    <row r="15" spans="1:6" x14ac:dyDescent="0.25">
      <c r="A15" s="30"/>
      <c r="B15" s="30"/>
      <c r="C15" s="1" t="s">
        <v>287</v>
      </c>
      <c r="D15" s="12">
        <v>31.67</v>
      </c>
      <c r="E15" s="30"/>
      <c r="F15" s="30"/>
    </row>
    <row r="16" spans="1:6" x14ac:dyDescent="0.25">
      <c r="A16" s="31"/>
      <c r="B16" s="31"/>
      <c r="C16" s="1" t="s">
        <v>281</v>
      </c>
      <c r="D16" s="12">
        <v>22.62</v>
      </c>
      <c r="E16" s="31"/>
      <c r="F16" s="31"/>
    </row>
    <row r="17" spans="1:6" x14ac:dyDescent="0.25">
      <c r="A17" s="29">
        <v>5</v>
      </c>
      <c r="B17" s="29">
        <v>100</v>
      </c>
      <c r="C17" s="1" t="s">
        <v>274</v>
      </c>
      <c r="D17" s="1">
        <v>22.62</v>
      </c>
      <c r="E17" s="29">
        <v>10560</v>
      </c>
      <c r="F17" s="29">
        <f>SUM(D17:D19)</f>
        <v>56.550000000000004</v>
      </c>
    </row>
    <row r="18" spans="1:6" x14ac:dyDescent="0.25">
      <c r="A18" s="30"/>
      <c r="B18" s="30"/>
      <c r="C18" s="1" t="s">
        <v>288</v>
      </c>
      <c r="D18" s="1">
        <v>22.62</v>
      </c>
      <c r="E18" s="30"/>
      <c r="F18" s="30"/>
    </row>
    <row r="19" spans="1:6" x14ac:dyDescent="0.25">
      <c r="A19" s="31"/>
      <c r="B19" s="31"/>
      <c r="C19" s="1" t="s">
        <v>282</v>
      </c>
      <c r="D19" s="1">
        <v>11.31</v>
      </c>
      <c r="E19" s="31"/>
      <c r="F19" s="31"/>
    </row>
    <row r="20" spans="1:6" ht="18.75" x14ac:dyDescent="0.25">
      <c r="A20" s="37" t="s">
        <v>8</v>
      </c>
      <c r="B20" s="38"/>
      <c r="C20" s="38"/>
      <c r="D20" s="15"/>
      <c r="E20" s="21">
        <f>SUM(E3:E19)</f>
        <v>54940</v>
      </c>
    </row>
    <row r="27" spans="1:6" x14ac:dyDescent="0.25">
      <c r="A27" s="8" t="s">
        <v>30</v>
      </c>
      <c r="B27" s="8"/>
      <c r="C27" s="9"/>
      <c r="D27" s="9"/>
      <c r="E27" s="9"/>
    </row>
    <row r="28" spans="1:6" x14ac:dyDescent="0.25">
      <c r="A28" s="9" t="s">
        <v>37</v>
      </c>
      <c r="B28" s="8"/>
      <c r="C28" s="9"/>
      <c r="D28" s="9"/>
      <c r="E28" s="9"/>
    </row>
    <row r="29" spans="1:6" x14ac:dyDescent="0.25">
      <c r="A29" s="9" t="s">
        <v>38</v>
      </c>
      <c r="B29" s="9"/>
      <c r="C29" s="9"/>
      <c r="D29" s="9"/>
      <c r="E29" s="9"/>
    </row>
    <row r="30" spans="1:6" ht="25.5" customHeight="1" x14ac:dyDescent="0.25">
      <c r="A30" s="10" t="s">
        <v>34</v>
      </c>
      <c r="B30" s="10" t="s">
        <v>26</v>
      </c>
      <c r="C30" s="10" t="s">
        <v>13</v>
      </c>
      <c r="D30" s="10" t="s">
        <v>28</v>
      </c>
      <c r="E30" s="10" t="s">
        <v>27</v>
      </c>
      <c r="F30" s="35" t="s">
        <v>35</v>
      </c>
    </row>
    <row r="31" spans="1:6" x14ac:dyDescent="0.25">
      <c r="A31" s="11"/>
      <c r="B31" s="11"/>
      <c r="C31" s="11"/>
      <c r="D31" s="11" t="s">
        <v>29</v>
      </c>
      <c r="E31" s="11" t="s">
        <v>22</v>
      </c>
      <c r="F31" s="36"/>
    </row>
    <row r="32" spans="1:6" x14ac:dyDescent="0.25">
      <c r="A32" s="32">
        <v>1</v>
      </c>
      <c r="B32" s="32">
        <v>200</v>
      </c>
      <c r="C32" s="12" t="s">
        <v>31</v>
      </c>
      <c r="D32" s="12">
        <v>45.24</v>
      </c>
      <c r="E32" s="32">
        <v>11630</v>
      </c>
      <c r="F32" s="29" t="str">
        <f>IF(SUM(D32:D34)&lt;B32,"ok","Not enough power for all pumps")</f>
        <v>ok</v>
      </c>
    </row>
    <row r="33" spans="1:6" x14ac:dyDescent="0.25">
      <c r="A33" s="30"/>
      <c r="B33" s="30"/>
      <c r="C33" s="12" t="s">
        <v>32</v>
      </c>
      <c r="D33" s="12">
        <v>45.24</v>
      </c>
      <c r="E33" s="33"/>
      <c r="F33" s="30"/>
    </row>
    <row r="34" spans="1:6" x14ac:dyDescent="0.25">
      <c r="A34" s="31"/>
      <c r="B34" s="31"/>
      <c r="C34" s="12" t="s">
        <v>33</v>
      </c>
      <c r="D34" s="12">
        <v>45.24</v>
      </c>
      <c r="E34" s="34"/>
      <c r="F34" s="31"/>
    </row>
    <row r="35" spans="1:6" x14ac:dyDescent="0.25">
      <c r="A35" s="12">
        <v>2</v>
      </c>
      <c r="B35" s="12">
        <v>200</v>
      </c>
      <c r="C35" s="12" t="s">
        <v>36</v>
      </c>
      <c r="D35" s="12">
        <v>31.67</v>
      </c>
      <c r="E35" s="12">
        <v>11630</v>
      </c>
      <c r="F35" s="1" t="str">
        <f>IF(SUM(D35)&lt;B35,"ok","Not enough power for all pumps")</f>
        <v>ok</v>
      </c>
    </row>
    <row r="36" spans="1:6" ht="18.75" x14ac:dyDescent="0.25">
      <c r="A36" s="39" t="s">
        <v>8</v>
      </c>
      <c r="B36" s="40"/>
      <c r="C36" s="40"/>
      <c r="D36" s="13"/>
      <c r="E36" s="22">
        <f>SUM(E32:E35)</f>
        <v>23260</v>
      </c>
    </row>
  </sheetData>
  <mergeCells count="28">
    <mergeCell ref="F1:F2"/>
    <mergeCell ref="A20:C20"/>
    <mergeCell ref="A36:C36"/>
    <mergeCell ref="E32:E34"/>
    <mergeCell ref="A32:A34"/>
    <mergeCell ref="B32:B34"/>
    <mergeCell ref="F32:F34"/>
    <mergeCell ref="F30:F31"/>
    <mergeCell ref="A3:A6"/>
    <mergeCell ref="B3:B6"/>
    <mergeCell ref="E3:E6"/>
    <mergeCell ref="F3:F6"/>
    <mergeCell ref="A7:A9"/>
    <mergeCell ref="B7:B9"/>
    <mergeCell ref="E7:E9"/>
    <mergeCell ref="F7:F9"/>
    <mergeCell ref="A17:A19"/>
    <mergeCell ref="B17:B19"/>
    <mergeCell ref="E17:E19"/>
    <mergeCell ref="F17:F19"/>
    <mergeCell ref="A10:A13"/>
    <mergeCell ref="B10:B13"/>
    <mergeCell ref="E10:E13"/>
    <mergeCell ref="F10:F13"/>
    <mergeCell ref="A14:A16"/>
    <mergeCell ref="B14:B16"/>
    <mergeCell ref="E14:E16"/>
    <mergeCell ref="F14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Mark Morley</cp:lastModifiedBy>
  <dcterms:created xsi:type="dcterms:W3CDTF">2012-01-11T05:24:26Z</dcterms:created>
  <dcterms:modified xsi:type="dcterms:W3CDTF">2012-07-17T18:26:39Z</dcterms:modified>
</cp:coreProperties>
</file>