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8915" windowHeight="10005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B4" i="5"/>
  <c r="E15" i="6"/>
  <c r="C5" i="4"/>
  <c r="E36" i="1" l="1"/>
  <c r="B4" i="2" s="1"/>
  <c r="G36" i="1"/>
  <c r="B17" i="2" s="1"/>
  <c r="B20" s="1"/>
  <c r="B7"/>
  <c r="B8"/>
  <c r="B6"/>
  <c r="B5"/>
  <c r="B9" l="1"/>
  <c r="B12" s="1"/>
</calcChain>
</file>

<file path=xl/sharedStrings.xml><?xml version="1.0" encoding="utf-8"?>
<sst xmlns="http://schemas.openxmlformats.org/spreadsheetml/2006/main" count="125" uniqueCount="101">
  <si>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</si>
  <si>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</si>
  <si>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</si>
  <si>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</si>
  <si>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</si>
  <si>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</si>
  <si>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</si>
  <si>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</si>
  <si>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</si>
  <si>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</si>
  <si>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</si>
  <si>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</si>
  <si>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</si>
  <si>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</si>
  <si>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</si>
  <si>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</si>
  <si>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</si>
  <si>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</si>
  <si>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</si>
  <si>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</si>
  <si>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</si>
  <si>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</si>
  <si>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</si>
  <si>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</si>
  <si>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</si>
  <si>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</si>
  <si>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</si>
  <si>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</si>
  <si>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</si>
  <si>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PU1</t>
  </si>
  <si>
    <t>PU2</t>
  </si>
  <si>
    <t>PU3</t>
  </si>
  <si>
    <t>Diesel Generator No</t>
  </si>
  <si>
    <t>Check Max Power</t>
  </si>
  <si>
    <t>PU8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</si>
  <si>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</si>
  <si>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</si>
  <si>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</si>
  <si>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</si>
  <si>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</si>
  <si>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</si>
  <si>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</si>
  <si>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</si>
  <si>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</si>
  <si>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</si>
  <si>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</si>
  <si>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</si>
  <si>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</si>
  <si>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</si>
  <si>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</si>
  <si>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</si>
  <si>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</si>
  <si>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</si>
  <si>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</si>
  <si>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</si>
  <si>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>PU4</t>
  </si>
  <si>
    <t>PU5</t>
  </si>
  <si>
    <t>PU6</t>
  </si>
  <si>
    <t>PU7</t>
  </si>
  <si>
    <t>PU9</t>
  </si>
  <si>
    <t>PU10</t>
  </si>
  <si>
    <t>PU11</t>
  </si>
  <si>
    <t>PU12</t>
  </si>
  <si>
    <t>PU13</t>
  </si>
  <si>
    <t>11a</t>
  </si>
  <si>
    <t>8B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</si>
  <si>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</si>
  <si>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</si>
  <si>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</si>
  <si>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</si>
  <si>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</si>
  <si>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</si>
  <si>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</si>
  <si>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</si>
  <si>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</si>
  <si>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</si>
  <si>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</si>
  <si>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</si>
  <si>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</si>
  <si>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</si>
  <si>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N1000</t>
  </si>
  <si>
    <t>N1024</t>
  </si>
  <si>
    <t>N115</t>
  </si>
  <si>
    <t>N22</t>
  </si>
  <si>
    <t>N235</t>
  </si>
  <si>
    <t>N295</t>
  </si>
  <si>
    <t>N296</t>
  </si>
  <si>
    <t>N397</t>
  </si>
  <si>
    <t>N445</t>
  </si>
  <si>
    <t>N465</t>
  </si>
  <si>
    <t>N785</t>
  </si>
  <si>
    <t>N787</t>
  </si>
  <si>
    <t>N788</t>
  </si>
  <si>
    <t>N791</t>
  </si>
  <si>
    <t>N796</t>
  </si>
  <si>
    <t>N892</t>
  </si>
  <si>
    <t>N96</t>
  </si>
  <si>
    <t>N995</t>
  </si>
  <si>
    <t>N996</t>
  </si>
  <si>
    <t>ok</t>
  </si>
  <si>
    <t>N15</t>
  </si>
</sst>
</file>

<file path=xl/styles.xml><?xml version="1.0" encoding="utf-8"?>
<styleSheet xmlns="http://schemas.openxmlformats.org/spreadsheetml/2006/main">
  <numFmts count="1">
    <numFmt numFmtId="166" formatCode="[$$-2C0A]\ #,##0.00"/>
  </numFmts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24"/>
  <sheetViews>
    <sheetView tabSelected="1" workbookViewId="0">
      <selection activeCell="B31" sqref="B31"/>
    </sheetView>
  </sheetViews>
  <sheetFormatPr baseColWidth="10" defaultColWidth="9.140625" defaultRowHeight="15"/>
  <cols>
    <col min="1" max="1" width="23.7109375" customWidth="1"/>
    <col min="2" max="2" width="17.140625" bestFit="1" customWidth="1"/>
    <col min="3" max="3" width="13.140625" customWidth="1"/>
  </cols>
  <sheetData>
    <row r="2" spans="1:3" ht="18.75">
      <c r="A2" s="23" t="s">
        <v>37</v>
      </c>
      <c r="B2" s="23"/>
      <c r="C2" s="23"/>
    </row>
    <row r="3" spans="1:3">
      <c r="A3" s="24" t="s">
        <v>38</v>
      </c>
      <c r="B3" s="24"/>
      <c r="C3" s="24"/>
    </row>
    <row r="4" spans="1:3">
      <c r="A4" s="12" t="s">
        <v>45</v>
      </c>
      <c r="B4" s="22">
        <f>PipeDesign!E36</f>
        <v>79160.369699999981</v>
      </c>
      <c r="C4" s="1" t="s">
        <v>21</v>
      </c>
    </row>
    <row r="5" spans="1:3">
      <c r="A5" s="12" t="s">
        <v>46</v>
      </c>
      <c r="B5" s="22">
        <f>TankDesign!C9</f>
        <v>0</v>
      </c>
      <c r="C5" s="1" t="s">
        <v>21</v>
      </c>
    </row>
    <row r="6" spans="1:3">
      <c r="A6" s="12" t="s">
        <v>47</v>
      </c>
      <c r="B6" s="22">
        <f>PumpDesign!C5</f>
        <v>7404</v>
      </c>
      <c r="C6" s="1" t="s">
        <v>21</v>
      </c>
    </row>
    <row r="7" spans="1:3">
      <c r="A7" s="12" t="s">
        <v>52</v>
      </c>
      <c r="B7" s="22">
        <f>DieselGenerator!E15</f>
        <v>52760</v>
      </c>
      <c r="C7" s="1" t="s">
        <v>21</v>
      </c>
    </row>
    <row r="8" spans="1:3">
      <c r="A8" s="12" t="s">
        <v>35</v>
      </c>
      <c r="B8" s="22">
        <f>ValveDesign!B4</f>
        <v>529</v>
      </c>
      <c r="C8" s="1" t="s">
        <v>21</v>
      </c>
    </row>
    <row r="9" spans="1:3">
      <c r="A9" s="14" t="s">
        <v>39</v>
      </c>
      <c r="B9" s="22">
        <f>SUM(B4:B8)</f>
        <v>139853.36969999998</v>
      </c>
      <c r="C9" s="1" t="s">
        <v>21</v>
      </c>
    </row>
    <row r="10" spans="1:3">
      <c r="A10" s="24" t="s">
        <v>36</v>
      </c>
      <c r="B10" s="24"/>
      <c r="C10" s="24"/>
    </row>
    <row r="11" spans="1:3">
      <c r="A11" s="12" t="s">
        <v>40</v>
      </c>
      <c r="B11" s="22">
        <v>239006.147637127</v>
      </c>
      <c r="C11" s="1" t="s">
        <v>21</v>
      </c>
    </row>
    <row r="12" spans="1:3" ht="18.75">
      <c r="A12" s="13" t="s">
        <v>41</v>
      </c>
      <c r="B12" s="21">
        <f>B9+B11</f>
        <v>378859.51733712701</v>
      </c>
      <c r="C12" s="2" t="s">
        <v>21</v>
      </c>
    </row>
    <row r="15" spans="1:3" ht="18.75">
      <c r="A15" s="23" t="s">
        <v>42</v>
      </c>
      <c r="B15" s="23"/>
      <c r="C15" s="23"/>
    </row>
    <row r="16" spans="1:3">
      <c r="A16" s="24" t="s">
        <v>43</v>
      </c>
      <c r="B16" s="24"/>
      <c r="C16" s="24"/>
    </row>
    <row r="17" spans="1:3">
      <c r="A17" s="12" t="s">
        <v>48</v>
      </c>
      <c r="B17" s="1">
        <f>PipeDesign!G36</f>
        <v>81590.459199999998</v>
      </c>
      <c r="C17" s="1" t="s">
        <v>22</v>
      </c>
    </row>
    <row r="18" spans="1:3">
      <c r="A18" s="24" t="s">
        <v>54</v>
      </c>
      <c r="B18" s="24"/>
      <c r="C18" s="24"/>
    </row>
    <row r="19" spans="1:3">
      <c r="A19" s="12" t="s">
        <v>44</v>
      </c>
      <c r="B19" s="1">
        <v>1973648.81175292</v>
      </c>
      <c r="C19" s="1" t="s">
        <v>22</v>
      </c>
    </row>
    <row r="20" spans="1:3" ht="18.75">
      <c r="A20" s="13" t="s">
        <v>53</v>
      </c>
      <c r="B20" s="2">
        <f>B17+B19</f>
        <v>2055239.27095292</v>
      </c>
      <c r="C20" s="1" t="s">
        <v>22</v>
      </c>
    </row>
    <row r="23" spans="1:3" ht="18.75">
      <c r="A23" s="23" t="s">
        <v>49</v>
      </c>
      <c r="B23" s="23"/>
      <c r="C23" s="10"/>
    </row>
    <row r="24" spans="1:3" ht="20.25">
      <c r="A24" s="2" t="s">
        <v>50</v>
      </c>
      <c r="B24" s="19">
        <v>0.61190561722438497</v>
      </c>
      <c r="C24" s="18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"/>
  <sheetViews>
    <sheetView zoomScale="85" zoomScaleNormal="85" workbookViewId="0">
      <selection activeCell="C44" sqref="C44"/>
    </sheetView>
  </sheetViews>
  <sheetFormatPr baseColWidth="10" defaultColWidth="9.140625" defaultRowHeight="1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19</v>
      </c>
      <c r="G1" s="3" t="s">
        <v>23</v>
      </c>
    </row>
    <row r="2" spans="1:7">
      <c r="A2" s="4"/>
      <c r="B2" s="4" t="s">
        <v>5</v>
      </c>
      <c r="C2" s="4" t="s">
        <v>6</v>
      </c>
      <c r="D2" s="4" t="s">
        <v>20</v>
      </c>
      <c r="E2" s="4" t="s">
        <v>21</v>
      </c>
      <c r="F2" s="4" t="s">
        <v>24</v>
      </c>
      <c r="G2" s="4" t="s">
        <v>22</v>
      </c>
    </row>
    <row r="3" spans="1:7">
      <c r="A3" s="38" t="s">
        <v>66</v>
      </c>
      <c r="B3" s="1">
        <v>102</v>
      </c>
      <c r="C3" s="1">
        <v>328.74</v>
      </c>
      <c r="D3" s="1">
        <v>8.31</v>
      </c>
      <c r="E3" s="1">
        <v>2731.8294000000001</v>
      </c>
      <c r="F3" s="20">
        <v>5.9</v>
      </c>
      <c r="G3" s="20">
        <v>1939.5660000000003</v>
      </c>
    </row>
    <row r="4" spans="1:7">
      <c r="A4" s="38" t="s">
        <v>67</v>
      </c>
      <c r="B4" s="1">
        <v>152</v>
      </c>
      <c r="C4" s="1">
        <v>328.98</v>
      </c>
      <c r="D4" s="1">
        <v>10.1</v>
      </c>
      <c r="E4" s="1">
        <v>3322.6979999999999</v>
      </c>
      <c r="F4" s="20">
        <v>9.7100000000000009</v>
      </c>
      <c r="G4" s="20">
        <v>3194.3958000000002</v>
      </c>
    </row>
    <row r="5" spans="1:7">
      <c r="A5" s="38" t="s">
        <v>68</v>
      </c>
      <c r="B5" s="1">
        <v>102</v>
      </c>
      <c r="C5" s="1">
        <v>113.05</v>
      </c>
      <c r="D5" s="1">
        <v>8.31</v>
      </c>
      <c r="E5" s="1">
        <v>939.44550000000004</v>
      </c>
      <c r="F5" s="20">
        <v>5.9</v>
      </c>
      <c r="G5" s="20">
        <v>666.995</v>
      </c>
    </row>
    <row r="6" spans="1:7">
      <c r="A6" s="38" t="s">
        <v>69</v>
      </c>
      <c r="B6" s="1">
        <v>102</v>
      </c>
      <c r="C6" s="1">
        <v>310.39999999999998</v>
      </c>
      <c r="D6" s="1">
        <v>8.31</v>
      </c>
      <c r="E6" s="1">
        <v>2579.424</v>
      </c>
      <c r="F6" s="20">
        <v>5.9</v>
      </c>
      <c r="G6" s="20">
        <v>1831.36</v>
      </c>
    </row>
    <row r="7" spans="1:7">
      <c r="A7" s="38" t="s">
        <v>70</v>
      </c>
      <c r="B7" s="1">
        <v>102</v>
      </c>
      <c r="C7" s="1">
        <v>231.1</v>
      </c>
      <c r="D7" s="1">
        <v>8.31</v>
      </c>
      <c r="E7" s="1">
        <v>1920.441</v>
      </c>
      <c r="F7" s="20">
        <v>5.9</v>
      </c>
      <c r="G7" s="20">
        <v>1363.49</v>
      </c>
    </row>
    <row r="8" spans="1:7">
      <c r="A8" s="38" t="s">
        <v>71</v>
      </c>
      <c r="B8" s="1">
        <v>102</v>
      </c>
      <c r="C8" s="1">
        <v>218.93</v>
      </c>
      <c r="D8" s="1">
        <v>8.31</v>
      </c>
      <c r="E8" s="1">
        <v>1819.3083000000001</v>
      </c>
      <c r="F8" s="20">
        <v>5.9</v>
      </c>
      <c r="G8" s="20">
        <v>1291.6870000000001</v>
      </c>
    </row>
    <row r="9" spans="1:7">
      <c r="A9" s="38" t="s">
        <v>72</v>
      </c>
      <c r="B9" s="1">
        <v>102</v>
      </c>
      <c r="C9" s="1">
        <v>259.37</v>
      </c>
      <c r="D9" s="1">
        <v>8.31</v>
      </c>
      <c r="E9" s="1">
        <v>2155.3647000000001</v>
      </c>
      <c r="F9" s="20">
        <v>5.9</v>
      </c>
      <c r="G9" s="20">
        <v>1530.2830000000001</v>
      </c>
    </row>
    <row r="10" spans="1:7">
      <c r="A10" s="38" t="s">
        <v>73</v>
      </c>
      <c r="B10" s="1">
        <v>102</v>
      </c>
      <c r="C10" s="1">
        <v>470.52</v>
      </c>
      <c r="D10" s="1">
        <v>8.31</v>
      </c>
      <c r="E10" s="1">
        <v>3910.0212000000001</v>
      </c>
      <c r="F10" s="20">
        <v>5.9</v>
      </c>
      <c r="G10" s="20">
        <v>2776.0680000000002</v>
      </c>
    </row>
    <row r="11" spans="1:7">
      <c r="A11" s="38" t="s">
        <v>74</v>
      </c>
      <c r="B11" s="1">
        <v>102</v>
      </c>
      <c r="C11" s="1">
        <v>244.52</v>
      </c>
      <c r="D11" s="1">
        <v>8.31</v>
      </c>
      <c r="E11" s="1">
        <v>2031.9612000000002</v>
      </c>
      <c r="F11" s="20">
        <v>5.9</v>
      </c>
      <c r="G11" s="20">
        <v>1442.6680000000001</v>
      </c>
    </row>
    <row r="12" spans="1:7">
      <c r="A12" s="38" t="s">
        <v>75</v>
      </c>
      <c r="B12" s="1">
        <v>102</v>
      </c>
      <c r="C12" s="1">
        <v>393.42</v>
      </c>
      <c r="D12" s="1">
        <v>8.31</v>
      </c>
      <c r="E12" s="1">
        <v>3269.3202000000001</v>
      </c>
      <c r="F12" s="20">
        <v>5.9</v>
      </c>
      <c r="G12" s="20">
        <v>2321.1780000000003</v>
      </c>
    </row>
    <row r="13" spans="1:7">
      <c r="A13" s="38" t="s">
        <v>76</v>
      </c>
      <c r="B13" s="1">
        <v>102</v>
      </c>
      <c r="C13" s="1">
        <v>314.33</v>
      </c>
      <c r="D13" s="1">
        <v>8.31</v>
      </c>
      <c r="E13" s="1">
        <v>2612.0823</v>
      </c>
      <c r="F13" s="20">
        <v>5.9</v>
      </c>
      <c r="G13" s="20">
        <v>1854.547</v>
      </c>
    </row>
    <row r="14" spans="1:7">
      <c r="A14" s="38" t="s">
        <v>77</v>
      </c>
      <c r="B14" s="1">
        <v>102</v>
      </c>
      <c r="C14" s="1">
        <v>240.65</v>
      </c>
      <c r="D14" s="1">
        <v>8.31</v>
      </c>
      <c r="E14" s="1">
        <v>1999.8015000000003</v>
      </c>
      <c r="F14" s="20">
        <v>5.9</v>
      </c>
      <c r="G14" s="20">
        <v>1419.835</v>
      </c>
    </row>
    <row r="15" spans="1:7">
      <c r="A15" s="38" t="s">
        <v>78</v>
      </c>
      <c r="B15" s="1">
        <v>102</v>
      </c>
      <c r="C15" s="1">
        <v>293.73</v>
      </c>
      <c r="D15" s="1">
        <v>8.31</v>
      </c>
      <c r="E15" s="1">
        <v>2440.8963000000003</v>
      </c>
      <c r="F15" s="20">
        <v>5.9</v>
      </c>
      <c r="G15" s="20">
        <v>1733.0070000000003</v>
      </c>
    </row>
    <row r="16" spans="1:7">
      <c r="A16" s="38" t="s">
        <v>79</v>
      </c>
      <c r="B16" s="1">
        <v>102</v>
      </c>
      <c r="C16" s="1">
        <v>221.76</v>
      </c>
      <c r="D16" s="1">
        <v>8.31</v>
      </c>
      <c r="E16" s="1">
        <v>1842.8256000000001</v>
      </c>
      <c r="F16" s="20">
        <v>5.9</v>
      </c>
      <c r="G16" s="20">
        <v>1308.384</v>
      </c>
    </row>
    <row r="17" spans="1:7">
      <c r="A17" s="38" t="s">
        <v>80</v>
      </c>
      <c r="B17" s="1">
        <v>0</v>
      </c>
      <c r="C17" s="1">
        <v>109.27</v>
      </c>
      <c r="D17" s="1">
        <v>0</v>
      </c>
      <c r="E17" s="1">
        <v>0</v>
      </c>
      <c r="F17" s="20">
        <v>0</v>
      </c>
      <c r="G17" s="20">
        <v>0</v>
      </c>
    </row>
    <row r="18" spans="1:7">
      <c r="A18" s="38" t="s">
        <v>81</v>
      </c>
      <c r="B18" s="1">
        <v>102</v>
      </c>
      <c r="C18" s="1">
        <v>375.62</v>
      </c>
      <c r="D18" s="1">
        <v>9.9700000000000006</v>
      </c>
      <c r="E18" s="1">
        <v>3744.9314000000004</v>
      </c>
      <c r="F18" s="20">
        <v>5.9</v>
      </c>
      <c r="G18" s="20">
        <v>2216.1580000000004</v>
      </c>
    </row>
    <row r="19" spans="1:7">
      <c r="A19" s="38" t="s">
        <v>82</v>
      </c>
      <c r="B19" s="1">
        <v>102</v>
      </c>
      <c r="C19" s="1">
        <v>99.88</v>
      </c>
      <c r="D19" s="1">
        <v>9.9700000000000006</v>
      </c>
      <c r="E19" s="1">
        <v>995.80360000000007</v>
      </c>
      <c r="F19" s="20">
        <v>5.9</v>
      </c>
      <c r="G19" s="20">
        <v>589.29200000000003</v>
      </c>
    </row>
    <row r="20" spans="1:7">
      <c r="A20" s="38" t="s">
        <v>83</v>
      </c>
      <c r="B20" s="1">
        <v>711</v>
      </c>
      <c r="C20" s="1">
        <v>567.29999999999995</v>
      </c>
      <c r="D20" s="1">
        <v>48.12</v>
      </c>
      <c r="E20" s="1">
        <v>27298.475999999995</v>
      </c>
      <c r="F20" s="20">
        <v>66.569999999999993</v>
      </c>
      <c r="G20" s="20">
        <v>37765.160999999993</v>
      </c>
    </row>
    <row r="21" spans="1:7">
      <c r="A21" s="38" t="s">
        <v>84</v>
      </c>
      <c r="B21" s="1">
        <v>203</v>
      </c>
      <c r="C21" s="1">
        <v>92.74</v>
      </c>
      <c r="D21" s="1">
        <v>14.49</v>
      </c>
      <c r="E21" s="1">
        <v>1343.8026</v>
      </c>
      <c r="F21" s="20">
        <v>13.94</v>
      </c>
      <c r="G21" s="20">
        <v>1292.7955999999999</v>
      </c>
    </row>
    <row r="22" spans="1:7">
      <c r="A22" s="38" t="s">
        <v>85</v>
      </c>
      <c r="B22" s="1">
        <v>0</v>
      </c>
      <c r="C22" s="1">
        <v>133.22999999999999</v>
      </c>
      <c r="D22" s="1">
        <v>0</v>
      </c>
      <c r="E22" s="1">
        <v>0</v>
      </c>
      <c r="F22" s="20">
        <v>0</v>
      </c>
      <c r="G22" s="20">
        <v>0</v>
      </c>
    </row>
    <row r="23" spans="1:7">
      <c r="A23" s="38" t="s">
        <v>86</v>
      </c>
      <c r="B23" s="1">
        <v>0</v>
      </c>
      <c r="C23" s="1">
        <v>231.87</v>
      </c>
      <c r="D23" s="1">
        <v>0</v>
      </c>
      <c r="E23" s="1">
        <v>0</v>
      </c>
      <c r="F23" s="20">
        <v>0</v>
      </c>
      <c r="G23" s="20">
        <v>0</v>
      </c>
    </row>
    <row r="24" spans="1:7">
      <c r="A24" s="38" t="s">
        <v>87</v>
      </c>
      <c r="B24" s="1">
        <v>356</v>
      </c>
      <c r="C24" s="1">
        <v>13.16</v>
      </c>
      <c r="D24" s="1">
        <v>19.940000000000001</v>
      </c>
      <c r="E24" s="1">
        <v>262.41040000000004</v>
      </c>
      <c r="F24" s="20">
        <v>28.09</v>
      </c>
      <c r="G24" s="20">
        <v>369.6644</v>
      </c>
    </row>
    <row r="25" spans="1:7">
      <c r="A25" s="38" t="s">
        <v>88</v>
      </c>
      <c r="B25" s="1">
        <v>406</v>
      </c>
      <c r="C25" s="1">
        <v>7.8</v>
      </c>
      <c r="D25" s="1">
        <v>23.26</v>
      </c>
      <c r="E25" s="1">
        <v>181.428</v>
      </c>
      <c r="F25" s="20">
        <v>33.090000000000003</v>
      </c>
      <c r="G25" s="20">
        <v>258.10200000000003</v>
      </c>
    </row>
    <row r="26" spans="1:7">
      <c r="A26" s="38" t="s">
        <v>89</v>
      </c>
      <c r="B26" s="1">
        <v>356</v>
      </c>
      <c r="C26" s="1">
        <v>18.2</v>
      </c>
      <c r="D26" s="1">
        <v>19.940000000000001</v>
      </c>
      <c r="E26" s="1">
        <v>362.90800000000002</v>
      </c>
      <c r="F26" s="20">
        <v>28.09</v>
      </c>
      <c r="G26" s="20">
        <v>511.238</v>
      </c>
    </row>
    <row r="27" spans="1:7">
      <c r="A27" s="38" t="s">
        <v>90</v>
      </c>
      <c r="B27" s="1">
        <v>0</v>
      </c>
      <c r="C27" s="1">
        <v>184.71</v>
      </c>
      <c r="D27" s="1">
        <v>0</v>
      </c>
      <c r="E27" s="1">
        <v>0</v>
      </c>
      <c r="F27" s="20">
        <v>0</v>
      </c>
      <c r="G27" s="20">
        <v>0</v>
      </c>
    </row>
    <row r="28" spans="1:7">
      <c r="A28" s="38" t="s">
        <v>91</v>
      </c>
      <c r="B28" s="1">
        <v>203</v>
      </c>
      <c r="C28" s="1">
        <v>127.08</v>
      </c>
      <c r="D28" s="1">
        <v>14.49</v>
      </c>
      <c r="E28" s="1">
        <v>1841.3892000000001</v>
      </c>
      <c r="F28" s="20">
        <v>13.94</v>
      </c>
      <c r="G28" s="20">
        <v>1771.4951999999998</v>
      </c>
    </row>
    <row r="29" spans="1:7">
      <c r="A29" s="38" t="s">
        <v>92</v>
      </c>
      <c r="B29" s="1">
        <v>254</v>
      </c>
      <c r="C29" s="1">
        <v>107.85</v>
      </c>
      <c r="D29" s="1">
        <v>15.55</v>
      </c>
      <c r="E29" s="1">
        <v>1677.0674999999999</v>
      </c>
      <c r="F29" s="20">
        <v>18.43</v>
      </c>
      <c r="G29" s="20">
        <v>1987.6754999999998</v>
      </c>
    </row>
    <row r="30" spans="1:7">
      <c r="A30" s="38" t="s">
        <v>93</v>
      </c>
      <c r="B30" s="1">
        <v>254</v>
      </c>
      <c r="C30" s="1">
        <v>82.5</v>
      </c>
      <c r="D30" s="1">
        <v>15.55</v>
      </c>
      <c r="E30" s="1">
        <v>1282.875</v>
      </c>
      <c r="F30" s="20">
        <v>18.43</v>
      </c>
      <c r="G30" s="20">
        <v>1520.4749999999999</v>
      </c>
    </row>
    <row r="31" spans="1:7">
      <c r="A31" s="38" t="s">
        <v>94</v>
      </c>
      <c r="B31" s="1">
        <v>254</v>
      </c>
      <c r="C31" s="1">
        <v>22.42</v>
      </c>
      <c r="D31" s="1">
        <v>15.55</v>
      </c>
      <c r="E31" s="1">
        <v>348.63100000000003</v>
      </c>
      <c r="F31" s="20">
        <v>18.43</v>
      </c>
      <c r="G31" s="20">
        <v>413.20060000000001</v>
      </c>
    </row>
    <row r="32" spans="1:7">
      <c r="A32" s="38" t="s">
        <v>95</v>
      </c>
      <c r="B32" s="1">
        <v>356</v>
      </c>
      <c r="C32" s="1">
        <v>30.39</v>
      </c>
      <c r="D32" s="1">
        <v>19.940000000000001</v>
      </c>
      <c r="E32" s="1">
        <v>605.97660000000008</v>
      </c>
      <c r="F32" s="20">
        <v>28.09</v>
      </c>
      <c r="G32" s="20">
        <v>853.65510000000006</v>
      </c>
    </row>
    <row r="33" spans="1:7">
      <c r="A33" s="38" t="s">
        <v>96</v>
      </c>
      <c r="B33" s="1">
        <v>406</v>
      </c>
      <c r="C33" s="1">
        <v>53.72</v>
      </c>
      <c r="D33" s="1">
        <v>23.26</v>
      </c>
      <c r="E33" s="1">
        <v>1249.5272</v>
      </c>
      <c r="F33" s="20">
        <v>33.090000000000003</v>
      </c>
      <c r="G33" s="20">
        <v>1777.5948000000001</v>
      </c>
    </row>
    <row r="34" spans="1:7">
      <c r="A34" s="38" t="s">
        <v>97</v>
      </c>
      <c r="B34" s="1">
        <v>305</v>
      </c>
      <c r="C34" s="1">
        <v>228.99</v>
      </c>
      <c r="D34" s="1">
        <v>18.28</v>
      </c>
      <c r="E34" s="1">
        <v>4185.9372000000003</v>
      </c>
      <c r="F34" s="20">
        <v>23.16</v>
      </c>
      <c r="G34" s="20">
        <v>5303.4084000000003</v>
      </c>
    </row>
    <row r="35" spans="1:7">
      <c r="A35" s="38" t="s">
        <v>98</v>
      </c>
      <c r="B35" s="1">
        <v>356</v>
      </c>
      <c r="C35" s="1">
        <v>10.220000000000001</v>
      </c>
      <c r="D35" s="1">
        <v>19.940000000000001</v>
      </c>
      <c r="E35" s="1">
        <v>203.78680000000003</v>
      </c>
      <c r="F35" s="20">
        <v>28.09</v>
      </c>
      <c r="G35" s="20">
        <v>287.07980000000003</v>
      </c>
    </row>
    <row r="36" spans="1:7" ht="18.75">
      <c r="A36" s="25" t="s">
        <v>8</v>
      </c>
      <c r="B36" s="26"/>
      <c r="C36" s="26"/>
      <c r="D36" s="27"/>
      <c r="E36" s="16">
        <f>SUM(E3:E35)</f>
        <v>79160.369699999981</v>
      </c>
      <c r="F36" s="15"/>
      <c r="G36" s="16">
        <f>SUM(G3:G35)</f>
        <v>81590.459199999998</v>
      </c>
    </row>
    <row r="39" spans="1:7">
      <c r="A39" s="5" t="s">
        <v>51</v>
      </c>
    </row>
  </sheetData>
  <mergeCells count="1">
    <mergeCell ref="A36:D36"/>
  </mergeCells>
  <pageMargins left="0.7" right="0.7" top="0.75" bottom="0.75" header="0.3" footer="0.3"/>
  <ignoredErrors>
    <ignoredError sqref="A3:A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3" sqref="A3"/>
    </sheetView>
  </sheetViews>
  <sheetFormatPr baseColWidth="10" defaultColWidth="9.140625"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9</v>
      </c>
      <c r="B1" s="3" t="s">
        <v>10</v>
      </c>
      <c r="C1" s="3" t="s">
        <v>12</v>
      </c>
    </row>
    <row r="2" spans="1:3" ht="17.25">
      <c r="A2" s="4"/>
      <c r="B2" s="4" t="s">
        <v>11</v>
      </c>
      <c r="C2" s="4" t="s">
        <v>7</v>
      </c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 ht="18.75">
      <c r="A9" s="25" t="s">
        <v>8</v>
      </c>
      <c r="B9" s="26"/>
      <c r="C9" s="16"/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4" sqref="C4"/>
    </sheetView>
  </sheetViews>
  <sheetFormatPr baseColWidth="10" defaultColWidth="9.140625"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1" t="s">
        <v>62</v>
      </c>
      <c r="B3" s="1" t="s">
        <v>65</v>
      </c>
      <c r="C3" s="1">
        <v>4554</v>
      </c>
    </row>
    <row r="4" spans="1:3">
      <c r="A4" s="1" t="s">
        <v>63</v>
      </c>
      <c r="B4" s="1" t="s">
        <v>64</v>
      </c>
      <c r="C4" s="1">
        <v>2850</v>
      </c>
    </row>
    <row r="5" spans="1:3" ht="18.75">
      <c r="A5" s="25" t="s">
        <v>8</v>
      </c>
      <c r="B5" s="26"/>
      <c r="C5" s="16">
        <f>SUM(C3:C4)</f>
        <v>7404</v>
      </c>
    </row>
  </sheetData>
  <mergeCells count="1">
    <mergeCell ref="A5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baseColWidth="10" defaultColWidth="9.140625" defaultRowHeight="15"/>
  <cols>
    <col min="1" max="1" width="12.42578125" customWidth="1"/>
    <col min="2" max="2" width="13" customWidth="1"/>
  </cols>
  <sheetData>
    <row r="1" spans="1:2" ht="18.75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100</v>
      </c>
      <c r="B3" s="1">
        <v>529</v>
      </c>
    </row>
    <row r="4" spans="1:2" ht="18.75">
      <c r="A4" s="6" t="s">
        <v>8</v>
      </c>
      <c r="B4" s="16">
        <f>B3</f>
        <v>529</v>
      </c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C24" sqref="C24"/>
    </sheetView>
  </sheetViews>
  <sheetFormatPr baseColWidth="10" defaultColWidth="9.140625" defaultRowHeight="1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>
      <c r="A1" s="7" t="s">
        <v>32</v>
      </c>
      <c r="B1" s="7" t="s">
        <v>25</v>
      </c>
      <c r="C1" s="7" t="s">
        <v>13</v>
      </c>
      <c r="D1" s="7" t="s">
        <v>27</v>
      </c>
      <c r="E1" s="7" t="s">
        <v>26</v>
      </c>
      <c r="F1" s="33" t="s">
        <v>33</v>
      </c>
    </row>
    <row r="2" spans="1:6">
      <c r="A2" s="8"/>
      <c r="B2" s="8"/>
      <c r="C2" s="8"/>
      <c r="D2" s="8" t="s">
        <v>28</v>
      </c>
      <c r="E2" s="8" t="s">
        <v>21</v>
      </c>
      <c r="F2" s="34"/>
    </row>
    <row r="3" spans="1:6">
      <c r="A3" s="28">
        <v>1</v>
      </c>
      <c r="B3" s="28">
        <v>200</v>
      </c>
      <c r="C3" s="9" t="s">
        <v>29</v>
      </c>
      <c r="D3" s="9">
        <v>45.24</v>
      </c>
      <c r="E3" s="28">
        <v>11630</v>
      </c>
      <c r="F3" s="30" t="s">
        <v>99</v>
      </c>
    </row>
    <row r="4" spans="1:6">
      <c r="A4" s="37"/>
      <c r="B4" s="37"/>
      <c r="C4" s="9" t="s">
        <v>30</v>
      </c>
      <c r="D4" s="9">
        <v>45.24</v>
      </c>
      <c r="E4" s="37"/>
      <c r="F4" s="32"/>
    </row>
    <row r="5" spans="1:6">
      <c r="A5" s="37"/>
      <c r="B5" s="37"/>
      <c r="C5" s="9" t="s">
        <v>31</v>
      </c>
      <c r="D5" s="9">
        <v>45.24</v>
      </c>
      <c r="E5" s="37"/>
      <c r="F5" s="32"/>
    </row>
    <row r="6" spans="1:6">
      <c r="A6" s="37"/>
      <c r="B6" s="37"/>
      <c r="C6" s="9" t="s">
        <v>62</v>
      </c>
      <c r="D6" s="9">
        <v>54.28</v>
      </c>
      <c r="E6" s="37"/>
      <c r="F6" s="32"/>
    </row>
    <row r="7" spans="1:6">
      <c r="A7" s="28">
        <v>2</v>
      </c>
      <c r="B7" s="28">
        <v>100</v>
      </c>
      <c r="C7" s="9" t="s">
        <v>55</v>
      </c>
      <c r="D7" s="9">
        <v>31.67</v>
      </c>
      <c r="E7" s="28">
        <v>10560</v>
      </c>
      <c r="F7" s="30" t="s">
        <v>99</v>
      </c>
    </row>
    <row r="8" spans="1:6">
      <c r="A8" s="29"/>
      <c r="B8" s="29"/>
      <c r="C8" s="9" t="s">
        <v>56</v>
      </c>
      <c r="D8" s="9">
        <v>31.67</v>
      </c>
      <c r="E8" s="29"/>
      <c r="F8" s="31"/>
    </row>
    <row r="9" spans="1:6">
      <c r="A9" s="28">
        <v>3</v>
      </c>
      <c r="B9" s="28">
        <v>100</v>
      </c>
      <c r="C9" s="9" t="s">
        <v>57</v>
      </c>
      <c r="D9" s="9">
        <v>49.76</v>
      </c>
      <c r="E9" s="28">
        <v>10560</v>
      </c>
      <c r="F9" s="30" t="s">
        <v>99</v>
      </c>
    </row>
    <row r="10" spans="1:6">
      <c r="A10" s="29"/>
      <c r="B10" s="29"/>
      <c r="C10" s="9" t="s">
        <v>58</v>
      </c>
      <c r="D10" s="9">
        <v>49.76</v>
      </c>
      <c r="E10" s="29"/>
      <c r="F10" s="31"/>
    </row>
    <row r="11" spans="1:6">
      <c r="A11" s="28">
        <v>4</v>
      </c>
      <c r="B11" s="28">
        <v>100</v>
      </c>
      <c r="C11" s="9" t="s">
        <v>34</v>
      </c>
      <c r="D11" s="9">
        <v>31.67</v>
      </c>
      <c r="E11" s="28">
        <v>10560</v>
      </c>
      <c r="F11" s="30" t="s">
        <v>99</v>
      </c>
    </row>
    <row r="12" spans="1:6">
      <c r="A12" s="29"/>
      <c r="B12" s="29"/>
      <c r="C12" s="9" t="s">
        <v>59</v>
      </c>
      <c r="D12" s="9">
        <v>31.67</v>
      </c>
      <c r="E12" s="29"/>
      <c r="F12" s="31"/>
    </row>
    <row r="13" spans="1:6">
      <c r="A13" s="28">
        <v>5</v>
      </c>
      <c r="B13" s="28">
        <v>50</v>
      </c>
      <c r="C13" s="9" t="s">
        <v>60</v>
      </c>
      <c r="D13" s="9">
        <v>22.62</v>
      </c>
      <c r="E13" s="28">
        <v>9450</v>
      </c>
      <c r="F13" s="30" t="s">
        <v>99</v>
      </c>
    </row>
    <row r="14" spans="1:6">
      <c r="A14" s="29"/>
      <c r="B14" s="29"/>
      <c r="C14" s="9" t="s">
        <v>61</v>
      </c>
      <c r="D14" s="9">
        <v>22.62</v>
      </c>
      <c r="E14" s="29"/>
      <c r="F14" s="31"/>
    </row>
    <row r="15" spans="1:6" ht="18.75">
      <c r="A15" s="35" t="s">
        <v>8</v>
      </c>
      <c r="B15" s="36"/>
      <c r="C15" s="36"/>
      <c r="D15" s="11"/>
      <c r="E15" s="17">
        <f>SUM(E3:E14)</f>
        <v>52760</v>
      </c>
    </row>
  </sheetData>
  <mergeCells count="22">
    <mergeCell ref="F1:F2"/>
    <mergeCell ref="A15:C15"/>
    <mergeCell ref="E7:E8"/>
    <mergeCell ref="E9:E10"/>
    <mergeCell ref="E11:E12"/>
    <mergeCell ref="E13:E14"/>
    <mergeCell ref="F7:F8"/>
    <mergeCell ref="B3:B6"/>
    <mergeCell ref="A3:A6"/>
    <mergeCell ref="E3:E6"/>
    <mergeCell ref="F3:F6"/>
    <mergeCell ref="A7:A8"/>
    <mergeCell ref="B7:B8"/>
    <mergeCell ref="A11:A12"/>
    <mergeCell ref="B11:B12"/>
    <mergeCell ref="A13:A14"/>
    <mergeCell ref="B13:B14"/>
    <mergeCell ref="F9:F10"/>
    <mergeCell ref="F11:F12"/>
    <mergeCell ref="F13:F14"/>
    <mergeCell ref="A9:A10"/>
    <mergeCell ref="B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Pedro Luís Iglesias Rey</cp:lastModifiedBy>
  <dcterms:created xsi:type="dcterms:W3CDTF">2012-01-11T05:24:26Z</dcterms:created>
  <dcterms:modified xsi:type="dcterms:W3CDTF">2012-07-10T18:57:16Z</dcterms:modified>
</cp:coreProperties>
</file>