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4185" firstSheet="2" activeTab="3"/>
  </bookViews>
  <sheets>
    <sheet name="COVID INDIA analysis" sheetId="2" r:id="rId1"/>
    <sheet name="INDIA TRI BI UNI" sheetId="1" r:id="rId2"/>
    <sheet name="COVID COMBINE analysis" sheetId="4" r:id="rId3"/>
    <sheet name="COVID COMBINE TRI BI UNI" sheetId="3" r:id="rId4"/>
  </sheets>
  <calcPr calcId="144525"/>
</workbook>
</file>

<file path=xl/calcChain.xml><?xml version="1.0" encoding="utf-8"?>
<calcChain xmlns="http://schemas.openxmlformats.org/spreadsheetml/2006/main">
  <c r="E40" i="3" l="1"/>
  <c r="E41" i="3"/>
  <c r="E42" i="3"/>
  <c r="E43" i="3"/>
  <c r="E44" i="3"/>
  <c r="E45" i="3"/>
  <c r="E46" i="3"/>
  <c r="E47" i="3"/>
  <c r="E48" i="3"/>
  <c r="E49" i="3"/>
  <c r="E50" i="3"/>
  <c r="E51" i="3"/>
  <c r="E52" i="3"/>
  <c r="E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9" i="3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5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5" i="3"/>
  <c r="C6" i="4" l="1"/>
  <c r="C7" i="4"/>
  <c r="C8" i="4"/>
  <c r="E10" i="4" s="1"/>
  <c r="C9" i="4"/>
  <c r="C10" i="4"/>
  <c r="C11" i="4"/>
  <c r="C12" i="4"/>
  <c r="C13" i="4"/>
  <c r="C14" i="4"/>
  <c r="C15" i="4"/>
  <c r="C16" i="4"/>
  <c r="C17" i="4"/>
  <c r="C5" i="4"/>
  <c r="E12" i="4"/>
  <c r="E6" i="2"/>
  <c r="E7" i="2"/>
  <c r="E8" i="2"/>
  <c r="E9" i="2"/>
  <c r="E10" i="2"/>
  <c r="E11" i="2"/>
  <c r="E12" i="2"/>
  <c r="E13" i="2"/>
  <c r="E14" i="2"/>
  <c r="E15" i="2"/>
  <c r="E16" i="2"/>
  <c r="E17" i="2"/>
  <c r="E5" i="2"/>
  <c r="C6" i="2"/>
  <c r="C7" i="2"/>
  <c r="C8" i="2"/>
  <c r="C9" i="2"/>
  <c r="C10" i="2"/>
  <c r="C11" i="2"/>
  <c r="C12" i="2"/>
  <c r="C13" i="2"/>
  <c r="C14" i="2"/>
  <c r="C15" i="2"/>
  <c r="C16" i="2"/>
  <c r="C17" i="2"/>
  <c r="C5" i="2"/>
  <c r="E6" i="4" l="1"/>
  <c r="E14" i="4"/>
  <c r="E8" i="4"/>
  <c r="E17" i="4"/>
  <c r="E15" i="4"/>
  <c r="E5" i="4"/>
  <c r="E9" i="4"/>
  <c r="E13" i="4"/>
  <c r="E7" i="4"/>
  <c r="E11" i="4"/>
  <c r="E16" i="4"/>
  <c r="D19" i="1" l="1"/>
  <c r="D20" i="1"/>
  <c r="D21" i="1"/>
  <c r="D22" i="1"/>
  <c r="D23" i="1"/>
  <c r="D24" i="1"/>
  <c r="D25" i="1"/>
  <c r="D26" i="1"/>
  <c r="D27" i="1"/>
  <c r="D28" i="1"/>
  <c r="D18" i="1"/>
  <c r="D5" i="1"/>
  <c r="D6" i="1"/>
  <c r="D7" i="1"/>
  <c r="D8" i="1"/>
  <c r="D9" i="1"/>
  <c r="D10" i="1"/>
  <c r="D11" i="1"/>
  <c r="D12" i="1"/>
  <c r="D13" i="1"/>
  <c r="D14" i="1"/>
  <c r="D4" i="1"/>
  <c r="B19" i="1"/>
  <c r="B20" i="1"/>
  <c r="B21" i="1"/>
  <c r="B22" i="1"/>
  <c r="B23" i="1"/>
  <c r="B24" i="1"/>
  <c r="B25" i="1"/>
  <c r="B26" i="1"/>
  <c r="B27" i="1"/>
  <c r="B28" i="1"/>
  <c r="B5" i="1"/>
  <c r="B6" i="1"/>
  <c r="B7" i="1"/>
  <c r="B8" i="1"/>
  <c r="B9" i="1"/>
  <c r="B10" i="1"/>
  <c r="B11" i="1"/>
  <c r="B12" i="1"/>
  <c r="B13" i="1"/>
  <c r="B14" i="1"/>
  <c r="B18" i="1"/>
  <c r="B4" i="1"/>
</calcChain>
</file>

<file path=xl/sharedStrings.xml><?xml version="1.0" encoding="utf-8"?>
<sst xmlns="http://schemas.openxmlformats.org/spreadsheetml/2006/main" count="187" uniqueCount="44">
  <si>
    <t>Classifier</t>
  </si>
  <si>
    <t>MultinomialNB()</t>
  </si>
  <si>
    <t>BernouliNB()</t>
  </si>
  <si>
    <t>LogisticRegression()</t>
  </si>
  <si>
    <t>LinearSVC()</t>
  </si>
  <si>
    <t>AdaBoostClassifier()</t>
  </si>
  <si>
    <t>RidgeClassifier</t>
  </si>
  <si>
    <t>PassiveAggressiveClassifier()</t>
  </si>
  <si>
    <t>Perceptron()</t>
  </si>
  <si>
    <t>Accuracy</t>
  </si>
  <si>
    <t>Mean Cross validation Score</t>
  </si>
  <si>
    <t>KNeighborsClassifier()</t>
  </si>
  <si>
    <t>DecisionTreeClassifier()</t>
  </si>
  <si>
    <t>LinearDiscriminantAnalysis()</t>
  </si>
  <si>
    <t>Rank</t>
  </si>
  <si>
    <t>ACCURACIES OF CLASSIFIERS on COVID19 _ INDIA    Tweets TRIGRAM analysis</t>
  </si>
  <si>
    <t>ACCURACIES OF CLASSIFIERS on COVID19 _ INDIA    Tweets BIGRAM analysis</t>
  </si>
  <si>
    <t>ACCURACIES OF CLASSIFIERS ON COVID  INDIA  Tweets</t>
  </si>
  <si>
    <t>MLPClassifier</t>
  </si>
  <si>
    <t>RandomForestClassifier</t>
  </si>
  <si>
    <t>S No.</t>
  </si>
  <si>
    <t>Time taken to evaluate</t>
  </si>
  <si>
    <t>ACCURACIES OF CLASSIFIERS ON COVID COMBINE Tweets</t>
  </si>
  <si>
    <t xml:space="preserve">Time </t>
  </si>
  <si>
    <t>RandomForestClassifier()</t>
  </si>
  <si>
    <t>MLPClassifier()</t>
  </si>
  <si>
    <t>ACCURACIES OF CLASSIFIERS on COVID19 _ INDIA    Tweets UNIGRAM analysis</t>
  </si>
  <si>
    <t>MultiNB: 0.945842 (0.001909) time taken (0.180362)</t>
  </si>
  <si>
    <t>score (1.0, 0.0, 0.0, None)</t>
  </si>
  <si>
    <t>BerNB: 0.945842 (0.001909) time taken (0.150423)</t>
  </si>
  <si>
    <t>LR: 0.945842 (0.001909) time taken (0.258531)</t>
  </si>
  <si>
    <t>LinearSVC: 0.945842 (0.001909) time taken (6.883553)</t>
  </si>
  <si>
    <t>Adab: 0.926014 (0.012238) time taken (7.900654)</t>
  </si>
  <si>
    <t>Ridge: 0.945842 (0.001909) time taken (0.226268)</t>
  </si>
  <si>
    <t>PassiveAC: 0.945359 (0.002182) time taken (0.222708)</t>
  </si>
  <si>
    <t>Perceptron: 0.915407 (0.080128) time taken (0.190521)</t>
  </si>
  <si>
    <t>RFT: 0.945359 (0.002182) time taken (15.708050)</t>
  </si>
  <si>
    <t>ACCURACIES OF CLASSIFIERS ON 10 Fold method COVID COMBINE Tweets</t>
  </si>
  <si>
    <t>577.772465)</t>
  </si>
  <si>
    <t>ACCURACIES OF CLASSIFIERS on 10 fold COVID19 _COMBINE Tweets UNIGRAM analysis</t>
  </si>
  <si>
    <t>SVM</t>
  </si>
  <si>
    <t>Mean</t>
  </si>
  <si>
    <t>ACCURACIES OF CLASSIFIERS on 10 fold COVID19 _COMBINE Tweets BIGRAM analysis</t>
  </si>
  <si>
    <t>ACCURACIES OF CLASSIFIERS on 10 fold COVID19 _COMBINE Tweets TRIGRAM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</si>
</sst>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vertic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'COVID INDIA analysis'!$B$5:$B$17</c:f>
              <c:strCache>
                <c:ptCount val="13"/>
                <c:pt idx="0">
                  <c:v>MultinomialNB()</c:v>
                </c:pt>
                <c:pt idx="1">
                  <c:v>BernouliNB()</c:v>
                </c:pt>
                <c:pt idx="2">
                  <c:v>LogisticRegression()</c:v>
                </c:pt>
                <c:pt idx="3">
                  <c:v>LinearSVC()</c:v>
                </c:pt>
                <c:pt idx="4">
                  <c:v>AdaBoostClassifier()</c:v>
                </c:pt>
                <c:pt idx="5">
                  <c:v>RidgeClassifier</c:v>
                </c:pt>
                <c:pt idx="6">
                  <c:v>PassiveAggressiveClassifier()</c:v>
                </c:pt>
                <c:pt idx="7">
                  <c:v>Perceptron()</c:v>
                </c:pt>
                <c:pt idx="8">
                  <c:v>KNeighborsClassifier()</c:v>
                </c:pt>
                <c:pt idx="9">
                  <c:v>DecisionTreeClassifier()</c:v>
                </c:pt>
                <c:pt idx="10">
                  <c:v>LinearDiscriminantAnalysis()</c:v>
                </c:pt>
                <c:pt idx="11">
                  <c:v>MLPClassifier</c:v>
                </c:pt>
                <c:pt idx="12">
                  <c:v>RandomForestClassifier</c:v>
                </c:pt>
              </c:strCache>
            </c:strRef>
          </c:cat>
          <c:val>
            <c:numRef>
              <c:f>'COVID INDIA analysis'!$C$5:$C$17</c:f>
              <c:numCache>
                <c:formatCode>0.0</c:formatCode>
                <c:ptCount val="13"/>
                <c:pt idx="0">
                  <c:v>71.724137929999998</c:v>
                </c:pt>
                <c:pt idx="1">
                  <c:v>72.413793103448199</c:v>
                </c:pt>
                <c:pt idx="2">
                  <c:v>77.241378999999995</c:v>
                </c:pt>
                <c:pt idx="3">
                  <c:v>77.931034482758605</c:v>
                </c:pt>
                <c:pt idx="4">
                  <c:v>71.724137931034406</c:v>
                </c:pt>
                <c:pt idx="5">
                  <c:v>76.551724137931004</c:v>
                </c:pt>
                <c:pt idx="6">
                  <c:v>77.241379309999999</c:v>
                </c:pt>
                <c:pt idx="7">
                  <c:v>78.620689655172399</c:v>
                </c:pt>
                <c:pt idx="8">
                  <c:v>66.206800000000001</c:v>
                </c:pt>
                <c:pt idx="9">
                  <c:v>79.31</c:v>
                </c:pt>
                <c:pt idx="10">
                  <c:v>55.172413793103402</c:v>
                </c:pt>
                <c:pt idx="11">
                  <c:v>73.103448275862007</c:v>
                </c:pt>
                <c:pt idx="12">
                  <c:v>77.931034482758605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43904"/>
        <c:axId val="200049792"/>
      </c:lineChart>
      <c:catAx>
        <c:axId val="2000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49792"/>
        <c:crosses val="autoZero"/>
        <c:auto val="1"/>
        <c:lblAlgn val="ctr"/>
        <c:lblOffset val="100"/>
        <c:noMultiLvlLbl val="0"/>
      </c:catAx>
      <c:valAx>
        <c:axId val="2000497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04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1514475</xdr:colOff>
      <xdr:row>6</xdr:row>
      <xdr:rowOff>180975</xdr:rowOff>
    </xdr:from>
    <xdr:to>
      <xdr:col>8</xdr:col>
      <xdr:colOff>28575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B2" sqref="B2"/>
    </sheetView>
  </sheetViews>
  <sheetFormatPr defaultRowHeight="15" x14ac:dyDescent="0.25"/>
  <cols>
    <col min="2" max="2" width="34.28515625" customWidth="1"/>
    <col min="3" max="3" width="27.28515625" customWidth="1"/>
    <col min="4" max="4" width="26.28515625" customWidth="1"/>
    <col min="5" max="5" width="37.140625" customWidth="1"/>
  </cols>
  <sheetData>
    <row r="3" spans="1:5" x14ac:dyDescent="0.25">
      <c r="B3" s="14" t="s">
        <v>17</v>
      </c>
      <c r="C3" s="14"/>
      <c r="D3" s="14"/>
      <c r="E3" s="14"/>
    </row>
    <row r="4" spans="1:5" x14ac:dyDescent="0.25">
      <c r="A4" s="8" t="s">
        <v>20</v>
      </c>
      <c r="B4" s="2" t="s">
        <v>0</v>
      </c>
      <c r="C4" s="2" t="s">
        <v>9</v>
      </c>
      <c r="D4" s="2" t="s">
        <v>10</v>
      </c>
      <c r="E4" s="3" t="s">
        <v>14</v>
      </c>
    </row>
    <row r="5" spans="1:5" x14ac:dyDescent="0.25">
      <c r="A5" s="8">
        <v>1</v>
      </c>
      <c r="B5" s="2" t="s">
        <v>1</v>
      </c>
      <c r="C5" s="4">
        <f>D5*100</f>
        <v>71.724137929999998</v>
      </c>
      <c r="D5" s="7">
        <v>0.71724137929999998</v>
      </c>
      <c r="E5" s="2">
        <f>RANK(C5,C$5:C$17)</f>
        <v>11</v>
      </c>
    </row>
    <row r="6" spans="1:5" x14ac:dyDescent="0.25">
      <c r="A6" s="8">
        <v>2</v>
      </c>
      <c r="B6" s="2" t="s">
        <v>2</v>
      </c>
      <c r="C6" s="4">
        <f t="shared" ref="C6:C17" si="0">D6*100</f>
        <v>72.413793103448199</v>
      </c>
      <c r="D6" s="7">
        <v>0.72413793103448199</v>
      </c>
      <c r="E6" s="2">
        <f t="shared" ref="E6:E17" si="1">RANK(C6,C$5:C$17)</f>
        <v>9</v>
      </c>
    </row>
    <row r="7" spans="1:5" x14ac:dyDescent="0.25">
      <c r="A7" s="8">
        <v>3</v>
      </c>
      <c r="B7" s="2" t="s">
        <v>3</v>
      </c>
      <c r="C7" s="4">
        <f t="shared" si="0"/>
        <v>77.241378999999995</v>
      </c>
      <c r="D7" s="7">
        <v>0.77241378999999999</v>
      </c>
      <c r="E7" s="2">
        <f t="shared" si="1"/>
        <v>6</v>
      </c>
    </row>
    <row r="8" spans="1:5" x14ac:dyDescent="0.25">
      <c r="A8" s="8">
        <v>4</v>
      </c>
      <c r="B8" s="2" t="s">
        <v>4</v>
      </c>
      <c r="C8" s="4">
        <f t="shared" si="0"/>
        <v>77.931034482758605</v>
      </c>
      <c r="D8" s="7">
        <v>0.77931034482758599</v>
      </c>
      <c r="E8" s="2">
        <f t="shared" si="1"/>
        <v>3</v>
      </c>
    </row>
    <row r="9" spans="1:5" x14ac:dyDescent="0.25">
      <c r="A9" s="8">
        <v>5</v>
      </c>
      <c r="B9" s="2" t="s">
        <v>5</v>
      </c>
      <c r="C9" s="4">
        <f t="shared" si="0"/>
        <v>71.724137931034406</v>
      </c>
      <c r="D9" s="7">
        <v>0.71724137931034404</v>
      </c>
      <c r="E9" s="2">
        <f t="shared" si="1"/>
        <v>10</v>
      </c>
    </row>
    <row r="10" spans="1:5" x14ac:dyDescent="0.25">
      <c r="A10" s="8">
        <v>6</v>
      </c>
      <c r="B10" s="2" t="s">
        <v>6</v>
      </c>
      <c r="C10" s="4">
        <f t="shared" si="0"/>
        <v>76.551724137931004</v>
      </c>
      <c r="D10" s="7">
        <v>0.76551724137930999</v>
      </c>
      <c r="E10" s="2">
        <f t="shared" si="1"/>
        <v>7</v>
      </c>
    </row>
    <row r="11" spans="1:5" x14ac:dyDescent="0.25">
      <c r="A11" s="8">
        <v>7</v>
      </c>
      <c r="B11" s="2" t="s">
        <v>7</v>
      </c>
      <c r="C11" s="4">
        <f t="shared" si="0"/>
        <v>77.241379309999999</v>
      </c>
      <c r="D11" s="7">
        <v>0.77241379310000002</v>
      </c>
      <c r="E11" s="2">
        <f t="shared" si="1"/>
        <v>5</v>
      </c>
    </row>
    <row r="12" spans="1:5" x14ac:dyDescent="0.25">
      <c r="A12" s="8">
        <v>8</v>
      </c>
      <c r="B12" s="2" t="s">
        <v>8</v>
      </c>
      <c r="C12" s="4">
        <f t="shared" si="0"/>
        <v>78.620689655172399</v>
      </c>
      <c r="D12" s="7">
        <v>0.78620689655172404</v>
      </c>
      <c r="E12" s="2">
        <f t="shared" si="1"/>
        <v>2</v>
      </c>
    </row>
    <row r="13" spans="1:5" x14ac:dyDescent="0.25">
      <c r="A13" s="8">
        <v>9</v>
      </c>
      <c r="B13" s="2" t="s">
        <v>11</v>
      </c>
      <c r="C13" s="4">
        <f t="shared" si="0"/>
        <v>66.206800000000001</v>
      </c>
      <c r="D13" s="7">
        <v>0.66206799999999999</v>
      </c>
      <c r="E13" s="2">
        <f t="shared" si="1"/>
        <v>12</v>
      </c>
    </row>
    <row r="14" spans="1:5" x14ac:dyDescent="0.25">
      <c r="A14" s="8">
        <v>10</v>
      </c>
      <c r="B14" s="2" t="s">
        <v>12</v>
      </c>
      <c r="C14" s="4">
        <f t="shared" si="0"/>
        <v>79.31</v>
      </c>
      <c r="D14" s="7">
        <v>0.79310000000000003</v>
      </c>
      <c r="E14" s="2">
        <f t="shared" si="1"/>
        <v>1</v>
      </c>
    </row>
    <row r="15" spans="1:5" x14ac:dyDescent="0.25">
      <c r="A15" s="8">
        <v>11</v>
      </c>
      <c r="B15" s="5" t="s">
        <v>13</v>
      </c>
      <c r="C15" s="4">
        <f t="shared" si="0"/>
        <v>55.172413793103402</v>
      </c>
      <c r="D15" s="7">
        <v>0.55172413793103403</v>
      </c>
      <c r="E15" s="2">
        <f t="shared" si="1"/>
        <v>13</v>
      </c>
    </row>
    <row r="16" spans="1:5" x14ac:dyDescent="0.25">
      <c r="A16" s="8">
        <v>12</v>
      </c>
      <c r="B16" s="5" t="s">
        <v>18</v>
      </c>
      <c r="C16" s="4">
        <f t="shared" si="0"/>
        <v>73.103448275862007</v>
      </c>
      <c r="D16" s="7">
        <v>0.73103448275862004</v>
      </c>
      <c r="E16" s="2">
        <f t="shared" si="1"/>
        <v>8</v>
      </c>
    </row>
    <row r="17" spans="1:5" x14ac:dyDescent="0.25">
      <c r="A17" s="8">
        <v>13</v>
      </c>
      <c r="B17" s="8" t="s">
        <v>19</v>
      </c>
      <c r="C17" s="4">
        <f t="shared" si="0"/>
        <v>77.931034482758605</v>
      </c>
      <c r="D17" s="7">
        <v>0.77931034482758599</v>
      </c>
      <c r="E17" s="2">
        <f t="shared" si="1"/>
        <v>3</v>
      </c>
    </row>
  </sheetData>
  <mergeCells count="1">
    <mergeCell ref="B3:E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4" workbookViewId="0">
      <selection activeCell="J7" sqref="J7"/>
    </sheetView>
  </sheetViews>
  <sheetFormatPr defaultRowHeight="15" x14ac:dyDescent="0.25"/>
  <cols>
    <col min="1" max="1" width="37.140625" style="1" customWidth="1"/>
    <col min="2" max="2" width="16" style="1" customWidth="1"/>
    <col min="3" max="3" width="31.140625" style="1" customWidth="1"/>
    <col min="4" max="4" width="9.140625" style="1"/>
  </cols>
  <sheetData>
    <row r="2" spans="1:8" x14ac:dyDescent="0.25">
      <c r="A2" s="14" t="s">
        <v>15</v>
      </c>
      <c r="B2" s="14"/>
      <c r="C2" s="14"/>
      <c r="D2" s="14"/>
    </row>
    <row r="3" spans="1:8" x14ac:dyDescent="0.25">
      <c r="A3" s="2" t="s">
        <v>0</v>
      </c>
      <c r="B3" s="2" t="s">
        <v>9</v>
      </c>
      <c r="C3" s="2" t="s">
        <v>10</v>
      </c>
      <c r="D3" s="3" t="s">
        <v>14</v>
      </c>
    </row>
    <row r="4" spans="1:8" x14ac:dyDescent="0.25">
      <c r="A4" s="2" t="s">
        <v>1</v>
      </c>
      <c r="B4" s="4">
        <f>C4*100</f>
        <v>91.263157894736807</v>
      </c>
      <c r="C4" s="5">
        <v>0.91263157894736802</v>
      </c>
      <c r="D4" s="2">
        <f>RANK(B4,B$4:B$14)</f>
        <v>9</v>
      </c>
    </row>
    <row r="5" spans="1:8" x14ac:dyDescent="0.25">
      <c r="A5" s="2" t="s">
        <v>2</v>
      </c>
      <c r="B5" s="4">
        <f t="shared" ref="B5:B14" si="0">C5*100</f>
        <v>87.684210526315695</v>
      </c>
      <c r="C5" s="5">
        <v>0.87684210526315698</v>
      </c>
      <c r="D5" s="2">
        <f t="shared" ref="D5:D14" si="1">RANK(B5,B$4:B$14)</f>
        <v>11</v>
      </c>
    </row>
    <row r="6" spans="1:8" x14ac:dyDescent="0.25">
      <c r="A6" s="2" t="s">
        <v>3</v>
      </c>
      <c r="B6" s="4">
        <f t="shared" si="0"/>
        <v>91.684210526315695</v>
      </c>
      <c r="C6" s="5">
        <v>0.91684210526315701</v>
      </c>
      <c r="D6" s="2">
        <f t="shared" si="1"/>
        <v>8</v>
      </c>
    </row>
    <row r="7" spans="1:8" x14ac:dyDescent="0.25">
      <c r="A7" s="2" t="s">
        <v>4</v>
      </c>
      <c r="B7" s="4">
        <f t="shared" si="0"/>
        <v>98.315789473684205</v>
      </c>
      <c r="C7" s="5">
        <v>0.98315789473684201</v>
      </c>
      <c r="D7" s="2">
        <f t="shared" si="1"/>
        <v>1</v>
      </c>
    </row>
    <row r="8" spans="1:8" x14ac:dyDescent="0.25">
      <c r="A8" s="2" t="s">
        <v>5</v>
      </c>
      <c r="B8" s="4">
        <f t="shared" si="0"/>
        <v>93.052631578947299</v>
      </c>
      <c r="C8" s="5">
        <v>0.93052631578947298</v>
      </c>
      <c r="D8" s="2">
        <f t="shared" si="1"/>
        <v>7</v>
      </c>
    </row>
    <row r="9" spans="1:8" x14ac:dyDescent="0.25">
      <c r="A9" s="2" t="s">
        <v>6</v>
      </c>
      <c r="B9" s="4">
        <f t="shared" si="0"/>
        <v>98.105263157894697</v>
      </c>
      <c r="C9" s="5">
        <v>0.98105263157894695</v>
      </c>
      <c r="D9" s="2">
        <f t="shared" si="1"/>
        <v>3</v>
      </c>
    </row>
    <row r="10" spans="1:8" x14ac:dyDescent="0.25">
      <c r="A10" s="2" t="s">
        <v>7</v>
      </c>
      <c r="B10" s="4">
        <f t="shared" si="0"/>
        <v>98</v>
      </c>
      <c r="C10" s="5">
        <v>0.98</v>
      </c>
      <c r="D10" s="2">
        <f t="shared" si="1"/>
        <v>4</v>
      </c>
      <c r="H10" s="6" t="s">
        <v>27</v>
      </c>
    </row>
    <row r="11" spans="1:8" x14ac:dyDescent="0.25">
      <c r="A11" s="2" t="s">
        <v>8</v>
      </c>
      <c r="B11" s="4">
        <f t="shared" si="0"/>
        <v>97.894736842105203</v>
      </c>
      <c r="C11" s="5">
        <v>0.97894736842105201</v>
      </c>
      <c r="D11" s="2">
        <f t="shared" si="1"/>
        <v>5</v>
      </c>
      <c r="H11" s="6" t="s">
        <v>28</v>
      </c>
    </row>
    <row r="12" spans="1:8" x14ac:dyDescent="0.25">
      <c r="A12" s="2" t="s">
        <v>11</v>
      </c>
      <c r="B12" s="4">
        <f t="shared" si="0"/>
        <v>89.473684210526301</v>
      </c>
      <c r="C12" s="5">
        <v>0.89473684210526305</v>
      </c>
      <c r="D12" s="2">
        <f t="shared" si="1"/>
        <v>10</v>
      </c>
      <c r="H12" s="6" t="s">
        <v>29</v>
      </c>
    </row>
    <row r="13" spans="1:8" x14ac:dyDescent="0.25">
      <c r="A13" s="2" t="s">
        <v>12</v>
      </c>
      <c r="B13" s="4">
        <f t="shared" si="0"/>
        <v>97.789473684210506</v>
      </c>
      <c r="C13" s="5">
        <v>0.97789473684210504</v>
      </c>
      <c r="D13" s="2">
        <f t="shared" si="1"/>
        <v>6</v>
      </c>
      <c r="H13" s="6" t="s">
        <v>28</v>
      </c>
    </row>
    <row r="14" spans="1:8" x14ac:dyDescent="0.25">
      <c r="A14" s="5" t="s">
        <v>13</v>
      </c>
      <c r="B14" s="4">
        <f t="shared" si="0"/>
        <v>98.315789473679999</v>
      </c>
      <c r="C14" s="5">
        <v>0.98315789473680004</v>
      </c>
      <c r="D14" s="2">
        <f t="shared" si="1"/>
        <v>2</v>
      </c>
      <c r="H14" s="6" t="s">
        <v>30</v>
      </c>
    </row>
    <row r="15" spans="1:8" x14ac:dyDescent="0.25">
      <c r="H15" s="6" t="s">
        <v>28</v>
      </c>
    </row>
    <row r="16" spans="1:8" x14ac:dyDescent="0.25">
      <c r="A16" s="14" t="s">
        <v>16</v>
      </c>
      <c r="B16" s="14"/>
      <c r="C16" s="14"/>
      <c r="D16" s="14"/>
      <c r="H16" s="6" t="s">
        <v>31</v>
      </c>
    </row>
    <row r="17" spans="1:8" x14ac:dyDescent="0.25">
      <c r="A17" s="2" t="s">
        <v>0</v>
      </c>
      <c r="B17" s="2" t="s">
        <v>9</v>
      </c>
      <c r="C17" s="2" t="s">
        <v>10</v>
      </c>
      <c r="D17" s="3" t="s">
        <v>14</v>
      </c>
      <c r="H17" s="6" t="s">
        <v>28</v>
      </c>
    </row>
    <row r="18" spans="1:8" x14ac:dyDescent="0.25">
      <c r="A18" s="2" t="s">
        <v>1</v>
      </c>
      <c r="B18" s="4">
        <f>C18*100</f>
        <v>94.4444444444444</v>
      </c>
      <c r="C18" s="5">
        <v>0.94444444444444398</v>
      </c>
      <c r="D18" s="2">
        <f>RANK(B18,B$18:B$28)</f>
        <v>8</v>
      </c>
      <c r="H18" s="6" t="s">
        <v>32</v>
      </c>
    </row>
    <row r="19" spans="1:8" x14ac:dyDescent="0.25">
      <c r="A19" s="2" t="s">
        <v>2</v>
      </c>
      <c r="B19" s="4">
        <f t="shared" ref="B19:B28" si="2">C19*100</f>
        <v>93.269230769230703</v>
      </c>
      <c r="C19" s="5">
        <v>0.93269230769230704</v>
      </c>
      <c r="D19" s="2">
        <f t="shared" ref="D19:D28" si="3">RANK(B19,B$18:B$28)</f>
        <v>10</v>
      </c>
      <c r="H19" s="6" t="s">
        <v>28</v>
      </c>
    </row>
    <row r="20" spans="1:8" x14ac:dyDescent="0.25">
      <c r="A20" s="2" t="s">
        <v>3</v>
      </c>
      <c r="B20" s="4">
        <f t="shared" si="2"/>
        <v>94.4444444444444</v>
      </c>
      <c r="C20" s="5">
        <v>0.94444444444444398</v>
      </c>
      <c r="D20" s="2">
        <f t="shared" si="3"/>
        <v>8</v>
      </c>
      <c r="H20" s="6" t="s">
        <v>33</v>
      </c>
    </row>
    <row r="21" spans="1:8" x14ac:dyDescent="0.25">
      <c r="A21" s="2" t="s">
        <v>4</v>
      </c>
      <c r="B21" s="4">
        <f t="shared" si="2"/>
        <v>95.726495726495699</v>
      </c>
      <c r="C21" s="5">
        <v>0.95726495726495697</v>
      </c>
      <c r="D21" s="2">
        <f t="shared" si="3"/>
        <v>1</v>
      </c>
      <c r="H21" s="6" t="s">
        <v>28</v>
      </c>
    </row>
    <row r="22" spans="1:8" x14ac:dyDescent="0.25">
      <c r="A22" s="2" t="s">
        <v>5</v>
      </c>
      <c r="B22" s="4">
        <f t="shared" si="2"/>
        <v>95.619658119658098</v>
      </c>
      <c r="C22" s="5">
        <v>0.95619658119658102</v>
      </c>
      <c r="D22" s="2">
        <f t="shared" si="3"/>
        <v>3</v>
      </c>
      <c r="H22" s="6" t="s">
        <v>34</v>
      </c>
    </row>
    <row r="23" spans="1:8" x14ac:dyDescent="0.25">
      <c r="A23" s="2" t="s">
        <v>6</v>
      </c>
      <c r="B23" s="4">
        <f t="shared" si="2"/>
        <v>95.726495726495699</v>
      </c>
      <c r="C23" s="5">
        <v>0.95726495726495697</v>
      </c>
      <c r="D23" s="2">
        <f t="shared" si="3"/>
        <v>1</v>
      </c>
      <c r="H23" s="6" t="s">
        <v>28</v>
      </c>
    </row>
    <row r="24" spans="1:8" x14ac:dyDescent="0.25">
      <c r="A24" s="2" t="s">
        <v>7</v>
      </c>
      <c r="B24" s="4">
        <f t="shared" si="2"/>
        <v>95.085470085400004</v>
      </c>
      <c r="C24" s="5">
        <v>0.95085470085400003</v>
      </c>
      <c r="D24" s="2">
        <f t="shared" si="3"/>
        <v>5</v>
      </c>
      <c r="H24" s="6" t="s">
        <v>35</v>
      </c>
    </row>
    <row r="25" spans="1:8" x14ac:dyDescent="0.25">
      <c r="A25" s="2" t="s">
        <v>8</v>
      </c>
      <c r="B25" s="4">
        <f t="shared" si="2"/>
        <v>94.871794871794805</v>
      </c>
      <c r="C25" s="5">
        <v>0.94871794871794801</v>
      </c>
      <c r="D25" s="2">
        <f t="shared" si="3"/>
        <v>6</v>
      </c>
      <c r="H25" s="6" t="s">
        <v>28</v>
      </c>
    </row>
    <row r="26" spans="1:8" x14ac:dyDescent="0.25">
      <c r="A26" s="2" t="s">
        <v>11</v>
      </c>
      <c r="B26" s="4">
        <f t="shared" si="2"/>
        <v>91.880341880341803</v>
      </c>
      <c r="C26" s="5">
        <v>0.91880341880341798</v>
      </c>
      <c r="D26" s="2">
        <f t="shared" si="3"/>
        <v>11</v>
      </c>
      <c r="H26" s="6" t="s">
        <v>36</v>
      </c>
    </row>
    <row r="27" spans="1:8" x14ac:dyDescent="0.25">
      <c r="A27" s="2" t="s">
        <v>12</v>
      </c>
      <c r="B27" s="4">
        <f t="shared" si="2"/>
        <v>94.658119658119602</v>
      </c>
      <c r="C27" s="5">
        <v>0.94658119658119599</v>
      </c>
      <c r="D27" s="2">
        <f t="shared" si="3"/>
        <v>7</v>
      </c>
      <c r="H27" s="6" t="s">
        <v>28</v>
      </c>
    </row>
    <row r="28" spans="1:8" x14ac:dyDescent="0.25">
      <c r="A28" s="5" t="s">
        <v>13</v>
      </c>
      <c r="B28" s="4">
        <f t="shared" si="2"/>
        <v>95.299145299139994</v>
      </c>
      <c r="C28" s="5">
        <v>0.95299145299139998</v>
      </c>
      <c r="D28" s="2">
        <f t="shared" si="3"/>
        <v>4</v>
      </c>
    </row>
    <row r="31" spans="1:8" x14ac:dyDescent="0.25">
      <c r="A31" s="14" t="s">
        <v>26</v>
      </c>
      <c r="B31" s="14"/>
      <c r="C31" s="14"/>
      <c r="D31" s="15"/>
    </row>
    <row r="32" spans="1:8" x14ac:dyDescent="0.25">
      <c r="A32" s="2" t="s">
        <v>0</v>
      </c>
      <c r="B32" s="2" t="s">
        <v>9</v>
      </c>
      <c r="C32" s="2" t="s">
        <v>10</v>
      </c>
      <c r="D32" s="3" t="s">
        <v>14</v>
      </c>
      <c r="E32" s="8" t="s">
        <v>21</v>
      </c>
    </row>
    <row r="33" spans="1:5" x14ac:dyDescent="0.25">
      <c r="A33" s="2" t="s">
        <v>1</v>
      </c>
      <c r="B33" s="4"/>
      <c r="C33" s="7">
        <v>0.95173745173745095</v>
      </c>
      <c r="D33" s="2"/>
      <c r="E33" s="8">
        <v>0</v>
      </c>
    </row>
    <row r="34" spans="1:5" x14ac:dyDescent="0.25">
      <c r="A34" s="2" t="s">
        <v>2</v>
      </c>
      <c r="B34" s="4"/>
      <c r="C34" s="7">
        <v>0.95173745173745095</v>
      </c>
      <c r="D34" s="2"/>
      <c r="E34" s="6">
        <v>3.1249761581420898E-2</v>
      </c>
    </row>
    <row r="35" spans="1:5" x14ac:dyDescent="0.25">
      <c r="A35" s="2" t="s">
        <v>3</v>
      </c>
      <c r="B35" s="4"/>
      <c r="C35" s="7">
        <v>0.95173745173745095</v>
      </c>
      <c r="D35" s="2"/>
      <c r="E35" s="8">
        <v>0</v>
      </c>
    </row>
    <row r="36" spans="1:5" x14ac:dyDescent="0.25">
      <c r="A36" s="2" t="s">
        <v>4</v>
      </c>
      <c r="B36" s="4"/>
      <c r="C36" s="7">
        <v>0.95173745173745095</v>
      </c>
      <c r="D36" s="2"/>
      <c r="E36" s="7">
        <v>1.00808143615722E-2</v>
      </c>
    </row>
    <row r="37" spans="1:5" x14ac:dyDescent="0.25">
      <c r="A37" s="2" t="s">
        <v>5</v>
      </c>
      <c r="B37" s="4"/>
      <c r="C37" s="7">
        <v>0.95173745173745095</v>
      </c>
      <c r="D37" s="2"/>
      <c r="E37" s="7">
        <v>0.347793579101562</v>
      </c>
    </row>
    <row r="38" spans="1:5" x14ac:dyDescent="0.25">
      <c r="A38" s="2" t="s">
        <v>6</v>
      </c>
      <c r="B38" s="4"/>
      <c r="C38" s="7">
        <v>0.95173745173745095</v>
      </c>
      <c r="D38" s="2"/>
      <c r="E38" s="6">
        <v>8.0561637878417899E-3</v>
      </c>
    </row>
    <row r="39" spans="1:5" x14ac:dyDescent="0.25">
      <c r="A39" s="2" t="s">
        <v>7</v>
      </c>
      <c r="B39" s="4"/>
      <c r="C39" s="7">
        <v>0.95173745173745095</v>
      </c>
      <c r="D39" s="2"/>
      <c r="E39" s="6">
        <v>1.5626907348632799E-2</v>
      </c>
    </row>
    <row r="40" spans="1:5" x14ac:dyDescent="0.25">
      <c r="A40" s="2" t="s">
        <v>8</v>
      </c>
      <c r="B40" s="4"/>
      <c r="C40" s="7">
        <v>0.95173745173745095</v>
      </c>
      <c r="D40" s="2"/>
      <c r="E40" s="6">
        <v>0</v>
      </c>
    </row>
    <row r="41" spans="1:5" x14ac:dyDescent="0.25">
      <c r="A41" s="2" t="s">
        <v>11</v>
      </c>
      <c r="B41" s="4"/>
      <c r="C41" s="7">
        <v>0.95173745173745095</v>
      </c>
      <c r="D41" s="2"/>
      <c r="E41" s="7">
        <v>7.0704064369201598</v>
      </c>
    </row>
    <row r="42" spans="1:5" x14ac:dyDescent="0.25">
      <c r="A42" s="2" t="s">
        <v>12</v>
      </c>
      <c r="B42" s="4"/>
      <c r="C42" s="7">
        <v>0.95173745173745095</v>
      </c>
      <c r="D42" s="2"/>
      <c r="E42" s="7">
        <v>2.2138357162475499E-2</v>
      </c>
    </row>
    <row r="43" spans="1:5" x14ac:dyDescent="0.25">
      <c r="A43" s="5" t="s">
        <v>13</v>
      </c>
      <c r="B43" s="4"/>
      <c r="C43" s="7">
        <v>8.3011583011582998E-2</v>
      </c>
      <c r="D43" s="2"/>
      <c r="E43" s="7">
        <v>1.21302604675292E-2</v>
      </c>
    </row>
  </sheetData>
  <mergeCells count="3">
    <mergeCell ref="A2:D2"/>
    <mergeCell ref="A16:D16"/>
    <mergeCell ref="A31:D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opLeftCell="G1" workbookViewId="0">
      <selection activeCell="L14" sqref="L14"/>
    </sheetView>
  </sheetViews>
  <sheetFormatPr defaultRowHeight="15" x14ac:dyDescent="0.25"/>
  <cols>
    <col min="2" max="2" width="27" customWidth="1"/>
    <col min="3" max="3" width="17.28515625" style="13" customWidth="1"/>
    <col min="4" max="4" width="13.42578125" customWidth="1"/>
    <col min="5" max="5" width="17.140625" customWidth="1"/>
    <col min="7" max="7" width="5.42578125" customWidth="1"/>
    <col min="8" max="8" width="27.140625" customWidth="1"/>
    <col min="9" max="9" width="12.85546875" customWidth="1"/>
    <col min="10" max="10" width="10" customWidth="1"/>
    <col min="11" max="11" width="10.7109375" customWidth="1"/>
  </cols>
  <sheetData>
    <row r="3" spans="1:12" x14ac:dyDescent="0.25">
      <c r="B3" s="14" t="s">
        <v>22</v>
      </c>
      <c r="C3" s="14"/>
      <c r="D3" s="14"/>
      <c r="E3" s="14"/>
      <c r="H3" s="14" t="s">
        <v>37</v>
      </c>
      <c r="I3" s="14"/>
      <c r="J3" s="14"/>
      <c r="K3" s="14"/>
    </row>
    <row r="4" spans="1:12" x14ac:dyDescent="0.25">
      <c r="A4" s="8" t="s">
        <v>20</v>
      </c>
      <c r="B4" s="2" t="s">
        <v>0</v>
      </c>
      <c r="C4" s="11" t="s">
        <v>9</v>
      </c>
      <c r="D4" s="2" t="s">
        <v>10</v>
      </c>
      <c r="E4" s="3" t="s">
        <v>14</v>
      </c>
      <c r="F4" s="3" t="s">
        <v>23</v>
      </c>
      <c r="H4" s="9" t="s">
        <v>0</v>
      </c>
      <c r="I4" s="11" t="s">
        <v>9</v>
      </c>
      <c r="J4" s="2" t="s">
        <v>10</v>
      </c>
      <c r="K4" s="3" t="s">
        <v>14</v>
      </c>
      <c r="L4" s="3" t="s">
        <v>23</v>
      </c>
    </row>
    <row r="5" spans="1:12" x14ac:dyDescent="0.25">
      <c r="A5" s="8">
        <v>1</v>
      </c>
      <c r="B5" s="9" t="s">
        <v>1</v>
      </c>
      <c r="C5" s="12">
        <f>D5*100</f>
        <v>76.823793490460105</v>
      </c>
      <c r="D5" s="7">
        <v>0.76823793490460102</v>
      </c>
      <c r="E5" s="2">
        <f>RANK(C5,C$5:C$17)</f>
        <v>12</v>
      </c>
      <c r="F5" s="7">
        <v>6.5735101699819998E-2</v>
      </c>
      <c r="H5" s="9" t="s">
        <v>1</v>
      </c>
      <c r="I5" s="12">
        <f>J5*100</f>
        <v>74.284499999999994</v>
      </c>
      <c r="J5" s="7">
        <v>0.74284499999999998</v>
      </c>
      <c r="K5" s="2">
        <f>RANK(I5,I$5:I$18)</f>
        <v>12</v>
      </c>
      <c r="L5" s="7">
        <v>11.438757000000001</v>
      </c>
    </row>
    <row r="6" spans="1:12" x14ac:dyDescent="0.25">
      <c r="A6" s="8">
        <v>2</v>
      </c>
      <c r="B6" s="9" t="s">
        <v>2</v>
      </c>
      <c r="C6" s="12">
        <f t="shared" ref="C6:C17" si="0">D6*100</f>
        <v>77.833894500561101</v>
      </c>
      <c r="D6" s="7">
        <v>0.77833894500561096</v>
      </c>
      <c r="E6" s="2">
        <f t="shared" ref="E6:E17" si="1">RANK(C6,C$5:C$17)</f>
        <v>10</v>
      </c>
      <c r="F6" s="7">
        <v>0.16386342048645</v>
      </c>
      <c r="H6" s="9" t="s">
        <v>2</v>
      </c>
      <c r="I6" s="12">
        <f t="shared" ref="I6:I18" si="2">J6*100</f>
        <v>76.122199999999992</v>
      </c>
      <c r="J6" s="7">
        <v>0.76122199999999995</v>
      </c>
      <c r="K6" s="2">
        <f t="shared" ref="K6:K18" si="3">RANK(I6,I$5:I$18)</f>
        <v>11</v>
      </c>
      <c r="L6" s="7">
        <v>13.96616</v>
      </c>
    </row>
    <row r="7" spans="1:12" x14ac:dyDescent="0.25">
      <c r="A7" s="8">
        <v>3</v>
      </c>
      <c r="B7" s="9" t="s">
        <v>3</v>
      </c>
      <c r="C7" s="12">
        <f t="shared" si="0"/>
        <v>86.1391694725028</v>
      </c>
      <c r="D7" s="7">
        <v>0.86139169472502797</v>
      </c>
      <c r="E7" s="2">
        <f t="shared" si="1"/>
        <v>3</v>
      </c>
      <c r="F7" s="7">
        <v>5.2939176559448201E-2</v>
      </c>
      <c r="H7" s="9" t="s">
        <v>3</v>
      </c>
      <c r="I7" s="12">
        <f t="shared" si="2"/>
        <v>85.171499999999995</v>
      </c>
      <c r="J7" s="7">
        <v>0.851715</v>
      </c>
      <c r="K7" s="2">
        <f t="shared" si="3"/>
        <v>3</v>
      </c>
      <c r="L7" s="7">
        <v>8.1525060000000007</v>
      </c>
    </row>
    <row r="8" spans="1:12" x14ac:dyDescent="0.25">
      <c r="A8" s="8">
        <v>4</v>
      </c>
      <c r="B8" s="9" t="s">
        <v>4</v>
      </c>
      <c r="C8" s="12">
        <f t="shared" si="0"/>
        <v>86.700336700336706</v>
      </c>
      <c r="D8" s="7">
        <v>0.867003367003367</v>
      </c>
      <c r="E8" s="2">
        <f t="shared" si="1"/>
        <v>2</v>
      </c>
      <c r="F8" s="7">
        <v>2.22542285919189E-2</v>
      </c>
      <c r="H8" s="9" t="s">
        <v>4</v>
      </c>
      <c r="I8" s="12">
        <f t="shared" si="2"/>
        <v>85.971100000000007</v>
      </c>
      <c r="J8" s="7">
        <v>0.859711</v>
      </c>
      <c r="K8" s="2">
        <f t="shared" si="3"/>
        <v>2</v>
      </c>
      <c r="L8" s="7">
        <v>31.477098999999999</v>
      </c>
    </row>
    <row r="9" spans="1:12" x14ac:dyDescent="0.25">
      <c r="A9" s="8">
        <v>5</v>
      </c>
      <c r="B9" s="9" t="s">
        <v>5</v>
      </c>
      <c r="C9" s="12">
        <f t="shared" si="0"/>
        <v>77.7216610549943</v>
      </c>
      <c r="D9" s="7">
        <v>0.77721661054994295</v>
      </c>
      <c r="E9" s="2">
        <f t="shared" si="1"/>
        <v>11</v>
      </c>
      <c r="F9" s="7">
        <v>1.55635118484497</v>
      </c>
      <c r="H9" s="9" t="s">
        <v>5</v>
      </c>
      <c r="I9" s="12">
        <f t="shared" si="2"/>
        <v>78.872299999999996</v>
      </c>
      <c r="J9" s="7">
        <v>0.78872299999999995</v>
      </c>
      <c r="K9" s="2">
        <f t="shared" si="3"/>
        <v>10</v>
      </c>
      <c r="L9" s="7">
        <v>398.51272699999998</v>
      </c>
    </row>
    <row r="10" spans="1:12" x14ac:dyDescent="0.25">
      <c r="A10" s="8">
        <v>6</v>
      </c>
      <c r="B10" s="9" t="s">
        <v>6</v>
      </c>
      <c r="C10" s="12">
        <f t="shared" si="0"/>
        <v>84.343434343434296</v>
      </c>
      <c r="D10" s="7">
        <v>0.84343434343434298</v>
      </c>
      <c r="E10" s="2">
        <f t="shared" si="1"/>
        <v>6</v>
      </c>
      <c r="F10" s="7">
        <v>4.3692588806152302E-2</v>
      </c>
      <c r="H10" s="9" t="s">
        <v>6</v>
      </c>
      <c r="I10" s="12">
        <f t="shared" si="2"/>
        <v>83.459699999999998</v>
      </c>
      <c r="J10" s="7">
        <v>0.83459700000000003</v>
      </c>
      <c r="K10" s="2">
        <f t="shared" si="3"/>
        <v>6</v>
      </c>
      <c r="L10" s="7">
        <v>31.850667999999999</v>
      </c>
    </row>
    <row r="11" spans="1:12" x14ac:dyDescent="0.25">
      <c r="A11" s="8">
        <v>7</v>
      </c>
      <c r="B11" s="9" t="s">
        <v>7</v>
      </c>
      <c r="C11" s="12">
        <f t="shared" si="0"/>
        <v>84.17508417508401</v>
      </c>
      <c r="D11" s="7">
        <v>0.84175084175084003</v>
      </c>
      <c r="E11" s="2">
        <f t="shared" si="1"/>
        <v>7</v>
      </c>
      <c r="F11" s="7">
        <v>4.0449857711791902E-2</v>
      </c>
      <c r="H11" s="9" t="s">
        <v>7</v>
      </c>
      <c r="I11" s="12">
        <f t="shared" si="2"/>
        <v>83.305499999999995</v>
      </c>
      <c r="J11" s="7">
        <v>0.83305499999999999</v>
      </c>
      <c r="K11" s="2">
        <f t="shared" si="3"/>
        <v>7</v>
      </c>
      <c r="L11" s="7">
        <v>109.38522</v>
      </c>
    </row>
    <row r="12" spans="1:12" x14ac:dyDescent="0.25">
      <c r="A12" s="8">
        <v>8</v>
      </c>
      <c r="B12" s="9" t="s">
        <v>8</v>
      </c>
      <c r="C12" s="12">
        <f t="shared" si="0"/>
        <v>84.960718294051603</v>
      </c>
      <c r="D12" s="7">
        <v>0.84960718294051596</v>
      </c>
      <c r="E12" s="2">
        <f t="shared" si="1"/>
        <v>4</v>
      </c>
      <c r="F12" s="8">
        <v>4.8196554183959898E-2</v>
      </c>
      <c r="H12" s="9" t="s">
        <v>8</v>
      </c>
      <c r="I12" s="12">
        <f t="shared" si="2"/>
        <v>83.740400000000008</v>
      </c>
      <c r="J12" s="7">
        <v>0.83740400000000004</v>
      </c>
      <c r="K12" s="2">
        <f t="shared" si="3"/>
        <v>5</v>
      </c>
      <c r="L12" s="7">
        <v>36.844861999999999</v>
      </c>
    </row>
    <row r="13" spans="1:12" x14ac:dyDescent="0.25">
      <c r="A13" s="8">
        <v>9</v>
      </c>
      <c r="B13" s="9" t="s">
        <v>11</v>
      </c>
      <c r="C13" s="12">
        <f t="shared" si="0"/>
        <v>59.988776655443296</v>
      </c>
      <c r="D13" s="7">
        <v>0.59988776655443299</v>
      </c>
      <c r="E13" s="2">
        <f t="shared" si="1"/>
        <v>13</v>
      </c>
      <c r="F13" s="7">
        <v>121.906321763992</v>
      </c>
      <c r="H13" s="9" t="s">
        <v>11</v>
      </c>
      <c r="I13" s="12">
        <f t="shared" si="2"/>
        <v>59.273200000000003</v>
      </c>
      <c r="J13" s="7">
        <v>0.59273200000000004</v>
      </c>
      <c r="K13" s="2">
        <f t="shared" si="3"/>
        <v>13</v>
      </c>
      <c r="L13" s="7">
        <v>698.25776399999995</v>
      </c>
    </row>
    <row r="14" spans="1:12" x14ac:dyDescent="0.25">
      <c r="A14" s="8">
        <v>10</v>
      </c>
      <c r="B14" s="9" t="s">
        <v>12</v>
      </c>
      <c r="C14" s="12">
        <f t="shared" si="0"/>
        <v>84.848484848484802</v>
      </c>
      <c r="D14" s="7">
        <v>0.84848484848484795</v>
      </c>
      <c r="E14" s="2">
        <f t="shared" si="1"/>
        <v>5</v>
      </c>
      <c r="F14" s="7">
        <v>57.014128684997502</v>
      </c>
      <c r="H14" s="9" t="s">
        <v>12</v>
      </c>
      <c r="I14" s="12">
        <f t="shared" si="2"/>
        <v>84.624399999999994</v>
      </c>
      <c r="J14" s="7">
        <v>0.846244</v>
      </c>
      <c r="K14" s="2">
        <f t="shared" si="3"/>
        <v>4</v>
      </c>
      <c r="L14" s="7" t="s">
        <v>38</v>
      </c>
    </row>
    <row r="15" spans="1:12" x14ac:dyDescent="0.25">
      <c r="A15" s="8">
        <v>11</v>
      </c>
      <c r="B15" s="10" t="s">
        <v>13</v>
      </c>
      <c r="C15" s="12">
        <f t="shared" si="0"/>
        <v>80.976430976430905</v>
      </c>
      <c r="D15" s="7">
        <v>0.80976430976430902</v>
      </c>
      <c r="E15" s="2">
        <f t="shared" si="1"/>
        <v>9</v>
      </c>
      <c r="F15" s="7">
        <v>6.4081430435180595E-2</v>
      </c>
      <c r="H15" s="10" t="s">
        <v>13</v>
      </c>
      <c r="I15" s="12">
        <f t="shared" si="2"/>
        <v>79.545500000000004</v>
      </c>
      <c r="J15" s="7">
        <v>0.79545500000000002</v>
      </c>
      <c r="K15" s="2">
        <f t="shared" si="3"/>
        <v>9</v>
      </c>
      <c r="L15" s="7">
        <v>461.97517099999999</v>
      </c>
    </row>
    <row r="16" spans="1:12" x14ac:dyDescent="0.25">
      <c r="A16" s="8">
        <v>12</v>
      </c>
      <c r="B16" s="10" t="s">
        <v>25</v>
      </c>
      <c r="C16" s="12">
        <f t="shared" si="0"/>
        <v>83.445566778900101</v>
      </c>
      <c r="D16" s="7">
        <v>0.83445566778900104</v>
      </c>
      <c r="E16" s="2">
        <f t="shared" si="1"/>
        <v>8</v>
      </c>
      <c r="F16" s="7">
        <v>8.4533452987670898E-2</v>
      </c>
      <c r="H16" s="10" t="s">
        <v>18</v>
      </c>
      <c r="I16" s="12">
        <f t="shared" si="2"/>
        <v>81.7761</v>
      </c>
      <c r="J16" s="7">
        <v>0.81776099999999996</v>
      </c>
      <c r="K16" s="2">
        <f t="shared" si="3"/>
        <v>8</v>
      </c>
      <c r="L16" s="7">
        <v>1187.61429</v>
      </c>
    </row>
    <row r="17" spans="1:12" x14ac:dyDescent="0.25">
      <c r="A17" s="8">
        <v>13</v>
      </c>
      <c r="B17" s="8" t="s">
        <v>24</v>
      </c>
      <c r="C17" s="12">
        <f t="shared" si="0"/>
        <v>88.383838383838295</v>
      </c>
      <c r="D17" s="7">
        <v>0.88383838383838298</v>
      </c>
      <c r="E17" s="2">
        <f t="shared" si="1"/>
        <v>1</v>
      </c>
      <c r="F17" s="7">
        <v>0.43449568748474099</v>
      </c>
      <c r="H17" s="17" t="s">
        <v>40</v>
      </c>
      <c r="I17" s="12">
        <f t="shared" si="2"/>
        <v>50.926099999999998</v>
      </c>
      <c r="J17" s="7">
        <v>0.50926099999999996</v>
      </c>
      <c r="K17" s="2">
        <f t="shared" si="3"/>
        <v>14</v>
      </c>
      <c r="L17" s="7">
        <v>4826.2565599999998</v>
      </c>
    </row>
    <row r="18" spans="1:12" x14ac:dyDescent="0.25">
      <c r="H18" s="8" t="s">
        <v>19</v>
      </c>
      <c r="I18" s="12">
        <f t="shared" si="2"/>
        <v>87.780699999999996</v>
      </c>
      <c r="J18" s="7">
        <v>0.877807</v>
      </c>
      <c r="K18" s="2">
        <f t="shared" si="3"/>
        <v>1</v>
      </c>
      <c r="L18" s="7">
        <v>7398.632525</v>
      </c>
    </row>
  </sheetData>
  <mergeCells count="2">
    <mergeCell ref="B3:E3"/>
    <mergeCell ref="H3:K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3"/>
  <sheetViews>
    <sheetView tabSelected="1" topLeftCell="A43" workbookViewId="0">
      <selection activeCell="F54" sqref="F54"/>
    </sheetView>
  </sheetViews>
  <sheetFormatPr defaultRowHeight="15" x14ac:dyDescent="0.25"/>
  <cols>
    <col min="1" max="1" width="2" customWidth="1"/>
    <col min="2" max="2" width="28.28515625" customWidth="1"/>
    <col min="3" max="3" width="15.140625" customWidth="1"/>
    <col min="4" max="4" width="25.85546875" customWidth="1"/>
    <col min="5" max="5" width="6.5703125" style="27" customWidth="1"/>
    <col min="6" max="6" width="13.7109375" customWidth="1"/>
  </cols>
  <sheetData>
    <row r="3" spans="2:6" x14ac:dyDescent="0.25">
      <c r="B3" s="16" t="s">
        <v>39</v>
      </c>
      <c r="C3" s="16"/>
      <c r="D3" s="16"/>
      <c r="E3" s="16"/>
      <c r="F3" s="16"/>
    </row>
    <row r="4" spans="2:6" x14ac:dyDescent="0.25">
      <c r="B4" s="18" t="s">
        <v>0</v>
      </c>
      <c r="C4" s="19" t="s">
        <v>9</v>
      </c>
      <c r="D4" s="19" t="s">
        <v>41</v>
      </c>
      <c r="E4" s="25" t="s">
        <v>14</v>
      </c>
      <c r="F4" s="20" t="s">
        <v>21</v>
      </c>
    </row>
    <row r="5" spans="2:6" x14ac:dyDescent="0.25">
      <c r="B5" s="18" t="s">
        <v>1</v>
      </c>
      <c r="C5" s="21">
        <f>D5*100</f>
        <v>96.386400000000009</v>
      </c>
      <c r="D5" s="23">
        <v>0.96386400000000005</v>
      </c>
      <c r="E5" s="26">
        <f>RANK(C5,C$5:C$18)</f>
        <v>1</v>
      </c>
      <c r="F5" s="23">
        <v>0.74169700000000005</v>
      </c>
    </row>
    <row r="6" spans="2:6" x14ac:dyDescent="0.25">
      <c r="B6" s="18" t="s">
        <v>2</v>
      </c>
      <c r="C6" s="21">
        <f t="shared" ref="C6:C18" si="0">D6*100</f>
        <v>96.386400000000009</v>
      </c>
      <c r="D6" s="23">
        <v>0.96386400000000005</v>
      </c>
      <c r="E6" s="26">
        <f>RANK(C6,C$5:C$18)</f>
        <v>1</v>
      </c>
      <c r="F6" s="23">
        <v>0.82393000000000005</v>
      </c>
    </row>
    <row r="7" spans="2:6" x14ac:dyDescent="0.25">
      <c r="B7" s="18" t="s">
        <v>3</v>
      </c>
      <c r="C7" s="21">
        <f t="shared" si="0"/>
        <v>96.386400000000009</v>
      </c>
      <c r="D7" s="23">
        <v>0.96386400000000005</v>
      </c>
      <c r="E7" s="26">
        <f t="shared" ref="E6:E18" si="1">RANK(C7,C$5:C$18)</f>
        <v>1</v>
      </c>
      <c r="F7" s="23">
        <v>1.6062959999999999</v>
      </c>
    </row>
    <row r="8" spans="2:6" x14ac:dyDescent="0.25">
      <c r="B8" s="18" t="s">
        <v>4</v>
      </c>
      <c r="C8" s="21">
        <f t="shared" si="0"/>
        <v>96.386400000000009</v>
      </c>
      <c r="D8" s="23">
        <v>0.96386400000000005</v>
      </c>
      <c r="E8" s="26">
        <f t="shared" si="1"/>
        <v>1</v>
      </c>
      <c r="F8" s="23">
        <v>571.71185400000002</v>
      </c>
    </row>
    <row r="9" spans="2:6" x14ac:dyDescent="0.25">
      <c r="B9" s="18" t="s">
        <v>5</v>
      </c>
      <c r="C9" s="21">
        <f t="shared" si="0"/>
        <v>96.231700000000004</v>
      </c>
      <c r="D9" s="23">
        <v>0.96231699999999998</v>
      </c>
      <c r="E9" s="26">
        <f t="shared" si="1"/>
        <v>11</v>
      </c>
      <c r="F9" s="23">
        <v>26.824839999999998</v>
      </c>
    </row>
    <row r="10" spans="2:6" x14ac:dyDescent="0.25">
      <c r="B10" s="18" t="s">
        <v>6</v>
      </c>
      <c r="C10" s="21">
        <f t="shared" si="0"/>
        <v>96.386400000000009</v>
      </c>
      <c r="D10" s="23">
        <v>0.96386400000000005</v>
      </c>
      <c r="E10" s="26">
        <f t="shared" si="1"/>
        <v>1</v>
      </c>
      <c r="F10" s="23">
        <v>0.98519800000000002</v>
      </c>
    </row>
    <row r="11" spans="2:6" x14ac:dyDescent="0.25">
      <c r="B11" s="18" t="s">
        <v>7</v>
      </c>
      <c r="C11" s="21">
        <f t="shared" si="0"/>
        <v>96.259799999999998</v>
      </c>
      <c r="D11" s="23">
        <v>0.96259799999999995</v>
      </c>
      <c r="E11" s="26">
        <f t="shared" si="1"/>
        <v>10</v>
      </c>
      <c r="F11" s="23">
        <v>0.97792500000000004</v>
      </c>
    </row>
    <row r="12" spans="2:6" x14ac:dyDescent="0.25">
      <c r="B12" s="18" t="s">
        <v>8</v>
      </c>
      <c r="C12" s="21">
        <f t="shared" si="0"/>
        <v>89.122</v>
      </c>
      <c r="D12" s="23">
        <v>0.89122000000000001</v>
      </c>
      <c r="E12" s="26">
        <f t="shared" si="1"/>
        <v>14</v>
      </c>
      <c r="F12" s="23">
        <v>0.92327899999999996</v>
      </c>
    </row>
    <row r="13" spans="2:6" x14ac:dyDescent="0.25">
      <c r="B13" s="18" t="s">
        <v>11</v>
      </c>
      <c r="C13" s="21">
        <f t="shared" si="0"/>
        <v>96.386400000000009</v>
      </c>
      <c r="D13" s="23">
        <v>0.96386400000000005</v>
      </c>
      <c r="E13" s="26">
        <f t="shared" si="1"/>
        <v>1</v>
      </c>
      <c r="F13" s="23">
        <v>13.104376999999999</v>
      </c>
    </row>
    <row r="14" spans="2:6" x14ac:dyDescent="0.25">
      <c r="B14" s="18" t="s">
        <v>12</v>
      </c>
      <c r="C14" s="21">
        <f t="shared" si="0"/>
        <v>95.627099999999999</v>
      </c>
      <c r="D14" s="23">
        <v>0.95627099999999998</v>
      </c>
      <c r="E14" s="26">
        <f t="shared" si="1"/>
        <v>13</v>
      </c>
      <c r="F14" s="23">
        <v>1.3593010000000001</v>
      </c>
    </row>
    <row r="15" spans="2:6" x14ac:dyDescent="0.25">
      <c r="B15" s="24" t="s">
        <v>13</v>
      </c>
      <c r="C15" s="21">
        <f t="shared" si="0"/>
        <v>96.386400000000009</v>
      </c>
      <c r="D15" s="23">
        <v>0.96386400000000005</v>
      </c>
      <c r="E15" s="26">
        <f t="shared" si="1"/>
        <v>1</v>
      </c>
      <c r="F15" s="23">
        <v>1.106414</v>
      </c>
    </row>
    <row r="16" spans="2:6" x14ac:dyDescent="0.25">
      <c r="B16" s="24" t="s">
        <v>18</v>
      </c>
      <c r="C16" s="21">
        <f t="shared" si="0"/>
        <v>96.344200000000001</v>
      </c>
      <c r="D16" s="23">
        <v>0.96344200000000002</v>
      </c>
      <c r="E16" s="26">
        <f t="shared" si="1"/>
        <v>9</v>
      </c>
      <c r="F16" s="23">
        <v>415.30949299999997</v>
      </c>
    </row>
    <row r="17" spans="2:6" x14ac:dyDescent="0.25">
      <c r="B17" s="22" t="s">
        <v>40</v>
      </c>
      <c r="C17" s="21">
        <f t="shared" si="0"/>
        <v>96.386400000000009</v>
      </c>
      <c r="D17" s="23">
        <v>0.96386400000000005</v>
      </c>
      <c r="E17" s="26">
        <f t="shared" si="1"/>
        <v>1</v>
      </c>
      <c r="F17" s="23">
        <v>20.278898000000002</v>
      </c>
    </row>
    <row r="18" spans="2:6" x14ac:dyDescent="0.25">
      <c r="B18" s="18" t="s">
        <v>19</v>
      </c>
      <c r="C18" s="21">
        <f t="shared" si="0"/>
        <v>96.1755</v>
      </c>
      <c r="D18" s="23">
        <v>0.96175500000000003</v>
      </c>
      <c r="E18" s="26">
        <f t="shared" si="1"/>
        <v>12</v>
      </c>
      <c r="F18" s="23">
        <v>29.645627000000001</v>
      </c>
    </row>
    <row r="20" spans="2:6" x14ac:dyDescent="0.25">
      <c r="B20" s="16" t="s">
        <v>42</v>
      </c>
      <c r="C20" s="16"/>
      <c r="D20" s="16"/>
      <c r="E20" s="16"/>
      <c r="F20" s="16"/>
    </row>
    <row r="21" spans="2:6" x14ac:dyDescent="0.25">
      <c r="B21" s="18" t="s">
        <v>0</v>
      </c>
      <c r="C21" s="19" t="s">
        <v>9</v>
      </c>
      <c r="D21" s="19" t="s">
        <v>41</v>
      </c>
      <c r="E21" s="25" t="s">
        <v>14</v>
      </c>
      <c r="F21" s="20" t="s">
        <v>21</v>
      </c>
    </row>
    <row r="22" spans="2:6" x14ac:dyDescent="0.25">
      <c r="B22" s="18" t="s">
        <v>1</v>
      </c>
      <c r="C22" s="21"/>
      <c r="D22" s="23"/>
      <c r="E22" s="26"/>
      <c r="F22" s="23"/>
    </row>
    <row r="23" spans="2:6" x14ac:dyDescent="0.25">
      <c r="B23" s="18" t="s">
        <v>2</v>
      </c>
      <c r="C23" s="21"/>
      <c r="D23" s="23"/>
      <c r="E23" s="26"/>
      <c r="F23" s="23"/>
    </row>
    <row r="24" spans="2:6" x14ac:dyDescent="0.25">
      <c r="B24" s="18" t="s">
        <v>3</v>
      </c>
      <c r="C24" s="21"/>
      <c r="D24" s="23"/>
      <c r="E24" s="26"/>
      <c r="F24" s="23"/>
    </row>
    <row r="25" spans="2:6" x14ac:dyDescent="0.25">
      <c r="B25" s="18" t="s">
        <v>4</v>
      </c>
      <c r="C25" s="21"/>
      <c r="D25" s="23"/>
      <c r="E25" s="26"/>
      <c r="F25" s="23"/>
    </row>
    <row r="26" spans="2:6" x14ac:dyDescent="0.25">
      <c r="B26" s="18" t="s">
        <v>5</v>
      </c>
      <c r="C26" s="21"/>
      <c r="D26" s="23"/>
      <c r="E26" s="26"/>
      <c r="F26" s="23"/>
    </row>
    <row r="27" spans="2:6" x14ac:dyDescent="0.25">
      <c r="B27" s="18" t="s">
        <v>6</v>
      </c>
      <c r="C27" s="21"/>
      <c r="D27" s="23"/>
      <c r="E27" s="26"/>
      <c r="F27" s="23"/>
    </row>
    <row r="28" spans="2:6" x14ac:dyDescent="0.25">
      <c r="B28" s="18" t="s">
        <v>7</v>
      </c>
      <c r="C28" s="21"/>
      <c r="D28" s="23"/>
      <c r="E28" s="26"/>
      <c r="F28" s="23"/>
    </row>
    <row r="29" spans="2:6" x14ac:dyDescent="0.25">
      <c r="B29" s="18" t="s">
        <v>8</v>
      </c>
      <c r="C29" s="21"/>
      <c r="D29" s="23"/>
      <c r="E29" s="26"/>
      <c r="F29" s="23"/>
    </row>
    <row r="30" spans="2:6" x14ac:dyDescent="0.25">
      <c r="B30" s="18" t="s">
        <v>11</v>
      </c>
      <c r="C30" s="21"/>
      <c r="D30" s="23"/>
      <c r="E30" s="26"/>
      <c r="F30" s="23"/>
    </row>
    <row r="31" spans="2:6" x14ac:dyDescent="0.25">
      <c r="B31" s="18" t="s">
        <v>12</v>
      </c>
      <c r="C31" s="21"/>
      <c r="D31" s="23"/>
      <c r="E31" s="26"/>
      <c r="F31" s="23"/>
    </row>
    <row r="32" spans="2:6" x14ac:dyDescent="0.25">
      <c r="B32" s="24" t="s">
        <v>13</v>
      </c>
      <c r="C32" s="21"/>
      <c r="D32" s="23"/>
      <c r="E32" s="26"/>
      <c r="F32" s="23"/>
    </row>
    <row r="33" spans="2:6" x14ac:dyDescent="0.25">
      <c r="B33" s="24" t="s">
        <v>18</v>
      </c>
      <c r="C33" s="21"/>
      <c r="D33" s="23"/>
      <c r="E33" s="26"/>
      <c r="F33" s="23"/>
    </row>
    <row r="34" spans="2:6" x14ac:dyDescent="0.25">
      <c r="B34" s="22" t="s">
        <v>40</v>
      </c>
      <c r="C34" s="21"/>
      <c r="D34" s="23"/>
      <c r="E34" s="26"/>
      <c r="F34" s="23"/>
    </row>
    <row r="35" spans="2:6" x14ac:dyDescent="0.25">
      <c r="B35" s="18" t="s">
        <v>19</v>
      </c>
      <c r="C35" s="21"/>
      <c r="D35" s="23"/>
      <c r="E35" s="26"/>
      <c r="F35" s="23"/>
    </row>
    <row r="37" spans="2:6" x14ac:dyDescent="0.25">
      <c r="B37" s="16" t="s">
        <v>43</v>
      </c>
      <c r="C37" s="16"/>
      <c r="D37" s="16"/>
      <c r="E37" s="16"/>
      <c r="F37" s="16"/>
    </row>
    <row r="38" spans="2:6" x14ac:dyDescent="0.25">
      <c r="B38" s="18" t="s">
        <v>0</v>
      </c>
      <c r="C38" s="19" t="s">
        <v>9</v>
      </c>
      <c r="D38" s="19" t="s">
        <v>41</v>
      </c>
      <c r="E38" s="25" t="s">
        <v>14</v>
      </c>
      <c r="F38" s="20" t="s">
        <v>21</v>
      </c>
    </row>
    <row r="39" spans="2:6" x14ac:dyDescent="0.25">
      <c r="B39" s="18" t="s">
        <v>1</v>
      </c>
      <c r="C39" s="21">
        <f>D39*100</f>
        <v>87.689499999999995</v>
      </c>
      <c r="D39" s="7">
        <v>0.87689499999999998</v>
      </c>
      <c r="E39" s="26">
        <f>_xlfn.RANK.AVG(C39,C$39:C$52)</f>
        <v>4</v>
      </c>
      <c r="F39" s="6">
        <v>5.5741310000000004</v>
      </c>
    </row>
    <row r="40" spans="2:6" x14ac:dyDescent="0.25">
      <c r="B40" s="18" t="s">
        <v>2</v>
      </c>
      <c r="C40" s="21">
        <f t="shared" ref="C40:C52" si="2">D40*100</f>
        <v>87.691699999999997</v>
      </c>
      <c r="D40" s="7">
        <v>0.87691699999999995</v>
      </c>
      <c r="E40" s="26">
        <f t="shared" ref="E40:E52" si="3">_xlfn.RANK.AVG(C40,C$39:C$52)</f>
        <v>3</v>
      </c>
      <c r="F40" s="6">
        <v>6.3541069999999999</v>
      </c>
    </row>
    <row r="41" spans="2:6" x14ac:dyDescent="0.25">
      <c r="B41" s="18" t="s">
        <v>3</v>
      </c>
      <c r="C41" s="21">
        <f t="shared" si="2"/>
        <v>87.698099999999997</v>
      </c>
      <c r="D41" s="7">
        <v>0.87698100000000001</v>
      </c>
      <c r="E41" s="26">
        <f t="shared" si="3"/>
        <v>2</v>
      </c>
      <c r="F41" s="6">
        <v>4.7375379999999998</v>
      </c>
    </row>
    <row r="42" spans="2:6" x14ac:dyDescent="0.25">
      <c r="B42" s="18" t="s">
        <v>4</v>
      </c>
      <c r="C42" s="21">
        <f t="shared" si="2"/>
        <v>87.704599999999999</v>
      </c>
      <c r="D42" s="7">
        <v>0.87704599999999999</v>
      </c>
      <c r="E42" s="26">
        <f t="shared" si="3"/>
        <v>1</v>
      </c>
      <c r="F42" s="6">
        <v>17.132325000000002</v>
      </c>
    </row>
    <row r="43" spans="2:6" x14ac:dyDescent="0.25">
      <c r="B43" s="18" t="s">
        <v>5</v>
      </c>
      <c r="C43" s="21">
        <f t="shared" si="2"/>
        <v>87.670099999999991</v>
      </c>
      <c r="D43" s="7">
        <v>0.87670099999999995</v>
      </c>
      <c r="E43" s="26">
        <f t="shared" si="3"/>
        <v>7</v>
      </c>
      <c r="F43" s="6">
        <v>157.63376700000001</v>
      </c>
    </row>
    <row r="44" spans="2:6" x14ac:dyDescent="0.25">
      <c r="B44" s="18" t="s">
        <v>6</v>
      </c>
      <c r="C44" s="21">
        <f t="shared" si="2"/>
        <v>87.672300000000007</v>
      </c>
      <c r="D44" s="7">
        <v>0.87672300000000003</v>
      </c>
      <c r="E44" s="26">
        <f t="shared" si="3"/>
        <v>5.5</v>
      </c>
      <c r="F44" s="6">
        <v>5.0443689999999997</v>
      </c>
    </row>
    <row r="45" spans="2:6" x14ac:dyDescent="0.25">
      <c r="B45" s="18" t="s">
        <v>7</v>
      </c>
      <c r="C45" s="21">
        <f t="shared" si="2"/>
        <v>87.362200000000001</v>
      </c>
      <c r="D45" s="7">
        <v>0.87362200000000001</v>
      </c>
      <c r="E45" s="26">
        <f t="shared" si="3"/>
        <v>10</v>
      </c>
      <c r="F45" s="6">
        <v>10.007483000000001</v>
      </c>
    </row>
    <row r="46" spans="2:6" x14ac:dyDescent="0.25">
      <c r="B46" s="18" t="s">
        <v>8</v>
      </c>
      <c r="C46" s="21">
        <f t="shared" si="2"/>
        <v>80.851500000000001</v>
      </c>
      <c r="D46" s="7">
        <v>0.80851499999999998</v>
      </c>
      <c r="E46" s="26">
        <f t="shared" si="3"/>
        <v>14</v>
      </c>
      <c r="F46" s="6">
        <v>6.3610959999999999</v>
      </c>
    </row>
    <row r="47" spans="2:6" x14ac:dyDescent="0.25">
      <c r="B47" s="18" t="s">
        <v>11</v>
      </c>
      <c r="C47" s="21">
        <f t="shared" si="2"/>
        <v>85.303200000000004</v>
      </c>
      <c r="D47" s="7">
        <v>0.85303200000000001</v>
      </c>
      <c r="E47" s="26">
        <f t="shared" si="3"/>
        <v>12</v>
      </c>
      <c r="F47" s="6">
        <v>1179.535991</v>
      </c>
    </row>
    <row r="48" spans="2:6" x14ac:dyDescent="0.25">
      <c r="B48" s="18" t="s">
        <v>12</v>
      </c>
      <c r="C48" s="21">
        <f t="shared" si="2"/>
        <v>87.202799999999996</v>
      </c>
      <c r="D48" s="7">
        <v>0.87202800000000003</v>
      </c>
      <c r="E48" s="26">
        <f t="shared" si="3"/>
        <v>11</v>
      </c>
      <c r="F48" s="6">
        <v>226.72993</v>
      </c>
    </row>
    <row r="49" spans="2:6" x14ac:dyDescent="0.25">
      <c r="B49" s="24" t="s">
        <v>13</v>
      </c>
      <c r="C49" s="21">
        <f t="shared" si="2"/>
        <v>87.672300000000007</v>
      </c>
      <c r="D49" s="7">
        <v>0.87672300000000003</v>
      </c>
      <c r="E49" s="26">
        <f t="shared" si="3"/>
        <v>5.5</v>
      </c>
      <c r="F49" s="23">
        <v>25.830535999999999</v>
      </c>
    </row>
    <row r="50" spans="2:6" x14ac:dyDescent="0.25">
      <c r="B50" s="24" t="s">
        <v>18</v>
      </c>
      <c r="C50" s="21">
        <f t="shared" si="2"/>
        <v>87.4375</v>
      </c>
      <c r="D50" s="7">
        <v>0.87437500000000001</v>
      </c>
      <c r="E50" s="26">
        <f t="shared" si="3"/>
        <v>8</v>
      </c>
      <c r="F50" s="6">
        <v>860.34588599999995</v>
      </c>
    </row>
    <row r="51" spans="2:6" x14ac:dyDescent="0.25">
      <c r="B51" s="22" t="s">
        <v>40</v>
      </c>
      <c r="C51" s="21">
        <f t="shared" si="2"/>
        <v>85.29679999999999</v>
      </c>
      <c r="D51" s="7">
        <v>0.85296799999999995</v>
      </c>
      <c r="E51" s="26">
        <f t="shared" si="3"/>
        <v>13</v>
      </c>
      <c r="F51" s="6">
        <v>11038.345601000001</v>
      </c>
    </row>
    <row r="52" spans="2:6" x14ac:dyDescent="0.25">
      <c r="B52" s="18" t="s">
        <v>19</v>
      </c>
      <c r="C52" s="21">
        <f t="shared" si="2"/>
        <v>87.398799999999994</v>
      </c>
      <c r="D52" s="7">
        <v>0.87398799999999999</v>
      </c>
      <c r="E52" s="26">
        <f t="shared" si="3"/>
        <v>9</v>
      </c>
      <c r="F52" s="6">
        <v>719.24159999999995</v>
      </c>
    </row>
    <row r="53" spans="2:6" x14ac:dyDescent="0.25">
      <c r="B53" s="18"/>
      <c r="C53" s="21"/>
      <c r="D53" s="23"/>
      <c r="E53" s="26"/>
      <c r="F53" s="23"/>
    </row>
  </sheetData>
  <mergeCells count="3">
    <mergeCell ref="B3:F3"/>
    <mergeCell ref="B20:F20"/>
    <mergeCell ref="B37:F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 INDIA analysis</vt:lpstr>
      <vt:lpstr>INDIA TRI BI UNI</vt:lpstr>
      <vt:lpstr>COVID COMBINE analysis</vt:lpstr>
      <vt:lpstr>COVID COMBINE TRI BI UNI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2022-06-13T16:55:37Z</dcterms:created>
  <dcterms:modified xsi:type="dcterms:W3CDTF">2022-06-20T14:20:50Z</dcterms:modified>
</cp:coreProperties>
</file>