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108" windowWidth="19416" windowHeight="9720" tabRatio="923"/>
  </bookViews>
  <sheets>
    <sheet name="الاسر والظروف السكنية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25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</sheets>
  <definedNames>
    <definedName name="_xlnm.Print_Area" localSheetId="1">'1'!$A$1:$J$10</definedName>
    <definedName name="_xlnm.Print_Area" localSheetId="10">'10'!$A$1:$V$9</definedName>
    <definedName name="_xlnm.Print_Area" localSheetId="11">'11'!$A$1:$J$10</definedName>
    <definedName name="_xlnm.Print_Area" localSheetId="12">'12'!$A$1:$J$10</definedName>
    <definedName name="_xlnm.Print_Area" localSheetId="13">'13'!$A$1:$J$11</definedName>
    <definedName name="_xlnm.Print_Area" localSheetId="14">'14'!$A$1:$V$9</definedName>
    <definedName name="_xlnm.Print_Area" localSheetId="15">'15'!$A$1:$V$9</definedName>
    <definedName name="_xlnm.Print_Area" localSheetId="16">'16'!$A$1:$V$9</definedName>
    <definedName name="_xlnm.Print_Area" localSheetId="17">'17'!$A$1:$V$8</definedName>
    <definedName name="_xlnm.Print_Area" localSheetId="18">'18'!$A$1:$J$11</definedName>
    <definedName name="_xlnm.Print_Area" localSheetId="19">'19'!$A$1:$S$11</definedName>
    <definedName name="_xlnm.Print_Area" localSheetId="2">'2'!$A$1:$M$12</definedName>
    <definedName name="_xlnm.Print_Area" localSheetId="20">'20'!$A$1:$P$14</definedName>
    <definedName name="_xlnm.Print_Area" localSheetId="21">'21'!$A$1:$S$11</definedName>
    <definedName name="_xlnm.Print_Area" localSheetId="22">'22'!$A$1:$S$11</definedName>
    <definedName name="_xlnm.Print_Area" localSheetId="23">'23'!$A$1:$U$11</definedName>
    <definedName name="_xlnm.Print_Area" localSheetId="3">'3'!$A$1:$Q$7</definedName>
    <definedName name="_xlnm.Print_Area" localSheetId="4">'4'!$A$1:$K$11</definedName>
    <definedName name="_xlnm.Print_Area" localSheetId="5">'5'!$A$1:$S$13</definedName>
    <definedName name="_xlnm.Print_Area" localSheetId="6">'6'!$A$1:$K$11</definedName>
    <definedName name="_xlnm.Print_Area" localSheetId="7">'7'!$A$1:$S$13</definedName>
    <definedName name="_xlnm.Print_Area" localSheetId="8">'8'!$A$1:$Y$11</definedName>
    <definedName name="_xlnm.Print_Area" localSheetId="9">'9'!$A$1:$K$11</definedName>
    <definedName name="_xlnm.Print_Area" localSheetId="0">'الاسر والظروف السكنية'!$A$1:$F$7</definedName>
  </definedNames>
  <calcPr calcId="144525"/>
</workbook>
</file>

<file path=xl/calcChain.xml><?xml version="1.0" encoding="utf-8"?>
<calcChain xmlns="http://schemas.openxmlformats.org/spreadsheetml/2006/main">
  <c r="C14" i="19" l="1"/>
  <c r="D14" i="19"/>
  <c r="D13" i="20" l="1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C13" i="20"/>
  <c r="M13" i="21" l="1"/>
  <c r="K13" i="21"/>
  <c r="J13" i="21"/>
  <c r="I13" i="21"/>
  <c r="H13" i="21"/>
  <c r="F13" i="21"/>
  <c r="E13" i="21"/>
  <c r="C13" i="21"/>
  <c r="D13" i="21"/>
  <c r="B13" i="21"/>
  <c r="J5" i="19"/>
  <c r="J6" i="19"/>
  <c r="J7" i="19"/>
  <c r="J8" i="19"/>
  <c r="J9" i="19"/>
  <c r="J10" i="19"/>
  <c r="J4" i="19"/>
  <c r="I9" i="19"/>
  <c r="I8" i="19"/>
  <c r="I7" i="19"/>
  <c r="I10" i="19" s="1"/>
  <c r="I6" i="19"/>
  <c r="I5" i="19"/>
  <c r="I4" i="19"/>
  <c r="H10" i="19"/>
  <c r="H5" i="19"/>
  <c r="H6" i="19"/>
  <c r="H7" i="19"/>
  <c r="H8" i="19"/>
  <c r="H9" i="19"/>
  <c r="H4" i="19"/>
  <c r="S10" i="8" l="1"/>
  <c r="M5" i="24" l="1"/>
  <c r="M6" i="24"/>
  <c r="M7" i="24"/>
  <c r="M8" i="24"/>
  <c r="M9" i="24"/>
  <c r="M10" i="24"/>
  <c r="M4" i="24"/>
  <c r="L5" i="24"/>
  <c r="L6" i="24"/>
  <c r="L7" i="24"/>
  <c r="L8" i="24"/>
  <c r="L9" i="24"/>
  <c r="L10" i="24"/>
  <c r="L4" i="24"/>
  <c r="K5" i="24"/>
  <c r="K6" i="24"/>
  <c r="K7" i="24"/>
  <c r="K8" i="24"/>
  <c r="K9" i="24"/>
  <c r="K10" i="24"/>
  <c r="K4" i="24"/>
  <c r="J5" i="24"/>
  <c r="J6" i="24"/>
  <c r="J7" i="24"/>
  <c r="J8" i="24"/>
  <c r="J9" i="24"/>
  <c r="J10" i="24"/>
  <c r="J4" i="24"/>
  <c r="M12" i="8" l="1"/>
  <c r="N12" i="8"/>
  <c r="O12" i="8"/>
  <c r="P12" i="8"/>
  <c r="Q12" i="8"/>
  <c r="R12" i="8"/>
  <c r="S12" i="8"/>
  <c r="M11" i="8"/>
  <c r="N11" i="8"/>
  <c r="O11" i="8"/>
  <c r="P11" i="8"/>
  <c r="Q11" i="8"/>
  <c r="R11" i="8"/>
  <c r="S11" i="8"/>
  <c r="M10" i="8"/>
  <c r="N10" i="8"/>
  <c r="O10" i="8"/>
  <c r="P10" i="8"/>
  <c r="Q10" i="8"/>
  <c r="R10" i="8"/>
  <c r="L12" i="8"/>
  <c r="L11" i="8"/>
  <c r="L10" i="8"/>
  <c r="J12" i="8"/>
  <c r="E11" i="8"/>
  <c r="F11" i="8"/>
  <c r="G11" i="8"/>
  <c r="H11" i="8"/>
  <c r="I11" i="8"/>
  <c r="J11" i="8"/>
  <c r="K11" i="8"/>
  <c r="E10" i="8"/>
  <c r="E12" i="8" s="1"/>
  <c r="F10" i="8"/>
  <c r="G10" i="8"/>
  <c r="H10" i="8"/>
  <c r="I10" i="8"/>
  <c r="I12" i="8" s="1"/>
  <c r="J10" i="8"/>
  <c r="K10" i="8"/>
  <c r="K12" i="8" s="1"/>
  <c r="D11" i="8"/>
  <c r="D12" i="8" s="1"/>
  <c r="D10" i="8"/>
  <c r="M12" i="6"/>
  <c r="N12" i="6"/>
  <c r="O12" i="6"/>
  <c r="P12" i="6"/>
  <c r="Q12" i="6"/>
  <c r="R12" i="6"/>
  <c r="S12" i="6"/>
  <c r="M11" i="6"/>
  <c r="N11" i="6"/>
  <c r="O11" i="6"/>
  <c r="P11" i="6"/>
  <c r="Q11" i="6"/>
  <c r="R11" i="6"/>
  <c r="S11" i="6"/>
  <c r="M10" i="6"/>
  <c r="N10" i="6"/>
  <c r="O10" i="6"/>
  <c r="P10" i="6"/>
  <c r="Q10" i="6"/>
  <c r="R10" i="6"/>
  <c r="S10" i="6"/>
  <c r="L12" i="6"/>
  <c r="L11" i="6"/>
  <c r="L10" i="6"/>
  <c r="E12" i="6"/>
  <c r="F12" i="6"/>
  <c r="G12" i="6"/>
  <c r="H12" i="6"/>
  <c r="I12" i="6"/>
  <c r="J12" i="6"/>
  <c r="K12" i="6"/>
  <c r="E11" i="6"/>
  <c r="F11" i="6"/>
  <c r="G11" i="6"/>
  <c r="H11" i="6"/>
  <c r="I11" i="6"/>
  <c r="J11" i="6"/>
  <c r="K11" i="6"/>
  <c r="E10" i="6"/>
  <c r="F10" i="6"/>
  <c r="G10" i="6"/>
  <c r="H10" i="6"/>
  <c r="I10" i="6"/>
  <c r="J10" i="6"/>
  <c r="K10" i="6"/>
  <c r="D12" i="6"/>
  <c r="D11" i="6"/>
  <c r="D10" i="6"/>
  <c r="H12" i="8" l="1"/>
  <c r="G12" i="8"/>
  <c r="F12" i="8"/>
  <c r="K5" i="7"/>
  <c r="K6" i="7"/>
  <c r="K7" i="7"/>
  <c r="K8" i="7"/>
  <c r="K9" i="7"/>
  <c r="K10" i="7"/>
  <c r="J5" i="7"/>
  <c r="J6" i="7"/>
  <c r="J7" i="7"/>
  <c r="J8" i="7"/>
  <c r="J9" i="7"/>
  <c r="J10" i="7"/>
  <c r="J4" i="7"/>
  <c r="I5" i="7"/>
  <c r="I6" i="7"/>
  <c r="I7" i="7"/>
  <c r="I8" i="7"/>
  <c r="I9" i="7"/>
  <c r="I10" i="7"/>
  <c r="I4" i="7"/>
  <c r="K4" i="7" s="1"/>
  <c r="K5" i="5"/>
  <c r="K8" i="5"/>
  <c r="K9" i="5"/>
  <c r="K10" i="5"/>
  <c r="K4" i="5"/>
  <c r="J5" i="5"/>
  <c r="J6" i="5"/>
  <c r="J7" i="5"/>
  <c r="J8" i="5"/>
  <c r="J9" i="5"/>
  <c r="J10" i="5"/>
  <c r="J4" i="5"/>
  <c r="I5" i="5"/>
  <c r="I6" i="5"/>
  <c r="K6" i="5" s="1"/>
  <c r="I7" i="5"/>
  <c r="K7" i="5" s="1"/>
  <c r="I8" i="5"/>
  <c r="I9" i="5"/>
  <c r="I10" i="5"/>
  <c r="I4" i="5"/>
  <c r="E9" i="2" l="1"/>
  <c r="F9" i="2"/>
  <c r="C9" i="2"/>
  <c r="B9" i="2"/>
  <c r="G9" i="2"/>
  <c r="D9" i="2"/>
  <c r="J5" i="2" l="1"/>
  <c r="J6" i="2"/>
  <c r="J7" i="2"/>
  <c r="J8" i="2"/>
  <c r="J9" i="2"/>
  <c r="I5" i="2"/>
  <c r="I6" i="2"/>
  <c r="I7" i="2"/>
  <c r="I8" i="2"/>
  <c r="I9" i="2"/>
  <c r="H6" i="2"/>
  <c r="H7" i="2"/>
  <c r="H8" i="2"/>
  <c r="H9" i="2"/>
  <c r="H5" i="2"/>
</calcChain>
</file>

<file path=xl/sharedStrings.xml><?xml version="1.0" encoding="utf-8"?>
<sst xmlns="http://schemas.openxmlformats.org/spreadsheetml/2006/main" count="623" uniqueCount="122">
  <si>
    <t>نوع الأسرة</t>
  </si>
  <si>
    <t xml:space="preserve">نوع المسكن </t>
  </si>
  <si>
    <t>جملة المساكن المأهولة</t>
  </si>
  <si>
    <t>اسر خاصة كويتية</t>
  </si>
  <si>
    <t>اسر خاصة غير كويتية</t>
  </si>
  <si>
    <t>مجموع الأسر الخاصة</t>
  </si>
  <si>
    <t>اسر جماعية</t>
  </si>
  <si>
    <t>جملة الدولة</t>
  </si>
  <si>
    <t>المحافظة</t>
  </si>
  <si>
    <t>اسر كويتية</t>
  </si>
  <si>
    <t>اسر غير كويتية</t>
  </si>
  <si>
    <t>الجملة</t>
  </si>
  <si>
    <t>عدد الأسر</t>
  </si>
  <si>
    <t>عدد الافراد</t>
  </si>
  <si>
    <t>ذكر</t>
  </si>
  <si>
    <t>أنثى</t>
  </si>
  <si>
    <t>جملة</t>
  </si>
  <si>
    <t>العاصمة</t>
  </si>
  <si>
    <t xml:space="preserve"> حولي</t>
  </si>
  <si>
    <t>الأحمدي</t>
  </si>
  <si>
    <t>الجهراء</t>
  </si>
  <si>
    <t>الفروانية</t>
  </si>
  <si>
    <t xml:space="preserve"> مبارك الكبير</t>
  </si>
  <si>
    <t>حجم الأسرة</t>
  </si>
  <si>
    <t>فرد واحد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</si>
  <si>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</si>
  <si>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</si>
  <si>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</si>
  <si>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</si>
  <si>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</si>
  <si>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</si>
  <si>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</si>
  <si>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</si>
  <si>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</si>
  <si>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</si>
  <si>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</si>
  <si>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</si>
  <si>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</si>
  <si>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 xml:space="preserve">جملة </t>
  </si>
  <si>
    <t>عدد الافراد غير الكويتيين</t>
  </si>
  <si>
    <t>جملة الافراد</t>
  </si>
  <si>
    <t>جنسية افراد الاسرة</t>
  </si>
  <si>
    <t>افراد كويتيون</t>
  </si>
  <si>
    <t>افراد غير كويتيين</t>
  </si>
  <si>
    <t>سكن طلاب أوطالبات</t>
  </si>
  <si>
    <t>سكن مدرسين أو مدرسات</t>
  </si>
  <si>
    <t>سكن ممرضات</t>
  </si>
  <si>
    <t>سكن عمال</t>
  </si>
  <si>
    <t>مسكن عام</t>
  </si>
  <si>
    <t>مساكن جماعية أخرى</t>
  </si>
  <si>
    <t>عدد المساكن</t>
  </si>
  <si>
    <t>عدد الأفراد</t>
  </si>
  <si>
    <t>جملة عدد المساكن</t>
  </si>
  <si>
    <t xml:space="preserve"> </t>
  </si>
  <si>
    <t>مبارك الكبير</t>
  </si>
  <si>
    <t xml:space="preserve">المحافظة </t>
  </si>
  <si>
    <t>جملة الغرف</t>
  </si>
  <si>
    <t>ملك خاص</t>
  </si>
  <si>
    <t>ملك توفره الرعاية السكنية</t>
  </si>
  <si>
    <t>إيجار غير مفروش</t>
  </si>
  <si>
    <t>إيجار مفروش</t>
  </si>
  <si>
    <t>يوفره العمل الحكومي</t>
  </si>
  <si>
    <t>يوفره العمل الخاص</t>
  </si>
  <si>
    <t>بدون إيجار أو بدون مقابل</t>
  </si>
  <si>
    <t>مستملك للحكومة</t>
  </si>
  <si>
    <t>نوع التكييف</t>
  </si>
  <si>
    <t>عدد الاسر</t>
  </si>
  <si>
    <t>مركزي</t>
  </si>
  <si>
    <t>وحدات</t>
  </si>
  <si>
    <t>مختلط</t>
  </si>
  <si>
    <t>لايوجد</t>
  </si>
  <si>
    <t>متصل</t>
  </si>
  <si>
    <t>غير متصل</t>
  </si>
  <si>
    <t>اسر خاصة كويتية (عدد الأجهزة المتوفرة للأسرة)</t>
  </si>
  <si>
    <t>اسر خاصة غير كويتية (عدد الأجهزة المتوفرة للأسرة)</t>
  </si>
  <si>
    <t xml:space="preserve"> جملة الاسر الخاصة (عدد الأجهزة المتوفرة للأسرة)</t>
  </si>
  <si>
    <t>لا يوجد</t>
  </si>
  <si>
    <t>1</t>
  </si>
  <si>
    <t>3فأكثر</t>
  </si>
  <si>
    <t>شقة</t>
  </si>
  <si>
    <t>فيلا</t>
  </si>
  <si>
    <t>طابق من فيلا</t>
  </si>
  <si>
    <t>قصر</t>
  </si>
  <si>
    <t>مساكن تقليدية أخرى</t>
  </si>
  <si>
    <t>ملحق</t>
  </si>
  <si>
    <t>غرفة</t>
  </si>
  <si>
    <t>مساكن بها اسر خاصة كويتية</t>
  </si>
  <si>
    <t>مساكن بها اسر خاصة غير كويتية</t>
  </si>
  <si>
    <t>إجمالى مساكن الأسر الخاصة</t>
  </si>
  <si>
    <t xml:space="preserve"> مساكن بها اسر جماعية</t>
  </si>
  <si>
    <t>شبكة المياه الحكومية</t>
  </si>
  <si>
    <t>مياه شرب معبئة</t>
  </si>
  <si>
    <t>مصادر أخرى</t>
  </si>
  <si>
    <t xml:space="preserve"> الجهراء</t>
  </si>
  <si>
    <t xml:space="preserve"> الفروانية</t>
  </si>
  <si>
    <t>الكويتيون</t>
  </si>
  <si>
    <t>غيرالكويتيين</t>
  </si>
  <si>
    <t xml:space="preserve"> البيان </t>
  </si>
  <si>
    <t>الاحمدي</t>
  </si>
  <si>
    <t>عدد غرف النوم</t>
  </si>
  <si>
    <t>غير مبين</t>
  </si>
  <si>
    <t>غيرمبين</t>
  </si>
  <si>
    <t>حولي</t>
  </si>
  <si>
    <t xml:space="preserve">15فأكثر </t>
  </si>
  <si>
    <t xml:space="preserve">عدد الاسر </t>
  </si>
  <si>
    <t xml:space="preserve"> العاصمة</t>
  </si>
  <si>
    <t xml:space="preserve"> الأحمدي</t>
  </si>
  <si>
    <t>عدد الافراد الكويتيون</t>
  </si>
  <si>
    <t xml:space="preserve">عدد الافراد الكويتيون </t>
  </si>
  <si>
    <t>ملك خاص*</t>
  </si>
  <si>
    <t>ملك توفره الرعاية السكنية*</t>
  </si>
  <si>
    <t>مستملك للحكومة*</t>
  </si>
  <si>
    <t>*</t>
  </si>
  <si>
    <t>وذلك يرجع الى ان بعض الاسر غير الكويتية لديها افراد كويتيون لهم مساكن ملك خاص او توفره الرعاية السكنية او مستملك للحكومة</t>
  </si>
  <si>
    <t xml:space="preserve">الاجمالي </t>
  </si>
  <si>
    <t xml:space="preserve"> 3فأكثر</t>
  </si>
  <si>
    <t>فنادق وشقق فندقية</t>
  </si>
  <si>
    <t>مساكن مأهولة تقليدية</t>
  </si>
  <si>
    <t>مساكن مأهولة هامشية</t>
  </si>
  <si>
    <t>الإجمالي</t>
  </si>
  <si>
    <t>بيت عربي</t>
  </si>
  <si>
    <t>غرفة حارس في مبنى تحت التشييد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</si>
</sst>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72"/>
      <name val="Arial Black"/>
      <family val="2"/>
    </font>
    <font>
      <sz val="1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rial Black"/>
      <family val="2"/>
    </font>
    <font>
      <b/>
      <sz val="22"/>
      <color theme="1"/>
      <name val="Arial Black"/>
      <family val="2"/>
    </font>
    <font>
      <b/>
      <sz val="16"/>
      <color theme="1"/>
      <name val="Arial Black"/>
      <family val="2"/>
    </font>
    <font>
      <b/>
      <sz val="16"/>
      <color theme="1"/>
      <name val="Calibri"/>
      <family val="2"/>
      <charset val="178"/>
      <scheme val="minor"/>
    </font>
    <font>
      <b/>
      <sz val="18"/>
      <color theme="1"/>
      <name val="Arial Black"/>
      <family val="2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Arial Black"/>
      <family val="2"/>
    </font>
    <font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rgb="FFFF0000"/>
      <name val="Arial Black"/>
      <family val="2"/>
    </font>
    <font>
      <sz val="14"/>
      <color theme="1"/>
      <name val="Times New Roman"/>
      <family val="2"/>
      <charset val="178"/>
    </font>
    <font>
      <b/>
      <sz val="12"/>
      <color theme="1"/>
      <name val="Arial Black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7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</borders>
  <cellStyleXfs count="27">
    <xf numFmtId="0" fontId="0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3" borderId="0" applyNumberFormat="0" applyBorder="0" applyAlignment="0" applyProtection="0"/>
    <xf numFmtId="0" fontId="16" fillId="2" borderId="1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6" borderId="3" applyNumberFormat="0" applyFont="0" applyFill="0" applyBorder="0" applyProtection="0">
      <alignment horizontal="center" textRotation="255"/>
    </xf>
    <xf numFmtId="0" fontId="18" fillId="0" borderId="0"/>
  </cellStyleXfs>
  <cellXfs count="262">
    <xf numFmtId="0" fontId="0" fillId="0" borderId="0" xfId="0"/>
    <xf numFmtId="0" fontId="0" fillId="4" borderId="0" xfId="0" applyFill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5" fillId="0" borderId="0" xfId="3" applyFont="1" applyAlignment="1">
      <alignment horizontal="left" vertical="center" wrapText="1"/>
    </xf>
    <xf numFmtId="0" fontId="5" fillId="0" borderId="0" xfId="3" applyFont="1" applyFill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0" borderId="0" xfId="4" applyFont="1" applyBorder="1" applyAlignment="1">
      <alignment horizontal="center" vertical="center" wrapText="1"/>
    </xf>
    <xf numFmtId="0" fontId="5" fillId="0" borderId="0" xfId="4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5" fillId="0" borderId="0" xfId="4" applyFont="1" applyFill="1" applyAlignment="1">
      <alignment horizontal="center" vertical="center"/>
    </xf>
    <xf numFmtId="0" fontId="5" fillId="0" borderId="0" xfId="4" applyFont="1" applyAlignment="1">
      <alignment horizontal="center" vertical="center" wrapText="1"/>
    </xf>
    <xf numFmtId="0" fontId="5" fillId="0" borderId="0" xfId="5" applyFont="1" applyBorder="1" applyAlignment="1">
      <alignment horizontal="center" vertical="center" wrapText="1"/>
    </xf>
    <xf numFmtId="0" fontId="5" fillId="0" borderId="0" xfId="5" applyFont="1" applyAlignment="1">
      <alignment horizontal="center" vertical="center" wrapText="1"/>
    </xf>
    <xf numFmtId="0" fontId="12" fillId="0" borderId="0" xfId="5" applyFont="1" applyBorder="1" applyAlignment="1">
      <alignment horizontal="center" vertical="center" wrapText="1"/>
    </xf>
    <xf numFmtId="0" fontId="12" fillId="0" borderId="0" xfId="5" applyFont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0" fontId="7" fillId="7" borderId="0" xfId="1" applyFont="1" applyFill="1" applyAlignment="1">
      <alignment horizontal="center" vertical="center"/>
    </xf>
    <xf numFmtId="0" fontId="5" fillId="0" borderId="4" xfId="3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5" fillId="9" borderId="0" xfId="1" applyFont="1" applyFill="1" applyAlignment="1">
      <alignment horizontal="center" vertical="center"/>
    </xf>
    <xf numFmtId="0" fontId="5" fillId="5" borderId="19" xfId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5" fillId="11" borderId="19" xfId="1" applyFont="1" applyFill="1" applyBorder="1" applyAlignment="1">
      <alignment horizontal="center" vertical="center"/>
    </xf>
    <xf numFmtId="0" fontId="5" fillId="11" borderId="9" xfId="1" applyFont="1" applyFill="1" applyBorder="1" applyAlignment="1">
      <alignment horizontal="center" vertical="center"/>
    </xf>
    <xf numFmtId="0" fontId="5" fillId="11" borderId="10" xfId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horizontal="center" vertical="center"/>
    </xf>
    <xf numFmtId="0" fontId="5" fillId="10" borderId="15" xfId="1" applyFont="1" applyFill="1" applyBorder="1" applyAlignment="1">
      <alignment horizontal="center" vertical="center"/>
    </xf>
    <xf numFmtId="0" fontId="0" fillId="7" borderId="0" xfId="0" applyFill="1"/>
    <xf numFmtId="0" fontId="8" fillId="10" borderId="9" xfId="1" applyFont="1" applyFill="1" applyBorder="1" applyAlignment="1">
      <alignment horizontal="center" vertical="center"/>
    </xf>
    <xf numFmtId="0" fontId="8" fillId="10" borderId="10" xfId="1" applyFont="1" applyFill="1" applyBorder="1" applyAlignment="1">
      <alignment horizontal="center" vertical="center"/>
    </xf>
    <xf numFmtId="0" fontId="19" fillId="10" borderId="3" xfId="1" applyFont="1" applyFill="1" applyBorder="1" applyAlignment="1">
      <alignment horizontal="center" vertical="center" wrapText="1"/>
    </xf>
    <xf numFmtId="0" fontId="19" fillId="10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9" xfId="1" applyFont="1" applyFill="1" applyBorder="1" applyAlignment="1">
      <alignment horizontal="center" vertical="center"/>
    </xf>
    <xf numFmtId="0" fontId="5" fillId="10" borderId="10" xfId="1" applyFont="1" applyFill="1" applyBorder="1" applyAlignment="1">
      <alignment horizontal="center" vertical="center"/>
    </xf>
    <xf numFmtId="0" fontId="5" fillId="10" borderId="19" xfId="1" applyFont="1" applyFill="1" applyBorder="1" applyAlignment="1">
      <alignment horizontal="center" vertical="center"/>
    </xf>
    <xf numFmtId="0" fontId="5" fillId="10" borderId="3" xfId="3" applyFont="1" applyFill="1" applyBorder="1" applyAlignment="1">
      <alignment horizontal="center" vertical="center" wrapText="1"/>
    </xf>
    <xf numFmtId="0" fontId="5" fillId="10" borderId="3" xfId="4" applyFont="1" applyFill="1" applyBorder="1" applyAlignment="1">
      <alignment horizontal="center" vertical="center" wrapText="1"/>
    </xf>
    <xf numFmtId="0" fontId="5" fillId="10" borderId="3" xfId="5" applyFont="1" applyFill="1" applyBorder="1" applyAlignment="1">
      <alignment horizontal="center" vertical="center" wrapText="1"/>
    </xf>
    <xf numFmtId="0" fontId="5" fillId="10" borderId="20" xfId="5" applyFont="1" applyFill="1" applyBorder="1" applyAlignment="1">
      <alignment horizontal="center" vertical="center" wrapText="1"/>
    </xf>
    <xf numFmtId="0" fontId="5" fillId="10" borderId="9" xfId="5" applyFont="1" applyFill="1" applyBorder="1" applyAlignment="1">
      <alignment horizontal="center" vertical="center" wrapText="1"/>
    </xf>
    <xf numFmtId="0" fontId="12" fillId="10" borderId="3" xfId="5" applyFont="1" applyFill="1" applyBorder="1" applyAlignment="1">
      <alignment horizontal="center" vertical="center" wrapText="1"/>
    </xf>
    <xf numFmtId="0" fontId="12" fillId="10" borderId="20" xfId="5" applyFont="1" applyFill="1" applyBorder="1" applyAlignment="1">
      <alignment horizontal="center" vertical="center" wrapText="1"/>
    </xf>
    <xf numFmtId="0" fontId="12" fillId="10" borderId="12" xfId="5" applyFont="1" applyFill="1" applyBorder="1" applyAlignment="1">
      <alignment horizontal="center" vertical="center" wrapText="1"/>
    </xf>
    <xf numFmtId="0" fontId="12" fillId="10" borderId="22" xfId="5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/>
    </xf>
    <xf numFmtId="0" fontId="13" fillId="5" borderId="9" xfId="1" applyFont="1" applyFill="1" applyBorder="1" applyAlignment="1">
      <alignment horizontal="center" vertical="center"/>
    </xf>
    <xf numFmtId="0" fontId="13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13" fillId="5" borderId="12" xfId="1" applyFont="1" applyFill="1" applyBorder="1" applyAlignment="1">
      <alignment horizontal="center" vertical="center"/>
    </xf>
    <xf numFmtId="0" fontId="13" fillId="5" borderId="13" xfId="1" applyFont="1" applyFill="1" applyBorder="1" applyAlignment="1">
      <alignment horizontal="center" vertical="center"/>
    </xf>
    <xf numFmtId="0" fontId="19" fillId="5" borderId="3" xfId="1" applyFont="1" applyFill="1" applyBorder="1" applyAlignment="1">
      <alignment horizontal="center" vertical="center" wrapText="1"/>
    </xf>
    <xf numFmtId="0" fontId="19" fillId="5" borderId="3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5" fillId="5" borderId="16" xfId="1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 wrapText="1"/>
    </xf>
    <xf numFmtId="0" fontId="5" fillId="5" borderId="3" xfId="3" applyFont="1" applyFill="1" applyBorder="1" applyAlignment="1">
      <alignment horizontal="center" vertical="center"/>
    </xf>
    <xf numFmtId="0" fontId="5" fillId="5" borderId="3" xfId="4" applyFont="1" applyFill="1" applyBorder="1" applyAlignment="1">
      <alignment horizontal="center" vertical="center" wrapText="1"/>
    </xf>
    <xf numFmtId="0" fontId="5" fillId="5" borderId="3" xfId="5" applyFont="1" applyFill="1" applyBorder="1" applyAlignment="1">
      <alignment horizontal="center" vertical="center" wrapText="1"/>
    </xf>
    <xf numFmtId="0" fontId="5" fillId="5" borderId="25" xfId="5" applyFont="1" applyFill="1" applyBorder="1" applyAlignment="1">
      <alignment horizontal="center" vertical="center" wrapText="1"/>
    </xf>
    <xf numFmtId="0" fontId="12" fillId="5" borderId="3" xfId="5" applyFont="1" applyFill="1" applyBorder="1" applyAlignment="1">
      <alignment horizontal="center" vertical="center" wrapText="1"/>
    </xf>
    <xf numFmtId="0" fontId="12" fillId="5" borderId="20" xfId="5" applyFont="1" applyFill="1" applyBorder="1" applyAlignment="1">
      <alignment horizontal="center" vertical="center" wrapText="1"/>
    </xf>
    <xf numFmtId="0" fontId="12" fillId="5" borderId="21" xfId="5" applyFont="1" applyFill="1" applyBorder="1" applyAlignment="1">
      <alignment horizontal="center" vertical="center" wrapText="1"/>
    </xf>
    <xf numFmtId="0" fontId="12" fillId="5" borderId="22" xfId="5" applyFont="1" applyFill="1" applyBorder="1" applyAlignment="1">
      <alignment horizontal="center" vertical="center" wrapText="1"/>
    </xf>
    <xf numFmtId="0" fontId="8" fillId="11" borderId="8" xfId="1" applyFont="1" applyFill="1" applyBorder="1" applyAlignment="1">
      <alignment horizontal="center" vertical="center"/>
    </xf>
    <xf numFmtId="0" fontId="13" fillId="11" borderId="9" xfId="1" applyFont="1" applyFill="1" applyBorder="1" applyAlignment="1">
      <alignment horizontal="center" vertical="center"/>
    </xf>
    <xf numFmtId="0" fontId="13" fillId="11" borderId="10" xfId="1" applyFont="1" applyFill="1" applyBorder="1" applyAlignment="1">
      <alignment horizontal="center" vertical="center"/>
    </xf>
    <xf numFmtId="0" fontId="19" fillId="11" borderId="3" xfId="1" applyFont="1" applyFill="1" applyBorder="1" applyAlignment="1">
      <alignment horizontal="center" vertical="center" wrapText="1"/>
    </xf>
    <xf numFmtId="0" fontId="19" fillId="11" borderId="3" xfId="1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6" xfId="1" applyFont="1" applyFill="1" applyBorder="1" applyAlignment="1">
      <alignment horizontal="center" vertical="center"/>
    </xf>
    <xf numFmtId="0" fontId="5" fillId="11" borderId="12" xfId="1" applyFont="1" applyFill="1" applyBorder="1" applyAlignment="1">
      <alignment horizontal="center" vertical="center"/>
    </xf>
    <xf numFmtId="0" fontId="5" fillId="11" borderId="13" xfId="1" applyFont="1" applyFill="1" applyBorder="1" applyAlignment="1">
      <alignment horizontal="center" vertical="center"/>
    </xf>
    <xf numFmtId="0" fontId="5" fillId="11" borderId="3" xfId="3" applyFont="1" applyFill="1" applyBorder="1" applyAlignment="1">
      <alignment horizontal="center" vertical="center" wrapText="1"/>
    </xf>
    <xf numFmtId="0" fontId="5" fillId="11" borderId="3" xfId="3" applyFont="1" applyFill="1" applyBorder="1" applyAlignment="1">
      <alignment horizontal="center" vertical="center"/>
    </xf>
    <xf numFmtId="0" fontId="5" fillId="11" borderId="3" xfId="4" applyFont="1" applyFill="1" applyBorder="1" applyAlignment="1">
      <alignment horizontal="center" vertical="center" wrapText="1"/>
    </xf>
    <xf numFmtId="0" fontId="5" fillId="11" borderId="3" xfId="5" applyFont="1" applyFill="1" applyBorder="1" applyAlignment="1">
      <alignment horizontal="center" vertical="center" wrapText="1"/>
    </xf>
    <xf numFmtId="0" fontId="5" fillId="11" borderId="25" xfId="5" applyFont="1" applyFill="1" applyBorder="1" applyAlignment="1">
      <alignment horizontal="center" vertical="center" wrapText="1"/>
    </xf>
    <xf numFmtId="0" fontId="12" fillId="11" borderId="3" xfId="5" applyFont="1" applyFill="1" applyBorder="1" applyAlignment="1">
      <alignment horizontal="center" vertical="center" wrapText="1"/>
    </xf>
    <xf numFmtId="0" fontId="12" fillId="11" borderId="20" xfId="5" applyFont="1" applyFill="1" applyBorder="1" applyAlignment="1">
      <alignment horizontal="center" vertical="center" wrapText="1"/>
    </xf>
    <xf numFmtId="0" fontId="12" fillId="11" borderId="21" xfId="5" applyFont="1" applyFill="1" applyBorder="1" applyAlignment="1">
      <alignment horizontal="center" vertical="center" wrapText="1"/>
    </xf>
    <xf numFmtId="0" fontId="12" fillId="11" borderId="22" xfId="5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8" fillId="10" borderId="6" xfId="1" applyFont="1" applyFill="1" applyBorder="1" applyAlignment="1">
      <alignment horizontal="center" vertical="center"/>
    </xf>
    <xf numFmtId="0" fontId="8" fillId="10" borderId="9" xfId="1" applyFont="1" applyFill="1" applyBorder="1" applyAlignment="1">
      <alignment horizontal="center" vertical="center"/>
    </xf>
    <xf numFmtId="0" fontId="5" fillId="10" borderId="9" xfId="1" applyFont="1" applyFill="1" applyBorder="1" applyAlignment="1">
      <alignment horizontal="center" vertical="center"/>
    </xf>
    <xf numFmtId="0" fontId="12" fillId="10" borderId="3" xfId="5" applyFont="1" applyFill="1" applyBorder="1" applyAlignment="1">
      <alignment horizontal="center" vertical="center" wrapText="1"/>
    </xf>
    <xf numFmtId="0" fontId="12" fillId="10" borderId="22" xfId="5" applyFont="1" applyFill="1" applyBorder="1" applyAlignment="1">
      <alignment horizontal="center" vertical="center" wrapText="1"/>
    </xf>
    <xf numFmtId="0" fontId="5" fillId="5" borderId="1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5" fillId="11" borderId="8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/>
    </xf>
    <xf numFmtId="0" fontId="5" fillId="11" borderId="9" xfId="2" applyFont="1" applyFill="1" applyBorder="1" applyAlignment="1">
      <alignment horizontal="center" vertical="center"/>
    </xf>
    <xf numFmtId="0" fontId="20" fillId="0" borderId="0" xfId="1" applyFont="1" applyAlignment="1">
      <alignment wrapText="1"/>
    </xf>
    <xf numFmtId="0" fontId="20" fillId="10" borderId="3" xfId="1" applyFont="1" applyFill="1" applyBorder="1" applyAlignment="1">
      <alignment horizontal="center" vertical="center" wrapText="1"/>
    </xf>
    <xf numFmtId="0" fontId="20" fillId="10" borderId="22" xfId="1" applyFont="1" applyFill="1" applyBorder="1" applyAlignment="1">
      <alignment horizontal="center" vertical="center" wrapText="1"/>
    </xf>
    <xf numFmtId="0" fontId="20" fillId="10" borderId="3" xfId="1" applyFont="1" applyFill="1" applyBorder="1" applyAlignment="1">
      <alignment vertical="center" wrapText="1"/>
    </xf>
    <xf numFmtId="0" fontId="20" fillId="5" borderId="3" xfId="1" applyFont="1" applyFill="1" applyBorder="1" applyAlignment="1">
      <alignment horizontal="center" vertical="center" wrapText="1"/>
    </xf>
    <xf numFmtId="0" fontId="20" fillId="5" borderId="22" xfId="1" applyFont="1" applyFill="1" applyBorder="1" applyAlignment="1">
      <alignment horizontal="center" vertical="center" wrapText="1"/>
    </xf>
    <xf numFmtId="0" fontId="20" fillId="11" borderId="3" xfId="1" applyFont="1" applyFill="1" applyBorder="1" applyAlignment="1">
      <alignment horizontal="center" vertical="center" wrapText="1"/>
    </xf>
    <xf numFmtId="0" fontId="20" fillId="11" borderId="22" xfId="1" applyFont="1" applyFill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0" xfId="1" applyFont="1" applyAlignment="1">
      <alignment vertical="center" wrapText="1"/>
    </xf>
    <xf numFmtId="0" fontId="20" fillId="10" borderId="9" xfId="2" applyFont="1" applyFill="1" applyBorder="1" applyAlignment="1">
      <alignment horizontal="center" vertical="center" wrapText="1"/>
    </xf>
    <xf numFmtId="0" fontId="20" fillId="10" borderId="10" xfId="2" applyFont="1" applyFill="1" applyBorder="1" applyAlignment="1">
      <alignment horizontal="center" vertical="center" wrapText="1"/>
    </xf>
    <xf numFmtId="0" fontId="20" fillId="10" borderId="19" xfId="2" applyFont="1" applyFill="1" applyBorder="1" applyAlignment="1">
      <alignment horizontal="center" vertical="center" wrapText="1"/>
    </xf>
    <xf numFmtId="0" fontId="20" fillId="5" borderId="8" xfId="2" applyFont="1" applyFill="1" applyBorder="1" applyAlignment="1">
      <alignment horizontal="center" vertical="center" wrapText="1"/>
    </xf>
    <xf numFmtId="0" fontId="20" fillId="5" borderId="9" xfId="2" applyFont="1" applyFill="1" applyBorder="1" applyAlignment="1">
      <alignment horizontal="center" vertical="center" wrapText="1"/>
    </xf>
    <xf numFmtId="0" fontId="20" fillId="5" borderId="10" xfId="2" applyFont="1" applyFill="1" applyBorder="1" applyAlignment="1">
      <alignment horizontal="center" vertical="center" wrapText="1"/>
    </xf>
    <xf numFmtId="0" fontId="20" fillId="5" borderId="19" xfId="2" applyFont="1" applyFill="1" applyBorder="1" applyAlignment="1">
      <alignment horizontal="center" vertical="center" wrapText="1"/>
    </xf>
    <xf numFmtId="0" fontId="20" fillId="11" borderId="8" xfId="2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center" vertical="center"/>
    </xf>
    <xf numFmtId="0" fontId="20" fillId="11" borderId="10" xfId="2" applyFont="1" applyFill="1" applyBorder="1" applyAlignment="1">
      <alignment horizontal="center" vertical="center"/>
    </xf>
    <xf numFmtId="0" fontId="20" fillId="11" borderId="19" xfId="2" applyFont="1" applyFill="1" applyBorder="1" applyAlignment="1">
      <alignment horizontal="center" vertical="center"/>
    </xf>
    <xf numFmtId="0" fontId="20" fillId="5" borderId="9" xfId="2" applyFont="1" applyFill="1" applyBorder="1" applyAlignment="1">
      <alignment horizontal="center" vertical="center"/>
    </xf>
    <xf numFmtId="0" fontId="20" fillId="5" borderId="10" xfId="2" applyFont="1" applyFill="1" applyBorder="1" applyAlignment="1">
      <alignment horizontal="center" vertical="center"/>
    </xf>
    <xf numFmtId="0" fontId="20" fillId="5" borderId="19" xfId="2" applyFont="1" applyFill="1" applyBorder="1" applyAlignment="1">
      <alignment horizontal="center" vertical="center"/>
    </xf>
    <xf numFmtId="0" fontId="20" fillId="5" borderId="11" xfId="2" applyFont="1" applyFill="1" applyBorder="1" applyAlignment="1">
      <alignment horizontal="center" vertical="center" wrapText="1"/>
    </xf>
    <xf numFmtId="0" fontId="20" fillId="5" borderId="12" xfId="2" applyFont="1" applyFill="1" applyBorder="1" applyAlignment="1">
      <alignment horizontal="center" vertical="center" wrapText="1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5" borderId="16" xfId="2" applyFont="1" applyFill="1" applyBorder="1" applyAlignment="1">
      <alignment horizontal="center" vertical="center"/>
    </xf>
    <xf numFmtId="0" fontId="19" fillId="0" borderId="0" xfId="4" applyFont="1" applyBorder="1" applyAlignment="1">
      <alignment horizontal="center" vertical="center" wrapText="1"/>
    </xf>
    <xf numFmtId="0" fontId="20" fillId="10" borderId="3" xfId="4" applyFont="1" applyFill="1" applyBorder="1" applyAlignment="1">
      <alignment horizontal="center" vertical="center" wrapText="1"/>
    </xf>
    <xf numFmtId="0" fontId="20" fillId="5" borderId="3" xfId="4" applyFont="1" applyFill="1" applyBorder="1" applyAlignment="1">
      <alignment horizontal="center" vertical="center" wrapText="1"/>
    </xf>
    <xf numFmtId="0" fontId="20" fillId="11" borderId="3" xfId="4" applyFont="1" applyFill="1" applyBorder="1" applyAlignment="1">
      <alignment horizontal="center" vertical="center" wrapText="1"/>
    </xf>
    <xf numFmtId="0" fontId="19" fillId="0" borderId="0" xfId="4" applyFont="1" applyAlignment="1">
      <alignment horizontal="center" vertical="center" wrapText="1"/>
    </xf>
    <xf numFmtId="0" fontId="13" fillId="0" borderId="0" xfId="4" applyFont="1" applyBorder="1" applyAlignment="1">
      <alignment horizontal="center" vertical="center" wrapText="1"/>
    </xf>
    <xf numFmtId="0" fontId="13" fillId="0" borderId="0" xfId="4" applyFont="1" applyBorder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2" fillId="10" borderId="3" xfId="4" applyFont="1" applyFill="1" applyBorder="1" applyAlignment="1">
      <alignment horizontal="center" vertical="center" wrapText="1"/>
    </xf>
    <xf numFmtId="0" fontId="12" fillId="5" borderId="3" xfId="4" applyFont="1" applyFill="1" applyBorder="1" applyAlignment="1">
      <alignment horizontal="center" vertical="center" wrapText="1"/>
    </xf>
    <xf numFmtId="0" fontId="13" fillId="0" borderId="0" xfId="4" applyFont="1" applyFill="1" applyAlignment="1">
      <alignment horizontal="center" vertical="center"/>
    </xf>
    <xf numFmtId="0" fontId="12" fillId="11" borderId="3" xfId="4" applyFont="1" applyFill="1" applyBorder="1" applyAlignment="1">
      <alignment horizontal="center" vertical="center" wrapText="1"/>
    </xf>
    <xf numFmtId="0" fontId="13" fillId="0" borderId="0" xfId="4" applyFont="1" applyAlignment="1">
      <alignment horizontal="center" vertical="center" wrapText="1"/>
    </xf>
    <xf numFmtId="0" fontId="12" fillId="0" borderId="0" xfId="4" applyFont="1" applyBorder="1" applyAlignment="1">
      <alignment horizontal="center" vertical="center" wrapText="1"/>
    </xf>
    <xf numFmtId="0" fontId="12" fillId="0" borderId="0" xfId="4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Fill="1" applyAlignment="1">
      <alignment horizontal="center" vertical="center"/>
    </xf>
    <xf numFmtId="0" fontId="12" fillId="0" borderId="0" xfId="4" applyFont="1" applyAlignment="1">
      <alignment horizontal="left" vertical="center" wrapText="1"/>
    </xf>
    <xf numFmtId="0" fontId="12" fillId="0" borderId="0" xfId="4" applyFont="1" applyAlignment="1">
      <alignment horizontal="right" vertical="center"/>
    </xf>
    <xf numFmtId="0" fontId="12" fillId="0" borderId="0" xfId="4" applyFont="1" applyAlignment="1">
      <alignment horizontal="center" vertical="center" wrapText="1"/>
    </xf>
    <xf numFmtId="0" fontId="20" fillId="0" borderId="0" xfId="4" applyFont="1" applyAlignment="1">
      <alignment horizontal="center" vertical="center" wrapText="1"/>
    </xf>
    <xf numFmtId="0" fontId="20" fillId="10" borderId="22" xfId="4" applyFont="1" applyFill="1" applyBorder="1" applyAlignment="1">
      <alignment horizontal="center" vertical="center" wrapText="1"/>
    </xf>
    <xf numFmtId="0" fontId="20" fillId="5" borderId="22" xfId="4" applyFont="1" applyFill="1" applyBorder="1" applyAlignment="1">
      <alignment horizontal="center" vertical="center" wrapText="1"/>
    </xf>
    <xf numFmtId="0" fontId="20" fillId="11" borderId="22" xfId="4" applyFont="1" applyFill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/>
    </xf>
    <xf numFmtId="0" fontId="12" fillId="10" borderId="3" xfId="2" applyFont="1" applyFill="1" applyBorder="1" applyAlignment="1">
      <alignment horizontal="center" vertical="center" wrapText="1"/>
    </xf>
    <xf numFmtId="0" fontId="12" fillId="5" borderId="3" xfId="2" applyFont="1" applyFill="1" applyBorder="1" applyAlignment="1">
      <alignment horizontal="center" vertical="center" wrapText="1"/>
    </xf>
    <xf numFmtId="0" fontId="12" fillId="5" borderId="22" xfId="2" applyFont="1" applyFill="1" applyBorder="1" applyAlignment="1">
      <alignment horizontal="center" vertical="center" wrapText="1"/>
    </xf>
    <xf numFmtId="0" fontId="12" fillId="11" borderId="3" xfId="2" applyFont="1" applyFill="1" applyBorder="1" applyAlignment="1">
      <alignment horizontal="center" vertical="center" wrapText="1"/>
    </xf>
    <xf numFmtId="0" fontId="12" fillId="11" borderId="22" xfId="2" applyFont="1" applyFill="1" applyBorder="1" applyAlignment="1">
      <alignment horizontal="center" vertical="center" wrapText="1"/>
    </xf>
    <xf numFmtId="0" fontId="12" fillId="10" borderId="22" xfId="2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0" fillId="4" borderId="0" xfId="0" applyFill="1" applyAlignment="1"/>
    <xf numFmtId="0" fontId="5" fillId="0" borderId="2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10" borderId="5" xfId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 wrapText="1"/>
    </xf>
    <xf numFmtId="0" fontId="5" fillId="10" borderId="9" xfId="1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8" fillId="10" borderId="5" xfId="1" applyFont="1" applyFill="1" applyBorder="1" applyAlignment="1">
      <alignment horizontal="center" vertical="center"/>
    </xf>
    <xf numFmtId="0" fontId="8" fillId="10" borderId="8" xfId="1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8" fillId="10" borderId="6" xfId="1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8" fillId="10" borderId="9" xfId="1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5" fillId="0" borderId="0" xfId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 textRotation="90"/>
    </xf>
    <xf numFmtId="0" fontId="5" fillId="5" borderId="9" xfId="0" applyFont="1" applyFill="1" applyBorder="1" applyAlignment="1">
      <alignment horizontal="center" vertical="center" textRotation="90"/>
    </xf>
    <xf numFmtId="0" fontId="5" fillId="5" borderId="12" xfId="0" applyFont="1" applyFill="1" applyBorder="1" applyAlignment="1">
      <alignment horizontal="center" vertical="center" textRotation="90"/>
    </xf>
    <xf numFmtId="0" fontId="5" fillId="10" borderId="6" xfId="0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 textRotation="90"/>
    </xf>
    <xf numFmtId="0" fontId="5" fillId="10" borderId="8" xfId="0" applyFont="1" applyFill="1" applyBorder="1" applyAlignment="1">
      <alignment horizontal="center" vertical="center" textRotation="90"/>
    </xf>
    <xf numFmtId="0" fontId="0" fillId="10" borderId="8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5" fillId="11" borderId="9" xfId="1" applyFont="1" applyFill="1" applyBorder="1" applyAlignment="1">
      <alignment horizontal="center" vertical="center" textRotation="90"/>
    </xf>
    <xf numFmtId="0" fontId="5" fillId="11" borderId="9" xfId="0" applyFont="1" applyFill="1" applyBorder="1" applyAlignment="1">
      <alignment horizontal="center" vertical="center" textRotation="90"/>
    </xf>
    <xf numFmtId="0" fontId="5" fillId="10" borderId="9" xfId="1" applyFont="1" applyFill="1" applyBorder="1" applyAlignment="1">
      <alignment horizontal="center" vertical="center" textRotation="90"/>
    </xf>
    <xf numFmtId="0" fontId="5" fillId="10" borderId="9" xfId="0" applyFont="1" applyFill="1" applyBorder="1" applyAlignment="1">
      <alignment horizontal="center" vertical="center" textRotation="90"/>
    </xf>
    <xf numFmtId="0" fontId="0" fillId="10" borderId="12" xfId="0" applyFill="1" applyBorder="1" applyAlignment="1">
      <alignment horizontal="center" vertical="center"/>
    </xf>
    <xf numFmtId="0" fontId="20" fillId="10" borderId="20" xfId="1" applyFont="1" applyFill="1" applyBorder="1" applyAlignment="1">
      <alignment horizontal="center" vertical="center" wrapText="1"/>
    </xf>
    <xf numFmtId="0" fontId="20" fillId="10" borderId="23" xfId="1" applyFont="1" applyFill="1" applyBorder="1" applyAlignment="1">
      <alignment horizontal="center" vertical="center" wrapText="1"/>
    </xf>
    <xf numFmtId="0" fontId="20" fillId="10" borderId="22" xfId="1" applyFont="1" applyFill="1" applyBorder="1" applyAlignment="1">
      <alignment horizontal="center" vertical="center" wrapText="1"/>
    </xf>
    <xf numFmtId="0" fontId="20" fillId="10" borderId="3" xfId="1" applyFont="1" applyFill="1" applyBorder="1" applyAlignment="1">
      <alignment horizontal="center" vertical="center" wrapText="1"/>
    </xf>
    <xf numFmtId="0" fontId="21" fillId="10" borderId="23" xfId="0" applyFont="1" applyFill="1" applyBorder="1" applyAlignment="1">
      <alignment horizontal="center" vertical="center" wrapText="1"/>
    </xf>
    <xf numFmtId="0" fontId="21" fillId="10" borderId="22" xfId="0" applyFont="1" applyFill="1" applyBorder="1" applyAlignment="1">
      <alignment horizontal="center" vertical="center" wrapText="1"/>
    </xf>
    <xf numFmtId="0" fontId="5" fillId="10" borderId="24" xfId="3" applyFont="1" applyFill="1" applyBorder="1" applyAlignment="1">
      <alignment horizontal="center" vertical="center" wrapText="1"/>
    </xf>
    <xf numFmtId="0" fontId="5" fillId="10" borderId="25" xfId="3" applyFont="1" applyFill="1" applyBorder="1" applyAlignment="1">
      <alignment horizontal="center" vertical="center" wrapText="1"/>
    </xf>
    <xf numFmtId="0" fontId="5" fillId="10" borderId="3" xfId="3" applyFont="1" applyFill="1" applyBorder="1" applyAlignment="1">
      <alignment horizontal="center" vertical="center" wrapText="1"/>
    </xf>
    <xf numFmtId="0" fontId="20" fillId="10" borderId="14" xfId="2" applyFont="1" applyFill="1" applyBorder="1" applyAlignment="1">
      <alignment horizontal="center" vertical="center" wrapText="1"/>
    </xf>
    <xf numFmtId="0" fontId="20" fillId="10" borderId="28" xfId="2" applyFont="1" applyFill="1" applyBorder="1" applyAlignment="1">
      <alignment horizontal="center" vertical="center" wrapText="1"/>
    </xf>
    <xf numFmtId="0" fontId="20" fillId="10" borderId="26" xfId="2" applyFont="1" applyFill="1" applyBorder="1" applyAlignment="1">
      <alignment horizontal="center" vertical="center" wrapText="1"/>
    </xf>
    <xf numFmtId="0" fontId="20" fillId="10" borderId="6" xfId="2" applyFont="1" applyFill="1" applyBorder="1" applyAlignment="1">
      <alignment horizontal="center" vertical="center" wrapText="1"/>
    </xf>
    <xf numFmtId="0" fontId="21" fillId="10" borderId="6" xfId="26" applyFont="1" applyFill="1" applyBorder="1" applyAlignment="1">
      <alignment horizontal="center" vertical="center" wrapText="1"/>
    </xf>
    <xf numFmtId="0" fontId="21" fillId="10" borderId="7" xfId="26" applyFont="1" applyFill="1" applyBorder="1" applyAlignment="1">
      <alignment horizontal="center" vertical="center" wrapText="1"/>
    </xf>
    <xf numFmtId="0" fontId="20" fillId="10" borderId="27" xfId="2" applyFont="1" applyFill="1" applyBorder="1" applyAlignment="1">
      <alignment horizontal="center" vertical="center" wrapText="1"/>
    </xf>
    <xf numFmtId="0" fontId="22" fillId="10" borderId="17" xfId="0" applyFont="1" applyFill="1" applyBorder="1" applyAlignment="1">
      <alignment horizontal="center" vertical="center" wrapText="1"/>
    </xf>
    <xf numFmtId="0" fontId="20" fillId="10" borderId="20" xfId="4" applyFont="1" applyFill="1" applyBorder="1" applyAlignment="1">
      <alignment horizontal="center" vertical="center" wrapText="1"/>
    </xf>
    <xf numFmtId="0" fontId="20" fillId="10" borderId="23" xfId="4" applyFont="1" applyFill="1" applyBorder="1" applyAlignment="1">
      <alignment horizontal="center" vertical="center" wrapText="1"/>
    </xf>
    <xf numFmtId="0" fontId="20" fillId="10" borderId="22" xfId="4" applyFont="1" applyFill="1" applyBorder="1" applyAlignment="1">
      <alignment horizontal="center" vertical="center" wrapText="1"/>
    </xf>
    <xf numFmtId="0" fontId="21" fillId="10" borderId="23" xfId="4" applyFont="1" applyFill="1" applyBorder="1" applyAlignment="1">
      <alignment horizontal="center" vertical="center" wrapText="1"/>
    </xf>
    <xf numFmtId="0" fontId="21" fillId="10" borderId="22" xfId="4" applyFont="1" applyFill="1" applyBorder="1" applyAlignment="1">
      <alignment horizontal="center" vertical="center" wrapText="1"/>
    </xf>
    <xf numFmtId="0" fontId="12" fillId="10" borderId="20" xfId="2" applyFont="1" applyFill="1" applyBorder="1" applyAlignment="1">
      <alignment horizontal="center" vertical="center" wrapText="1"/>
    </xf>
    <xf numFmtId="0" fontId="12" fillId="10" borderId="23" xfId="2" applyFont="1" applyFill="1" applyBorder="1" applyAlignment="1">
      <alignment horizontal="center" vertical="center" wrapText="1"/>
    </xf>
    <xf numFmtId="0" fontId="12" fillId="10" borderId="22" xfId="2" applyFont="1" applyFill="1" applyBorder="1" applyAlignment="1">
      <alignment horizontal="center" vertical="center" wrapText="1"/>
    </xf>
    <xf numFmtId="0" fontId="12" fillId="10" borderId="3" xfId="2" applyFont="1" applyFill="1" applyBorder="1" applyAlignment="1">
      <alignment horizontal="center" vertical="center" wrapText="1"/>
    </xf>
    <xf numFmtId="0" fontId="14" fillId="10" borderId="3" xfId="2" applyFont="1" applyFill="1" applyBorder="1" applyAlignment="1">
      <alignment horizontal="center" vertical="center" wrapText="1"/>
    </xf>
    <xf numFmtId="0" fontId="12" fillId="0" borderId="4" xfId="4" applyFont="1" applyBorder="1" applyAlignment="1">
      <alignment horizontal="right" vertical="center" wrapText="1"/>
    </xf>
    <xf numFmtId="0" fontId="14" fillId="0" borderId="4" xfId="0" applyFont="1" applyBorder="1" applyAlignment="1">
      <alignment horizontal="right" vertical="center" wrapText="1"/>
    </xf>
    <xf numFmtId="0" fontId="5" fillId="10" borderId="24" xfId="5" applyFont="1" applyFill="1" applyBorder="1" applyAlignment="1">
      <alignment horizontal="center" vertical="center" wrapText="1"/>
    </xf>
    <xf numFmtId="0" fontId="11" fillId="10" borderId="25" xfId="5" applyFont="1" applyFill="1" applyBorder="1" applyAlignment="1">
      <alignment horizontal="center" vertical="center" wrapText="1"/>
    </xf>
    <xf numFmtId="0" fontId="5" fillId="10" borderId="3" xfId="5" applyFont="1" applyFill="1" applyBorder="1" applyAlignment="1">
      <alignment horizontal="center" vertical="center" wrapText="1"/>
    </xf>
    <xf numFmtId="0" fontId="11" fillId="10" borderId="3" xfId="5" applyFont="1" applyFill="1" applyBorder="1" applyAlignment="1">
      <alignment horizontal="center" vertical="center" wrapText="1"/>
    </xf>
    <xf numFmtId="0" fontId="11" fillId="10" borderId="20" xfId="5" applyFont="1" applyFill="1" applyBorder="1" applyAlignment="1">
      <alignment horizontal="center" vertical="center" wrapText="1"/>
    </xf>
    <xf numFmtId="0" fontId="5" fillId="10" borderId="10" xfId="5" applyFont="1" applyFill="1" applyBorder="1" applyAlignment="1">
      <alignment horizontal="center" vertical="center" wrapText="1"/>
    </xf>
    <xf numFmtId="0" fontId="11" fillId="10" borderId="18" xfId="5" applyFont="1" applyFill="1" applyBorder="1" applyAlignment="1">
      <alignment horizontal="center" vertical="center" wrapText="1"/>
    </xf>
    <xf numFmtId="0" fontId="11" fillId="10" borderId="8" xfId="5" applyFont="1" applyFill="1" applyBorder="1" applyAlignment="1">
      <alignment horizontal="center" vertical="center" wrapText="1"/>
    </xf>
    <xf numFmtId="0" fontId="12" fillId="10" borderId="3" xfId="5" applyFont="1" applyFill="1" applyBorder="1" applyAlignment="1">
      <alignment horizontal="center" vertical="center" wrapText="1"/>
    </xf>
    <xf numFmtId="0" fontId="14" fillId="10" borderId="3" xfId="5" applyFont="1" applyFill="1" applyBorder="1" applyAlignment="1">
      <alignment horizontal="center" vertical="center" wrapText="1"/>
    </xf>
    <xf numFmtId="0" fontId="12" fillId="10" borderId="20" xfId="5" applyFont="1" applyFill="1" applyBorder="1" applyAlignment="1">
      <alignment horizontal="center" vertical="center" wrapText="1"/>
    </xf>
    <xf numFmtId="0" fontId="12" fillId="10" borderId="23" xfId="5" applyFont="1" applyFill="1" applyBorder="1" applyAlignment="1">
      <alignment horizontal="center" vertical="center" wrapText="1"/>
    </xf>
    <xf numFmtId="0" fontId="12" fillId="10" borderId="22" xfId="5" applyFont="1" applyFill="1" applyBorder="1" applyAlignment="1">
      <alignment horizontal="center" vertical="center" wrapText="1"/>
    </xf>
    <xf numFmtId="0" fontId="20" fillId="10" borderId="20" xfId="5" applyFont="1" applyFill="1" applyBorder="1" applyAlignment="1">
      <alignment horizontal="center" vertical="center" wrapText="1"/>
    </xf>
    <xf numFmtId="0" fontId="20" fillId="10" borderId="23" xfId="5" applyFont="1" applyFill="1" applyBorder="1" applyAlignment="1">
      <alignment horizontal="center" vertical="center" wrapText="1"/>
    </xf>
    <xf numFmtId="0" fontId="20" fillId="10" borderId="22" xfId="5" applyFont="1" applyFill="1" applyBorder="1" applyAlignment="1">
      <alignment horizontal="center" vertical="center" wrapText="1"/>
    </xf>
    <xf numFmtId="0" fontId="12" fillId="10" borderId="4" xfId="5" applyFont="1" applyFill="1" applyBorder="1" applyAlignment="1">
      <alignment horizontal="center" vertical="center" wrapText="1"/>
    </xf>
  </cellXfs>
  <cellStyles count="27">
    <cellStyle name="Accent5 2" xfId="6"/>
    <cellStyle name="Check Cell 2" xfId="7"/>
    <cellStyle name="Comma 2" xfId="8"/>
    <cellStyle name="Comma 2 2" xfId="9"/>
    <cellStyle name="Normal" xfId="0" builtinId="0"/>
    <cellStyle name="Normal 10" xfId="10"/>
    <cellStyle name="Normal 11" xfId="11"/>
    <cellStyle name="Normal 12" xfId="12"/>
    <cellStyle name="Normal 13" xfId="3"/>
    <cellStyle name="Normal 14" xfId="13"/>
    <cellStyle name="Normal 14 2" xfId="4"/>
    <cellStyle name="Normal 14 3" xfId="5"/>
    <cellStyle name="Normal 15" xfId="2"/>
    <cellStyle name="Normal 16" xfId="26"/>
    <cellStyle name="Normal 2" xfId="14"/>
    <cellStyle name="Normal 2 2" xfId="1"/>
    <cellStyle name="Normal 2 3" xfId="15"/>
    <cellStyle name="Normal 2 4" xfId="16"/>
    <cellStyle name="Normal 3" xfId="17"/>
    <cellStyle name="Normal 3 2" xfId="18"/>
    <cellStyle name="Normal 4" xfId="19"/>
    <cellStyle name="Normal 5" xfId="20"/>
    <cellStyle name="Normal 6" xfId="21"/>
    <cellStyle name="Normal 7" xfId="22"/>
    <cellStyle name="Normal 8" xfId="23"/>
    <cellStyle name="Normal 9" xfId="24"/>
    <cellStyle name="Style 1" xfId="25"/>
  </cellStyles>
  <dxfs count="0"/>
  <tableStyles count="0" defaultTableStyle="TableStyleMedium2" defaultPivotStyle="PivotStyleLight16"/>
  <colors>
    <mruColors>
      <color rgb="FFFFCC99"/>
      <color rgb="FF000099"/>
      <color rgb="FFCC9900"/>
      <color rgb="FFCCFF99"/>
      <color rgb="FFCCFFCC"/>
      <color rgb="FFFFFFCC"/>
      <color rgb="FFFFFF66"/>
      <color rgb="FFFF99FF"/>
      <color rgb="FFFF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0</xdr:row>
      <xdr:rowOff>666750</xdr:rowOff>
    </xdr:from>
    <xdr:to>
      <xdr:col>5</xdr:col>
      <xdr:colOff>936624</xdr:colOff>
      <xdr:row>2</xdr:row>
      <xdr:rowOff>1016000</xdr:rowOff>
    </xdr:to>
    <xdr:sp macro="" textlink="">
      <xdr:nvSpPr>
        <xdr:cNvPr id="2" name="Horizontal Scroll 1"/>
        <xdr:cNvSpPr/>
      </xdr:nvSpPr>
      <xdr:spPr>
        <a:xfrm>
          <a:off x="24440769001" y="666750"/>
          <a:ext cx="8762999" cy="2444750"/>
        </a:xfrm>
        <a:prstGeom prst="horizontalScroll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1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 rtl="1"/>
          <a:r>
            <a:rPr lang="ar-KW" sz="72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الأسر والظروف السكنية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3409</xdr:rowOff>
    </xdr:from>
    <xdr:to>
      <xdr:col>9</xdr:col>
      <xdr:colOff>30080</xdr:colOff>
      <xdr:row>0</xdr:row>
      <xdr:rowOff>962526</xdr:rowOff>
    </xdr:to>
    <xdr:sp macro="" textlink="">
      <xdr:nvSpPr>
        <xdr:cNvPr id="2" name="TextBox 1"/>
        <xdr:cNvSpPr txBox="1"/>
      </xdr:nvSpPr>
      <xdr:spPr>
        <a:xfrm>
          <a:off x="13397133078" y="3409"/>
          <a:ext cx="5757111" cy="959117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(9)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المساكن المأهولة ومابها من افراد حسب المحافظة والجنسية والنوع الاجتماعي</a:t>
          </a:r>
        </a:p>
      </xdr:txBody>
    </xdr:sp>
    <xdr:clientData/>
  </xdr:twoCellAnchor>
  <xdr:twoCellAnchor>
    <xdr:from>
      <xdr:col>4</xdr:col>
      <xdr:colOff>248653</xdr:colOff>
      <xdr:row>9</xdr:row>
      <xdr:rowOff>481264</xdr:rowOff>
    </xdr:from>
    <xdr:to>
      <xdr:col>4</xdr:col>
      <xdr:colOff>750303</xdr:colOff>
      <xdr:row>10</xdr:row>
      <xdr:rowOff>278364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3400503592" y="5422232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20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11338</xdr:colOff>
      <xdr:row>0</xdr:row>
      <xdr:rowOff>31659</xdr:rowOff>
    </xdr:from>
    <xdr:to>
      <xdr:col>17</xdr:col>
      <xdr:colOff>11339</xdr:colOff>
      <xdr:row>0</xdr:row>
      <xdr:rowOff>1099911</xdr:rowOff>
    </xdr:to>
    <xdr:sp macro="" textlink="">
      <xdr:nvSpPr>
        <xdr:cNvPr id="2" name="TextBox 1"/>
        <xdr:cNvSpPr txBox="1"/>
      </xdr:nvSpPr>
      <xdr:spPr>
        <a:xfrm>
          <a:off x="15588762411" y="31659"/>
          <a:ext cx="7948840" cy="1068252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( 10)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المساكن التقليدية المأهولة  بأسر خاصة وما بها من غرف واسر وافراد حسب الجنسية والمحافظة </a:t>
          </a: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501650</xdr:colOff>
      <xdr:row>8</xdr:row>
      <xdr:rowOff>286385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3958857565" y="5878286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21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9338</xdr:colOff>
      <xdr:row>0</xdr:row>
      <xdr:rowOff>11430</xdr:rowOff>
    </xdr:from>
    <xdr:to>
      <xdr:col>8</xdr:col>
      <xdr:colOff>1</xdr:colOff>
      <xdr:row>0</xdr:row>
      <xdr:rowOff>977900</xdr:rowOff>
    </xdr:to>
    <xdr:sp macro="" textlink="">
      <xdr:nvSpPr>
        <xdr:cNvPr id="2" name="TextBox 1"/>
        <xdr:cNvSpPr txBox="1"/>
      </xdr:nvSpPr>
      <xdr:spPr>
        <a:xfrm>
          <a:off x="18503358382" y="11430"/>
          <a:ext cx="6620810" cy="96647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11</a:t>
          </a: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المساكن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 </a:t>
          </a: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المأهولة بالأسر الخاصة حسب المحافظة ونوع حيازة المسكن </a:t>
          </a:r>
        </a:p>
      </xdr:txBody>
    </xdr:sp>
    <xdr:clientData/>
  </xdr:twoCellAnchor>
  <xdr:twoCellAnchor>
    <xdr:from>
      <xdr:col>3</xdr:col>
      <xdr:colOff>776941</xdr:colOff>
      <xdr:row>9</xdr:row>
      <xdr:rowOff>37353</xdr:rowOff>
    </xdr:from>
    <xdr:to>
      <xdr:col>4</xdr:col>
      <xdr:colOff>240179</xdr:colOff>
      <xdr:row>9</xdr:row>
      <xdr:rowOff>323738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6762990350" y="8561294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22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1734552</xdr:colOff>
      <xdr:row>0</xdr:row>
      <xdr:rowOff>11429</xdr:rowOff>
    </xdr:from>
    <xdr:to>
      <xdr:col>8</xdr:col>
      <xdr:colOff>0</xdr:colOff>
      <xdr:row>0</xdr:row>
      <xdr:rowOff>1122946</xdr:rowOff>
    </xdr:to>
    <xdr:sp macro="" textlink="">
      <xdr:nvSpPr>
        <xdr:cNvPr id="2" name="TextBox 1"/>
        <xdr:cNvSpPr txBox="1"/>
      </xdr:nvSpPr>
      <xdr:spPr>
        <a:xfrm>
          <a:off x="18553456737" y="11429"/>
          <a:ext cx="7168816" cy="1111517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12</a:t>
          </a: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المساكن المأهولة بالأسر الخاصة الكويتية حسب المحافظة ونوع حيازة المسكن </a:t>
          </a:r>
        </a:p>
      </xdr:txBody>
    </xdr:sp>
    <xdr:clientData/>
  </xdr:twoCellAnchor>
  <xdr:twoCellAnchor>
    <xdr:from>
      <xdr:col>4</xdr:col>
      <xdr:colOff>393032</xdr:colOff>
      <xdr:row>9</xdr:row>
      <xdr:rowOff>160421</xdr:rowOff>
    </xdr:from>
    <xdr:to>
      <xdr:col>4</xdr:col>
      <xdr:colOff>894682</xdr:colOff>
      <xdr:row>9</xdr:row>
      <xdr:rowOff>446806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6684442855" y="6352674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23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272716</xdr:colOff>
      <xdr:row>0</xdr:row>
      <xdr:rowOff>11430</xdr:rowOff>
    </xdr:from>
    <xdr:to>
      <xdr:col>8</xdr:col>
      <xdr:colOff>30079</xdr:colOff>
      <xdr:row>0</xdr:row>
      <xdr:rowOff>1143000</xdr:rowOff>
    </xdr:to>
    <xdr:sp macro="" textlink="">
      <xdr:nvSpPr>
        <xdr:cNvPr id="2" name="TextBox 1"/>
        <xdr:cNvSpPr txBox="1"/>
      </xdr:nvSpPr>
      <xdr:spPr>
        <a:xfrm>
          <a:off x="18553306342" y="11430"/>
          <a:ext cx="6495048" cy="113157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13</a:t>
          </a: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المساكن المأهولة بالأسر الخاصة غيرالكويتية حسب المحافظة ونوع حيازة المسكن </a:t>
          </a:r>
        </a:p>
      </xdr:txBody>
    </xdr:sp>
    <xdr:clientData/>
  </xdr:twoCellAnchor>
  <xdr:twoCellAnchor>
    <xdr:from>
      <xdr:col>3</xdr:col>
      <xdr:colOff>681789</xdr:colOff>
      <xdr:row>10</xdr:row>
      <xdr:rowOff>32084</xdr:rowOff>
    </xdr:from>
    <xdr:to>
      <xdr:col>4</xdr:col>
      <xdr:colOff>317165</xdr:colOff>
      <xdr:row>10</xdr:row>
      <xdr:rowOff>318469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16684731614" y="7202905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24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0</xdr:rowOff>
    </xdr:from>
    <xdr:to>
      <xdr:col>16</xdr:col>
      <xdr:colOff>0</xdr:colOff>
      <xdr:row>0</xdr:row>
      <xdr:rowOff>1104900</xdr:rowOff>
    </xdr:to>
    <xdr:sp macro="" textlink="">
      <xdr:nvSpPr>
        <xdr:cNvPr id="2" name="TextBox 1"/>
        <xdr:cNvSpPr txBox="1"/>
      </xdr:nvSpPr>
      <xdr:spPr>
        <a:xfrm>
          <a:off x="16836567800" y="0"/>
          <a:ext cx="8331200" cy="110490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14</a:t>
          </a: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المساكن التقليدية المأهولة</a:t>
          </a: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 </a:t>
          </a: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بأسر خاصة ومابها من اسر وافراد حسب نوع التبريد والمحافظة</a:t>
          </a:r>
        </a:p>
      </xdr:txBody>
    </xdr:sp>
    <xdr:clientData/>
  </xdr:twoCellAnchor>
  <xdr:twoCellAnchor>
    <xdr:from>
      <xdr:col>9</xdr:col>
      <xdr:colOff>254000</xdr:colOff>
      <xdr:row>8</xdr:row>
      <xdr:rowOff>121920</xdr:rowOff>
    </xdr:from>
    <xdr:to>
      <xdr:col>11</xdr:col>
      <xdr:colOff>1270</xdr:colOff>
      <xdr:row>8</xdr:row>
      <xdr:rowOff>408305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5134741130" y="6075680"/>
          <a:ext cx="87503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25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12699</xdr:rowOff>
    </xdr:from>
    <xdr:to>
      <xdr:col>18</xdr:col>
      <xdr:colOff>412750</xdr:colOff>
      <xdr:row>0</xdr:row>
      <xdr:rowOff>1308100</xdr:rowOff>
    </xdr:to>
    <xdr:sp macro="" textlink="">
      <xdr:nvSpPr>
        <xdr:cNvPr id="2" name="TextBox 1"/>
        <xdr:cNvSpPr txBox="1"/>
      </xdr:nvSpPr>
      <xdr:spPr>
        <a:xfrm>
          <a:off x="9560858450" y="12699"/>
          <a:ext cx="8937625" cy="1295401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جدول رقم (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15</a:t>
          </a: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)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جملة المساكن التقليدية المأهولة</a:t>
          </a:r>
          <a:r>
            <a:rPr kumimoji="0" lang="ar-EG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 </a:t>
          </a: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بأسر خاصة كويتية  ومابها من اسر وافراد حسب نوع التبريد والمحافظة</a:t>
          </a:r>
        </a:p>
      </xdr:txBody>
    </xdr:sp>
    <xdr:clientData/>
  </xdr:twoCellAnchor>
  <xdr:twoCellAnchor>
    <xdr:from>
      <xdr:col>10</xdr:col>
      <xdr:colOff>76200</xdr:colOff>
      <xdr:row>8</xdr:row>
      <xdr:rowOff>12700</xdr:rowOff>
    </xdr:from>
    <xdr:to>
      <xdr:col>11</xdr:col>
      <xdr:colOff>6350</xdr:colOff>
      <xdr:row>8</xdr:row>
      <xdr:rowOff>330200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9565430450" y="7327900"/>
          <a:ext cx="514350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26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12700</xdr:rowOff>
    </xdr:from>
    <xdr:to>
      <xdr:col>18</xdr:col>
      <xdr:colOff>419100</xdr:colOff>
      <xdr:row>0</xdr:row>
      <xdr:rowOff>1428750</xdr:rowOff>
    </xdr:to>
    <xdr:sp macro="" textlink="">
      <xdr:nvSpPr>
        <xdr:cNvPr id="2" name="TextBox 1"/>
        <xdr:cNvSpPr txBox="1"/>
      </xdr:nvSpPr>
      <xdr:spPr>
        <a:xfrm>
          <a:off x="13924661000" y="12700"/>
          <a:ext cx="9499600" cy="14160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Times New Roman"/>
            </a:rPr>
            <a:t>جدول رقم (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Times New Roman"/>
            </a:rPr>
            <a:t>16</a:t>
          </a: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Times New Roman"/>
            </a:rPr>
            <a:t>)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المساكن التقليدية المأهولة</a:t>
          </a:r>
          <a:r>
            <a:rPr kumimoji="0" lang="ar-EG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 </a:t>
          </a: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بأسر خاصة غير كويتية ومابها من اسر وافراد حسب نوع التبريد والمحافظة</a:t>
          </a:r>
        </a:p>
      </xdr:txBody>
    </xdr:sp>
    <xdr:clientData/>
  </xdr:twoCellAnchor>
  <xdr:twoCellAnchor>
    <xdr:from>
      <xdr:col>11</xdr:col>
      <xdr:colOff>0</xdr:colOff>
      <xdr:row>8</xdr:row>
      <xdr:rowOff>0</xdr:rowOff>
    </xdr:from>
    <xdr:to>
      <xdr:col>11</xdr:col>
      <xdr:colOff>501650</xdr:colOff>
      <xdr:row>8</xdr:row>
      <xdr:rowOff>286385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3931665050" y="12077700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27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12700</xdr:rowOff>
    </xdr:from>
    <xdr:to>
      <xdr:col>19</xdr:col>
      <xdr:colOff>254000</xdr:colOff>
      <xdr:row>0</xdr:row>
      <xdr:rowOff>1365250</xdr:rowOff>
    </xdr:to>
    <xdr:sp macro="" textlink="">
      <xdr:nvSpPr>
        <xdr:cNvPr id="2" name="TextBox 1"/>
        <xdr:cNvSpPr txBox="1"/>
      </xdr:nvSpPr>
      <xdr:spPr>
        <a:xfrm>
          <a:off x="13924038700" y="12700"/>
          <a:ext cx="9131299" cy="13525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Times New Roman"/>
            </a:rPr>
            <a:t>جدول رقم (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Times New Roman"/>
            </a:rPr>
            <a:t>17</a:t>
          </a: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Times New Roman"/>
            </a:rPr>
            <a:t>)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Times New Roman"/>
            </a:rPr>
            <a:t>جملة المساكن التقليدية المأهولة بأسر جماعية ومابها من اسر وافراد حسب نوع  التبريد والمحافظة </a:t>
          </a:r>
        </a:p>
      </xdr:txBody>
    </xdr:sp>
    <xdr:clientData/>
  </xdr:twoCellAnchor>
  <xdr:twoCellAnchor>
    <xdr:from>
      <xdr:col>9</xdr:col>
      <xdr:colOff>495300</xdr:colOff>
      <xdr:row>7</xdr:row>
      <xdr:rowOff>254000</xdr:rowOff>
    </xdr:from>
    <xdr:to>
      <xdr:col>11</xdr:col>
      <xdr:colOff>186690</xdr:colOff>
      <xdr:row>7</xdr:row>
      <xdr:rowOff>596900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3928335110" y="8064500"/>
          <a:ext cx="88519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28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1370432</xdr:colOff>
      <xdr:row>0</xdr:row>
      <xdr:rowOff>3174</xdr:rowOff>
    </xdr:from>
    <xdr:to>
      <xdr:col>6</xdr:col>
      <xdr:colOff>1409310</xdr:colOff>
      <xdr:row>0</xdr:row>
      <xdr:rowOff>1176046</xdr:rowOff>
    </xdr:to>
    <xdr:sp macro="" textlink="">
      <xdr:nvSpPr>
        <xdr:cNvPr id="2" name="TextBox 1"/>
        <xdr:cNvSpPr txBox="1"/>
      </xdr:nvSpPr>
      <xdr:spPr>
        <a:xfrm>
          <a:off x="48861199210" y="3174"/>
          <a:ext cx="7085434" cy="1172872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18</a:t>
          </a: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المساكن التقليدية المأهولة بالأسر الخاصة حسب المحافظة والإتصال بالشبكة العالمية للمعلومات </a:t>
          </a: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( الإنتر نت ) وجنسية الأسرة 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501650</xdr:colOff>
      <xdr:row>10</xdr:row>
      <xdr:rowOff>286385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3952983058" y="9448800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29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0</xdr:row>
      <xdr:rowOff>1</xdr:rowOff>
    </xdr:from>
    <xdr:to>
      <xdr:col>8</xdr:col>
      <xdr:colOff>800100</xdr:colOff>
      <xdr:row>0</xdr:row>
      <xdr:rowOff>892848</xdr:rowOff>
    </xdr:to>
    <xdr:sp macro="" textlink="">
      <xdr:nvSpPr>
        <xdr:cNvPr id="2" name="TextBox 1"/>
        <xdr:cNvSpPr txBox="1"/>
      </xdr:nvSpPr>
      <xdr:spPr>
        <a:xfrm>
          <a:off x="30444696540" y="1"/>
          <a:ext cx="7264400" cy="892847"/>
        </a:xfrm>
        <a:prstGeom prst="rect">
          <a:avLst/>
        </a:prstGeom>
        <a:ln/>
      </xdr:spPr>
      <xdr:style>
        <a:lnRef idx="1">
          <a:schemeClr val="accent2"/>
        </a:lnRef>
        <a:fillRef idx="1003">
          <a:schemeClr val="l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  جدول رقم (1)</a:t>
          </a: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 جملة المساكن المأهولة ومابها من اسر وافراد حسب نوع الاسرة ونوع المسكن </a:t>
          </a:r>
        </a:p>
      </xdr:txBody>
    </xdr:sp>
    <xdr:clientData/>
  </xdr:twoCellAnchor>
  <xdr:twoCellAnchor>
    <xdr:from>
      <xdr:col>4</xdr:col>
      <xdr:colOff>0</xdr:colOff>
      <xdr:row>9</xdr:row>
      <xdr:rowOff>107758</xdr:rowOff>
    </xdr:from>
    <xdr:to>
      <xdr:col>4</xdr:col>
      <xdr:colOff>501650</xdr:colOff>
      <xdr:row>9</xdr:row>
      <xdr:rowOff>394143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30497994169" y="4918364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 rtl="1">
            <a:lnSpc>
              <a:spcPct val="115000"/>
            </a:lnSpc>
            <a:spcAft>
              <a:spcPts val="1000"/>
            </a:spcAft>
          </a:pPr>
          <a:r>
            <a:rPr lang="ar-KW" sz="1400" b="1">
              <a:effectLst/>
              <a:latin typeface="Calibri"/>
              <a:ea typeface="Calibri"/>
              <a:cs typeface="Times New Roman"/>
            </a:rPr>
            <a:t>-</a:t>
          </a:r>
          <a:r>
            <a:rPr lang="en-US" sz="1400" b="1">
              <a:effectLst/>
              <a:latin typeface="Times New Roman"/>
              <a:ea typeface="Calibri"/>
              <a:cs typeface="Arial"/>
            </a:rPr>
            <a:t>12</a:t>
          </a:r>
          <a:r>
            <a:rPr lang="ar-KW" sz="1400" b="1">
              <a:effectLst/>
              <a:latin typeface="Calibri"/>
              <a:ea typeface="Calibri"/>
              <a:cs typeface="Times New Roman"/>
            </a:rPr>
            <a:t>-</a:t>
          </a:r>
          <a:endParaRPr lang="en-US" sz="1100">
            <a:effectLst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242029</xdr:colOff>
      <xdr:row>0</xdr:row>
      <xdr:rowOff>1</xdr:rowOff>
    </xdr:from>
    <xdr:to>
      <xdr:col>16</xdr:col>
      <xdr:colOff>343525</xdr:colOff>
      <xdr:row>0</xdr:row>
      <xdr:rowOff>893164</xdr:rowOff>
    </xdr:to>
    <xdr:sp macro="" textlink="">
      <xdr:nvSpPr>
        <xdr:cNvPr id="2" name="TextBox 1"/>
        <xdr:cNvSpPr txBox="1"/>
      </xdr:nvSpPr>
      <xdr:spPr>
        <a:xfrm>
          <a:off x="15327661229" y="1"/>
          <a:ext cx="7621562" cy="893163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+mj-cs"/>
            </a:rPr>
            <a:t>19</a:t>
          </a: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الأسر الخاصة فى المساكن التقليدية المأهولة حسب المحافظة  وجنسية الأسرة وعدد أجهزة الحاسب الألى التي تملكها </a:t>
          </a:r>
        </a:p>
      </xdr:txBody>
    </xdr:sp>
    <xdr:clientData/>
  </xdr:twoCellAnchor>
  <xdr:twoCellAnchor>
    <xdr:from>
      <xdr:col>8</xdr:col>
      <xdr:colOff>466165</xdr:colOff>
      <xdr:row>10</xdr:row>
      <xdr:rowOff>26892</xdr:rowOff>
    </xdr:from>
    <xdr:to>
      <xdr:col>9</xdr:col>
      <xdr:colOff>331321</xdr:colOff>
      <xdr:row>10</xdr:row>
      <xdr:rowOff>313278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5403776585" y="7557245"/>
          <a:ext cx="501650" cy="286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30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17009</xdr:colOff>
      <xdr:row>0</xdr:row>
      <xdr:rowOff>1</xdr:rowOff>
    </xdr:from>
    <xdr:to>
      <xdr:col>13</xdr:col>
      <xdr:colOff>272</xdr:colOff>
      <xdr:row>0</xdr:row>
      <xdr:rowOff>864054</xdr:rowOff>
    </xdr:to>
    <xdr:sp macro="" textlink="">
      <xdr:nvSpPr>
        <xdr:cNvPr id="2" name="TextBox 1"/>
        <xdr:cNvSpPr txBox="1"/>
      </xdr:nvSpPr>
      <xdr:spPr>
        <a:xfrm>
          <a:off x="43865713549" y="1"/>
          <a:ext cx="7113406" cy="864053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(20)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الأسر الخاصة في المساكن التقليدية المأهولة حسب نوع المسكن وجنسية الاسرة وعدد أجهزة التلفازالتي تملكها 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7</xdr:col>
      <xdr:colOff>501650</xdr:colOff>
      <xdr:row>13</xdr:row>
      <xdr:rowOff>286385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3868974546" y="6735536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31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9922</xdr:colOff>
      <xdr:row>0</xdr:row>
      <xdr:rowOff>6352</xdr:rowOff>
    </xdr:from>
    <xdr:to>
      <xdr:col>15</xdr:col>
      <xdr:colOff>613728</xdr:colOff>
      <xdr:row>0</xdr:row>
      <xdr:rowOff>936626</xdr:rowOff>
    </xdr:to>
    <xdr:sp macro="" textlink="">
      <xdr:nvSpPr>
        <xdr:cNvPr id="2" name="TextBox 1"/>
        <xdr:cNvSpPr txBox="1"/>
      </xdr:nvSpPr>
      <xdr:spPr>
        <a:xfrm>
          <a:off x="43885982522" y="6352"/>
          <a:ext cx="8033306" cy="930274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(21)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الأسر الخاصة فى المساكن التقليدية المأهولة حسب المحافظة وجنسية الاسرة وعدد أجهزة الهاتف النقال التي تملكها</a:t>
          </a:r>
        </a:p>
      </xdr:txBody>
    </xdr:sp>
    <xdr:clientData/>
  </xdr:twoCellAnchor>
  <xdr:twoCellAnchor>
    <xdr:from>
      <xdr:col>9</xdr:col>
      <xdr:colOff>15875</xdr:colOff>
      <xdr:row>10</xdr:row>
      <xdr:rowOff>47625</xdr:rowOff>
    </xdr:from>
    <xdr:to>
      <xdr:col>9</xdr:col>
      <xdr:colOff>517525</xdr:colOff>
      <xdr:row>10</xdr:row>
      <xdr:rowOff>334010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3889507725" y="7080250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32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6351</xdr:rowOff>
    </xdr:from>
    <xdr:to>
      <xdr:col>17</xdr:col>
      <xdr:colOff>19050</xdr:colOff>
      <xdr:row>0</xdr:row>
      <xdr:rowOff>1143000</xdr:rowOff>
    </xdr:to>
    <xdr:sp macro="" textlink="">
      <xdr:nvSpPr>
        <xdr:cNvPr id="2" name="TextBox 1"/>
        <xdr:cNvSpPr txBox="1"/>
      </xdr:nvSpPr>
      <xdr:spPr>
        <a:xfrm>
          <a:off x="48790631400" y="6351"/>
          <a:ext cx="9163050" cy="1136649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(22)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الأسر الخاصة فى المساكن التقليدية المأهولة حسب المحافظة وجنسية الاسرة وعدد خطوط الهاتف الارضي التي تملكها</a:t>
          </a: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67310</xdr:colOff>
      <xdr:row>10</xdr:row>
      <xdr:rowOff>286385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3899796630" y="9418320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33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0</xdr:rowOff>
    </xdr:from>
    <xdr:to>
      <xdr:col>15</xdr:col>
      <xdr:colOff>342900</xdr:colOff>
      <xdr:row>0</xdr:row>
      <xdr:rowOff>1143000</xdr:rowOff>
    </xdr:to>
    <xdr:sp macro="" textlink="">
      <xdr:nvSpPr>
        <xdr:cNvPr id="2" name="TextBox 1"/>
        <xdr:cNvSpPr txBox="1"/>
      </xdr:nvSpPr>
      <xdr:spPr>
        <a:xfrm>
          <a:off x="48753274350" y="0"/>
          <a:ext cx="8305800" cy="114300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جدول رقم (23)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cs typeface="+mj-cs"/>
          </a:endParaRP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cs typeface="Times New Roman"/>
            </a:rPr>
            <a:t>جملة المساكن المأهولة حسب المحافظة وجنسية الاسرة ونوعها والمصدر الرئيس لمياه الشرب في المسكن </a:t>
          </a: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501650</xdr:colOff>
      <xdr:row>10</xdr:row>
      <xdr:rowOff>286385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3897417804" y="10139795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34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888288</xdr:colOff>
      <xdr:row>0</xdr:row>
      <xdr:rowOff>38099</xdr:rowOff>
    </xdr:from>
    <xdr:to>
      <xdr:col>11</xdr:col>
      <xdr:colOff>32108</xdr:colOff>
      <xdr:row>0</xdr:row>
      <xdr:rowOff>1069974</xdr:rowOff>
    </xdr:to>
    <xdr:sp macro="" textlink="">
      <xdr:nvSpPr>
        <xdr:cNvPr id="2" name="TextBox 1"/>
        <xdr:cNvSpPr txBox="1"/>
      </xdr:nvSpPr>
      <xdr:spPr>
        <a:xfrm>
          <a:off x="30663179662" y="38099"/>
          <a:ext cx="8626011" cy="1031875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>
            <a:lnSpc>
              <a:spcPct val="150000"/>
            </a:lnSpc>
          </a:pPr>
          <a:r>
            <a:rPr lang="ar-KW" sz="1800" b="1" i="0" u="none" strike="noStrike">
              <a:solidFill>
                <a:sysClr val="windowText" lastClr="000000"/>
              </a:solidFill>
              <a:effectLst/>
              <a:latin typeface="Arial Black" pitchFamily="34" charset="0"/>
              <a:ea typeface="+mn-ea"/>
              <a:cs typeface="+mn-cs"/>
            </a:rPr>
            <a:t>جدول رقم (2)</a:t>
          </a: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جملة الأسر الخاصة  وعدد </a:t>
          </a:r>
          <a:r>
            <a:rPr kumimoji="0" lang="ar-EG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ما بها من </a:t>
          </a: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افراد حسب المحافظة وجنسية الاسرة والنوع الاجتماعي</a:t>
          </a:r>
        </a:p>
      </xdr:txBody>
    </xdr:sp>
    <xdr:clientData/>
  </xdr:twoCellAnchor>
  <xdr:twoCellAnchor>
    <xdr:from>
      <xdr:col>5</xdr:col>
      <xdr:colOff>239731</xdr:colOff>
      <xdr:row>11</xdr:row>
      <xdr:rowOff>34247</xdr:rowOff>
    </xdr:from>
    <xdr:to>
      <xdr:col>5</xdr:col>
      <xdr:colOff>741381</xdr:colOff>
      <xdr:row>11</xdr:row>
      <xdr:rowOff>320632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7755254170" y="6369977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13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99060</xdr:rowOff>
    </xdr:from>
    <xdr:to>
      <xdr:col>14</xdr:col>
      <xdr:colOff>12700</xdr:colOff>
      <xdr:row>0</xdr:row>
      <xdr:rowOff>1130935</xdr:rowOff>
    </xdr:to>
    <xdr:sp macro="" textlink="">
      <xdr:nvSpPr>
        <xdr:cNvPr id="2" name="TextBox 1"/>
        <xdr:cNvSpPr txBox="1"/>
      </xdr:nvSpPr>
      <xdr:spPr>
        <a:xfrm>
          <a:off x="15591853500" y="99060"/>
          <a:ext cx="7581900" cy="1031875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>
            <a:lnSpc>
              <a:spcPct val="150000"/>
            </a:lnSpc>
          </a:pPr>
          <a:r>
            <a:rPr lang="ar-KW" sz="1800" b="1" i="0" u="none" strike="noStrike">
              <a:solidFill>
                <a:sysClr val="windowText" lastClr="000000"/>
              </a:solidFill>
              <a:effectLst/>
              <a:latin typeface="Arial Black" pitchFamily="34" charset="0"/>
              <a:ea typeface="+mn-ea"/>
              <a:cs typeface="+mn-cs"/>
            </a:rPr>
            <a:t>جدول رقم (3)</a:t>
          </a: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جملة الأسر الخاصة و</a:t>
          </a:r>
          <a:r>
            <a:rPr kumimoji="0" lang="ar-EG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ما بها من </a:t>
          </a: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افراد حسب النوع الاجتماعي وحجم الاسرة</a:t>
          </a:r>
        </a:p>
      </xdr:txBody>
    </xdr:sp>
    <xdr:clientData/>
  </xdr:twoCellAnchor>
  <xdr:twoCellAnchor>
    <xdr:from>
      <xdr:col>8</xdr:col>
      <xdr:colOff>15240</xdr:colOff>
      <xdr:row>6</xdr:row>
      <xdr:rowOff>76200</xdr:rowOff>
    </xdr:from>
    <xdr:to>
      <xdr:col>8</xdr:col>
      <xdr:colOff>516890</xdr:colOff>
      <xdr:row>6</xdr:row>
      <xdr:rowOff>362585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5595809550" y="6332220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14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1027045</xdr:colOff>
      <xdr:row>0</xdr:row>
      <xdr:rowOff>4967</xdr:rowOff>
    </xdr:from>
    <xdr:to>
      <xdr:col>9</xdr:col>
      <xdr:colOff>563217</xdr:colOff>
      <xdr:row>0</xdr:row>
      <xdr:rowOff>902804</xdr:rowOff>
    </xdr:to>
    <xdr:sp macro="" textlink="">
      <xdr:nvSpPr>
        <xdr:cNvPr id="2" name="TextBox 1"/>
        <xdr:cNvSpPr txBox="1"/>
      </xdr:nvSpPr>
      <xdr:spPr>
        <a:xfrm>
          <a:off x="27698289183" y="4967"/>
          <a:ext cx="7537172" cy="897837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>
            <a:lnSpc>
              <a:spcPct val="150000"/>
            </a:lnSpc>
          </a:pPr>
          <a:r>
            <a:rPr lang="ar-KW" sz="1600" b="1" i="0" u="none" strike="noStrike">
              <a:solidFill>
                <a:sysClr val="windowText" lastClr="000000"/>
              </a:solidFill>
              <a:effectLst/>
              <a:latin typeface="Arial Black" pitchFamily="34" charset="0"/>
              <a:ea typeface="+mn-ea"/>
              <a:cs typeface="+mj-cs"/>
            </a:rPr>
            <a:t>جدول رقم ( 4)</a:t>
          </a: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Times New Roman"/>
            </a:rPr>
            <a:t>جملة الأسر الخاصة الكويتية و</a:t>
          </a:r>
          <a:r>
            <a:rPr kumimoji="0" lang="ar-EG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Times New Roman"/>
            </a:rPr>
            <a:t>ما بها من </a:t>
          </a:r>
          <a:r>
            <a:rPr kumimoji="0" lang="ar-KW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Times New Roman"/>
            </a:rPr>
            <a:t>افراد  حسب المحافظة والجنسية والنوع الاجتماعي</a:t>
          </a:r>
        </a:p>
      </xdr:txBody>
    </xdr:sp>
    <xdr:clientData/>
  </xdr:twoCellAnchor>
  <xdr:twoCellAnchor>
    <xdr:from>
      <xdr:col>4</xdr:col>
      <xdr:colOff>223630</xdr:colOff>
      <xdr:row>10</xdr:row>
      <xdr:rowOff>132522</xdr:rowOff>
    </xdr:from>
    <xdr:to>
      <xdr:col>4</xdr:col>
      <xdr:colOff>725280</xdr:colOff>
      <xdr:row>10</xdr:row>
      <xdr:rowOff>418907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27664521264" y="6369326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15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48260</xdr:rowOff>
    </xdr:from>
    <xdr:to>
      <xdr:col>15</xdr:col>
      <xdr:colOff>705097</xdr:colOff>
      <xdr:row>0</xdr:row>
      <xdr:rowOff>1080135</xdr:rowOff>
    </xdr:to>
    <xdr:sp macro="" textlink="">
      <xdr:nvSpPr>
        <xdr:cNvPr id="2" name="TextBox 1"/>
        <xdr:cNvSpPr txBox="1"/>
      </xdr:nvSpPr>
      <xdr:spPr>
        <a:xfrm>
          <a:off x="15185497208" y="48260"/>
          <a:ext cx="8786874" cy="1031875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ar-KW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جدول رقم (5)</a:t>
          </a:r>
          <a:endParaRPr lang="ar-KW" sz="1800">
            <a:effectLst/>
          </a:endParaRPr>
        </a:p>
        <a:p>
          <a:pPr algn="ctr" rtl="1"/>
          <a:r>
            <a:rPr lang="ar-KW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جملة الأسر الخاصة الكويتية وما بها من افراد حسب </a:t>
          </a:r>
          <a:r>
            <a:rPr lang="ar-KW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الجنسية والنوع الاجتماعي</a:t>
          </a:r>
          <a:r>
            <a:rPr lang="en-US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KW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وحجم الأسرة </a:t>
          </a:r>
          <a:endParaRPr lang="ar-KW" sz="1800">
            <a:effectLst/>
          </a:endParaRPr>
        </a:p>
      </xdr:txBody>
    </xdr:sp>
    <xdr:clientData/>
  </xdr:twoCellAnchor>
  <xdr:twoCellAnchor>
    <xdr:from>
      <xdr:col>9</xdr:col>
      <xdr:colOff>188026</xdr:colOff>
      <xdr:row>12</xdr:row>
      <xdr:rowOff>69273</xdr:rowOff>
    </xdr:from>
    <xdr:to>
      <xdr:col>10</xdr:col>
      <xdr:colOff>26637</xdr:colOff>
      <xdr:row>12</xdr:row>
      <xdr:rowOff>355658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3610164220" y="8540338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16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1498445</xdr:colOff>
      <xdr:row>0</xdr:row>
      <xdr:rowOff>4968</xdr:rowOff>
    </xdr:from>
    <xdr:to>
      <xdr:col>8</xdr:col>
      <xdr:colOff>836342</xdr:colOff>
      <xdr:row>0</xdr:row>
      <xdr:rowOff>1115122</xdr:rowOff>
    </xdr:to>
    <xdr:sp macro="" textlink="">
      <xdr:nvSpPr>
        <xdr:cNvPr id="2" name="TextBox 1"/>
        <xdr:cNvSpPr txBox="1"/>
      </xdr:nvSpPr>
      <xdr:spPr>
        <a:xfrm>
          <a:off x="14265755121" y="4968"/>
          <a:ext cx="6981129" cy="1110154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جدول رقم ( 6)</a:t>
          </a: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جملة الأسر الخاصة  غيرالكويتية و</a:t>
          </a: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ما بها من </a:t>
          </a:r>
          <a:r>
            <a:rPr kumimoji="0" lang="ar-KW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افراد  حسب المحافظة والجنسية والنوع الاجتماعي</a:t>
          </a:r>
        </a:p>
      </xdr:txBody>
    </xdr:sp>
    <xdr:clientData/>
  </xdr:twoCellAnchor>
  <xdr:twoCellAnchor>
    <xdr:from>
      <xdr:col>4</xdr:col>
      <xdr:colOff>120805</xdr:colOff>
      <xdr:row>10</xdr:row>
      <xdr:rowOff>65048</xdr:rowOff>
    </xdr:from>
    <xdr:to>
      <xdr:col>4</xdr:col>
      <xdr:colOff>622455</xdr:colOff>
      <xdr:row>10</xdr:row>
      <xdr:rowOff>351433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2785365838" y="9441365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17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61851</xdr:colOff>
      <xdr:row>0</xdr:row>
      <xdr:rowOff>10160</xdr:rowOff>
    </xdr:from>
    <xdr:to>
      <xdr:col>16</xdr:col>
      <xdr:colOff>482435</xdr:colOff>
      <xdr:row>0</xdr:row>
      <xdr:rowOff>1113312</xdr:rowOff>
    </xdr:to>
    <xdr:sp macro="" textlink="">
      <xdr:nvSpPr>
        <xdr:cNvPr id="2" name="TextBox 1"/>
        <xdr:cNvSpPr txBox="1"/>
      </xdr:nvSpPr>
      <xdr:spPr>
        <a:xfrm>
          <a:off x="17209918442" y="10160"/>
          <a:ext cx="8894123" cy="1103152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Times New Roman"/>
            </a:rPr>
            <a:t>جدول رقم (7)</a:t>
          </a: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Times New Roman"/>
            </a:rPr>
            <a:t>جملة الأسر الخاصة غير الكويتية  وما بها من افراد حسب الجنسية والنوع الاجتماعي و حجم الأسرة </a:t>
          </a:r>
        </a:p>
      </xdr:txBody>
    </xdr:sp>
    <xdr:clientData/>
  </xdr:twoCellAnchor>
  <xdr:twoCellAnchor>
    <xdr:from>
      <xdr:col>10</xdr:col>
      <xdr:colOff>0</xdr:colOff>
      <xdr:row>12</xdr:row>
      <xdr:rowOff>98961</xdr:rowOff>
    </xdr:from>
    <xdr:to>
      <xdr:col>10</xdr:col>
      <xdr:colOff>501650</xdr:colOff>
      <xdr:row>12</xdr:row>
      <xdr:rowOff>385346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15552799103" y="10499766"/>
          <a:ext cx="501650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18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19</xdr:col>
      <xdr:colOff>24740</xdr:colOff>
      <xdr:row>0</xdr:row>
      <xdr:rowOff>1274122</xdr:rowOff>
    </xdr:to>
    <xdr:sp macro="" textlink="">
      <xdr:nvSpPr>
        <xdr:cNvPr id="2" name="TextBox 1"/>
        <xdr:cNvSpPr txBox="1"/>
      </xdr:nvSpPr>
      <xdr:spPr>
        <a:xfrm>
          <a:off x="19227709285" y="0"/>
          <a:ext cx="9203377" cy="1274122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Times New Roman"/>
            </a:rPr>
            <a:t>جدول رقم (8)</a:t>
          </a:r>
        </a:p>
        <a:p>
          <a:pPr marL="0" marR="0" lvl="0" indent="0" algn="ctr" defTabSz="914400" rtl="1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KW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Black" pitchFamily="34" charset="0"/>
              <a:ea typeface="+mn-ea"/>
              <a:cs typeface="Times New Roman"/>
            </a:rPr>
            <a:t>جملة المساكن الجماعية ومابها من اسر وافراد حسب المحافظة ونوع المسكن</a:t>
          </a:r>
          <a:endParaRPr lang="ar-KW" sz="2000" b="1" i="0" u="none" strike="noStrike">
            <a:solidFill>
              <a:sysClr val="windowText" lastClr="000000"/>
            </a:solidFill>
            <a:effectLst/>
            <a:latin typeface="Arial Black" pitchFamily="34" charset="0"/>
            <a:ea typeface="+mn-ea"/>
            <a:cs typeface="+mj-cs"/>
          </a:endParaRPr>
        </a:p>
      </xdr:txBody>
    </xdr:sp>
    <xdr:clientData/>
  </xdr:twoCellAnchor>
  <xdr:twoCellAnchor>
    <xdr:from>
      <xdr:col>11</xdr:col>
      <xdr:colOff>336452</xdr:colOff>
      <xdr:row>10</xdr:row>
      <xdr:rowOff>69272</xdr:rowOff>
    </xdr:from>
    <xdr:to>
      <xdr:col>13</xdr:col>
      <xdr:colOff>158338</xdr:colOff>
      <xdr:row>10</xdr:row>
      <xdr:rowOff>336467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7776091247" y="7699168"/>
          <a:ext cx="742224" cy="267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lvl="0" indent="0" algn="ctr" defTabSz="914400" rtl="1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1000"/>
            </a:spcAft>
            <a:buClrTx/>
            <a:buSzTx/>
            <a:buFontTx/>
            <a:buNone/>
            <a:tabLst/>
            <a:defRPr/>
          </a:pP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Arial"/>
            </a:rPr>
            <a:t>19</a:t>
          </a:r>
          <a:r>
            <a:rPr kumimoji="0" lang="ar-KW" sz="14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Calibri"/>
              <a:cs typeface="Times New Roman"/>
            </a:rPr>
            <a:t>-</a:t>
          </a: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Calibri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G8"/>
  <sheetViews>
    <sheetView rightToLeft="1" tabSelected="1" view="pageBreakPreview" zoomScale="60" zoomScaleNormal="100" workbookViewId="0">
      <selection activeCell="K2" sqref="K2"/>
    </sheetView>
  </sheetViews>
  <sheetFormatPr defaultColWidth="19.44140625" defaultRowHeight="82.5" customHeight="1"/>
  <cols>
    <col min="1" max="6" width="21.33203125" style="1" customWidth="1"/>
    <col min="7" max="16384" width="19.44140625" style="1"/>
  </cols>
  <sheetData>
    <row r="1" spans="1:7" ht="82.5" customHeight="1">
      <c r="A1" s="39"/>
      <c r="B1" s="39"/>
      <c r="C1" s="39"/>
      <c r="D1" s="39"/>
      <c r="E1" s="39"/>
      <c r="F1" s="39"/>
    </row>
    <row r="2" spans="1:7" ht="82.5" customHeight="1">
      <c r="A2" s="39"/>
      <c r="B2" s="39"/>
      <c r="C2" s="39"/>
      <c r="D2" s="39"/>
      <c r="E2" s="39"/>
      <c r="F2" s="39"/>
    </row>
    <row r="3" spans="1:7" ht="82.5" customHeight="1">
      <c r="A3" s="169"/>
      <c r="B3" s="170"/>
      <c r="C3" s="170"/>
      <c r="D3" s="170"/>
      <c r="E3" s="170"/>
      <c r="F3" s="170"/>
    </row>
    <row r="4" spans="1:7" ht="82.5" customHeight="1">
      <c r="A4" s="170"/>
      <c r="B4" s="170"/>
      <c r="C4" s="170"/>
      <c r="D4" s="170"/>
      <c r="E4" s="170"/>
      <c r="F4" s="170"/>
    </row>
    <row r="5" spans="1:7" ht="82.5" customHeight="1">
      <c r="A5" s="171"/>
      <c r="B5" s="171"/>
      <c r="C5" s="171"/>
      <c r="D5" s="171"/>
      <c r="E5" s="171"/>
      <c r="F5" s="171"/>
    </row>
    <row r="6" spans="1:7" ht="82.5" customHeight="1">
      <c r="A6" s="39"/>
      <c r="B6" s="39"/>
      <c r="C6" s="39"/>
      <c r="D6" s="39"/>
      <c r="E6" s="39"/>
      <c r="F6" s="39"/>
    </row>
    <row r="7" spans="1:7" ht="82.5" customHeight="1">
      <c r="A7" s="39"/>
      <c r="B7" s="39"/>
      <c r="C7" s="39"/>
      <c r="D7" s="39"/>
      <c r="E7" s="39"/>
      <c r="F7" s="39"/>
    </row>
    <row r="8" spans="1:7" ht="82.5" customHeight="1">
      <c r="A8" s="172"/>
      <c r="B8" s="172"/>
      <c r="C8" s="172"/>
      <c r="D8" s="172"/>
      <c r="E8" s="172"/>
      <c r="F8" s="172"/>
      <c r="G8" s="172"/>
    </row>
  </sheetData>
  <mergeCells count="2">
    <mergeCell ref="A3:F5"/>
    <mergeCell ref="A8:G8"/>
  </mergeCells>
  <pageMargins left="0" right="0.5" top="0" bottom="0" header="0" footer="0"/>
  <pageSetup scale="9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R17"/>
  <sheetViews>
    <sheetView rightToLeft="1" view="pageBreakPreview" topLeftCell="A5" zoomScale="95" zoomScaleNormal="100" zoomScaleSheetLayoutView="95" workbookViewId="0">
      <selection activeCell="G13" sqref="G13"/>
    </sheetView>
  </sheetViews>
  <sheetFormatPr defaultColWidth="11.88671875" defaultRowHeight="45" customHeight="1"/>
  <cols>
    <col min="1" max="1" width="11.88671875" style="14"/>
    <col min="2" max="16384" width="11.88671875" style="10"/>
  </cols>
  <sheetData>
    <row r="1" spans="1:18" ht="81" customHeight="1" thickBo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8" ht="38.4" customHeight="1" thickTop="1" thickBot="1">
      <c r="A2" s="222" t="s">
        <v>8</v>
      </c>
      <c r="B2" s="224" t="s">
        <v>52</v>
      </c>
      <c r="C2" s="224" t="s">
        <v>108</v>
      </c>
      <c r="D2" s="224"/>
      <c r="E2" s="224"/>
      <c r="F2" s="224" t="s">
        <v>39</v>
      </c>
      <c r="G2" s="224"/>
      <c r="H2" s="224"/>
      <c r="I2" s="224" t="s">
        <v>40</v>
      </c>
      <c r="J2" s="224"/>
      <c r="K2" s="224"/>
      <c r="N2" s="10" t="s">
        <v>53</v>
      </c>
    </row>
    <row r="3" spans="1:18" ht="38.4" customHeight="1" thickTop="1" thickBot="1">
      <c r="A3" s="223"/>
      <c r="B3" s="224"/>
      <c r="C3" s="49" t="s">
        <v>14</v>
      </c>
      <c r="D3" s="49" t="s">
        <v>15</v>
      </c>
      <c r="E3" s="49" t="s">
        <v>16</v>
      </c>
      <c r="F3" s="49" t="s">
        <v>14</v>
      </c>
      <c r="G3" s="49" t="s">
        <v>15</v>
      </c>
      <c r="H3" s="49" t="s">
        <v>16</v>
      </c>
      <c r="I3" s="49" t="s">
        <v>14</v>
      </c>
      <c r="J3" s="49" t="s">
        <v>15</v>
      </c>
      <c r="K3" s="49" t="s">
        <v>16</v>
      </c>
    </row>
    <row r="4" spans="1:18" ht="38.4" customHeight="1" thickTop="1" thickBot="1">
      <c r="A4" s="68" t="s">
        <v>17</v>
      </c>
      <c r="B4" s="69">
        <v>44046</v>
      </c>
      <c r="C4" s="69">
        <v>71468</v>
      </c>
      <c r="D4" s="69">
        <v>75477</v>
      </c>
      <c r="E4" s="69">
        <v>146945</v>
      </c>
      <c r="F4" s="69">
        <v>99195</v>
      </c>
      <c r="G4" s="69">
        <v>80373</v>
      </c>
      <c r="H4" s="69">
        <v>179568</v>
      </c>
      <c r="I4" s="69">
        <v>170663</v>
      </c>
      <c r="J4" s="69">
        <v>155850</v>
      </c>
      <c r="K4" s="69">
        <v>326513</v>
      </c>
    </row>
    <row r="5" spans="1:18" ht="38.4" customHeight="1" thickTop="1" thickBot="1">
      <c r="A5" s="86" t="s">
        <v>102</v>
      </c>
      <c r="B5" s="87">
        <v>139362</v>
      </c>
      <c r="C5" s="87">
        <v>95873</v>
      </c>
      <c r="D5" s="87">
        <v>96905</v>
      </c>
      <c r="E5" s="87">
        <v>192778</v>
      </c>
      <c r="F5" s="87">
        <v>250382</v>
      </c>
      <c r="G5" s="87">
        <v>229750</v>
      </c>
      <c r="H5" s="87">
        <v>480132</v>
      </c>
      <c r="I5" s="87">
        <v>346255</v>
      </c>
      <c r="J5" s="87">
        <v>326655</v>
      </c>
      <c r="K5" s="87">
        <v>672910</v>
      </c>
    </row>
    <row r="6" spans="1:18" ht="38.4" customHeight="1" thickTop="1" thickBot="1">
      <c r="A6" s="68" t="s">
        <v>19</v>
      </c>
      <c r="B6" s="69">
        <v>81777</v>
      </c>
      <c r="C6" s="69">
        <v>114621</v>
      </c>
      <c r="D6" s="69">
        <v>114701</v>
      </c>
      <c r="E6" s="69">
        <v>229322</v>
      </c>
      <c r="F6" s="69">
        <v>242342</v>
      </c>
      <c r="G6" s="69">
        <v>116404</v>
      </c>
      <c r="H6" s="69">
        <v>358746</v>
      </c>
      <c r="I6" s="69">
        <v>356963</v>
      </c>
      <c r="J6" s="69">
        <v>231105</v>
      </c>
      <c r="K6" s="69">
        <v>588068</v>
      </c>
    </row>
    <row r="7" spans="1:18" ht="38.4" customHeight="1" thickTop="1" thickBot="1">
      <c r="A7" s="86" t="s">
        <v>20</v>
      </c>
      <c r="B7" s="87">
        <v>45055</v>
      </c>
      <c r="C7" s="87">
        <v>75163</v>
      </c>
      <c r="D7" s="87">
        <v>77379</v>
      </c>
      <c r="E7" s="87">
        <v>152542</v>
      </c>
      <c r="F7" s="87">
        <v>140008</v>
      </c>
      <c r="G7" s="87">
        <v>108425</v>
      </c>
      <c r="H7" s="87">
        <v>248433</v>
      </c>
      <c r="I7" s="87">
        <v>215171</v>
      </c>
      <c r="J7" s="87">
        <v>185804</v>
      </c>
      <c r="K7" s="87">
        <v>400975</v>
      </c>
    </row>
    <row r="8" spans="1:18" ht="38.4" customHeight="1" thickTop="1" thickBot="1">
      <c r="A8" s="68" t="s">
        <v>21</v>
      </c>
      <c r="B8" s="69">
        <v>149044</v>
      </c>
      <c r="C8" s="69">
        <v>107261</v>
      </c>
      <c r="D8" s="69">
        <v>108964</v>
      </c>
      <c r="E8" s="69">
        <v>216225</v>
      </c>
      <c r="F8" s="69">
        <v>420076</v>
      </c>
      <c r="G8" s="69">
        <v>182270</v>
      </c>
      <c r="H8" s="69">
        <v>602346</v>
      </c>
      <c r="I8" s="69">
        <v>527337</v>
      </c>
      <c r="J8" s="69">
        <v>291234</v>
      </c>
      <c r="K8" s="69">
        <v>818571</v>
      </c>
    </row>
    <row r="9" spans="1:18" ht="38.4" customHeight="1" thickTop="1" thickBot="1">
      <c r="A9" s="86" t="s">
        <v>54</v>
      </c>
      <c r="B9" s="87">
        <v>25644</v>
      </c>
      <c r="C9" s="87">
        <v>76574</v>
      </c>
      <c r="D9" s="87">
        <v>75583</v>
      </c>
      <c r="E9" s="87">
        <v>152157</v>
      </c>
      <c r="F9" s="87">
        <v>45409</v>
      </c>
      <c r="G9" s="87">
        <v>61247</v>
      </c>
      <c r="H9" s="87">
        <v>106656</v>
      </c>
      <c r="I9" s="87">
        <v>121983</v>
      </c>
      <c r="J9" s="87">
        <v>136830</v>
      </c>
      <c r="K9" s="87">
        <v>258813</v>
      </c>
    </row>
    <row r="10" spans="1:18" ht="38.4" customHeight="1" thickTop="1" thickBot="1">
      <c r="A10" s="68" t="s">
        <v>7</v>
      </c>
      <c r="B10" s="69">
        <v>484928</v>
      </c>
      <c r="C10" s="69">
        <v>540960</v>
      </c>
      <c r="D10" s="69">
        <v>549009</v>
      </c>
      <c r="E10" s="69">
        <v>1089969</v>
      </c>
      <c r="F10" s="69">
        <v>1197412</v>
      </c>
      <c r="G10" s="69">
        <v>778469</v>
      </c>
      <c r="H10" s="69">
        <v>1975881</v>
      </c>
      <c r="I10" s="69">
        <v>1738372</v>
      </c>
      <c r="J10" s="69">
        <v>1327478</v>
      </c>
      <c r="K10" s="69">
        <v>3065850</v>
      </c>
    </row>
    <row r="11" spans="1:18" ht="25.2" customHeight="1" thickTop="1">
      <c r="A11" s="12"/>
      <c r="B11" s="28"/>
      <c r="C11" s="29"/>
      <c r="D11" s="29"/>
      <c r="E11" s="29"/>
      <c r="F11" s="29"/>
      <c r="G11" s="29"/>
      <c r="H11" s="29"/>
      <c r="I11" s="29"/>
      <c r="J11" s="29"/>
      <c r="K11" s="29"/>
      <c r="O11" s="11"/>
      <c r="P11" s="11"/>
      <c r="Q11" s="11"/>
      <c r="R11" s="11"/>
    </row>
    <row r="12" spans="1:18" s="11" customFormat="1" ht="45" customHeight="1">
      <c r="A12" s="13"/>
      <c r="B12" s="95"/>
    </row>
    <row r="13" spans="1:18" s="11" customFormat="1" ht="45" customHeight="1">
      <c r="A13" s="13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8" s="11" customFormat="1" ht="45" customHeight="1">
      <c r="A14" s="13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8" s="11" customFormat="1" ht="45" customHeight="1">
      <c r="A15" s="13"/>
      <c r="B15" s="10"/>
    </row>
    <row r="16" spans="1:18" s="11" customFormat="1" ht="45" customHeight="1">
      <c r="A16" s="13"/>
      <c r="B16" s="10"/>
    </row>
    <row r="17" spans="1:2" s="11" customFormat="1" ht="45" customHeight="1">
      <c r="A17" s="13"/>
      <c r="B17" s="10"/>
    </row>
  </sheetData>
  <mergeCells count="5">
    <mergeCell ref="A2:A3"/>
    <mergeCell ref="B2:B3"/>
    <mergeCell ref="C2:E2"/>
    <mergeCell ref="F2:H2"/>
    <mergeCell ref="I2:K2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AC10"/>
  <sheetViews>
    <sheetView rightToLeft="1" view="pageBreakPreview" zoomScale="84" zoomScaleNormal="100" zoomScaleSheetLayoutView="84" workbookViewId="0">
      <selection activeCell="F10" sqref="F10"/>
    </sheetView>
  </sheetViews>
  <sheetFormatPr defaultColWidth="12.44140625" defaultRowHeight="45.75" customHeight="1"/>
  <cols>
    <col min="1" max="1" width="8.6640625" style="24" customWidth="1"/>
    <col min="2" max="6" width="8.33203125" style="24" bestFit="1" customWidth="1"/>
    <col min="7" max="7" width="9" style="24" bestFit="1" customWidth="1"/>
    <col min="8" max="8" width="9.5546875" style="24" bestFit="1" customWidth="1"/>
    <col min="9" max="9" width="7.109375" style="24" bestFit="1" customWidth="1"/>
    <col min="10" max="11" width="8.33203125" style="24" bestFit="1" customWidth="1"/>
    <col min="12" max="13" width="8.33203125" style="25" bestFit="1" customWidth="1"/>
    <col min="14" max="14" width="8" style="25" bestFit="1" customWidth="1"/>
    <col min="15" max="15" width="9.5546875" style="25" bestFit="1" customWidth="1"/>
    <col min="16" max="20" width="8.33203125" style="25" bestFit="1" customWidth="1"/>
    <col min="21" max="21" width="9" style="25" bestFit="1" customWidth="1"/>
    <col min="22" max="22" width="9.5546875" style="25" bestFit="1" customWidth="1"/>
    <col min="23" max="23" width="16.44140625" style="25" customWidth="1"/>
    <col min="24" max="24" width="11.44140625" style="25" customWidth="1"/>
    <col min="25" max="16384" width="12.44140625" style="25"/>
  </cols>
  <sheetData>
    <row r="1" spans="1:29" ht="93" customHeight="1" thickBot="1"/>
    <row r="2" spans="1:29" ht="52.8" customHeight="1" thickTop="1" thickBot="1">
      <c r="A2" s="231" t="s">
        <v>97</v>
      </c>
      <c r="B2" s="228" t="s">
        <v>95</v>
      </c>
      <c r="C2" s="229"/>
      <c r="D2" s="229"/>
      <c r="E2" s="229"/>
      <c r="F2" s="229"/>
      <c r="G2" s="229"/>
      <c r="H2" s="229"/>
      <c r="I2" s="228" t="s">
        <v>96</v>
      </c>
      <c r="J2" s="229"/>
      <c r="K2" s="229"/>
      <c r="L2" s="229"/>
      <c r="M2" s="229"/>
      <c r="N2" s="229"/>
      <c r="O2" s="230"/>
      <c r="P2" s="225" t="s">
        <v>11</v>
      </c>
      <c r="Q2" s="226"/>
      <c r="R2" s="226"/>
      <c r="S2" s="226"/>
      <c r="T2" s="226"/>
      <c r="U2" s="226"/>
      <c r="V2" s="227"/>
    </row>
    <row r="3" spans="1:29" s="24" customFormat="1" ht="52.8" customHeight="1" thickBot="1">
      <c r="A3" s="232"/>
      <c r="B3" s="117" t="s">
        <v>17</v>
      </c>
      <c r="C3" s="117" t="s">
        <v>102</v>
      </c>
      <c r="D3" s="117" t="s">
        <v>98</v>
      </c>
      <c r="E3" s="117" t="s">
        <v>20</v>
      </c>
      <c r="F3" s="117" t="s">
        <v>21</v>
      </c>
      <c r="G3" s="117" t="s">
        <v>54</v>
      </c>
      <c r="H3" s="117" t="s">
        <v>11</v>
      </c>
      <c r="I3" s="117" t="s">
        <v>17</v>
      </c>
      <c r="J3" s="117" t="s">
        <v>102</v>
      </c>
      <c r="K3" s="117" t="s">
        <v>98</v>
      </c>
      <c r="L3" s="117" t="s">
        <v>20</v>
      </c>
      <c r="M3" s="117" t="s">
        <v>21</v>
      </c>
      <c r="N3" s="117" t="s">
        <v>54</v>
      </c>
      <c r="O3" s="118" t="s">
        <v>11</v>
      </c>
      <c r="P3" s="119" t="s">
        <v>17</v>
      </c>
      <c r="Q3" s="117" t="s">
        <v>102</v>
      </c>
      <c r="R3" s="117" t="s">
        <v>98</v>
      </c>
      <c r="S3" s="117" t="s">
        <v>20</v>
      </c>
      <c r="T3" s="117" t="s">
        <v>21</v>
      </c>
      <c r="U3" s="117" t="s">
        <v>54</v>
      </c>
      <c r="V3" s="118" t="s">
        <v>11</v>
      </c>
    </row>
    <row r="4" spans="1:29" s="24" customFormat="1" ht="52.8" customHeight="1" thickBot="1">
      <c r="A4" s="120" t="s">
        <v>50</v>
      </c>
      <c r="B4" s="121">
        <v>25963</v>
      </c>
      <c r="C4" s="121">
        <v>38406</v>
      </c>
      <c r="D4" s="121">
        <v>30900</v>
      </c>
      <c r="E4" s="121">
        <v>18879</v>
      </c>
      <c r="F4" s="121">
        <v>31121</v>
      </c>
      <c r="G4" s="121">
        <v>21894</v>
      </c>
      <c r="H4" s="121">
        <v>167163</v>
      </c>
      <c r="I4" s="121">
        <v>16718</v>
      </c>
      <c r="J4" s="121">
        <v>98991</v>
      </c>
      <c r="K4" s="121">
        <v>48391</v>
      </c>
      <c r="L4" s="121">
        <v>24443</v>
      </c>
      <c r="M4" s="121">
        <v>113827</v>
      </c>
      <c r="N4" s="121">
        <v>3615</v>
      </c>
      <c r="O4" s="122">
        <v>305985</v>
      </c>
      <c r="P4" s="123">
        <v>42681</v>
      </c>
      <c r="Q4" s="121">
        <v>137397</v>
      </c>
      <c r="R4" s="121">
        <v>79291</v>
      </c>
      <c r="S4" s="121">
        <v>43322</v>
      </c>
      <c r="T4" s="121">
        <v>144948</v>
      </c>
      <c r="U4" s="121">
        <v>25509</v>
      </c>
      <c r="V4" s="122">
        <v>473148</v>
      </c>
    </row>
    <row r="5" spans="1:29" ht="52.8" customHeight="1" thickBot="1">
      <c r="A5" s="124" t="s">
        <v>66</v>
      </c>
      <c r="B5" s="125">
        <v>27472</v>
      </c>
      <c r="C5" s="125">
        <v>40751</v>
      </c>
      <c r="D5" s="125">
        <v>34062</v>
      </c>
      <c r="E5" s="125">
        <v>20448</v>
      </c>
      <c r="F5" s="125">
        <v>34207</v>
      </c>
      <c r="G5" s="125">
        <v>23523</v>
      </c>
      <c r="H5" s="125">
        <v>180463</v>
      </c>
      <c r="I5" s="125">
        <v>18675</v>
      </c>
      <c r="J5" s="125">
        <v>108232</v>
      </c>
      <c r="K5" s="125">
        <v>52163</v>
      </c>
      <c r="L5" s="126">
        <v>27371</v>
      </c>
      <c r="M5" s="126">
        <v>125284</v>
      </c>
      <c r="N5" s="126">
        <v>4103</v>
      </c>
      <c r="O5" s="127">
        <v>335828</v>
      </c>
      <c r="P5" s="128">
        <v>46147</v>
      </c>
      <c r="Q5" s="126">
        <v>148983</v>
      </c>
      <c r="R5" s="126">
        <v>86225</v>
      </c>
      <c r="S5" s="126">
        <v>47819</v>
      </c>
      <c r="T5" s="126">
        <v>159491</v>
      </c>
      <c r="U5" s="126">
        <v>27626</v>
      </c>
      <c r="V5" s="127">
        <v>516291</v>
      </c>
      <c r="X5" s="24"/>
      <c r="Y5" s="24"/>
      <c r="Z5" s="24"/>
      <c r="AA5" s="24"/>
      <c r="AB5" s="24"/>
      <c r="AC5" s="24"/>
    </row>
    <row r="6" spans="1:29" ht="52.8" customHeight="1" thickBot="1">
      <c r="A6" s="120" t="s">
        <v>13</v>
      </c>
      <c r="B6" s="121">
        <v>254794</v>
      </c>
      <c r="C6" s="121">
        <v>302495</v>
      </c>
      <c r="D6" s="121">
        <v>309008</v>
      </c>
      <c r="E6" s="121">
        <v>205729</v>
      </c>
      <c r="F6" s="121">
        <v>308633</v>
      </c>
      <c r="G6" s="121">
        <v>241724</v>
      </c>
      <c r="H6" s="121">
        <v>1622383</v>
      </c>
      <c r="I6" s="121">
        <v>57448</v>
      </c>
      <c r="J6" s="121">
        <v>352131</v>
      </c>
      <c r="K6" s="121">
        <v>161335</v>
      </c>
      <c r="L6" s="129">
        <v>171264</v>
      </c>
      <c r="M6" s="129">
        <v>395614</v>
      </c>
      <c r="N6" s="129">
        <v>13755</v>
      </c>
      <c r="O6" s="130">
        <v>1151547</v>
      </c>
      <c r="P6" s="131">
        <v>312242</v>
      </c>
      <c r="Q6" s="129">
        <v>654626</v>
      </c>
      <c r="R6" s="129">
        <v>470343</v>
      </c>
      <c r="S6" s="129">
        <v>376993</v>
      </c>
      <c r="T6" s="129">
        <v>704247</v>
      </c>
      <c r="U6" s="129">
        <v>255479</v>
      </c>
      <c r="V6" s="130">
        <v>2773930</v>
      </c>
      <c r="X6" s="24"/>
      <c r="Y6" s="24"/>
      <c r="Z6" s="24"/>
      <c r="AA6" s="24"/>
      <c r="AB6" s="24"/>
      <c r="AC6" s="24"/>
    </row>
    <row r="7" spans="1:29" ht="52.8" customHeight="1" thickBot="1">
      <c r="A7" s="124" t="s">
        <v>99</v>
      </c>
      <c r="B7" s="125">
        <v>141457</v>
      </c>
      <c r="C7" s="125">
        <v>174913</v>
      </c>
      <c r="D7" s="125">
        <v>164232</v>
      </c>
      <c r="E7" s="125">
        <v>100627</v>
      </c>
      <c r="F7" s="125">
        <v>166892</v>
      </c>
      <c r="G7" s="125">
        <v>125304</v>
      </c>
      <c r="H7" s="125">
        <v>873425</v>
      </c>
      <c r="I7" s="125">
        <v>30622</v>
      </c>
      <c r="J7" s="125">
        <v>187897</v>
      </c>
      <c r="K7" s="125">
        <v>90023</v>
      </c>
      <c r="L7" s="126">
        <v>63417</v>
      </c>
      <c r="M7" s="126">
        <v>183904</v>
      </c>
      <c r="N7" s="126">
        <v>7618</v>
      </c>
      <c r="O7" s="127">
        <v>563481</v>
      </c>
      <c r="P7" s="128">
        <v>172079</v>
      </c>
      <c r="Q7" s="126">
        <v>362810</v>
      </c>
      <c r="R7" s="126">
        <v>254255</v>
      </c>
      <c r="S7" s="126">
        <v>164044</v>
      </c>
      <c r="T7" s="126">
        <v>350796</v>
      </c>
      <c r="U7" s="126">
        <v>132922</v>
      </c>
      <c r="V7" s="127">
        <v>1436906</v>
      </c>
      <c r="X7" s="24"/>
      <c r="Y7" s="24"/>
      <c r="Z7" s="24"/>
      <c r="AA7" s="24"/>
      <c r="AB7" s="24"/>
      <c r="AC7" s="24"/>
    </row>
    <row r="8" spans="1:29" ht="52.8" customHeight="1" thickBot="1">
      <c r="A8" s="132" t="s">
        <v>56</v>
      </c>
      <c r="B8" s="133">
        <v>242002</v>
      </c>
      <c r="C8" s="133">
        <v>286592</v>
      </c>
      <c r="D8" s="133">
        <v>277894</v>
      </c>
      <c r="E8" s="133">
        <v>167874</v>
      </c>
      <c r="F8" s="133">
        <v>280026</v>
      </c>
      <c r="G8" s="133">
        <v>209612</v>
      </c>
      <c r="H8" s="133">
        <v>1464000</v>
      </c>
      <c r="I8" s="133">
        <v>51976</v>
      </c>
      <c r="J8" s="133">
        <v>320668</v>
      </c>
      <c r="K8" s="133">
        <v>162644</v>
      </c>
      <c r="L8" s="134">
        <v>101567</v>
      </c>
      <c r="M8" s="134">
        <v>314077</v>
      </c>
      <c r="N8" s="134">
        <v>14535</v>
      </c>
      <c r="O8" s="135">
        <v>965467</v>
      </c>
      <c r="P8" s="136">
        <v>293978</v>
      </c>
      <c r="Q8" s="134">
        <v>607260</v>
      </c>
      <c r="R8" s="134">
        <v>440538</v>
      </c>
      <c r="S8" s="134">
        <v>269441</v>
      </c>
      <c r="T8" s="134">
        <v>594103</v>
      </c>
      <c r="U8" s="134">
        <v>224147</v>
      </c>
      <c r="V8" s="135">
        <v>2429467</v>
      </c>
      <c r="X8" s="24"/>
      <c r="Y8" s="24"/>
      <c r="Z8" s="24"/>
      <c r="AA8" s="24"/>
      <c r="AB8" s="24"/>
      <c r="AC8" s="24"/>
    </row>
    <row r="9" spans="1:29" ht="30.6" customHeight="1" thickTop="1"/>
    <row r="10" spans="1:29" ht="72" customHeight="1"/>
  </sheetData>
  <mergeCells count="4">
    <mergeCell ref="P2:V2"/>
    <mergeCell ref="B2:H2"/>
    <mergeCell ref="I2:O2"/>
    <mergeCell ref="A2:A3"/>
  </mergeCells>
  <printOptions horizontalCentered="1" verticalCentered="1"/>
  <pageMargins left="0" right="0" top="0" bottom="0" header="0" footer="0"/>
  <pageSetup paperSize="9" scale="76" orientation="landscape" r:id="rId1"/>
  <colBreaks count="1" manualBreakCount="1">
    <brk id="22" max="7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M70"/>
  <sheetViews>
    <sheetView rightToLeft="1" view="pageBreakPreview" zoomScale="102" zoomScaleNormal="100" zoomScaleSheetLayoutView="102" workbookViewId="0">
      <selection activeCell="K3" sqref="K3"/>
    </sheetView>
  </sheetViews>
  <sheetFormatPr defaultColWidth="14.88671875" defaultRowHeight="45.75" customHeight="1"/>
  <cols>
    <col min="1" max="1" width="23" style="149" customWidth="1"/>
    <col min="2" max="2" width="15.109375" style="144" bestFit="1" customWidth="1"/>
    <col min="3" max="3" width="10.33203125" style="144" customWidth="1"/>
    <col min="4" max="4" width="15.109375" style="144" bestFit="1" customWidth="1"/>
    <col min="5" max="6" width="10.33203125" style="144" customWidth="1"/>
    <col min="7" max="7" width="15.21875" style="144" bestFit="1" customWidth="1"/>
    <col min="8" max="9" width="10.33203125" style="144" customWidth="1"/>
    <col min="10" max="10" width="15.109375" style="144" bestFit="1" customWidth="1"/>
    <col min="11" max="16384" width="14.88671875" style="144"/>
  </cols>
  <sheetData>
    <row r="1" spans="1:13" ht="83.4" customHeight="1" thickBot="1">
      <c r="A1" s="142"/>
      <c r="B1" s="143"/>
      <c r="C1" s="143"/>
      <c r="D1" s="143"/>
      <c r="E1" s="143"/>
      <c r="F1" s="143"/>
      <c r="G1" s="143"/>
      <c r="H1" s="143"/>
      <c r="I1" s="143"/>
      <c r="J1" s="143"/>
    </row>
    <row r="2" spans="1:13" ht="73.8" customHeight="1" thickTop="1" thickBot="1">
      <c r="A2" s="145" t="s">
        <v>55</v>
      </c>
      <c r="B2" s="145" t="s">
        <v>57</v>
      </c>
      <c r="C2" s="145" t="s">
        <v>58</v>
      </c>
      <c r="D2" s="145" t="s">
        <v>59</v>
      </c>
      <c r="E2" s="145" t="s">
        <v>60</v>
      </c>
      <c r="F2" s="145" t="s">
        <v>61</v>
      </c>
      <c r="G2" s="145" t="s">
        <v>62</v>
      </c>
      <c r="H2" s="145" t="s">
        <v>63</v>
      </c>
      <c r="I2" s="145" t="s">
        <v>64</v>
      </c>
      <c r="J2" s="145" t="s">
        <v>11</v>
      </c>
    </row>
    <row r="3" spans="1:13" s="147" customFormat="1" ht="53.4" customHeight="1" thickTop="1" thickBot="1">
      <c r="A3" s="146" t="s">
        <v>105</v>
      </c>
      <c r="B3" s="146">
        <v>23813</v>
      </c>
      <c r="C3" s="146">
        <v>339</v>
      </c>
      <c r="D3" s="146">
        <v>13259</v>
      </c>
      <c r="E3" s="146">
        <v>899</v>
      </c>
      <c r="F3" s="146">
        <v>869</v>
      </c>
      <c r="G3" s="146">
        <v>2357</v>
      </c>
      <c r="H3" s="146">
        <v>1270</v>
      </c>
      <c r="I3" s="146">
        <v>95</v>
      </c>
      <c r="J3" s="146">
        <v>42901</v>
      </c>
    </row>
    <row r="4" spans="1:13" s="147" customFormat="1" ht="53.4" customHeight="1" thickTop="1" thickBot="1">
      <c r="A4" s="148" t="s">
        <v>102</v>
      </c>
      <c r="B4" s="148">
        <v>35650</v>
      </c>
      <c r="C4" s="148">
        <v>555</v>
      </c>
      <c r="D4" s="148">
        <v>89712</v>
      </c>
      <c r="E4" s="148">
        <v>2706</v>
      </c>
      <c r="F4" s="148">
        <v>1102</v>
      </c>
      <c r="G4" s="148">
        <v>5501</v>
      </c>
      <c r="H4" s="148">
        <v>2127</v>
      </c>
      <c r="I4" s="148">
        <v>313</v>
      </c>
      <c r="J4" s="148">
        <v>137666</v>
      </c>
    </row>
    <row r="5" spans="1:13" s="147" customFormat="1" ht="53.4" customHeight="1" thickTop="1" thickBot="1">
      <c r="A5" s="146" t="s">
        <v>106</v>
      </c>
      <c r="B5" s="146">
        <v>27633</v>
      </c>
      <c r="C5" s="146">
        <v>1806</v>
      </c>
      <c r="D5" s="146">
        <v>36582</v>
      </c>
      <c r="E5" s="146">
        <v>2364</v>
      </c>
      <c r="F5" s="146">
        <v>1214</v>
      </c>
      <c r="G5" s="146">
        <v>7585</v>
      </c>
      <c r="H5" s="146">
        <v>1209</v>
      </c>
      <c r="I5" s="146">
        <v>1181</v>
      </c>
      <c r="J5" s="146">
        <v>79574</v>
      </c>
    </row>
    <row r="6" spans="1:13" s="147" customFormat="1" ht="53.4" customHeight="1" thickTop="1" thickBot="1">
      <c r="A6" s="148" t="s">
        <v>93</v>
      </c>
      <c r="B6" s="148">
        <v>16891</v>
      </c>
      <c r="C6" s="148">
        <v>1213</v>
      </c>
      <c r="D6" s="148">
        <v>19094</v>
      </c>
      <c r="E6" s="148">
        <v>559</v>
      </c>
      <c r="F6" s="148">
        <v>752</v>
      </c>
      <c r="G6" s="148">
        <v>4770</v>
      </c>
      <c r="H6" s="148">
        <v>495</v>
      </c>
      <c r="I6" s="148">
        <v>430</v>
      </c>
      <c r="J6" s="148">
        <v>44204</v>
      </c>
    </row>
    <row r="7" spans="1:13" s="147" customFormat="1" ht="53.4" customHeight="1" thickTop="1" thickBot="1">
      <c r="A7" s="146" t="s">
        <v>21</v>
      </c>
      <c r="B7" s="146">
        <v>33174</v>
      </c>
      <c r="C7" s="146">
        <v>1678</v>
      </c>
      <c r="D7" s="146">
        <v>98961</v>
      </c>
      <c r="E7" s="146">
        <v>2294</v>
      </c>
      <c r="F7" s="146">
        <v>1170</v>
      </c>
      <c r="G7" s="146">
        <v>6244</v>
      </c>
      <c r="H7" s="146">
        <v>1542</v>
      </c>
      <c r="I7" s="146">
        <v>370</v>
      </c>
      <c r="J7" s="146">
        <v>145433</v>
      </c>
    </row>
    <row r="8" spans="1:13" ht="53.4" customHeight="1" thickTop="1" thickBot="1">
      <c r="A8" s="148" t="s">
        <v>22</v>
      </c>
      <c r="B8" s="148">
        <v>16671</v>
      </c>
      <c r="C8" s="148">
        <v>2756</v>
      </c>
      <c r="D8" s="148">
        <v>3230</v>
      </c>
      <c r="E8" s="148">
        <v>285</v>
      </c>
      <c r="F8" s="148">
        <v>299</v>
      </c>
      <c r="G8" s="148">
        <v>519</v>
      </c>
      <c r="H8" s="148">
        <v>353</v>
      </c>
      <c r="I8" s="148">
        <v>1469</v>
      </c>
      <c r="J8" s="148">
        <v>25582</v>
      </c>
      <c r="L8" s="147"/>
      <c r="M8" s="147"/>
    </row>
    <row r="9" spans="1:13" ht="53.4" customHeight="1" thickTop="1" thickBot="1">
      <c r="A9" s="146" t="s">
        <v>7</v>
      </c>
      <c r="B9" s="146">
        <v>153832</v>
      </c>
      <c r="C9" s="146">
        <v>8347</v>
      </c>
      <c r="D9" s="146">
        <v>260838</v>
      </c>
      <c r="E9" s="146">
        <v>9107</v>
      </c>
      <c r="F9" s="146">
        <v>5406</v>
      </c>
      <c r="G9" s="146">
        <v>26976</v>
      </c>
      <c r="H9" s="146">
        <v>6996</v>
      </c>
      <c r="I9" s="146">
        <v>3858</v>
      </c>
      <c r="J9" s="146">
        <v>475360</v>
      </c>
      <c r="L9" s="147"/>
      <c r="M9" s="147"/>
    </row>
    <row r="10" spans="1:13" ht="36.6" customHeight="1" thickTop="1">
      <c r="A10" s="144"/>
    </row>
    <row r="11" spans="1:13" ht="45.75" customHeight="1">
      <c r="A11" s="144"/>
    </row>
    <row r="12" spans="1:13" ht="45.75" customHeight="1">
      <c r="A12" s="144"/>
    </row>
    <row r="13" spans="1:13" ht="45.75" customHeight="1">
      <c r="A13" s="144"/>
    </row>
    <row r="14" spans="1:13" ht="45.75" customHeight="1">
      <c r="A14" s="144"/>
    </row>
    <row r="15" spans="1:13" ht="45.75" customHeight="1">
      <c r="A15" s="144"/>
    </row>
    <row r="16" spans="1:13" ht="45.75" customHeight="1">
      <c r="A16" s="144"/>
    </row>
    <row r="17" spans="1:1" ht="45.75" customHeight="1">
      <c r="A17" s="144"/>
    </row>
    <row r="18" spans="1:1" ht="45.75" customHeight="1">
      <c r="A18" s="144"/>
    </row>
    <row r="19" spans="1:1" ht="45.75" customHeight="1">
      <c r="A19" s="144"/>
    </row>
    <row r="20" spans="1:1" ht="45.75" customHeight="1">
      <c r="A20" s="144"/>
    </row>
    <row r="21" spans="1:1" ht="45.75" customHeight="1">
      <c r="A21" s="144"/>
    </row>
    <row r="22" spans="1:1" ht="45.75" customHeight="1">
      <c r="A22" s="144"/>
    </row>
    <row r="23" spans="1:1" ht="45.75" customHeight="1">
      <c r="A23" s="144"/>
    </row>
    <row r="24" spans="1:1" ht="45.75" customHeight="1">
      <c r="A24" s="144"/>
    </row>
    <row r="25" spans="1:1" ht="45.75" customHeight="1">
      <c r="A25" s="144"/>
    </row>
    <row r="26" spans="1:1" ht="45.75" customHeight="1">
      <c r="A26" s="144"/>
    </row>
    <row r="27" spans="1:1" ht="45.75" customHeight="1">
      <c r="A27" s="144"/>
    </row>
    <row r="28" spans="1:1" ht="45.75" customHeight="1">
      <c r="A28" s="144"/>
    </row>
    <row r="29" spans="1:1" ht="45.75" customHeight="1">
      <c r="A29" s="144"/>
    </row>
    <row r="30" spans="1:1" ht="45.75" customHeight="1">
      <c r="A30" s="144"/>
    </row>
    <row r="31" spans="1:1" ht="45.75" customHeight="1">
      <c r="A31" s="144"/>
    </row>
    <row r="32" spans="1:1" ht="45.75" customHeight="1">
      <c r="A32" s="144"/>
    </row>
    <row r="33" spans="1:1" ht="45.75" customHeight="1">
      <c r="A33" s="144"/>
    </row>
    <row r="34" spans="1:1" ht="45.75" customHeight="1">
      <c r="A34" s="144"/>
    </row>
    <row r="35" spans="1:1" ht="45.75" customHeight="1">
      <c r="A35" s="144"/>
    </row>
    <row r="36" spans="1:1" ht="45.75" customHeight="1">
      <c r="A36" s="144"/>
    </row>
    <row r="37" spans="1:1" ht="45.75" customHeight="1">
      <c r="A37" s="144"/>
    </row>
    <row r="38" spans="1:1" ht="45.75" customHeight="1">
      <c r="A38" s="144"/>
    </row>
    <row r="39" spans="1:1" ht="45.75" customHeight="1">
      <c r="A39" s="144"/>
    </row>
    <row r="40" spans="1:1" ht="45.75" customHeight="1">
      <c r="A40" s="144"/>
    </row>
    <row r="41" spans="1:1" ht="45.75" customHeight="1">
      <c r="A41" s="144"/>
    </row>
    <row r="42" spans="1:1" ht="45.75" customHeight="1">
      <c r="A42" s="144"/>
    </row>
    <row r="43" spans="1:1" ht="45.75" customHeight="1">
      <c r="A43" s="144"/>
    </row>
    <row r="44" spans="1:1" ht="45.75" customHeight="1">
      <c r="A44" s="144"/>
    </row>
    <row r="45" spans="1:1" ht="45.75" customHeight="1">
      <c r="A45" s="144"/>
    </row>
    <row r="46" spans="1:1" ht="45.75" customHeight="1">
      <c r="A46" s="144"/>
    </row>
    <row r="47" spans="1:1" ht="45.75" customHeight="1">
      <c r="A47" s="144"/>
    </row>
    <row r="48" spans="1:1" ht="45.75" customHeight="1">
      <c r="A48" s="144"/>
    </row>
    <row r="49" spans="1:1" ht="45.75" customHeight="1">
      <c r="A49" s="144"/>
    </row>
    <row r="50" spans="1:1" ht="45.75" customHeight="1">
      <c r="A50" s="144"/>
    </row>
    <row r="51" spans="1:1" ht="45.75" customHeight="1">
      <c r="A51" s="144"/>
    </row>
    <row r="52" spans="1:1" ht="45.75" customHeight="1">
      <c r="A52" s="144"/>
    </row>
    <row r="53" spans="1:1" ht="45.75" customHeight="1">
      <c r="A53" s="144"/>
    </row>
    <row r="54" spans="1:1" ht="45.75" customHeight="1">
      <c r="A54" s="144"/>
    </row>
    <row r="55" spans="1:1" ht="45.75" customHeight="1">
      <c r="A55" s="144"/>
    </row>
    <row r="56" spans="1:1" ht="45.75" customHeight="1">
      <c r="A56" s="144"/>
    </row>
    <row r="57" spans="1:1" ht="45.75" customHeight="1">
      <c r="A57" s="144"/>
    </row>
    <row r="58" spans="1:1" ht="45.75" customHeight="1">
      <c r="A58" s="144"/>
    </row>
    <row r="59" spans="1:1" ht="45.75" customHeight="1">
      <c r="A59" s="144"/>
    </row>
    <row r="60" spans="1:1" ht="45.75" customHeight="1">
      <c r="A60" s="144"/>
    </row>
    <row r="61" spans="1:1" ht="45.75" customHeight="1">
      <c r="A61" s="144"/>
    </row>
    <row r="62" spans="1:1" ht="45.75" customHeight="1">
      <c r="A62" s="144"/>
    </row>
    <row r="63" spans="1:1" ht="45.75" customHeight="1">
      <c r="A63" s="144"/>
    </row>
    <row r="64" spans="1:1" ht="45.75" customHeight="1">
      <c r="A64" s="144"/>
    </row>
    <row r="65" spans="1:1" ht="45.75" customHeight="1">
      <c r="A65" s="144"/>
    </row>
    <row r="66" spans="1:1" ht="45.75" customHeight="1">
      <c r="A66" s="144"/>
    </row>
    <row r="67" spans="1:1" ht="45.75" customHeight="1">
      <c r="A67" s="144"/>
    </row>
    <row r="68" spans="1:1" ht="45.75" customHeight="1">
      <c r="A68" s="144"/>
    </row>
    <row r="69" spans="1:1" ht="45.75" customHeight="1">
      <c r="A69" s="144"/>
    </row>
    <row r="70" spans="1:1" ht="45.75" customHeight="1">
      <c r="A70" s="144"/>
    </row>
  </sheetData>
  <printOptions horizontalCentered="1" verticalCentered="1"/>
  <pageMargins left="0" right="0" top="0" bottom="0" header="0" footer="0"/>
  <pageSetup paperSize="9" scale="9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S10"/>
  <sheetViews>
    <sheetView rightToLeft="1" view="pageBreakPreview" zoomScale="95" zoomScaleNormal="100" zoomScaleSheetLayoutView="95" workbookViewId="0">
      <selection activeCell="D13" sqref="D13"/>
    </sheetView>
  </sheetViews>
  <sheetFormatPr defaultColWidth="14.88671875" defaultRowHeight="45.75" customHeight="1"/>
  <cols>
    <col min="1" max="1" width="22.88671875" style="19" customWidth="1"/>
    <col min="2" max="10" width="13.33203125" style="17" customWidth="1"/>
    <col min="11" max="11" width="16.109375" style="17" customWidth="1"/>
    <col min="12" max="16384" width="14.88671875" style="17"/>
  </cols>
  <sheetData>
    <row r="1" spans="1:19" ht="93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72" customHeight="1" thickTop="1" thickBot="1">
      <c r="A2" s="50" t="s">
        <v>55</v>
      </c>
      <c r="B2" s="50" t="s">
        <v>57</v>
      </c>
      <c r="C2" s="50" t="s">
        <v>58</v>
      </c>
      <c r="D2" s="50" t="s">
        <v>59</v>
      </c>
      <c r="E2" s="50" t="s">
        <v>60</v>
      </c>
      <c r="F2" s="50" t="s">
        <v>61</v>
      </c>
      <c r="G2" s="50" t="s">
        <v>62</v>
      </c>
      <c r="H2" s="50" t="s">
        <v>63</v>
      </c>
      <c r="I2" s="50" t="s">
        <v>64</v>
      </c>
      <c r="J2" s="50" t="s">
        <v>11</v>
      </c>
    </row>
    <row r="3" spans="1:19" s="18" customFormat="1" ht="46.2" customHeight="1" thickTop="1" thickBot="1">
      <c r="A3" s="70" t="s">
        <v>105</v>
      </c>
      <c r="B3" s="70">
        <v>20442</v>
      </c>
      <c r="C3" s="70">
        <v>307</v>
      </c>
      <c r="D3" s="70">
        <v>4406</v>
      </c>
      <c r="E3" s="70">
        <v>260</v>
      </c>
      <c r="F3" s="70">
        <v>38</v>
      </c>
      <c r="G3" s="70">
        <v>60</v>
      </c>
      <c r="H3" s="70">
        <v>418</v>
      </c>
      <c r="I3" s="70">
        <v>46</v>
      </c>
      <c r="J3" s="70">
        <v>25977</v>
      </c>
    </row>
    <row r="4" spans="1:19" s="18" customFormat="1" ht="46.2" customHeight="1" thickTop="1" thickBot="1">
      <c r="A4" s="88" t="s">
        <v>102</v>
      </c>
      <c r="B4" s="88">
        <v>23227</v>
      </c>
      <c r="C4" s="88">
        <v>409</v>
      </c>
      <c r="D4" s="88">
        <v>13322</v>
      </c>
      <c r="E4" s="88">
        <v>478</v>
      </c>
      <c r="F4" s="88">
        <v>46</v>
      </c>
      <c r="G4" s="88">
        <v>164</v>
      </c>
      <c r="H4" s="88">
        <v>582</v>
      </c>
      <c r="I4" s="88">
        <v>193</v>
      </c>
      <c r="J4" s="88">
        <v>38421</v>
      </c>
    </row>
    <row r="5" spans="1:19" s="18" customFormat="1" ht="46.2" customHeight="1" thickTop="1" thickBot="1">
      <c r="A5" s="70" t="s">
        <v>106</v>
      </c>
      <c r="B5" s="70">
        <v>21030</v>
      </c>
      <c r="C5" s="70">
        <v>1690</v>
      </c>
      <c r="D5" s="70">
        <v>6019</v>
      </c>
      <c r="E5" s="70">
        <v>400</v>
      </c>
      <c r="F5" s="70">
        <v>51</v>
      </c>
      <c r="G5" s="70">
        <v>360</v>
      </c>
      <c r="H5" s="70">
        <v>344</v>
      </c>
      <c r="I5" s="70">
        <v>1024</v>
      </c>
      <c r="J5" s="70">
        <v>30918</v>
      </c>
    </row>
    <row r="6" spans="1:19" s="18" customFormat="1" ht="46.2" customHeight="1" thickTop="1" thickBot="1">
      <c r="A6" s="88" t="s">
        <v>93</v>
      </c>
      <c r="B6" s="88">
        <v>14108</v>
      </c>
      <c r="C6" s="88">
        <v>1079</v>
      </c>
      <c r="D6" s="88">
        <v>2893</v>
      </c>
      <c r="E6" s="88">
        <v>200</v>
      </c>
      <c r="F6" s="88">
        <v>86</v>
      </c>
      <c r="G6" s="88">
        <v>58</v>
      </c>
      <c r="H6" s="88">
        <v>175</v>
      </c>
      <c r="I6" s="88">
        <v>300</v>
      </c>
      <c r="J6" s="88">
        <v>18899</v>
      </c>
    </row>
    <row r="7" spans="1:19" s="18" customFormat="1" ht="46.2" customHeight="1" thickTop="1" thickBot="1">
      <c r="A7" s="70" t="s">
        <v>94</v>
      </c>
      <c r="B7" s="70">
        <v>21262</v>
      </c>
      <c r="C7" s="70">
        <v>1493</v>
      </c>
      <c r="D7" s="70">
        <v>7169</v>
      </c>
      <c r="E7" s="70">
        <v>352</v>
      </c>
      <c r="F7" s="70">
        <v>51</v>
      </c>
      <c r="G7" s="70">
        <v>83</v>
      </c>
      <c r="H7" s="70">
        <v>479</v>
      </c>
      <c r="I7" s="70">
        <v>259</v>
      </c>
      <c r="J7" s="70">
        <v>31148</v>
      </c>
    </row>
    <row r="8" spans="1:19" ht="46.2" customHeight="1" thickTop="1" thickBot="1">
      <c r="A8" s="88" t="s">
        <v>22</v>
      </c>
      <c r="B8" s="88">
        <v>14986</v>
      </c>
      <c r="C8" s="88">
        <v>2649</v>
      </c>
      <c r="D8" s="88">
        <v>2294</v>
      </c>
      <c r="E8" s="88">
        <v>178</v>
      </c>
      <c r="F8" s="88">
        <v>100</v>
      </c>
      <c r="G8" s="88">
        <v>24</v>
      </c>
      <c r="H8" s="88">
        <v>253</v>
      </c>
      <c r="I8" s="88">
        <v>1415</v>
      </c>
      <c r="J8" s="88">
        <v>21899</v>
      </c>
      <c r="K8" s="18"/>
      <c r="L8" s="18"/>
      <c r="M8" s="18"/>
    </row>
    <row r="9" spans="1:19" ht="46.2" customHeight="1" thickTop="1" thickBot="1">
      <c r="A9" s="70" t="s">
        <v>7</v>
      </c>
      <c r="B9" s="70">
        <v>115055</v>
      </c>
      <c r="C9" s="70">
        <v>7627</v>
      </c>
      <c r="D9" s="70">
        <v>36103</v>
      </c>
      <c r="E9" s="70">
        <v>1868</v>
      </c>
      <c r="F9" s="70">
        <v>372</v>
      </c>
      <c r="G9" s="70">
        <v>749</v>
      </c>
      <c r="H9" s="70">
        <v>2251</v>
      </c>
      <c r="I9" s="70">
        <v>3237</v>
      </c>
      <c r="J9" s="70">
        <v>167262</v>
      </c>
      <c r="K9" s="18"/>
      <c r="L9" s="18"/>
      <c r="M9" s="18"/>
    </row>
    <row r="10" spans="1:19" ht="38.4" customHeight="1" thickTop="1"/>
  </sheetData>
  <printOptions horizontalCentered="1" verticalCentered="1"/>
  <pageMargins left="0" right="0" top="0" bottom="0" header="0" footer="0"/>
  <pageSetup paperSize="9" scale="9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S11"/>
  <sheetViews>
    <sheetView rightToLeft="1" view="pageBreakPreview" zoomScale="95" zoomScaleNormal="100" zoomScaleSheetLayoutView="95" workbookViewId="0">
      <selection activeCell="C13" sqref="C13"/>
    </sheetView>
  </sheetViews>
  <sheetFormatPr defaultColWidth="14.88671875" defaultRowHeight="45.75" customHeight="1"/>
  <cols>
    <col min="1" max="1" width="21.44140625" style="156" customWidth="1"/>
    <col min="2" max="10" width="12.6640625" style="152" customWidth="1"/>
    <col min="11" max="11" width="16.109375" style="152" customWidth="1"/>
    <col min="12" max="16384" width="14.88671875" style="152"/>
  </cols>
  <sheetData>
    <row r="1" spans="1:19" ht="93.75" customHeight="1" thickBot="1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</row>
    <row r="2" spans="1:19" ht="72" customHeight="1" thickTop="1" thickBot="1">
      <c r="A2" s="145" t="s">
        <v>55</v>
      </c>
      <c r="B2" s="145" t="s">
        <v>109</v>
      </c>
      <c r="C2" s="145" t="s">
        <v>110</v>
      </c>
      <c r="D2" s="145" t="s">
        <v>59</v>
      </c>
      <c r="E2" s="145" t="s">
        <v>60</v>
      </c>
      <c r="F2" s="145" t="s">
        <v>61</v>
      </c>
      <c r="G2" s="145" t="s">
        <v>62</v>
      </c>
      <c r="H2" s="145" t="s">
        <v>63</v>
      </c>
      <c r="I2" s="145" t="s">
        <v>111</v>
      </c>
      <c r="J2" s="145" t="s">
        <v>11</v>
      </c>
    </row>
    <row r="3" spans="1:19" s="153" customFormat="1" ht="39.6" customHeight="1" thickTop="1" thickBot="1">
      <c r="A3" s="146" t="s">
        <v>105</v>
      </c>
      <c r="B3" s="146">
        <v>3371</v>
      </c>
      <c r="C3" s="146">
        <v>32</v>
      </c>
      <c r="D3" s="146">
        <v>8853</v>
      </c>
      <c r="E3" s="146">
        <v>639</v>
      </c>
      <c r="F3" s="146">
        <v>831</v>
      </c>
      <c r="G3" s="146">
        <v>2297</v>
      </c>
      <c r="H3" s="146">
        <v>852</v>
      </c>
      <c r="I3" s="146">
        <v>49</v>
      </c>
      <c r="J3" s="146">
        <v>16924</v>
      </c>
      <c r="K3" s="152"/>
    </row>
    <row r="4" spans="1:19" s="153" customFormat="1" ht="39.6" customHeight="1" thickTop="1" thickBot="1">
      <c r="A4" s="148" t="s">
        <v>18</v>
      </c>
      <c r="B4" s="148">
        <v>12423</v>
      </c>
      <c r="C4" s="148">
        <v>146</v>
      </c>
      <c r="D4" s="148">
        <v>76390</v>
      </c>
      <c r="E4" s="148">
        <v>2228</v>
      </c>
      <c r="F4" s="148">
        <v>1056</v>
      </c>
      <c r="G4" s="148">
        <v>5337</v>
      </c>
      <c r="H4" s="148">
        <v>1545</v>
      </c>
      <c r="I4" s="148">
        <v>120</v>
      </c>
      <c r="J4" s="148">
        <v>99245</v>
      </c>
      <c r="K4" s="152"/>
    </row>
    <row r="5" spans="1:19" s="153" customFormat="1" ht="39.6" customHeight="1" thickTop="1" thickBot="1">
      <c r="A5" s="146" t="s">
        <v>106</v>
      </c>
      <c r="B5" s="146">
        <v>6603</v>
      </c>
      <c r="C5" s="146">
        <v>116</v>
      </c>
      <c r="D5" s="146">
        <v>30563</v>
      </c>
      <c r="E5" s="146">
        <v>1964</v>
      </c>
      <c r="F5" s="146">
        <v>1163</v>
      </c>
      <c r="G5" s="146">
        <v>7225</v>
      </c>
      <c r="H5" s="146">
        <v>865</v>
      </c>
      <c r="I5" s="146">
        <v>157</v>
      </c>
      <c r="J5" s="146">
        <v>48656</v>
      </c>
      <c r="K5" s="152"/>
    </row>
    <row r="6" spans="1:19" s="153" customFormat="1" ht="39.6" customHeight="1" thickTop="1" thickBot="1">
      <c r="A6" s="148" t="s">
        <v>93</v>
      </c>
      <c r="B6" s="148">
        <v>2783</v>
      </c>
      <c r="C6" s="148">
        <v>134</v>
      </c>
      <c r="D6" s="148">
        <v>16201</v>
      </c>
      <c r="E6" s="148">
        <v>359</v>
      </c>
      <c r="F6" s="148">
        <v>666</v>
      </c>
      <c r="G6" s="148">
        <v>4712</v>
      </c>
      <c r="H6" s="148">
        <v>320</v>
      </c>
      <c r="I6" s="148">
        <v>130</v>
      </c>
      <c r="J6" s="148">
        <v>25305</v>
      </c>
      <c r="K6" s="152"/>
    </row>
    <row r="7" spans="1:19" s="153" customFormat="1" ht="39.6" customHeight="1" thickTop="1" thickBot="1">
      <c r="A7" s="146" t="s">
        <v>21</v>
      </c>
      <c r="B7" s="146">
        <v>11912</v>
      </c>
      <c r="C7" s="146">
        <v>185</v>
      </c>
      <c r="D7" s="146">
        <v>91792</v>
      </c>
      <c r="E7" s="146">
        <v>1942</v>
      </c>
      <c r="F7" s="146">
        <v>1119</v>
      </c>
      <c r="G7" s="146">
        <v>6161</v>
      </c>
      <c r="H7" s="146">
        <v>1063</v>
      </c>
      <c r="I7" s="146">
        <v>111</v>
      </c>
      <c r="J7" s="146">
        <v>114285</v>
      </c>
      <c r="K7" s="152"/>
    </row>
    <row r="8" spans="1:19" ht="39.6" customHeight="1" thickTop="1" thickBot="1">
      <c r="A8" s="148" t="s">
        <v>22</v>
      </c>
      <c r="B8" s="148">
        <v>1685</v>
      </c>
      <c r="C8" s="148">
        <v>107</v>
      </c>
      <c r="D8" s="148">
        <v>936</v>
      </c>
      <c r="E8" s="148">
        <v>107</v>
      </c>
      <c r="F8" s="148">
        <v>199</v>
      </c>
      <c r="G8" s="148">
        <v>495</v>
      </c>
      <c r="H8" s="148">
        <v>100</v>
      </c>
      <c r="I8" s="148">
        <v>54</v>
      </c>
      <c r="J8" s="148">
        <v>3683</v>
      </c>
      <c r="L8" s="153"/>
      <c r="M8" s="153"/>
    </row>
    <row r="9" spans="1:19" ht="39.6" customHeight="1" thickTop="1" thickBot="1">
      <c r="A9" s="146" t="s">
        <v>7</v>
      </c>
      <c r="B9" s="146">
        <v>38777</v>
      </c>
      <c r="C9" s="146">
        <v>720</v>
      </c>
      <c r="D9" s="146">
        <v>224735</v>
      </c>
      <c r="E9" s="146">
        <v>7239</v>
      </c>
      <c r="F9" s="146">
        <v>5034</v>
      </c>
      <c r="G9" s="146">
        <v>26227</v>
      </c>
      <c r="H9" s="146">
        <v>4745</v>
      </c>
      <c r="I9" s="146">
        <v>621</v>
      </c>
      <c r="J9" s="146">
        <v>308098</v>
      </c>
      <c r="L9" s="153"/>
      <c r="M9" s="153"/>
    </row>
    <row r="10" spans="1:19" ht="39.6" customHeight="1" thickTop="1">
      <c r="A10" s="154" t="s">
        <v>112</v>
      </c>
      <c r="B10" s="155" t="s">
        <v>113</v>
      </c>
    </row>
    <row r="11" spans="1:19" ht="24.6" customHeight="1"/>
  </sheetData>
  <printOptions horizontalCentered="1" verticalCentered="1"/>
  <pageMargins left="0" right="0" top="0" bottom="0" header="0" footer="0"/>
  <pageSetup paperSize="9" scale="98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V10"/>
  <sheetViews>
    <sheetView rightToLeft="1" view="pageBreakPreview" topLeftCell="A4" zoomScale="75" zoomScaleNormal="100" zoomScaleSheetLayoutView="75" workbookViewId="0">
      <selection activeCell="B10" sqref="B10"/>
    </sheetView>
  </sheetViews>
  <sheetFormatPr defaultColWidth="13.44140625" defaultRowHeight="45.75" customHeight="1"/>
  <cols>
    <col min="1" max="1" width="7.77734375" style="141" customWidth="1"/>
    <col min="2" max="2" width="8.21875" style="141" customWidth="1"/>
    <col min="3" max="3" width="7" style="141" customWidth="1"/>
    <col min="4" max="4" width="8.5546875" style="141" bestFit="1" customWidth="1"/>
    <col min="5" max="5" width="8.33203125" style="141" customWidth="1"/>
    <col min="6" max="6" width="8.109375" style="141" bestFit="1" customWidth="1"/>
    <col min="7" max="7" width="8.5546875" style="141" bestFit="1" customWidth="1"/>
    <col min="8" max="8" width="7.44140625" style="141" customWidth="1"/>
    <col min="9" max="9" width="7.77734375" style="141" bestFit="1" customWidth="1"/>
    <col min="10" max="10" width="8.5546875" style="141" bestFit="1" customWidth="1"/>
    <col min="11" max="11" width="7.88671875" style="141" customWidth="1"/>
    <col min="12" max="12" width="7.77734375" style="141" bestFit="1" customWidth="1"/>
    <col min="13" max="13" width="8.5546875" style="141" bestFit="1" customWidth="1"/>
    <col min="14" max="14" width="8.33203125" style="141" customWidth="1"/>
    <col min="15" max="15" width="8.109375" style="141" bestFit="1" customWidth="1"/>
    <col min="16" max="16" width="8.5546875" style="141" bestFit="1" customWidth="1"/>
    <col min="17" max="17" width="8" style="141" customWidth="1"/>
    <col min="18" max="18" width="7.77734375" style="141" customWidth="1"/>
    <col min="19" max="19" width="8.5546875" style="141" bestFit="1" customWidth="1"/>
    <col min="20" max="20" width="9.33203125" style="141" bestFit="1" customWidth="1"/>
    <col min="21" max="21" width="8.109375" style="141" bestFit="1" customWidth="1"/>
    <col min="22" max="22" width="9.33203125" style="141" bestFit="1" customWidth="1"/>
    <col min="23" max="23" width="10.44140625" style="141" bestFit="1" customWidth="1"/>
    <col min="24" max="24" width="12.109375" style="141" bestFit="1" customWidth="1"/>
    <col min="25" max="25" width="13.44140625" style="141"/>
    <col min="26" max="26" width="26" style="141" customWidth="1"/>
    <col min="27" max="16384" width="13.44140625" style="141"/>
  </cols>
  <sheetData>
    <row r="1" spans="1:22" ht="93" customHeight="1" thickBot="1"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</row>
    <row r="2" spans="1:22" s="157" customFormat="1" ht="70.2" customHeight="1" thickTop="1" thickBot="1">
      <c r="A2" s="138" t="s">
        <v>55</v>
      </c>
      <c r="B2" s="233" t="s">
        <v>105</v>
      </c>
      <c r="C2" s="234"/>
      <c r="D2" s="235"/>
      <c r="E2" s="233" t="s">
        <v>18</v>
      </c>
      <c r="F2" s="236"/>
      <c r="G2" s="237"/>
      <c r="H2" s="233" t="s">
        <v>106</v>
      </c>
      <c r="I2" s="236"/>
      <c r="J2" s="237"/>
      <c r="K2" s="233" t="s">
        <v>93</v>
      </c>
      <c r="L2" s="236"/>
      <c r="M2" s="237"/>
      <c r="N2" s="233" t="s">
        <v>94</v>
      </c>
      <c r="O2" s="234"/>
      <c r="P2" s="235"/>
      <c r="Q2" s="233" t="s">
        <v>22</v>
      </c>
      <c r="R2" s="234"/>
      <c r="S2" s="235"/>
      <c r="T2" s="233" t="s">
        <v>11</v>
      </c>
      <c r="U2" s="234"/>
      <c r="V2" s="235"/>
    </row>
    <row r="3" spans="1:22" s="157" customFormat="1" ht="70.2" customHeight="1" thickTop="1" thickBot="1">
      <c r="A3" s="138" t="s">
        <v>65</v>
      </c>
      <c r="B3" s="138" t="s">
        <v>50</v>
      </c>
      <c r="C3" s="138" t="s">
        <v>66</v>
      </c>
      <c r="D3" s="138" t="s">
        <v>13</v>
      </c>
      <c r="E3" s="138" t="s">
        <v>50</v>
      </c>
      <c r="F3" s="138" t="s">
        <v>66</v>
      </c>
      <c r="G3" s="138" t="s">
        <v>13</v>
      </c>
      <c r="H3" s="138" t="s">
        <v>50</v>
      </c>
      <c r="I3" s="138" t="s">
        <v>66</v>
      </c>
      <c r="J3" s="138" t="s">
        <v>13</v>
      </c>
      <c r="K3" s="138" t="s">
        <v>50</v>
      </c>
      <c r="L3" s="138" t="s">
        <v>66</v>
      </c>
      <c r="M3" s="138" t="s">
        <v>13</v>
      </c>
      <c r="N3" s="158" t="s">
        <v>50</v>
      </c>
      <c r="O3" s="138" t="s">
        <v>66</v>
      </c>
      <c r="P3" s="138" t="s">
        <v>13</v>
      </c>
      <c r="Q3" s="138" t="s">
        <v>50</v>
      </c>
      <c r="R3" s="138" t="s">
        <v>66</v>
      </c>
      <c r="S3" s="138" t="s">
        <v>13</v>
      </c>
      <c r="T3" s="138" t="s">
        <v>50</v>
      </c>
      <c r="U3" s="138" t="s">
        <v>66</v>
      </c>
      <c r="V3" s="138" t="s">
        <v>13</v>
      </c>
    </row>
    <row r="4" spans="1:22" s="157" customFormat="1" ht="70.2" customHeight="1" thickTop="1" thickBot="1">
      <c r="A4" s="139" t="s">
        <v>67</v>
      </c>
      <c r="B4" s="139">
        <v>21610</v>
      </c>
      <c r="C4" s="139">
        <v>23416</v>
      </c>
      <c r="D4" s="139">
        <v>185324</v>
      </c>
      <c r="E4" s="139">
        <v>93971</v>
      </c>
      <c r="F4" s="139">
        <v>101455</v>
      </c>
      <c r="G4" s="139">
        <v>475435</v>
      </c>
      <c r="H4" s="139">
        <v>42455</v>
      </c>
      <c r="I4" s="139">
        <v>45427</v>
      </c>
      <c r="J4" s="139">
        <v>224842</v>
      </c>
      <c r="K4" s="139">
        <v>13799</v>
      </c>
      <c r="L4" s="139">
        <v>15336</v>
      </c>
      <c r="M4" s="139">
        <v>121111</v>
      </c>
      <c r="N4" s="159">
        <v>50671</v>
      </c>
      <c r="O4" s="139">
        <v>55499</v>
      </c>
      <c r="P4" s="139">
        <v>303823</v>
      </c>
      <c r="Q4" s="139">
        <v>13450</v>
      </c>
      <c r="R4" s="139">
        <v>14508</v>
      </c>
      <c r="S4" s="139">
        <v>140080</v>
      </c>
      <c r="T4" s="139">
        <v>235956</v>
      </c>
      <c r="U4" s="139">
        <v>255641</v>
      </c>
      <c r="V4" s="139">
        <v>1450615</v>
      </c>
    </row>
    <row r="5" spans="1:22" s="157" customFormat="1" ht="70.2" customHeight="1" thickTop="1" thickBot="1">
      <c r="A5" s="140" t="s">
        <v>68</v>
      </c>
      <c r="B5" s="140">
        <v>18251</v>
      </c>
      <c r="C5" s="140">
        <v>19660</v>
      </c>
      <c r="D5" s="140">
        <v>102630</v>
      </c>
      <c r="E5" s="140">
        <v>40391</v>
      </c>
      <c r="F5" s="140">
        <v>44143</v>
      </c>
      <c r="G5" s="140">
        <v>157286</v>
      </c>
      <c r="H5" s="140">
        <v>33349</v>
      </c>
      <c r="I5" s="140">
        <v>36836</v>
      </c>
      <c r="J5" s="140">
        <v>209567</v>
      </c>
      <c r="K5" s="140">
        <v>26969</v>
      </c>
      <c r="L5" s="140">
        <v>29593</v>
      </c>
      <c r="M5" s="140">
        <v>232373</v>
      </c>
      <c r="N5" s="160">
        <v>89294</v>
      </c>
      <c r="O5" s="140">
        <v>98382</v>
      </c>
      <c r="P5" s="140">
        <v>368380</v>
      </c>
      <c r="Q5" s="140">
        <v>9791</v>
      </c>
      <c r="R5" s="140">
        <v>10629</v>
      </c>
      <c r="S5" s="140">
        <v>88237</v>
      </c>
      <c r="T5" s="140">
        <v>218045</v>
      </c>
      <c r="U5" s="140">
        <v>239243</v>
      </c>
      <c r="V5" s="140">
        <v>1158473</v>
      </c>
    </row>
    <row r="6" spans="1:22" s="157" customFormat="1" ht="70.2" customHeight="1" thickTop="1" thickBot="1">
      <c r="A6" s="139" t="s">
        <v>69</v>
      </c>
      <c r="B6" s="139">
        <v>2639</v>
      </c>
      <c r="C6" s="139">
        <v>2876</v>
      </c>
      <c r="D6" s="139">
        <v>23823</v>
      </c>
      <c r="E6" s="139">
        <v>2863</v>
      </c>
      <c r="F6" s="139">
        <v>3200</v>
      </c>
      <c r="G6" s="139">
        <v>21263</v>
      </c>
      <c r="H6" s="139">
        <v>3404</v>
      </c>
      <c r="I6" s="139">
        <v>3875</v>
      </c>
      <c r="J6" s="139">
        <v>35620</v>
      </c>
      <c r="K6" s="139">
        <v>2456</v>
      </c>
      <c r="L6" s="139">
        <v>2784</v>
      </c>
      <c r="M6" s="139">
        <v>23167</v>
      </c>
      <c r="N6" s="159">
        <v>4687</v>
      </c>
      <c r="O6" s="139">
        <v>5289</v>
      </c>
      <c r="P6" s="139">
        <v>31135</v>
      </c>
      <c r="Q6" s="139">
        <v>2240</v>
      </c>
      <c r="R6" s="139">
        <v>2453</v>
      </c>
      <c r="S6" s="139">
        <v>26960</v>
      </c>
      <c r="T6" s="139">
        <v>18289</v>
      </c>
      <c r="U6" s="139">
        <v>20477</v>
      </c>
      <c r="V6" s="139">
        <v>161968</v>
      </c>
    </row>
    <row r="7" spans="1:22" s="157" customFormat="1" ht="70.2" customHeight="1" thickTop="1" thickBot="1">
      <c r="A7" s="140" t="s">
        <v>70</v>
      </c>
      <c r="B7" s="140">
        <v>181</v>
      </c>
      <c r="C7" s="140">
        <v>195</v>
      </c>
      <c r="D7" s="140">
        <v>465</v>
      </c>
      <c r="E7" s="140">
        <v>172</v>
      </c>
      <c r="F7" s="140">
        <v>185</v>
      </c>
      <c r="G7" s="140">
        <v>642</v>
      </c>
      <c r="H7" s="140">
        <v>83</v>
      </c>
      <c r="I7" s="140">
        <v>87</v>
      </c>
      <c r="J7" s="140">
        <v>314</v>
      </c>
      <c r="K7" s="140">
        <v>98</v>
      </c>
      <c r="L7" s="140">
        <v>106</v>
      </c>
      <c r="M7" s="140">
        <v>342</v>
      </c>
      <c r="N7" s="160">
        <v>296</v>
      </c>
      <c r="O7" s="140">
        <v>321</v>
      </c>
      <c r="P7" s="140">
        <v>909</v>
      </c>
      <c r="Q7" s="140">
        <v>28</v>
      </c>
      <c r="R7" s="140">
        <v>36</v>
      </c>
      <c r="S7" s="140">
        <v>202</v>
      </c>
      <c r="T7" s="140">
        <v>858</v>
      </c>
      <c r="U7" s="140">
        <v>930</v>
      </c>
      <c r="V7" s="140">
        <v>2874</v>
      </c>
    </row>
    <row r="8" spans="1:22" s="157" customFormat="1" ht="70.2" customHeight="1" thickTop="1" thickBot="1">
      <c r="A8" s="139" t="s">
        <v>7</v>
      </c>
      <c r="B8" s="139">
        <v>42681</v>
      </c>
      <c r="C8" s="139">
        <v>46147</v>
      </c>
      <c r="D8" s="139">
        <v>312242</v>
      </c>
      <c r="E8" s="139">
        <v>137397</v>
      </c>
      <c r="F8" s="139">
        <v>148983</v>
      </c>
      <c r="G8" s="139">
        <v>654626</v>
      </c>
      <c r="H8" s="139">
        <v>79291</v>
      </c>
      <c r="I8" s="139">
        <v>86225</v>
      </c>
      <c r="J8" s="139">
        <v>470343</v>
      </c>
      <c r="K8" s="139">
        <v>43322</v>
      </c>
      <c r="L8" s="139">
        <v>47819</v>
      </c>
      <c r="M8" s="139">
        <v>376993</v>
      </c>
      <c r="N8" s="159">
        <v>144948</v>
      </c>
      <c r="O8" s="139">
        <v>159491</v>
      </c>
      <c r="P8" s="139">
        <v>704247</v>
      </c>
      <c r="Q8" s="139">
        <v>25509</v>
      </c>
      <c r="R8" s="139">
        <v>27626</v>
      </c>
      <c r="S8" s="139">
        <v>255479</v>
      </c>
      <c r="T8" s="139">
        <v>473148</v>
      </c>
      <c r="U8" s="139">
        <v>516291</v>
      </c>
      <c r="V8" s="139">
        <v>2773930</v>
      </c>
    </row>
    <row r="9" spans="1:22" ht="44.4" customHeight="1" thickTop="1"/>
    <row r="10" spans="1:22" ht="72" customHeight="1"/>
  </sheetData>
  <mergeCells count="7">
    <mergeCell ref="Q2:S2"/>
    <mergeCell ref="T2:V2"/>
    <mergeCell ref="B2:D2"/>
    <mergeCell ref="E2:G2"/>
    <mergeCell ref="H2:J2"/>
    <mergeCell ref="K2:M2"/>
    <mergeCell ref="N2:P2"/>
  </mergeCells>
  <printOptions horizontalCentered="1" verticalCentered="1"/>
  <pageMargins left="0" right="0" top="0" bottom="0" header="0" footer="0"/>
  <pageSetup paperSize="9" scale="7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V11"/>
  <sheetViews>
    <sheetView rightToLeft="1" view="pageBreakPreview" topLeftCell="A4" zoomScale="60" zoomScaleNormal="100" workbookViewId="0">
      <selection activeCell="L11" sqref="L11"/>
    </sheetView>
  </sheetViews>
  <sheetFormatPr defaultColWidth="8.44140625" defaultRowHeight="59.4" customHeight="1"/>
  <cols>
    <col min="1" max="1" width="8.44140625" style="25"/>
    <col min="2" max="2" width="8.44140625" style="24"/>
    <col min="3" max="3" width="8.44140625" style="25"/>
    <col min="4" max="4" width="9" style="25" bestFit="1" customWidth="1"/>
    <col min="5" max="6" width="8.44140625" style="25"/>
    <col min="7" max="7" width="9" style="25" bestFit="1" customWidth="1"/>
    <col min="8" max="9" width="8.44140625" style="25"/>
    <col min="10" max="10" width="9" style="25" bestFit="1" customWidth="1"/>
    <col min="11" max="12" width="8.44140625" style="25"/>
    <col min="13" max="13" width="9" style="25" bestFit="1" customWidth="1"/>
    <col min="14" max="15" width="8.44140625" style="25"/>
    <col min="16" max="16" width="9" style="25" bestFit="1" customWidth="1"/>
    <col min="17" max="18" width="8.44140625" style="25"/>
    <col min="19" max="19" width="9" style="25" bestFit="1" customWidth="1"/>
    <col min="20" max="20" width="9.33203125" style="25" bestFit="1" customWidth="1"/>
    <col min="21" max="21" width="9" style="25" bestFit="1" customWidth="1"/>
    <col min="22" max="22" width="10.33203125" style="25" bestFit="1" customWidth="1"/>
    <col min="23" max="16384" width="8.44140625" style="25"/>
  </cols>
  <sheetData>
    <row r="1" spans="1:22" ht="106.8" customHeight="1" thickBot="1">
      <c r="B1" s="161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</row>
    <row r="2" spans="1:22" s="24" customFormat="1" ht="66.599999999999994" customHeight="1" thickTop="1" thickBot="1">
      <c r="A2" s="163" t="s">
        <v>55</v>
      </c>
      <c r="B2" s="241" t="s">
        <v>105</v>
      </c>
      <c r="C2" s="241"/>
      <c r="D2" s="241"/>
      <c r="E2" s="241" t="s">
        <v>18</v>
      </c>
      <c r="F2" s="242"/>
      <c r="G2" s="242"/>
      <c r="H2" s="241" t="s">
        <v>106</v>
      </c>
      <c r="I2" s="242"/>
      <c r="J2" s="242"/>
      <c r="K2" s="241" t="s">
        <v>93</v>
      </c>
      <c r="L2" s="242"/>
      <c r="M2" s="242"/>
      <c r="N2" s="238" t="s">
        <v>94</v>
      </c>
      <c r="O2" s="239"/>
      <c r="P2" s="240"/>
      <c r="Q2" s="238" t="s">
        <v>22</v>
      </c>
      <c r="R2" s="239"/>
      <c r="S2" s="240"/>
      <c r="T2" s="238" t="s">
        <v>11</v>
      </c>
      <c r="U2" s="239"/>
      <c r="V2" s="240"/>
    </row>
    <row r="3" spans="1:22" s="24" customFormat="1" ht="66.599999999999994" customHeight="1" thickTop="1" thickBot="1">
      <c r="A3" s="164" t="s">
        <v>65</v>
      </c>
      <c r="B3" s="164" t="s">
        <v>50</v>
      </c>
      <c r="C3" s="164" t="s">
        <v>66</v>
      </c>
      <c r="D3" s="164" t="s">
        <v>13</v>
      </c>
      <c r="E3" s="164" t="s">
        <v>50</v>
      </c>
      <c r="F3" s="164" t="s">
        <v>66</v>
      </c>
      <c r="G3" s="164" t="s">
        <v>13</v>
      </c>
      <c r="H3" s="164" t="s">
        <v>50</v>
      </c>
      <c r="I3" s="164" t="s">
        <v>66</v>
      </c>
      <c r="J3" s="164" t="s">
        <v>13</v>
      </c>
      <c r="K3" s="164" t="s">
        <v>50</v>
      </c>
      <c r="L3" s="164" t="s">
        <v>66</v>
      </c>
      <c r="M3" s="164" t="s">
        <v>13</v>
      </c>
      <c r="N3" s="165" t="s">
        <v>50</v>
      </c>
      <c r="O3" s="164" t="s">
        <v>66</v>
      </c>
      <c r="P3" s="164" t="s">
        <v>13</v>
      </c>
      <c r="Q3" s="164" t="s">
        <v>50</v>
      </c>
      <c r="R3" s="164" t="s">
        <v>66</v>
      </c>
      <c r="S3" s="164" t="s">
        <v>13</v>
      </c>
      <c r="T3" s="164" t="s">
        <v>50</v>
      </c>
      <c r="U3" s="164" t="s">
        <v>66</v>
      </c>
      <c r="V3" s="164" t="s">
        <v>13</v>
      </c>
    </row>
    <row r="4" spans="1:22" s="24" customFormat="1" ht="66.599999999999994" customHeight="1" thickTop="1" thickBot="1">
      <c r="A4" s="166" t="s">
        <v>67</v>
      </c>
      <c r="B4" s="166">
        <v>16869</v>
      </c>
      <c r="C4" s="166">
        <v>17848</v>
      </c>
      <c r="D4" s="166">
        <v>166458</v>
      </c>
      <c r="E4" s="166">
        <v>29946</v>
      </c>
      <c r="F4" s="166">
        <v>31815</v>
      </c>
      <c r="G4" s="166">
        <v>238154</v>
      </c>
      <c r="H4" s="166">
        <v>14630</v>
      </c>
      <c r="I4" s="166">
        <v>15755</v>
      </c>
      <c r="J4" s="166">
        <v>132157</v>
      </c>
      <c r="K4" s="166">
        <v>8657</v>
      </c>
      <c r="L4" s="166">
        <v>9353</v>
      </c>
      <c r="M4" s="166">
        <v>89904</v>
      </c>
      <c r="N4" s="167">
        <v>17858</v>
      </c>
      <c r="O4" s="166">
        <v>19424</v>
      </c>
      <c r="P4" s="166">
        <v>173649</v>
      </c>
      <c r="Q4" s="166">
        <v>12263</v>
      </c>
      <c r="R4" s="166">
        <v>13084</v>
      </c>
      <c r="S4" s="166">
        <v>135063</v>
      </c>
      <c r="T4" s="166">
        <v>100223</v>
      </c>
      <c r="U4" s="166">
        <v>107279</v>
      </c>
      <c r="V4" s="166">
        <v>935385</v>
      </c>
    </row>
    <row r="5" spans="1:22" s="24" customFormat="1" ht="66.599999999999994" customHeight="1" thickTop="1" thickBot="1">
      <c r="A5" s="164" t="s">
        <v>68</v>
      </c>
      <c r="B5" s="164">
        <v>7159</v>
      </c>
      <c r="C5" s="164">
        <v>7576</v>
      </c>
      <c r="D5" s="164">
        <v>67453</v>
      </c>
      <c r="E5" s="164">
        <v>6805</v>
      </c>
      <c r="F5" s="164">
        <v>7148</v>
      </c>
      <c r="G5" s="164">
        <v>48176</v>
      </c>
      <c r="H5" s="164">
        <v>13561</v>
      </c>
      <c r="I5" s="164">
        <v>15235</v>
      </c>
      <c r="J5" s="164">
        <v>144703</v>
      </c>
      <c r="K5" s="164">
        <v>8911</v>
      </c>
      <c r="L5" s="164">
        <v>9649</v>
      </c>
      <c r="M5" s="164">
        <v>99468</v>
      </c>
      <c r="N5" s="165">
        <v>11416</v>
      </c>
      <c r="O5" s="164">
        <v>12765</v>
      </c>
      <c r="P5" s="164">
        <v>114243</v>
      </c>
      <c r="Q5" s="164">
        <v>7458</v>
      </c>
      <c r="R5" s="164">
        <v>8095</v>
      </c>
      <c r="S5" s="164">
        <v>80164</v>
      </c>
      <c r="T5" s="164">
        <v>55310</v>
      </c>
      <c r="U5" s="164">
        <v>60468</v>
      </c>
      <c r="V5" s="164">
        <v>554207</v>
      </c>
    </row>
    <row r="6" spans="1:22" s="24" customFormat="1" ht="66.599999999999994" customHeight="1" thickTop="1" thickBot="1">
      <c r="A6" s="166" t="s">
        <v>69</v>
      </c>
      <c r="B6" s="166">
        <v>1910</v>
      </c>
      <c r="C6" s="166">
        <v>2022</v>
      </c>
      <c r="D6" s="166">
        <v>20707</v>
      </c>
      <c r="E6" s="166">
        <v>1618</v>
      </c>
      <c r="F6" s="166">
        <v>1751</v>
      </c>
      <c r="G6" s="166">
        <v>15980</v>
      </c>
      <c r="H6" s="166">
        <v>2688</v>
      </c>
      <c r="I6" s="166">
        <v>3051</v>
      </c>
      <c r="J6" s="166">
        <v>32006</v>
      </c>
      <c r="K6" s="166">
        <v>1297</v>
      </c>
      <c r="L6" s="166">
        <v>1432</v>
      </c>
      <c r="M6" s="166">
        <v>16250</v>
      </c>
      <c r="N6" s="167">
        <v>1812</v>
      </c>
      <c r="O6" s="166">
        <v>1983</v>
      </c>
      <c r="P6" s="166">
        <v>20486</v>
      </c>
      <c r="Q6" s="166">
        <v>2150</v>
      </c>
      <c r="R6" s="166">
        <v>2320</v>
      </c>
      <c r="S6" s="166">
        <v>26315</v>
      </c>
      <c r="T6" s="166">
        <v>11475</v>
      </c>
      <c r="U6" s="166">
        <v>12559</v>
      </c>
      <c r="V6" s="166">
        <v>131744</v>
      </c>
    </row>
    <row r="7" spans="1:22" s="24" customFormat="1" ht="66.599999999999994" customHeight="1" thickTop="1" thickBot="1">
      <c r="A7" s="164" t="s">
        <v>70</v>
      </c>
      <c r="B7" s="164">
        <v>25</v>
      </c>
      <c r="C7" s="164">
        <v>26</v>
      </c>
      <c r="D7" s="164">
        <v>176</v>
      </c>
      <c r="E7" s="164">
        <v>37</v>
      </c>
      <c r="F7" s="164">
        <v>37</v>
      </c>
      <c r="G7" s="164">
        <v>185</v>
      </c>
      <c r="H7" s="164">
        <v>21</v>
      </c>
      <c r="I7" s="164">
        <v>21</v>
      </c>
      <c r="J7" s="164">
        <v>142</v>
      </c>
      <c r="K7" s="164">
        <v>14</v>
      </c>
      <c r="L7" s="164">
        <v>14</v>
      </c>
      <c r="M7" s="164">
        <v>107</v>
      </c>
      <c r="N7" s="165">
        <v>35</v>
      </c>
      <c r="O7" s="164">
        <v>35</v>
      </c>
      <c r="P7" s="164">
        <v>255</v>
      </c>
      <c r="Q7" s="164">
        <v>23</v>
      </c>
      <c r="R7" s="164">
        <v>24</v>
      </c>
      <c r="S7" s="164">
        <v>182</v>
      </c>
      <c r="T7" s="164">
        <v>155</v>
      </c>
      <c r="U7" s="164">
        <v>157</v>
      </c>
      <c r="V7" s="164">
        <v>1047</v>
      </c>
    </row>
    <row r="8" spans="1:22" s="24" customFormat="1" ht="66.599999999999994" customHeight="1" thickTop="1" thickBot="1">
      <c r="A8" s="166" t="s">
        <v>7</v>
      </c>
      <c r="B8" s="166">
        <v>25963</v>
      </c>
      <c r="C8" s="166">
        <v>27472</v>
      </c>
      <c r="D8" s="166">
        <v>254794</v>
      </c>
      <c r="E8" s="166">
        <v>38406</v>
      </c>
      <c r="F8" s="166">
        <v>40751</v>
      </c>
      <c r="G8" s="166">
        <v>302495</v>
      </c>
      <c r="H8" s="166">
        <v>30900</v>
      </c>
      <c r="I8" s="166">
        <v>34062</v>
      </c>
      <c r="J8" s="166">
        <v>309008</v>
      </c>
      <c r="K8" s="166">
        <v>18879</v>
      </c>
      <c r="L8" s="166">
        <v>20448</v>
      </c>
      <c r="M8" s="166">
        <v>205729</v>
      </c>
      <c r="N8" s="167">
        <v>31121</v>
      </c>
      <c r="O8" s="166">
        <v>34207</v>
      </c>
      <c r="P8" s="166">
        <v>308633</v>
      </c>
      <c r="Q8" s="166">
        <v>21894</v>
      </c>
      <c r="R8" s="166">
        <v>23523</v>
      </c>
      <c r="S8" s="166">
        <v>241724</v>
      </c>
      <c r="T8" s="166">
        <v>167163</v>
      </c>
      <c r="U8" s="166">
        <v>180463</v>
      </c>
      <c r="V8" s="166">
        <v>1622383</v>
      </c>
    </row>
    <row r="9" spans="1:22" ht="37.200000000000003" customHeight="1" thickTop="1"/>
    <row r="10" spans="1:22" ht="72" customHeight="1"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spans="1:22" ht="59.4" customHeight="1"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</sheetData>
  <mergeCells count="7">
    <mergeCell ref="Q2:S2"/>
    <mergeCell ref="T2:V2"/>
    <mergeCell ref="B2:D2"/>
    <mergeCell ref="E2:G2"/>
    <mergeCell ref="H2:J2"/>
    <mergeCell ref="K2:M2"/>
    <mergeCell ref="N2:P2"/>
  </mergeCells>
  <printOptions horizontalCentered="1" verticalCentered="1"/>
  <pageMargins left="0" right="0" top="0" bottom="0" header="0" footer="0"/>
  <pageSetup paperSize="9" scale="74" orientation="landscape" r:id="rId1"/>
  <colBreaks count="1" manualBreakCount="1">
    <brk id="22" max="7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V10"/>
  <sheetViews>
    <sheetView rightToLeft="1" view="pageBreakPreview" topLeftCell="A4" zoomScale="60" zoomScaleNormal="100" workbookViewId="0">
      <selection activeCell="Y5" sqref="Y5"/>
    </sheetView>
  </sheetViews>
  <sheetFormatPr defaultColWidth="12.33203125" defaultRowHeight="59.4" customHeight="1"/>
  <cols>
    <col min="1" max="1" width="8.21875" style="24" customWidth="1"/>
    <col min="2" max="2" width="8.44140625" style="24" customWidth="1"/>
    <col min="3" max="3" width="7.88671875" style="24" bestFit="1" customWidth="1"/>
    <col min="4" max="4" width="8.44140625" style="24" bestFit="1" customWidth="1"/>
    <col min="5" max="5" width="8.21875" style="24" customWidth="1"/>
    <col min="6" max="7" width="9" style="24" bestFit="1" customWidth="1"/>
    <col min="8" max="8" width="8.21875" style="24" customWidth="1"/>
    <col min="9" max="9" width="7.88671875" style="24" bestFit="1" customWidth="1"/>
    <col min="10" max="10" width="9" style="24" bestFit="1" customWidth="1"/>
    <col min="11" max="11" width="8.21875" style="24" customWidth="1"/>
    <col min="12" max="12" width="7.88671875" style="24" bestFit="1" customWidth="1"/>
    <col min="13" max="13" width="9" style="24" bestFit="1" customWidth="1"/>
    <col min="14" max="14" width="9.33203125" style="24" bestFit="1" customWidth="1"/>
    <col min="15" max="16" width="9" style="24" bestFit="1" customWidth="1"/>
    <col min="17" max="17" width="6.88671875" style="24" customWidth="1"/>
    <col min="18" max="18" width="7" style="24" customWidth="1"/>
    <col min="19" max="19" width="7.5546875" style="24" customWidth="1"/>
    <col min="20" max="20" width="9.33203125" style="24" bestFit="1" customWidth="1"/>
    <col min="21" max="21" width="9" style="24" bestFit="1" customWidth="1"/>
    <col min="22" max="22" width="10.33203125" style="24" bestFit="1" customWidth="1"/>
    <col min="23" max="24" width="13.109375" style="24" customWidth="1"/>
    <col min="25" max="16384" width="12.33203125" style="24"/>
  </cols>
  <sheetData>
    <row r="1" spans="1:22" ht="117.75" customHeight="1" thickBot="1"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</row>
    <row r="2" spans="1:22" ht="81" customHeight="1" thickTop="1" thickBot="1">
      <c r="A2" s="163" t="s">
        <v>55</v>
      </c>
      <c r="B2" s="241" t="s">
        <v>105</v>
      </c>
      <c r="C2" s="241"/>
      <c r="D2" s="241"/>
      <c r="E2" s="241" t="s">
        <v>18</v>
      </c>
      <c r="F2" s="242"/>
      <c r="G2" s="242"/>
      <c r="H2" s="241" t="s">
        <v>106</v>
      </c>
      <c r="I2" s="242"/>
      <c r="J2" s="242"/>
      <c r="K2" s="241" t="s">
        <v>93</v>
      </c>
      <c r="L2" s="242"/>
      <c r="M2" s="242"/>
      <c r="N2" s="238" t="s">
        <v>94</v>
      </c>
      <c r="O2" s="239"/>
      <c r="P2" s="240"/>
      <c r="Q2" s="238" t="s">
        <v>22</v>
      </c>
      <c r="R2" s="239"/>
      <c r="S2" s="240"/>
      <c r="T2" s="238" t="s">
        <v>11</v>
      </c>
      <c r="U2" s="239"/>
      <c r="V2" s="240"/>
    </row>
    <row r="3" spans="1:22" ht="81" customHeight="1" thickTop="1" thickBot="1">
      <c r="A3" s="163" t="s">
        <v>65</v>
      </c>
      <c r="B3" s="163" t="s">
        <v>50</v>
      </c>
      <c r="C3" s="163" t="s">
        <v>66</v>
      </c>
      <c r="D3" s="163" t="s">
        <v>13</v>
      </c>
      <c r="E3" s="163" t="s">
        <v>50</v>
      </c>
      <c r="F3" s="163" t="s">
        <v>66</v>
      </c>
      <c r="G3" s="163" t="s">
        <v>13</v>
      </c>
      <c r="H3" s="163" t="s">
        <v>50</v>
      </c>
      <c r="I3" s="163" t="s">
        <v>66</v>
      </c>
      <c r="J3" s="163" t="s">
        <v>13</v>
      </c>
      <c r="K3" s="163" t="s">
        <v>50</v>
      </c>
      <c r="L3" s="163" t="s">
        <v>66</v>
      </c>
      <c r="M3" s="163" t="s">
        <v>13</v>
      </c>
      <c r="N3" s="168" t="s">
        <v>50</v>
      </c>
      <c r="O3" s="163" t="s">
        <v>66</v>
      </c>
      <c r="P3" s="163" t="s">
        <v>13</v>
      </c>
      <c r="Q3" s="163" t="s">
        <v>50</v>
      </c>
      <c r="R3" s="163" t="s">
        <v>66</v>
      </c>
      <c r="S3" s="163" t="s">
        <v>13</v>
      </c>
      <c r="T3" s="163" t="s">
        <v>50</v>
      </c>
      <c r="U3" s="163" t="s">
        <v>66</v>
      </c>
      <c r="V3" s="163" t="s">
        <v>13</v>
      </c>
    </row>
    <row r="4" spans="1:22" ht="73.2" customHeight="1" thickTop="1" thickBot="1">
      <c r="A4" s="164" t="s">
        <v>67</v>
      </c>
      <c r="B4" s="164">
        <v>4741</v>
      </c>
      <c r="C4" s="164">
        <v>5568</v>
      </c>
      <c r="D4" s="164">
        <v>18866</v>
      </c>
      <c r="E4" s="164">
        <v>64025</v>
      </c>
      <c r="F4" s="164">
        <v>69640</v>
      </c>
      <c r="G4" s="164">
        <v>237281</v>
      </c>
      <c r="H4" s="164">
        <v>27825</v>
      </c>
      <c r="I4" s="164">
        <v>29672</v>
      </c>
      <c r="J4" s="164">
        <v>92685</v>
      </c>
      <c r="K4" s="164">
        <v>5142</v>
      </c>
      <c r="L4" s="164">
        <v>5983</v>
      </c>
      <c r="M4" s="164">
        <v>31207</v>
      </c>
      <c r="N4" s="165">
        <v>32813</v>
      </c>
      <c r="O4" s="164">
        <v>36075</v>
      </c>
      <c r="P4" s="164">
        <v>130174</v>
      </c>
      <c r="Q4" s="164">
        <v>1187</v>
      </c>
      <c r="R4" s="164">
        <v>1424</v>
      </c>
      <c r="S4" s="164">
        <v>5017</v>
      </c>
      <c r="T4" s="164">
        <v>135733</v>
      </c>
      <c r="U4" s="164">
        <v>148362</v>
      </c>
      <c r="V4" s="164">
        <v>515230</v>
      </c>
    </row>
    <row r="5" spans="1:22" ht="73.2" customHeight="1" thickTop="1" thickBot="1">
      <c r="A5" s="166" t="s">
        <v>68</v>
      </c>
      <c r="B5" s="166">
        <v>11092</v>
      </c>
      <c r="C5" s="166">
        <v>12084</v>
      </c>
      <c r="D5" s="166">
        <v>35177</v>
      </c>
      <c r="E5" s="166">
        <v>33586</v>
      </c>
      <c r="F5" s="166">
        <v>36995</v>
      </c>
      <c r="G5" s="166">
        <v>109110</v>
      </c>
      <c r="H5" s="166">
        <v>19788</v>
      </c>
      <c r="I5" s="166">
        <v>21601</v>
      </c>
      <c r="J5" s="166">
        <v>64864</v>
      </c>
      <c r="K5" s="166">
        <v>18058</v>
      </c>
      <c r="L5" s="166">
        <v>19944</v>
      </c>
      <c r="M5" s="166">
        <v>132905</v>
      </c>
      <c r="N5" s="167">
        <v>77878</v>
      </c>
      <c r="O5" s="166">
        <v>85617</v>
      </c>
      <c r="P5" s="166">
        <v>254137</v>
      </c>
      <c r="Q5" s="166">
        <v>2333</v>
      </c>
      <c r="R5" s="166">
        <v>2534</v>
      </c>
      <c r="S5" s="166">
        <v>8073</v>
      </c>
      <c r="T5" s="166">
        <v>162735</v>
      </c>
      <c r="U5" s="166">
        <v>178775</v>
      </c>
      <c r="V5" s="166">
        <v>604266</v>
      </c>
    </row>
    <row r="6" spans="1:22" ht="73.2" customHeight="1" thickTop="1" thickBot="1">
      <c r="A6" s="164" t="s">
        <v>69</v>
      </c>
      <c r="B6" s="164">
        <v>729</v>
      </c>
      <c r="C6" s="164">
        <v>854</v>
      </c>
      <c r="D6" s="164">
        <v>3116</v>
      </c>
      <c r="E6" s="164">
        <v>1245</v>
      </c>
      <c r="F6" s="164">
        <v>1449</v>
      </c>
      <c r="G6" s="164">
        <v>5283</v>
      </c>
      <c r="H6" s="164">
        <v>716</v>
      </c>
      <c r="I6" s="164">
        <v>824</v>
      </c>
      <c r="J6" s="164">
        <v>3614</v>
      </c>
      <c r="K6" s="164">
        <v>1159</v>
      </c>
      <c r="L6" s="164">
        <v>1352</v>
      </c>
      <c r="M6" s="164">
        <v>6917</v>
      </c>
      <c r="N6" s="165">
        <v>2875</v>
      </c>
      <c r="O6" s="164">
        <v>3306</v>
      </c>
      <c r="P6" s="164">
        <v>10649</v>
      </c>
      <c r="Q6" s="164">
        <v>90</v>
      </c>
      <c r="R6" s="164">
        <v>133</v>
      </c>
      <c r="S6" s="164">
        <v>645</v>
      </c>
      <c r="T6" s="164">
        <v>6814</v>
      </c>
      <c r="U6" s="164">
        <v>7918</v>
      </c>
      <c r="V6" s="164">
        <v>30224</v>
      </c>
    </row>
    <row r="7" spans="1:22" ht="73.2" customHeight="1" thickTop="1" thickBot="1">
      <c r="A7" s="166" t="s">
        <v>70</v>
      </c>
      <c r="B7" s="166">
        <v>156</v>
      </c>
      <c r="C7" s="166">
        <v>169</v>
      </c>
      <c r="D7" s="166">
        <v>289</v>
      </c>
      <c r="E7" s="166">
        <v>135</v>
      </c>
      <c r="F7" s="166">
        <v>148</v>
      </c>
      <c r="G7" s="166">
        <v>457</v>
      </c>
      <c r="H7" s="166">
        <v>62</v>
      </c>
      <c r="I7" s="166">
        <v>66</v>
      </c>
      <c r="J7" s="166">
        <v>172</v>
      </c>
      <c r="K7" s="166">
        <v>84</v>
      </c>
      <c r="L7" s="166">
        <v>92</v>
      </c>
      <c r="M7" s="166">
        <v>235</v>
      </c>
      <c r="N7" s="167">
        <v>261</v>
      </c>
      <c r="O7" s="166">
        <v>286</v>
      </c>
      <c r="P7" s="166">
        <v>654</v>
      </c>
      <c r="Q7" s="166">
        <v>5</v>
      </c>
      <c r="R7" s="166">
        <v>12</v>
      </c>
      <c r="S7" s="166">
        <v>20</v>
      </c>
      <c r="T7" s="166">
        <v>703</v>
      </c>
      <c r="U7" s="166">
        <v>773</v>
      </c>
      <c r="V7" s="166">
        <v>1827</v>
      </c>
    </row>
    <row r="8" spans="1:22" ht="73.2" customHeight="1" thickTop="1" thickBot="1">
      <c r="A8" s="164" t="s">
        <v>7</v>
      </c>
      <c r="B8" s="164">
        <v>16718</v>
      </c>
      <c r="C8" s="164">
        <v>18675</v>
      </c>
      <c r="D8" s="164">
        <v>57448</v>
      </c>
      <c r="E8" s="164">
        <v>98991</v>
      </c>
      <c r="F8" s="164">
        <v>108232</v>
      </c>
      <c r="G8" s="164">
        <v>352131</v>
      </c>
      <c r="H8" s="164">
        <v>48391</v>
      </c>
      <c r="I8" s="164">
        <v>52163</v>
      </c>
      <c r="J8" s="164">
        <v>161335</v>
      </c>
      <c r="K8" s="164">
        <v>24443</v>
      </c>
      <c r="L8" s="164">
        <v>27371</v>
      </c>
      <c r="M8" s="164">
        <v>171264</v>
      </c>
      <c r="N8" s="165">
        <v>113827</v>
      </c>
      <c r="O8" s="164">
        <v>125284</v>
      </c>
      <c r="P8" s="164">
        <v>395614</v>
      </c>
      <c r="Q8" s="164">
        <v>3615</v>
      </c>
      <c r="R8" s="164">
        <v>4103</v>
      </c>
      <c r="S8" s="164">
        <v>13755</v>
      </c>
      <c r="T8" s="164">
        <v>305985</v>
      </c>
      <c r="U8" s="164">
        <v>335828</v>
      </c>
      <c r="V8" s="164">
        <v>1151547</v>
      </c>
    </row>
    <row r="9" spans="1:22" ht="40.799999999999997" customHeight="1" thickTop="1"/>
    <row r="10" spans="1:22" ht="72" customHeight="1"/>
  </sheetData>
  <mergeCells count="7">
    <mergeCell ref="Q2:S2"/>
    <mergeCell ref="T2:V2"/>
    <mergeCell ref="B2:D2"/>
    <mergeCell ref="E2:G2"/>
    <mergeCell ref="H2:J2"/>
    <mergeCell ref="K2:M2"/>
    <mergeCell ref="N2:P2"/>
  </mergeCells>
  <printOptions horizontalCentered="1" verticalCentered="1"/>
  <pageMargins left="0" right="0" top="0" bottom="0" header="0" footer="0"/>
  <pageSetup paperSize="9" scale="76" orientation="landscape" r:id="rId1"/>
  <colBreaks count="1" manualBreakCount="1">
    <brk id="23" max="7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V10"/>
  <sheetViews>
    <sheetView rightToLeft="1" view="pageBreakPreview" zoomScale="60" zoomScaleNormal="100" workbookViewId="0">
      <selection activeCell="M10" sqref="M10"/>
    </sheetView>
  </sheetViews>
  <sheetFormatPr defaultColWidth="12.33203125" defaultRowHeight="59.4" customHeight="1"/>
  <cols>
    <col min="1" max="1" width="9.21875" style="24" bestFit="1" customWidth="1"/>
    <col min="2" max="2" width="7.88671875" style="24" customWidth="1"/>
    <col min="3" max="3" width="6.5546875" style="24" customWidth="1"/>
    <col min="4" max="4" width="7.5546875" style="24" customWidth="1"/>
    <col min="5" max="5" width="7.88671875" style="24" customWidth="1"/>
    <col min="6" max="6" width="6.21875" style="24" customWidth="1"/>
    <col min="7" max="7" width="7.33203125" style="24" customWidth="1"/>
    <col min="8" max="8" width="8.21875" style="24" customWidth="1"/>
    <col min="9" max="9" width="6.5546875" style="24" customWidth="1"/>
    <col min="10" max="10" width="9" style="24" customWidth="1"/>
    <col min="11" max="11" width="8.33203125" style="24" customWidth="1"/>
    <col min="12" max="12" width="6.44140625" style="24" customWidth="1"/>
    <col min="13" max="13" width="7.33203125" style="24" customWidth="1"/>
    <col min="14" max="14" width="8.5546875" style="24" customWidth="1"/>
    <col min="15" max="15" width="7.88671875" style="24" bestFit="1" customWidth="1"/>
    <col min="16" max="16" width="9" style="24" bestFit="1" customWidth="1"/>
    <col min="17" max="17" width="8.88671875" style="24" customWidth="1"/>
    <col min="18" max="19" width="6.6640625" style="24" customWidth="1"/>
    <col min="20" max="20" width="8.77734375" style="24" customWidth="1"/>
    <col min="21" max="21" width="7.88671875" style="24" bestFit="1" customWidth="1"/>
    <col min="22" max="22" width="9" style="24" customWidth="1"/>
    <col min="23" max="24" width="13.109375" style="24" customWidth="1"/>
    <col min="25" max="16384" width="12.33203125" style="24"/>
  </cols>
  <sheetData>
    <row r="1" spans="1:22" ht="113.25" customHeight="1" thickBot="1"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</row>
    <row r="2" spans="1:22" ht="90.6" customHeight="1" thickTop="1" thickBot="1">
      <c r="A2" s="163" t="s">
        <v>55</v>
      </c>
      <c r="B2" s="241" t="s">
        <v>105</v>
      </c>
      <c r="C2" s="241"/>
      <c r="D2" s="241"/>
      <c r="E2" s="241" t="s">
        <v>18</v>
      </c>
      <c r="F2" s="242"/>
      <c r="G2" s="242"/>
      <c r="H2" s="241" t="s">
        <v>106</v>
      </c>
      <c r="I2" s="242"/>
      <c r="J2" s="242"/>
      <c r="K2" s="241" t="s">
        <v>93</v>
      </c>
      <c r="L2" s="242"/>
      <c r="M2" s="242"/>
      <c r="N2" s="238" t="s">
        <v>94</v>
      </c>
      <c r="O2" s="239"/>
      <c r="P2" s="240"/>
      <c r="Q2" s="238" t="s">
        <v>22</v>
      </c>
      <c r="R2" s="239"/>
      <c r="S2" s="240"/>
      <c r="T2" s="238" t="s">
        <v>11</v>
      </c>
      <c r="U2" s="239"/>
      <c r="V2" s="240"/>
    </row>
    <row r="3" spans="1:22" ht="90.6" customHeight="1" thickTop="1" thickBot="1">
      <c r="A3" s="163" t="s">
        <v>65</v>
      </c>
      <c r="B3" s="163" t="s">
        <v>50</v>
      </c>
      <c r="C3" s="163" t="s">
        <v>66</v>
      </c>
      <c r="D3" s="163" t="s">
        <v>13</v>
      </c>
      <c r="E3" s="163" t="s">
        <v>50</v>
      </c>
      <c r="F3" s="163" t="s">
        <v>66</v>
      </c>
      <c r="G3" s="163" t="s">
        <v>13</v>
      </c>
      <c r="H3" s="163" t="s">
        <v>50</v>
      </c>
      <c r="I3" s="163" t="s">
        <v>66</v>
      </c>
      <c r="J3" s="163" t="s">
        <v>13</v>
      </c>
      <c r="K3" s="163" t="s">
        <v>50</v>
      </c>
      <c r="L3" s="163" t="s">
        <v>66</v>
      </c>
      <c r="M3" s="163" t="s">
        <v>13</v>
      </c>
      <c r="N3" s="168" t="s">
        <v>50</v>
      </c>
      <c r="O3" s="163" t="s">
        <v>66</v>
      </c>
      <c r="P3" s="163" t="s">
        <v>13</v>
      </c>
      <c r="Q3" s="163" t="s">
        <v>50</v>
      </c>
      <c r="R3" s="163" t="s">
        <v>66</v>
      </c>
      <c r="S3" s="163" t="s">
        <v>13</v>
      </c>
      <c r="T3" s="163" t="s">
        <v>50</v>
      </c>
      <c r="U3" s="163" t="s">
        <v>66</v>
      </c>
      <c r="V3" s="163" t="s">
        <v>13</v>
      </c>
    </row>
    <row r="4" spans="1:22" ht="79.8" customHeight="1" thickTop="1" thickBot="1">
      <c r="A4" s="164" t="s">
        <v>67</v>
      </c>
      <c r="B4" s="164">
        <v>23</v>
      </c>
      <c r="C4" s="164">
        <v>52</v>
      </c>
      <c r="D4" s="164">
        <v>1205</v>
      </c>
      <c r="E4" s="164">
        <v>32</v>
      </c>
      <c r="F4" s="164">
        <v>54</v>
      </c>
      <c r="G4" s="164">
        <v>1272</v>
      </c>
      <c r="H4" s="164">
        <v>65</v>
      </c>
      <c r="I4" s="164">
        <v>560</v>
      </c>
      <c r="J4" s="164">
        <v>10787</v>
      </c>
      <c r="K4" s="164">
        <v>19</v>
      </c>
      <c r="L4" s="164">
        <v>86</v>
      </c>
      <c r="M4" s="164">
        <v>1459</v>
      </c>
      <c r="N4" s="165">
        <v>38</v>
      </c>
      <c r="O4" s="164">
        <v>358</v>
      </c>
      <c r="P4" s="164">
        <v>6794</v>
      </c>
      <c r="Q4" s="164">
        <v>1</v>
      </c>
      <c r="R4" s="164">
        <v>1</v>
      </c>
      <c r="S4" s="164">
        <v>18</v>
      </c>
      <c r="T4" s="164">
        <v>178</v>
      </c>
      <c r="U4" s="164">
        <v>1111</v>
      </c>
      <c r="V4" s="164">
        <v>21535</v>
      </c>
    </row>
    <row r="5" spans="1:22" ht="79.8" customHeight="1" thickTop="1" thickBot="1">
      <c r="A5" s="166" t="s">
        <v>68</v>
      </c>
      <c r="B5" s="166">
        <v>1120</v>
      </c>
      <c r="C5" s="166">
        <v>1177</v>
      </c>
      <c r="D5" s="166">
        <v>12566</v>
      </c>
      <c r="E5" s="166">
        <v>1662</v>
      </c>
      <c r="F5" s="166">
        <v>1716</v>
      </c>
      <c r="G5" s="166">
        <v>16103</v>
      </c>
      <c r="H5" s="166">
        <v>2133</v>
      </c>
      <c r="I5" s="166">
        <v>5668</v>
      </c>
      <c r="J5" s="166">
        <v>105976</v>
      </c>
      <c r="K5" s="166">
        <v>827</v>
      </c>
      <c r="L5" s="166">
        <v>1193</v>
      </c>
      <c r="M5" s="166">
        <v>20634</v>
      </c>
      <c r="N5" s="167">
        <v>3564</v>
      </c>
      <c r="O5" s="166">
        <v>5394</v>
      </c>
      <c r="P5" s="166">
        <v>106084</v>
      </c>
      <c r="Q5" s="166">
        <v>61</v>
      </c>
      <c r="R5" s="166">
        <v>132</v>
      </c>
      <c r="S5" s="166">
        <v>3143</v>
      </c>
      <c r="T5" s="166">
        <v>9367</v>
      </c>
      <c r="U5" s="166">
        <v>15280</v>
      </c>
      <c r="V5" s="166">
        <v>264506</v>
      </c>
    </row>
    <row r="6" spans="1:22" ht="79.8" customHeight="1" thickTop="1" thickBot="1">
      <c r="A6" s="164" t="s">
        <v>69</v>
      </c>
      <c r="B6" s="164">
        <v>2</v>
      </c>
      <c r="C6" s="164">
        <v>2</v>
      </c>
      <c r="D6" s="164">
        <v>20</v>
      </c>
      <c r="E6" s="164">
        <v>2</v>
      </c>
      <c r="F6" s="164">
        <v>2</v>
      </c>
      <c r="G6" s="164">
        <v>19</v>
      </c>
      <c r="H6" s="164">
        <v>4</v>
      </c>
      <c r="I6" s="164">
        <v>4</v>
      </c>
      <c r="J6" s="164">
        <v>39</v>
      </c>
      <c r="K6" s="164">
        <v>1</v>
      </c>
      <c r="L6" s="164">
        <v>1</v>
      </c>
      <c r="M6" s="164">
        <v>18</v>
      </c>
      <c r="N6" s="165">
        <v>9</v>
      </c>
      <c r="O6" s="164">
        <v>9</v>
      </c>
      <c r="P6" s="164">
        <v>84</v>
      </c>
      <c r="Q6" s="164">
        <v>0</v>
      </c>
      <c r="R6" s="164">
        <v>0</v>
      </c>
      <c r="S6" s="164">
        <v>0</v>
      </c>
      <c r="T6" s="164">
        <v>18</v>
      </c>
      <c r="U6" s="164">
        <v>18</v>
      </c>
      <c r="V6" s="164">
        <v>180</v>
      </c>
    </row>
    <row r="7" spans="1:22" ht="79.8" customHeight="1" thickTop="1" thickBot="1">
      <c r="A7" s="166" t="s">
        <v>7</v>
      </c>
      <c r="B7" s="166">
        <v>1145</v>
      </c>
      <c r="C7" s="166">
        <v>1231</v>
      </c>
      <c r="D7" s="166">
        <v>13791</v>
      </c>
      <c r="E7" s="166">
        <v>1696</v>
      </c>
      <c r="F7" s="166">
        <v>1772</v>
      </c>
      <c r="G7" s="166">
        <v>17394</v>
      </c>
      <c r="H7" s="166">
        <v>2202</v>
      </c>
      <c r="I7" s="166">
        <v>6232</v>
      </c>
      <c r="J7" s="166">
        <v>116802</v>
      </c>
      <c r="K7" s="166">
        <v>847</v>
      </c>
      <c r="L7" s="166">
        <v>1280</v>
      </c>
      <c r="M7" s="166">
        <v>22111</v>
      </c>
      <c r="N7" s="167">
        <v>3611</v>
      </c>
      <c r="O7" s="166">
        <v>5761</v>
      </c>
      <c r="P7" s="166">
        <v>112962</v>
      </c>
      <c r="Q7" s="166">
        <v>62</v>
      </c>
      <c r="R7" s="166">
        <v>133</v>
      </c>
      <c r="S7" s="166">
        <v>3161</v>
      </c>
      <c r="T7" s="166">
        <v>9563</v>
      </c>
      <c r="U7" s="166">
        <v>16409</v>
      </c>
      <c r="V7" s="166">
        <v>286221</v>
      </c>
    </row>
    <row r="8" spans="1:22" ht="55.2" customHeight="1" thickTop="1">
      <c r="A8" s="154"/>
      <c r="B8" s="243"/>
      <c r="C8" s="244"/>
      <c r="D8" s="244"/>
      <c r="E8" s="244"/>
      <c r="F8" s="244"/>
      <c r="G8" s="244"/>
      <c r="H8" s="244"/>
      <c r="O8" s="154"/>
      <c r="P8" s="243"/>
      <c r="Q8" s="244"/>
      <c r="R8" s="244"/>
      <c r="S8" s="244"/>
      <c r="T8" s="244"/>
      <c r="U8" s="244"/>
      <c r="V8" s="244"/>
    </row>
    <row r="9" spans="1:22" ht="72" customHeight="1"/>
    <row r="10" spans="1:22" ht="72" customHeight="1"/>
  </sheetData>
  <mergeCells count="9">
    <mergeCell ref="B8:H8"/>
    <mergeCell ref="P8:V8"/>
    <mergeCell ref="B2:D2"/>
    <mergeCell ref="E2:G2"/>
    <mergeCell ref="H2:J2"/>
    <mergeCell ref="K2:M2"/>
    <mergeCell ref="N2:P2"/>
    <mergeCell ref="Q2:S2"/>
    <mergeCell ref="T2:V2"/>
  </mergeCells>
  <printOptions horizontalCentered="1" verticalCentered="1"/>
  <pageMargins left="0" right="0" top="0" bottom="0" header="0" footer="0"/>
  <pageSetup paperSize="9" scale="8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S14"/>
  <sheetViews>
    <sheetView rightToLeft="1" view="pageBreakPreview" topLeftCell="A4" zoomScale="65" zoomScaleNormal="100" zoomScaleSheetLayoutView="65" workbookViewId="0">
      <selection activeCell="E16" sqref="E16"/>
    </sheetView>
  </sheetViews>
  <sheetFormatPr defaultColWidth="39.109375" defaultRowHeight="45.75" customHeight="1"/>
  <cols>
    <col min="1" max="1" width="10.77734375" style="21" customWidth="1"/>
    <col min="2" max="2" width="12.6640625" style="21" bestFit="1" customWidth="1"/>
    <col min="3" max="3" width="17.77734375" style="21" bestFit="1" customWidth="1"/>
    <col min="4" max="4" width="10.6640625" style="21" bestFit="1" customWidth="1"/>
    <col min="5" max="5" width="12.6640625" style="21" bestFit="1" customWidth="1"/>
    <col min="6" max="6" width="15.77734375" style="21" bestFit="1" customWidth="1"/>
    <col min="7" max="7" width="10.6640625" style="21" bestFit="1" customWidth="1"/>
    <col min="8" max="8" width="12.6640625" style="21" bestFit="1" customWidth="1"/>
    <col min="9" max="9" width="17" style="21" bestFit="1" customWidth="1"/>
    <col min="10" max="10" width="10.6640625" style="21" bestFit="1" customWidth="1"/>
    <col min="11" max="11" width="39.109375" style="21"/>
    <col min="12" max="12" width="13.44140625" style="21" customWidth="1"/>
    <col min="13" max="13" width="11.77734375" style="21" customWidth="1"/>
    <col min="14" max="14" width="13.88671875" style="21" customWidth="1"/>
    <col min="15" max="15" width="13.109375" style="21" customWidth="1"/>
    <col min="16" max="16" width="10.44140625" style="21" customWidth="1"/>
    <col min="17" max="17" width="12.6640625" style="21" customWidth="1"/>
    <col min="18" max="16384" width="39.109375" style="21"/>
  </cols>
  <sheetData>
    <row r="1" spans="1:19" ht="96" customHeight="1" thickBo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48" customHeight="1" thickTop="1" thickBot="1">
      <c r="A2" s="245" t="s">
        <v>55</v>
      </c>
      <c r="B2" s="247" t="s">
        <v>71</v>
      </c>
      <c r="C2" s="248"/>
      <c r="D2" s="248"/>
      <c r="E2" s="247" t="s">
        <v>72</v>
      </c>
      <c r="F2" s="248"/>
      <c r="G2" s="249"/>
      <c r="H2" s="250" t="s">
        <v>114</v>
      </c>
      <c r="I2" s="251"/>
      <c r="J2" s="252"/>
    </row>
    <row r="3" spans="1:19" ht="66.599999999999994" customHeight="1" thickTop="1" thickBot="1">
      <c r="A3" s="246"/>
      <c r="B3" s="51" t="s">
        <v>3</v>
      </c>
      <c r="C3" s="51" t="s">
        <v>4</v>
      </c>
      <c r="D3" s="51" t="s">
        <v>16</v>
      </c>
      <c r="E3" s="51" t="s">
        <v>3</v>
      </c>
      <c r="F3" s="51" t="s">
        <v>4</v>
      </c>
      <c r="G3" s="52" t="s">
        <v>16</v>
      </c>
      <c r="H3" s="53" t="s">
        <v>3</v>
      </c>
      <c r="I3" s="53" t="s">
        <v>4</v>
      </c>
      <c r="J3" s="53" t="s">
        <v>16</v>
      </c>
    </row>
    <row r="4" spans="1:19" ht="37.799999999999997" customHeight="1" thickTop="1" thickBot="1">
      <c r="A4" s="71" t="s">
        <v>17</v>
      </c>
      <c r="B4" s="71">
        <v>23071</v>
      </c>
      <c r="C4" s="71">
        <v>8375</v>
      </c>
      <c r="D4" s="71">
        <v>31446</v>
      </c>
      <c r="E4" s="71">
        <v>4401</v>
      </c>
      <c r="F4" s="71">
        <v>10300</v>
      </c>
      <c r="G4" s="71">
        <v>14701</v>
      </c>
      <c r="H4" s="72">
        <f>B4+E4</f>
        <v>27472</v>
      </c>
      <c r="I4" s="72">
        <f>C4+F4</f>
        <v>18675</v>
      </c>
      <c r="J4" s="72">
        <f>SUM(H4:I4)</f>
        <v>46147</v>
      </c>
    </row>
    <row r="5" spans="1:19" ht="37.799999999999997" customHeight="1" thickTop="1" thickBot="1">
      <c r="A5" s="89" t="s">
        <v>102</v>
      </c>
      <c r="B5" s="89">
        <v>34055</v>
      </c>
      <c r="C5" s="89">
        <v>72734</v>
      </c>
      <c r="D5" s="89">
        <v>106789</v>
      </c>
      <c r="E5" s="89">
        <v>6696</v>
      </c>
      <c r="F5" s="89">
        <v>35498</v>
      </c>
      <c r="G5" s="89">
        <v>42194</v>
      </c>
      <c r="H5" s="90">
        <f t="shared" ref="H5:I9" si="0">B5+E5</f>
        <v>40751</v>
      </c>
      <c r="I5" s="90">
        <f t="shared" si="0"/>
        <v>108232</v>
      </c>
      <c r="J5" s="90">
        <f t="shared" ref="J5:J10" si="1">SUM(H5:I5)</f>
        <v>148983</v>
      </c>
    </row>
    <row r="6" spans="1:19" ht="37.799999999999997" customHeight="1" thickTop="1" thickBot="1">
      <c r="A6" s="71" t="s">
        <v>19</v>
      </c>
      <c r="B6" s="71">
        <v>26008</v>
      </c>
      <c r="C6" s="71">
        <v>30904</v>
      </c>
      <c r="D6" s="71">
        <v>56912</v>
      </c>
      <c r="E6" s="71">
        <v>8054</v>
      </c>
      <c r="F6" s="71">
        <v>21259</v>
      </c>
      <c r="G6" s="71">
        <v>29313</v>
      </c>
      <c r="H6" s="72">
        <f t="shared" si="0"/>
        <v>34062</v>
      </c>
      <c r="I6" s="72">
        <f t="shared" si="0"/>
        <v>52163</v>
      </c>
      <c r="J6" s="72">
        <f t="shared" si="1"/>
        <v>86225</v>
      </c>
    </row>
    <row r="7" spans="1:19" ht="37.799999999999997" customHeight="1" thickTop="1" thickBot="1">
      <c r="A7" s="89" t="s">
        <v>20</v>
      </c>
      <c r="B7" s="89">
        <v>14492</v>
      </c>
      <c r="C7" s="89">
        <v>12843</v>
      </c>
      <c r="D7" s="89">
        <v>27335</v>
      </c>
      <c r="E7" s="89">
        <v>5956</v>
      </c>
      <c r="F7" s="89">
        <v>14528</v>
      </c>
      <c r="G7" s="89">
        <v>20484</v>
      </c>
      <c r="H7" s="90">
        <f t="shared" si="0"/>
        <v>20448</v>
      </c>
      <c r="I7" s="90">
        <f t="shared" si="0"/>
        <v>27371</v>
      </c>
      <c r="J7" s="90">
        <f t="shared" si="1"/>
        <v>47819</v>
      </c>
    </row>
    <row r="8" spans="1:19" ht="37.799999999999997" customHeight="1" thickTop="1" thickBot="1">
      <c r="A8" s="71" t="s">
        <v>21</v>
      </c>
      <c r="B8" s="71">
        <v>26413</v>
      </c>
      <c r="C8" s="71">
        <v>49007</v>
      </c>
      <c r="D8" s="71">
        <v>75420</v>
      </c>
      <c r="E8" s="71">
        <v>7794</v>
      </c>
      <c r="F8" s="71">
        <v>76277</v>
      </c>
      <c r="G8" s="71">
        <v>84071</v>
      </c>
      <c r="H8" s="72">
        <f t="shared" si="0"/>
        <v>34207</v>
      </c>
      <c r="I8" s="72">
        <f t="shared" si="0"/>
        <v>125284</v>
      </c>
      <c r="J8" s="72">
        <f t="shared" si="1"/>
        <v>159491</v>
      </c>
    </row>
    <row r="9" spans="1:19" ht="49.8" customHeight="1" thickTop="1" thickBot="1">
      <c r="A9" s="89" t="s">
        <v>54</v>
      </c>
      <c r="B9" s="89">
        <v>19553</v>
      </c>
      <c r="C9" s="89">
        <v>2799</v>
      </c>
      <c r="D9" s="89">
        <v>22352</v>
      </c>
      <c r="E9" s="89">
        <v>3970</v>
      </c>
      <c r="F9" s="89">
        <v>1304</v>
      </c>
      <c r="G9" s="89">
        <v>5274</v>
      </c>
      <c r="H9" s="90">
        <f t="shared" si="0"/>
        <v>23523</v>
      </c>
      <c r="I9" s="90">
        <f t="shared" si="0"/>
        <v>4103</v>
      </c>
      <c r="J9" s="90">
        <f t="shared" si="1"/>
        <v>27626</v>
      </c>
    </row>
    <row r="10" spans="1:19" ht="49.8" customHeight="1" thickTop="1" thickBot="1">
      <c r="A10" s="71" t="s">
        <v>7</v>
      </c>
      <c r="B10" s="71">
        <v>143592</v>
      </c>
      <c r="C10" s="71">
        <v>176662</v>
      </c>
      <c r="D10" s="71">
        <v>320254</v>
      </c>
      <c r="E10" s="71">
        <v>36871</v>
      </c>
      <c r="F10" s="71">
        <v>159166</v>
      </c>
      <c r="G10" s="71">
        <v>196037</v>
      </c>
      <c r="H10" s="71">
        <f>SUM(H4:H9)</f>
        <v>180463</v>
      </c>
      <c r="I10" s="71">
        <f>SUM(I4:I9)</f>
        <v>335828</v>
      </c>
      <c r="J10" s="72">
        <f t="shared" si="1"/>
        <v>516291</v>
      </c>
    </row>
    <row r="11" spans="1:19" ht="27" customHeight="1" thickTop="1"/>
    <row r="14" spans="1:19" ht="45.75" customHeight="1">
      <c r="C14" s="21">
        <f>D8*100/D14</f>
        <v>47.287934742399258</v>
      </c>
      <c r="D14" s="21">
        <f>D8+G8</f>
        <v>159491</v>
      </c>
    </row>
  </sheetData>
  <mergeCells count="4">
    <mergeCell ref="A2:A3"/>
    <mergeCell ref="B2:D2"/>
    <mergeCell ref="E2:G2"/>
    <mergeCell ref="H2:J2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J10"/>
  <sheetViews>
    <sheetView rightToLeft="1" view="pageBreakPreview" topLeftCell="A7" zoomScale="99" zoomScaleNormal="100" zoomScaleSheetLayoutView="99" workbookViewId="0">
      <selection activeCell="K6" sqref="K6"/>
    </sheetView>
  </sheetViews>
  <sheetFormatPr defaultColWidth="27.109375" defaultRowHeight="48" customHeight="1"/>
  <cols>
    <col min="1" max="1" width="25.44140625" style="2" customWidth="1"/>
    <col min="2" max="10" width="12" style="2" customWidth="1"/>
    <col min="11" max="11" width="27.109375" style="2"/>
    <col min="12" max="12" width="9.6640625" style="2" customWidth="1"/>
    <col min="13" max="13" width="12.77734375" style="2" customWidth="1"/>
    <col min="14" max="14" width="15.21875" style="2" customWidth="1"/>
    <col min="15" max="15" width="13.88671875" style="2" customWidth="1"/>
    <col min="16" max="16" width="13" style="2" customWidth="1"/>
    <col min="17" max="17" width="14.44140625" style="2" customWidth="1"/>
    <col min="18" max="16384" width="27.109375" style="2"/>
  </cols>
  <sheetData>
    <row r="1" spans="1:10" ht="73.2" customHeight="1" thickBot="1">
      <c r="A1" s="173"/>
      <c r="B1" s="173"/>
      <c r="C1" s="173"/>
      <c r="D1" s="173"/>
      <c r="E1" s="173"/>
      <c r="F1" s="173"/>
      <c r="G1" s="173"/>
      <c r="H1" s="174"/>
      <c r="I1" s="174"/>
      <c r="J1" s="174"/>
    </row>
    <row r="2" spans="1:10" ht="38.4" customHeight="1" thickTop="1" thickBot="1">
      <c r="A2" s="175" t="s">
        <v>0</v>
      </c>
      <c r="B2" s="177" t="s">
        <v>117</v>
      </c>
      <c r="C2" s="177"/>
      <c r="D2" s="177"/>
      <c r="E2" s="179" t="s">
        <v>118</v>
      </c>
      <c r="F2" s="179"/>
      <c r="G2" s="179"/>
      <c r="H2" s="179" t="s">
        <v>2</v>
      </c>
      <c r="I2" s="179"/>
      <c r="J2" s="181"/>
    </row>
    <row r="3" spans="1:10" ht="38.4" customHeight="1" thickBot="1">
      <c r="A3" s="176"/>
      <c r="B3" s="178"/>
      <c r="C3" s="178"/>
      <c r="D3" s="178"/>
      <c r="E3" s="180"/>
      <c r="F3" s="180"/>
      <c r="G3" s="180"/>
      <c r="H3" s="180"/>
      <c r="I3" s="180"/>
      <c r="J3" s="182"/>
    </row>
    <row r="4" spans="1:10" ht="46.2" customHeight="1" thickBot="1">
      <c r="A4" s="176"/>
      <c r="B4" s="99" t="s">
        <v>104</v>
      </c>
      <c r="C4" s="99" t="s">
        <v>51</v>
      </c>
      <c r="D4" s="99" t="s">
        <v>50</v>
      </c>
      <c r="E4" s="99" t="s">
        <v>104</v>
      </c>
      <c r="F4" s="99" t="s">
        <v>51</v>
      </c>
      <c r="G4" s="99" t="s">
        <v>50</v>
      </c>
      <c r="H4" s="99" t="s">
        <v>104</v>
      </c>
      <c r="I4" s="99" t="s">
        <v>51</v>
      </c>
      <c r="J4" s="47" t="s">
        <v>50</v>
      </c>
    </row>
    <row r="5" spans="1:10" ht="46.2" customHeight="1" thickBot="1">
      <c r="A5" s="103" t="s">
        <v>3</v>
      </c>
      <c r="B5" s="32">
        <v>180463</v>
      </c>
      <c r="C5" s="32">
        <v>1622383</v>
      </c>
      <c r="D5" s="32">
        <v>167163</v>
      </c>
      <c r="E5" s="32">
        <v>104</v>
      </c>
      <c r="F5" s="32">
        <v>859</v>
      </c>
      <c r="G5" s="32">
        <v>99</v>
      </c>
      <c r="H5" s="32">
        <f>B5+E5</f>
        <v>180567</v>
      </c>
      <c r="I5" s="32">
        <f>C5+F5</f>
        <v>1623242</v>
      </c>
      <c r="J5" s="33">
        <f>D5+G5</f>
        <v>167262</v>
      </c>
    </row>
    <row r="6" spans="1:10" ht="46.2" customHeight="1" thickBot="1">
      <c r="A6" s="104" t="s">
        <v>4</v>
      </c>
      <c r="B6" s="82">
        <v>335828</v>
      </c>
      <c r="C6" s="35">
        <v>1151547</v>
      </c>
      <c r="D6" s="35">
        <v>305985</v>
      </c>
      <c r="E6" s="35">
        <v>2269</v>
      </c>
      <c r="F6" s="35">
        <v>4769</v>
      </c>
      <c r="G6" s="35">
        <v>2113</v>
      </c>
      <c r="H6" s="35">
        <f t="shared" ref="H6:J9" si="0">B6+E6</f>
        <v>338097</v>
      </c>
      <c r="I6" s="35">
        <f t="shared" si="0"/>
        <v>1156316</v>
      </c>
      <c r="J6" s="36">
        <f t="shared" si="0"/>
        <v>308098</v>
      </c>
    </row>
    <row r="7" spans="1:10" ht="46.2" customHeight="1" thickBot="1">
      <c r="A7" s="103" t="s">
        <v>5</v>
      </c>
      <c r="B7" s="32">
        <v>516291</v>
      </c>
      <c r="C7" s="32">
        <v>2773930</v>
      </c>
      <c r="D7" s="32">
        <v>473148</v>
      </c>
      <c r="E7" s="32">
        <v>2373</v>
      </c>
      <c r="F7" s="32">
        <v>5628</v>
      </c>
      <c r="G7" s="32">
        <v>2212</v>
      </c>
      <c r="H7" s="32">
        <f t="shared" si="0"/>
        <v>518664</v>
      </c>
      <c r="I7" s="32">
        <f t="shared" si="0"/>
        <v>2779558</v>
      </c>
      <c r="J7" s="33">
        <f t="shared" si="0"/>
        <v>475360</v>
      </c>
    </row>
    <row r="8" spans="1:10" ht="46.2" customHeight="1" thickBot="1">
      <c r="A8" s="104" t="s">
        <v>6</v>
      </c>
      <c r="B8" s="106">
        <v>16409</v>
      </c>
      <c r="C8" s="106">
        <v>286221</v>
      </c>
      <c r="D8" s="106">
        <v>9563</v>
      </c>
      <c r="E8" s="35">
        <v>5</v>
      </c>
      <c r="F8" s="35">
        <v>71</v>
      </c>
      <c r="G8" s="35">
        <v>5</v>
      </c>
      <c r="H8" s="35">
        <f t="shared" si="0"/>
        <v>16414</v>
      </c>
      <c r="I8" s="35">
        <f t="shared" si="0"/>
        <v>286292</v>
      </c>
      <c r="J8" s="36">
        <f t="shared" si="0"/>
        <v>9568</v>
      </c>
    </row>
    <row r="9" spans="1:10" ht="46.2" customHeight="1" thickBot="1">
      <c r="A9" s="105" t="s">
        <v>7</v>
      </c>
      <c r="B9" s="66">
        <f t="shared" ref="B9:G9" si="1">B7+B8</f>
        <v>532700</v>
      </c>
      <c r="C9" s="66">
        <f t="shared" si="1"/>
        <v>3060151</v>
      </c>
      <c r="D9" s="66">
        <f t="shared" si="1"/>
        <v>482711</v>
      </c>
      <c r="E9" s="66">
        <f t="shared" si="1"/>
        <v>2378</v>
      </c>
      <c r="F9" s="66">
        <f t="shared" si="1"/>
        <v>5699</v>
      </c>
      <c r="G9" s="66">
        <f t="shared" si="1"/>
        <v>2217</v>
      </c>
      <c r="H9" s="66">
        <f t="shared" si="0"/>
        <v>535078</v>
      </c>
      <c r="I9" s="66">
        <f t="shared" si="0"/>
        <v>3065850</v>
      </c>
      <c r="J9" s="102">
        <f t="shared" si="0"/>
        <v>484928</v>
      </c>
    </row>
    <row r="10" spans="1:10" ht="33" customHeight="1" thickTop="1"/>
  </sheetData>
  <mergeCells count="5">
    <mergeCell ref="A1:J1"/>
    <mergeCell ref="A2:A4"/>
    <mergeCell ref="B2:D3"/>
    <mergeCell ref="E2:G3"/>
    <mergeCell ref="H2:J3"/>
  </mergeCells>
  <printOptions horizontalCentered="1" verticalCentered="1"/>
  <pageMargins left="0" right="0" top="0" bottom="0" header="0" footer="0"/>
  <pageSetup paperSize="9" orientation="landscape" verticalDpi="4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S13"/>
  <sheetViews>
    <sheetView rightToLeft="1" view="pageBreakPreview" topLeftCell="A7" zoomScale="85" zoomScaleNormal="100" zoomScaleSheetLayoutView="85" workbookViewId="0">
      <selection activeCell="K12" sqref="K12"/>
    </sheetView>
  </sheetViews>
  <sheetFormatPr defaultColWidth="13.6640625" defaultRowHeight="73.2" customHeight="1"/>
  <cols>
    <col min="1" max="1" width="9" style="23" bestFit="1" customWidth="1"/>
    <col min="2" max="5" width="7.88671875" style="23" bestFit="1" customWidth="1"/>
    <col min="6" max="6" width="6.88671875" style="23" bestFit="1" customWidth="1"/>
    <col min="7" max="9" width="9.21875" style="23" bestFit="1" customWidth="1"/>
    <col min="10" max="12" width="7.88671875" style="23" bestFit="1" customWidth="1"/>
    <col min="13" max="15" width="9.21875" style="23" bestFit="1" customWidth="1"/>
    <col min="16" max="18" width="7.88671875" style="23" bestFit="1" customWidth="1"/>
    <col min="19" max="19" width="9.21875" style="23" bestFit="1" customWidth="1"/>
    <col min="20" max="20" width="13.6640625" style="23"/>
    <col min="21" max="37" width="8.6640625" style="23" customWidth="1"/>
    <col min="38" max="16384" width="13.6640625" style="23"/>
  </cols>
  <sheetData>
    <row r="1" spans="1:19" ht="73.2" customHeight="1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57" customHeight="1" thickTop="1" thickBot="1">
      <c r="A2" s="253" t="s">
        <v>8</v>
      </c>
      <c r="B2" s="253" t="s">
        <v>73</v>
      </c>
      <c r="C2" s="254"/>
      <c r="D2" s="254"/>
      <c r="E2" s="254"/>
      <c r="F2" s="254"/>
      <c r="G2" s="254"/>
      <c r="H2" s="253" t="s">
        <v>74</v>
      </c>
      <c r="I2" s="254"/>
      <c r="J2" s="254"/>
      <c r="K2" s="254"/>
      <c r="L2" s="254"/>
      <c r="M2" s="254"/>
      <c r="N2" s="253" t="s">
        <v>75</v>
      </c>
      <c r="O2" s="254"/>
      <c r="P2" s="254"/>
      <c r="Q2" s="254"/>
      <c r="R2" s="254"/>
      <c r="S2" s="254"/>
    </row>
    <row r="3" spans="1:19" ht="57" customHeight="1" thickTop="1" thickBot="1">
      <c r="A3" s="254"/>
      <c r="B3" s="100" t="s">
        <v>76</v>
      </c>
      <c r="C3" s="100" t="s">
        <v>77</v>
      </c>
      <c r="D3" s="100" t="s">
        <v>25</v>
      </c>
      <c r="E3" s="100" t="s">
        <v>78</v>
      </c>
      <c r="F3" s="100" t="s">
        <v>100</v>
      </c>
      <c r="G3" s="100" t="s">
        <v>16</v>
      </c>
      <c r="H3" s="100" t="s">
        <v>76</v>
      </c>
      <c r="I3" s="100" t="s">
        <v>77</v>
      </c>
      <c r="J3" s="100" t="s">
        <v>25</v>
      </c>
      <c r="K3" s="100" t="s">
        <v>78</v>
      </c>
      <c r="L3" s="100" t="s">
        <v>100</v>
      </c>
      <c r="M3" s="100" t="s">
        <v>16</v>
      </c>
      <c r="N3" s="100" t="s">
        <v>76</v>
      </c>
      <c r="O3" s="100" t="s">
        <v>77</v>
      </c>
      <c r="P3" s="100" t="s">
        <v>25</v>
      </c>
      <c r="Q3" s="100" t="s">
        <v>78</v>
      </c>
      <c r="R3" s="100" t="s">
        <v>100</v>
      </c>
      <c r="S3" s="100" t="s">
        <v>11</v>
      </c>
    </row>
    <row r="4" spans="1:19" ht="57.6" customHeight="1" thickTop="1" thickBot="1">
      <c r="A4" s="73" t="s">
        <v>17</v>
      </c>
      <c r="B4" s="73">
        <v>2087</v>
      </c>
      <c r="C4" s="73">
        <v>5504</v>
      </c>
      <c r="D4" s="73">
        <v>5996</v>
      </c>
      <c r="E4" s="73">
        <v>12442</v>
      </c>
      <c r="F4" s="73">
        <v>1443</v>
      </c>
      <c r="G4" s="73">
        <v>27472</v>
      </c>
      <c r="H4" s="73">
        <v>9081</v>
      </c>
      <c r="I4" s="73">
        <v>4567</v>
      </c>
      <c r="J4" s="73">
        <v>1241</v>
      </c>
      <c r="K4" s="73">
        <v>1605</v>
      </c>
      <c r="L4" s="73">
        <v>2181</v>
      </c>
      <c r="M4" s="73">
        <v>18675</v>
      </c>
      <c r="N4" s="73">
        <v>11168</v>
      </c>
      <c r="O4" s="73">
        <v>10071</v>
      </c>
      <c r="P4" s="73">
        <v>7237</v>
      </c>
      <c r="Q4" s="73">
        <v>14047</v>
      </c>
      <c r="R4" s="73">
        <v>3624</v>
      </c>
      <c r="S4" s="73">
        <v>46147</v>
      </c>
    </row>
    <row r="5" spans="1:19" ht="57.6" customHeight="1" thickTop="1" thickBot="1">
      <c r="A5" s="91" t="s">
        <v>102</v>
      </c>
      <c r="B5" s="91">
        <v>2944</v>
      </c>
      <c r="C5" s="91">
        <v>10202</v>
      </c>
      <c r="D5" s="91">
        <v>9376</v>
      </c>
      <c r="E5" s="91">
        <v>15574</v>
      </c>
      <c r="F5" s="91">
        <v>2655</v>
      </c>
      <c r="G5" s="91">
        <v>40751</v>
      </c>
      <c r="H5" s="91">
        <v>23873</v>
      </c>
      <c r="I5" s="91">
        <v>54424</v>
      </c>
      <c r="J5" s="91">
        <v>14871</v>
      </c>
      <c r="K5" s="91">
        <v>9961</v>
      </c>
      <c r="L5" s="91">
        <v>5103</v>
      </c>
      <c r="M5" s="91">
        <v>108232</v>
      </c>
      <c r="N5" s="91">
        <v>26817</v>
      </c>
      <c r="O5" s="91">
        <v>64626</v>
      </c>
      <c r="P5" s="91">
        <v>24247</v>
      </c>
      <c r="Q5" s="91">
        <v>25535</v>
      </c>
      <c r="R5" s="91">
        <v>7758</v>
      </c>
      <c r="S5" s="91">
        <v>148983</v>
      </c>
    </row>
    <row r="6" spans="1:19" ht="57.6" customHeight="1" thickTop="1" thickBot="1">
      <c r="A6" s="73" t="s">
        <v>19</v>
      </c>
      <c r="B6" s="73">
        <v>4059</v>
      </c>
      <c r="C6" s="73">
        <v>11570</v>
      </c>
      <c r="D6" s="73">
        <v>7564</v>
      </c>
      <c r="E6" s="73">
        <v>9428</v>
      </c>
      <c r="F6" s="73">
        <v>1441</v>
      </c>
      <c r="G6" s="73">
        <v>34062</v>
      </c>
      <c r="H6" s="73">
        <v>16250</v>
      </c>
      <c r="I6" s="73">
        <v>24549</v>
      </c>
      <c r="J6" s="73">
        <v>4810</v>
      </c>
      <c r="K6" s="73">
        <v>3287</v>
      </c>
      <c r="L6" s="73">
        <v>3267</v>
      </c>
      <c r="M6" s="73">
        <v>52163</v>
      </c>
      <c r="N6" s="73">
        <v>20309</v>
      </c>
      <c r="O6" s="73">
        <v>36119</v>
      </c>
      <c r="P6" s="73">
        <v>12374</v>
      </c>
      <c r="Q6" s="73">
        <v>12715</v>
      </c>
      <c r="R6" s="73">
        <v>4708</v>
      </c>
      <c r="S6" s="73">
        <v>86225</v>
      </c>
    </row>
    <row r="7" spans="1:19" ht="57.6" customHeight="1" thickTop="1" thickBot="1">
      <c r="A7" s="91" t="s">
        <v>20</v>
      </c>
      <c r="B7" s="91">
        <v>2433</v>
      </c>
      <c r="C7" s="91">
        <v>6671</v>
      </c>
      <c r="D7" s="91">
        <v>4816</v>
      </c>
      <c r="E7" s="91">
        <v>5344</v>
      </c>
      <c r="F7" s="91">
        <v>1184</v>
      </c>
      <c r="G7" s="91">
        <v>20448</v>
      </c>
      <c r="H7" s="91">
        <v>11336</v>
      </c>
      <c r="I7" s="91">
        <v>8572</v>
      </c>
      <c r="J7" s="91">
        <v>3317</v>
      </c>
      <c r="K7" s="91">
        <v>2568</v>
      </c>
      <c r="L7" s="91">
        <v>1578</v>
      </c>
      <c r="M7" s="91">
        <v>27371</v>
      </c>
      <c r="N7" s="91">
        <v>13769</v>
      </c>
      <c r="O7" s="91">
        <v>15243</v>
      </c>
      <c r="P7" s="91">
        <v>8133</v>
      </c>
      <c r="Q7" s="91">
        <v>7912</v>
      </c>
      <c r="R7" s="91">
        <v>2762</v>
      </c>
      <c r="S7" s="91">
        <v>47819</v>
      </c>
    </row>
    <row r="8" spans="1:19" ht="57.6" customHeight="1" thickTop="1" thickBot="1">
      <c r="A8" s="73" t="s">
        <v>21</v>
      </c>
      <c r="B8" s="73">
        <v>3267</v>
      </c>
      <c r="C8" s="73">
        <v>10456</v>
      </c>
      <c r="D8" s="73">
        <v>8047</v>
      </c>
      <c r="E8" s="73">
        <v>10939</v>
      </c>
      <c r="F8" s="73">
        <v>1498</v>
      </c>
      <c r="G8" s="73">
        <v>34207</v>
      </c>
      <c r="H8" s="73">
        <v>66036</v>
      </c>
      <c r="I8" s="73">
        <v>43940</v>
      </c>
      <c r="J8" s="73">
        <v>5782</v>
      </c>
      <c r="K8" s="73">
        <v>5196</v>
      </c>
      <c r="L8" s="73">
        <v>4330</v>
      </c>
      <c r="M8" s="73">
        <v>125284</v>
      </c>
      <c r="N8" s="73">
        <v>69303</v>
      </c>
      <c r="O8" s="73">
        <v>54396</v>
      </c>
      <c r="P8" s="73">
        <v>13829</v>
      </c>
      <c r="Q8" s="73">
        <v>16135</v>
      </c>
      <c r="R8" s="73">
        <v>5828</v>
      </c>
      <c r="S8" s="73">
        <v>159491</v>
      </c>
    </row>
    <row r="9" spans="1:19" ht="57.6" customHeight="1" thickTop="1" thickBot="1">
      <c r="A9" s="91" t="s">
        <v>54</v>
      </c>
      <c r="B9" s="91">
        <v>1286</v>
      </c>
      <c r="C9" s="91">
        <v>4711</v>
      </c>
      <c r="D9" s="91">
        <v>5126</v>
      </c>
      <c r="E9" s="91">
        <v>10967</v>
      </c>
      <c r="F9" s="91">
        <v>1433</v>
      </c>
      <c r="G9" s="91">
        <v>23523</v>
      </c>
      <c r="H9" s="91">
        <v>1068</v>
      </c>
      <c r="I9" s="91">
        <v>881</v>
      </c>
      <c r="J9" s="91">
        <v>437</v>
      </c>
      <c r="K9" s="91">
        <v>647</v>
      </c>
      <c r="L9" s="91">
        <v>1070</v>
      </c>
      <c r="M9" s="91">
        <v>4103</v>
      </c>
      <c r="N9" s="91">
        <v>2354</v>
      </c>
      <c r="O9" s="91">
        <v>5592</v>
      </c>
      <c r="P9" s="91">
        <v>5563</v>
      </c>
      <c r="Q9" s="91">
        <v>11614</v>
      </c>
      <c r="R9" s="91">
        <v>2503</v>
      </c>
      <c r="S9" s="91">
        <v>27626</v>
      </c>
    </row>
    <row r="10" spans="1:19" ht="57.6" customHeight="1" thickTop="1" thickBot="1">
      <c r="A10" s="73" t="s">
        <v>7</v>
      </c>
      <c r="B10" s="73">
        <v>16076</v>
      </c>
      <c r="C10" s="73">
        <v>49114</v>
      </c>
      <c r="D10" s="73">
        <v>40925</v>
      </c>
      <c r="E10" s="73">
        <v>64694</v>
      </c>
      <c r="F10" s="73">
        <v>9654</v>
      </c>
      <c r="G10" s="73">
        <v>180463</v>
      </c>
      <c r="H10" s="73">
        <v>127644</v>
      </c>
      <c r="I10" s="73">
        <v>136933</v>
      </c>
      <c r="J10" s="73">
        <v>30458</v>
      </c>
      <c r="K10" s="73">
        <v>23264</v>
      </c>
      <c r="L10" s="73">
        <v>17529</v>
      </c>
      <c r="M10" s="73">
        <v>335828</v>
      </c>
      <c r="N10" s="73">
        <v>143720</v>
      </c>
      <c r="O10" s="73">
        <v>186047</v>
      </c>
      <c r="P10" s="73">
        <v>71383</v>
      </c>
      <c r="Q10" s="73">
        <v>87958</v>
      </c>
      <c r="R10" s="73">
        <v>27183</v>
      </c>
      <c r="S10" s="73">
        <v>516291</v>
      </c>
    </row>
    <row r="11" spans="1:19" ht="25.8" customHeight="1" thickTop="1"/>
    <row r="13" spans="1:19" ht="73.2" customHeight="1">
      <c r="C13" s="23">
        <f>C10-C12</f>
        <v>49114</v>
      </c>
      <c r="D13" s="23">
        <f t="shared" ref="D13:S13" si="0">D10-D12</f>
        <v>40925</v>
      </c>
      <c r="E13" s="23">
        <f t="shared" si="0"/>
        <v>64694</v>
      </c>
      <c r="F13" s="23">
        <f t="shared" si="0"/>
        <v>9654</v>
      </c>
      <c r="G13" s="23">
        <f t="shared" si="0"/>
        <v>180463</v>
      </c>
      <c r="H13" s="23">
        <f t="shared" si="0"/>
        <v>127644</v>
      </c>
      <c r="I13" s="23">
        <f t="shared" si="0"/>
        <v>136933</v>
      </c>
      <c r="J13" s="23">
        <f t="shared" si="0"/>
        <v>30458</v>
      </c>
      <c r="K13" s="23">
        <f t="shared" si="0"/>
        <v>23264</v>
      </c>
      <c r="L13" s="23">
        <f t="shared" si="0"/>
        <v>17529</v>
      </c>
      <c r="M13" s="23">
        <f t="shared" si="0"/>
        <v>335828</v>
      </c>
      <c r="N13" s="23">
        <f t="shared" si="0"/>
        <v>143720</v>
      </c>
      <c r="O13" s="23">
        <f t="shared" si="0"/>
        <v>186047</v>
      </c>
      <c r="P13" s="23">
        <f t="shared" si="0"/>
        <v>71383</v>
      </c>
      <c r="Q13" s="23">
        <f t="shared" si="0"/>
        <v>87958</v>
      </c>
      <c r="R13" s="23">
        <f t="shared" si="0"/>
        <v>27183</v>
      </c>
      <c r="S13" s="23">
        <f t="shared" si="0"/>
        <v>516291</v>
      </c>
    </row>
  </sheetData>
  <mergeCells count="4">
    <mergeCell ref="A2:A3"/>
    <mergeCell ref="B2:G2"/>
    <mergeCell ref="H2:M2"/>
    <mergeCell ref="N2:S2"/>
  </mergeCells>
  <printOptions horizontalCentered="1" verticalCentered="1"/>
  <pageMargins left="0" right="0" top="0" bottom="0" header="0" footer="0"/>
  <pageSetup paperSize="9" scale="9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S14"/>
  <sheetViews>
    <sheetView rightToLeft="1" view="pageBreakPreview" topLeftCell="A7" zoomScale="112" zoomScaleNormal="100" zoomScaleSheetLayoutView="112" workbookViewId="0">
      <selection activeCell="C16" sqref="C16"/>
    </sheetView>
  </sheetViews>
  <sheetFormatPr defaultColWidth="39.109375" defaultRowHeight="45.75" customHeight="1"/>
  <cols>
    <col min="1" max="1" width="18.21875" style="23" customWidth="1"/>
    <col min="2" max="2" width="6" style="23" bestFit="1" customWidth="1"/>
    <col min="3" max="4" width="7.6640625" style="23" bestFit="1" customWidth="1"/>
    <col min="5" max="5" width="9" style="23" bestFit="1" customWidth="1"/>
    <col min="6" max="6" width="9.77734375" style="23" customWidth="1"/>
    <col min="7" max="9" width="9" style="23" bestFit="1" customWidth="1"/>
    <col min="10" max="10" width="7.6640625" style="23" bestFit="1" customWidth="1"/>
    <col min="11" max="11" width="9.109375" style="23" customWidth="1"/>
    <col min="12" max="12" width="11" style="23" customWidth="1"/>
    <col min="13" max="13" width="9" style="23" bestFit="1" customWidth="1"/>
    <col min="14" max="14" width="7.6640625" style="23" bestFit="1" customWidth="1"/>
    <col min="15" max="15" width="9" style="23" bestFit="1" customWidth="1"/>
    <col min="16" max="16" width="8.6640625" style="23" bestFit="1" customWidth="1"/>
    <col min="17" max="17" width="9" style="23" bestFit="1" customWidth="1"/>
    <col min="18" max="18" width="7.6640625" style="23" customWidth="1"/>
    <col min="19" max="19" width="9" style="23" bestFit="1" customWidth="1"/>
    <col min="20" max="20" width="9.88671875" style="23" customWidth="1"/>
    <col min="21" max="21" width="9.21875" style="23" customWidth="1"/>
    <col min="22" max="22" width="11.77734375" style="23" customWidth="1"/>
    <col min="23" max="16384" width="39.109375" style="23"/>
  </cols>
  <sheetData>
    <row r="1" spans="1:19" ht="72" customHeight="1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36.75" customHeight="1" thickTop="1" thickBot="1">
      <c r="A2" s="253" t="s">
        <v>1</v>
      </c>
      <c r="B2" s="258" t="s">
        <v>73</v>
      </c>
      <c r="C2" s="259"/>
      <c r="D2" s="259"/>
      <c r="E2" s="259"/>
      <c r="F2" s="260"/>
      <c r="G2" s="255" t="s">
        <v>74</v>
      </c>
      <c r="H2" s="256"/>
      <c r="I2" s="256"/>
      <c r="J2" s="261"/>
      <c r="K2" s="257"/>
      <c r="L2" s="255" t="s">
        <v>75</v>
      </c>
      <c r="M2" s="256"/>
      <c r="N2" s="256"/>
      <c r="O2" s="256"/>
      <c r="P2" s="257"/>
    </row>
    <row r="3" spans="1:19" ht="36.75" customHeight="1" thickTop="1" thickBot="1">
      <c r="A3" s="254"/>
      <c r="B3" s="54" t="s">
        <v>76</v>
      </c>
      <c r="C3" s="54">
        <v>1</v>
      </c>
      <c r="D3" s="54" t="s">
        <v>25</v>
      </c>
      <c r="E3" s="54" t="s">
        <v>115</v>
      </c>
      <c r="F3" s="54" t="s">
        <v>16</v>
      </c>
      <c r="G3" s="54" t="s">
        <v>76</v>
      </c>
      <c r="H3" s="54" t="s">
        <v>77</v>
      </c>
      <c r="I3" s="55" t="s">
        <v>25</v>
      </c>
      <c r="J3" s="56" t="s">
        <v>115</v>
      </c>
      <c r="K3" s="57" t="s">
        <v>16</v>
      </c>
      <c r="L3" s="54" t="s">
        <v>76</v>
      </c>
      <c r="M3" s="54" t="s">
        <v>77</v>
      </c>
      <c r="N3" s="54" t="s">
        <v>25</v>
      </c>
      <c r="O3" s="54" t="s">
        <v>115</v>
      </c>
      <c r="P3" s="54" t="s">
        <v>11</v>
      </c>
    </row>
    <row r="4" spans="1:19" ht="28.8" customHeight="1" thickTop="1" thickBot="1">
      <c r="A4" s="73" t="s">
        <v>79</v>
      </c>
      <c r="B4" s="73">
        <v>12</v>
      </c>
      <c r="C4" s="73">
        <v>26974</v>
      </c>
      <c r="D4" s="73">
        <v>15885</v>
      </c>
      <c r="E4" s="73">
        <v>15579</v>
      </c>
      <c r="F4" s="73">
        <v>58450</v>
      </c>
      <c r="G4" s="73">
        <v>4432</v>
      </c>
      <c r="H4" s="73">
        <v>172911</v>
      </c>
      <c r="I4" s="74">
        <v>28187</v>
      </c>
      <c r="J4" s="75">
        <v>12032</v>
      </c>
      <c r="K4" s="76">
        <v>217562</v>
      </c>
      <c r="L4" s="73">
        <v>4444</v>
      </c>
      <c r="M4" s="73">
        <v>199885</v>
      </c>
      <c r="N4" s="73">
        <v>44072</v>
      </c>
      <c r="O4" s="73">
        <v>27611</v>
      </c>
      <c r="P4" s="73">
        <v>276012</v>
      </c>
    </row>
    <row r="5" spans="1:19" ht="28.8" customHeight="1" thickTop="1" thickBot="1">
      <c r="A5" s="91" t="s">
        <v>80</v>
      </c>
      <c r="B5" s="91">
        <v>683</v>
      </c>
      <c r="C5" s="91">
        <v>6078</v>
      </c>
      <c r="D5" s="91">
        <v>16569</v>
      </c>
      <c r="E5" s="91">
        <v>75314</v>
      </c>
      <c r="F5" s="91">
        <v>98644</v>
      </c>
      <c r="G5" s="91">
        <v>407</v>
      </c>
      <c r="H5" s="91">
        <v>2927</v>
      </c>
      <c r="I5" s="92">
        <v>1961</v>
      </c>
      <c r="J5" s="93">
        <v>4851</v>
      </c>
      <c r="K5" s="94">
        <v>10146</v>
      </c>
      <c r="L5" s="91">
        <v>1090</v>
      </c>
      <c r="M5" s="91">
        <v>9005</v>
      </c>
      <c r="N5" s="91">
        <v>18530</v>
      </c>
      <c r="O5" s="91">
        <v>80165</v>
      </c>
      <c r="P5" s="91">
        <v>108790</v>
      </c>
    </row>
    <row r="6" spans="1:19" ht="28.8" customHeight="1" thickTop="1" thickBot="1">
      <c r="A6" s="73" t="s">
        <v>81</v>
      </c>
      <c r="B6" s="73">
        <v>83</v>
      </c>
      <c r="C6" s="73">
        <v>1693</v>
      </c>
      <c r="D6" s="73">
        <v>3622</v>
      </c>
      <c r="E6" s="73">
        <v>5230</v>
      </c>
      <c r="F6" s="73">
        <v>10628</v>
      </c>
      <c r="G6" s="73">
        <v>114</v>
      </c>
      <c r="H6" s="73">
        <v>1875</v>
      </c>
      <c r="I6" s="74">
        <v>911</v>
      </c>
      <c r="J6" s="75">
        <v>1005</v>
      </c>
      <c r="K6" s="76">
        <v>3905</v>
      </c>
      <c r="L6" s="73">
        <v>197</v>
      </c>
      <c r="M6" s="73">
        <v>3568</v>
      </c>
      <c r="N6" s="73">
        <v>4533</v>
      </c>
      <c r="O6" s="73">
        <v>6235</v>
      </c>
      <c r="P6" s="73">
        <v>14533</v>
      </c>
    </row>
    <row r="7" spans="1:19" ht="28.8" customHeight="1" thickTop="1" thickBot="1">
      <c r="A7" s="91" t="s">
        <v>82</v>
      </c>
      <c r="B7" s="91">
        <v>4</v>
      </c>
      <c r="C7" s="91">
        <v>34</v>
      </c>
      <c r="D7" s="91">
        <v>56</v>
      </c>
      <c r="E7" s="91">
        <v>350</v>
      </c>
      <c r="F7" s="91">
        <v>444</v>
      </c>
      <c r="G7" s="91">
        <v>40</v>
      </c>
      <c r="H7" s="91">
        <v>649</v>
      </c>
      <c r="I7" s="92">
        <v>57</v>
      </c>
      <c r="J7" s="93">
        <v>120</v>
      </c>
      <c r="K7" s="94">
        <v>866</v>
      </c>
      <c r="L7" s="91">
        <v>44</v>
      </c>
      <c r="M7" s="91">
        <v>683</v>
      </c>
      <c r="N7" s="91">
        <v>113</v>
      </c>
      <c r="O7" s="91">
        <v>470</v>
      </c>
      <c r="P7" s="91">
        <v>1310</v>
      </c>
    </row>
    <row r="8" spans="1:19" ht="28.8" customHeight="1" thickTop="1" thickBot="1">
      <c r="A8" s="73" t="s">
        <v>120</v>
      </c>
      <c r="B8" s="73">
        <v>93</v>
      </c>
      <c r="C8" s="73">
        <v>1092</v>
      </c>
      <c r="D8" s="73">
        <v>2876</v>
      </c>
      <c r="E8" s="73">
        <v>8236</v>
      </c>
      <c r="F8" s="73">
        <v>12297</v>
      </c>
      <c r="G8" s="73">
        <v>451</v>
      </c>
      <c r="H8" s="73">
        <v>9291</v>
      </c>
      <c r="I8" s="74">
        <v>4250</v>
      </c>
      <c r="J8" s="75">
        <v>6209</v>
      </c>
      <c r="K8" s="76">
        <v>20201</v>
      </c>
      <c r="L8" s="73">
        <v>544</v>
      </c>
      <c r="M8" s="73">
        <v>10383</v>
      </c>
      <c r="N8" s="73">
        <v>7126</v>
      </c>
      <c r="O8" s="73">
        <v>14445</v>
      </c>
      <c r="P8" s="73">
        <v>32498</v>
      </c>
    </row>
    <row r="9" spans="1:19" ht="28.8" customHeight="1" thickTop="1" thickBot="1">
      <c r="A9" s="91" t="s">
        <v>83</v>
      </c>
      <c r="B9" s="91">
        <v>0</v>
      </c>
      <c r="C9" s="91">
        <v>0</v>
      </c>
      <c r="D9" s="91">
        <v>0</v>
      </c>
      <c r="E9" s="91">
        <v>0</v>
      </c>
      <c r="F9" s="91">
        <v>0</v>
      </c>
      <c r="G9" s="91">
        <v>1153</v>
      </c>
      <c r="H9" s="91">
        <v>3923</v>
      </c>
      <c r="I9" s="92">
        <v>528</v>
      </c>
      <c r="J9" s="93">
        <v>409</v>
      </c>
      <c r="K9" s="94">
        <v>6013</v>
      </c>
      <c r="L9" s="91">
        <v>1153</v>
      </c>
      <c r="M9" s="91">
        <v>3923</v>
      </c>
      <c r="N9" s="91">
        <v>528</v>
      </c>
      <c r="O9" s="91">
        <v>409</v>
      </c>
      <c r="P9" s="91">
        <v>6013</v>
      </c>
    </row>
    <row r="10" spans="1:19" ht="28.8" customHeight="1" thickTop="1" thickBot="1">
      <c r="A10" s="73" t="s">
        <v>84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709</v>
      </c>
      <c r="H10" s="73">
        <v>16600</v>
      </c>
      <c r="I10" s="74">
        <v>1074</v>
      </c>
      <c r="J10" s="75">
        <v>618</v>
      </c>
      <c r="K10" s="76">
        <v>19001</v>
      </c>
      <c r="L10" s="73">
        <v>709</v>
      </c>
      <c r="M10" s="73">
        <v>16600</v>
      </c>
      <c r="N10" s="73">
        <v>1074</v>
      </c>
      <c r="O10" s="73">
        <v>618</v>
      </c>
      <c r="P10" s="73">
        <v>19001</v>
      </c>
    </row>
    <row r="11" spans="1:19" ht="28.8" customHeight="1" thickTop="1" thickBot="1">
      <c r="A11" s="91" t="s">
        <v>85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3944</v>
      </c>
      <c r="H11" s="91">
        <v>49560</v>
      </c>
      <c r="I11" s="92">
        <v>791</v>
      </c>
      <c r="J11" s="93">
        <v>1207</v>
      </c>
      <c r="K11" s="94">
        <v>55502</v>
      </c>
      <c r="L11" s="91">
        <v>3944</v>
      </c>
      <c r="M11" s="91">
        <v>49560</v>
      </c>
      <c r="N11" s="91">
        <v>791</v>
      </c>
      <c r="O11" s="91">
        <v>1207</v>
      </c>
      <c r="P11" s="91">
        <v>55502</v>
      </c>
    </row>
    <row r="12" spans="1:19" ht="28.8" customHeight="1" thickTop="1" thickBot="1">
      <c r="A12" s="73" t="s">
        <v>121</v>
      </c>
      <c r="B12" s="73">
        <v>0</v>
      </c>
      <c r="C12" s="73">
        <v>0</v>
      </c>
      <c r="D12" s="73">
        <v>0</v>
      </c>
      <c r="E12" s="73">
        <v>0</v>
      </c>
      <c r="F12" s="73">
        <v>0</v>
      </c>
      <c r="G12" s="73">
        <v>789</v>
      </c>
      <c r="H12" s="73">
        <v>1742</v>
      </c>
      <c r="I12" s="74">
        <v>36</v>
      </c>
      <c r="J12" s="75">
        <v>65</v>
      </c>
      <c r="K12" s="76">
        <v>2632</v>
      </c>
      <c r="L12" s="73">
        <v>789</v>
      </c>
      <c r="M12" s="73">
        <v>1742</v>
      </c>
      <c r="N12" s="73">
        <v>36</v>
      </c>
      <c r="O12" s="73">
        <v>65</v>
      </c>
      <c r="P12" s="73">
        <v>2632</v>
      </c>
    </row>
    <row r="13" spans="1:19" ht="28.8" customHeight="1" thickTop="1" thickBot="1">
      <c r="A13" s="91" t="s">
        <v>7</v>
      </c>
      <c r="B13" s="91">
        <f>SUM(B4:B12)</f>
        <v>875</v>
      </c>
      <c r="C13" s="91">
        <f t="shared" ref="C13:F13" si="0">SUM(C4:C12)</f>
        <v>35871</v>
      </c>
      <c r="D13" s="91">
        <f t="shared" si="0"/>
        <v>39008</v>
      </c>
      <c r="E13" s="91">
        <f t="shared" si="0"/>
        <v>104709</v>
      </c>
      <c r="F13" s="91">
        <f t="shared" si="0"/>
        <v>180463</v>
      </c>
      <c r="G13" s="91">
        <v>12039</v>
      </c>
      <c r="H13" s="91">
        <f>SUM(H4:H12)</f>
        <v>259478</v>
      </c>
      <c r="I13" s="91">
        <f>SUM(I4:I12)</f>
        <v>37795</v>
      </c>
      <c r="J13" s="91">
        <f>SUM(J4:J12)</f>
        <v>26516</v>
      </c>
      <c r="K13" s="91">
        <f>SUM(K4:K12)</f>
        <v>335828</v>
      </c>
      <c r="L13" s="91">
        <v>12914</v>
      </c>
      <c r="M13" s="91">
        <f>SUM(M4:M12)</f>
        <v>295349</v>
      </c>
      <c r="N13" s="91">
        <v>76803</v>
      </c>
      <c r="O13" s="91">
        <v>131225</v>
      </c>
      <c r="P13" s="91">
        <v>516291</v>
      </c>
    </row>
    <row r="14" spans="1:19" ht="21" customHeight="1" thickTop="1">
      <c r="L14" s="22"/>
    </row>
  </sheetData>
  <mergeCells count="4">
    <mergeCell ref="L2:P2"/>
    <mergeCell ref="A2:A3"/>
    <mergeCell ref="B2:F2"/>
    <mergeCell ref="G2:K2"/>
  </mergeCells>
  <printOptions horizontalCentered="1" verticalCentered="1"/>
  <pageMargins left="0" right="0" top="0" bottom="0" header="0" footer="0"/>
  <pageSetup paperSize="9" scale="9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S11"/>
  <sheetViews>
    <sheetView rightToLeft="1" view="pageBreakPreview" zoomScale="96" zoomScaleNormal="100" zoomScaleSheetLayoutView="96" workbookViewId="0">
      <selection activeCell="J13" sqref="J13"/>
    </sheetView>
  </sheetViews>
  <sheetFormatPr defaultColWidth="39.109375" defaultRowHeight="45.75" customHeight="1"/>
  <cols>
    <col min="1" max="1" width="9.33203125" style="23" bestFit="1" customWidth="1"/>
    <col min="2" max="2" width="6.33203125" style="23" bestFit="1" customWidth="1"/>
    <col min="3" max="4" width="7.6640625" style="23" bestFit="1" customWidth="1"/>
    <col min="5" max="5" width="9" style="23" bestFit="1" customWidth="1"/>
    <col min="6" max="6" width="6.33203125" style="23" bestFit="1" customWidth="1"/>
    <col min="7" max="7" width="9" style="23" bestFit="1" customWidth="1"/>
    <col min="8" max="9" width="7.6640625" style="23" bestFit="1" customWidth="1"/>
    <col min="10" max="11" width="9" style="23" bestFit="1" customWidth="1"/>
    <col min="12" max="12" width="7.6640625" style="23" bestFit="1" customWidth="1"/>
    <col min="13" max="13" width="9" style="23" bestFit="1" customWidth="1"/>
    <col min="14" max="14" width="7.6640625" style="23" bestFit="1" customWidth="1"/>
    <col min="15" max="17" width="9" style="23" bestFit="1" customWidth="1"/>
    <col min="18" max="18" width="7.6640625" style="23" bestFit="1" customWidth="1"/>
    <col min="19" max="19" width="9" style="23" bestFit="1" customWidth="1"/>
    <col min="20" max="30" width="11.109375" style="23" customWidth="1"/>
    <col min="31" max="16384" width="39.109375" style="23"/>
  </cols>
  <sheetData>
    <row r="1" spans="1:19" ht="79.8" customHeight="1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57.6" customHeight="1" thickTop="1" thickBot="1">
      <c r="A2" s="253" t="s">
        <v>8</v>
      </c>
      <c r="B2" s="253" t="s">
        <v>73</v>
      </c>
      <c r="C2" s="254"/>
      <c r="D2" s="254"/>
      <c r="E2" s="254"/>
      <c r="F2" s="254"/>
      <c r="G2" s="254"/>
      <c r="H2" s="253" t="s">
        <v>74</v>
      </c>
      <c r="I2" s="254"/>
      <c r="J2" s="254"/>
      <c r="K2" s="254"/>
      <c r="L2" s="254"/>
      <c r="M2" s="254"/>
      <c r="N2" s="253" t="s">
        <v>75</v>
      </c>
      <c r="O2" s="254"/>
      <c r="P2" s="254"/>
      <c r="Q2" s="254"/>
      <c r="R2" s="254"/>
      <c r="S2" s="254"/>
    </row>
    <row r="3" spans="1:19" ht="57.6" customHeight="1" thickTop="1" thickBot="1">
      <c r="A3" s="254"/>
      <c r="B3" s="54" t="s">
        <v>76</v>
      </c>
      <c r="C3" s="54" t="s">
        <v>77</v>
      </c>
      <c r="D3" s="54" t="s">
        <v>25</v>
      </c>
      <c r="E3" s="54" t="s">
        <v>78</v>
      </c>
      <c r="F3" s="54" t="s">
        <v>101</v>
      </c>
      <c r="G3" s="54" t="s">
        <v>16</v>
      </c>
      <c r="H3" s="54" t="s">
        <v>76</v>
      </c>
      <c r="I3" s="54" t="s">
        <v>77</v>
      </c>
      <c r="J3" s="54" t="s">
        <v>25</v>
      </c>
      <c r="K3" s="54" t="s">
        <v>78</v>
      </c>
      <c r="L3" s="54" t="s">
        <v>100</v>
      </c>
      <c r="M3" s="54" t="s">
        <v>16</v>
      </c>
      <c r="N3" s="54" t="s">
        <v>76</v>
      </c>
      <c r="O3" s="54" t="s">
        <v>77</v>
      </c>
      <c r="P3" s="54" t="s">
        <v>25</v>
      </c>
      <c r="Q3" s="54" t="s">
        <v>78</v>
      </c>
      <c r="R3" s="54" t="s">
        <v>100</v>
      </c>
      <c r="S3" s="54" t="s">
        <v>11</v>
      </c>
    </row>
    <row r="4" spans="1:19" ht="51" customHeight="1" thickTop="1" thickBot="1">
      <c r="A4" s="73" t="s">
        <v>17</v>
      </c>
      <c r="B4" s="73">
        <v>175</v>
      </c>
      <c r="C4" s="73">
        <v>1558</v>
      </c>
      <c r="D4" s="73">
        <v>3608</v>
      </c>
      <c r="E4" s="73">
        <v>20688</v>
      </c>
      <c r="F4" s="73">
        <v>1443</v>
      </c>
      <c r="G4" s="73">
        <v>27472</v>
      </c>
      <c r="H4" s="73">
        <v>667</v>
      </c>
      <c r="I4" s="73">
        <v>5801</v>
      </c>
      <c r="J4" s="73">
        <v>4180</v>
      </c>
      <c r="K4" s="73">
        <v>5846</v>
      </c>
      <c r="L4" s="73">
        <v>2181</v>
      </c>
      <c r="M4" s="73">
        <v>18675</v>
      </c>
      <c r="N4" s="73">
        <v>842</v>
      </c>
      <c r="O4" s="73">
        <v>7359</v>
      </c>
      <c r="P4" s="73">
        <v>7788</v>
      </c>
      <c r="Q4" s="73">
        <v>26534</v>
      </c>
      <c r="R4" s="73">
        <v>3624</v>
      </c>
      <c r="S4" s="73">
        <v>46147</v>
      </c>
    </row>
    <row r="5" spans="1:19" ht="51" customHeight="1" thickTop="1" thickBot="1">
      <c r="A5" s="91" t="s">
        <v>102</v>
      </c>
      <c r="B5" s="91">
        <v>144</v>
      </c>
      <c r="C5" s="91">
        <v>3478</v>
      </c>
      <c r="D5" s="91">
        <v>7008</v>
      </c>
      <c r="E5" s="91">
        <v>27466</v>
      </c>
      <c r="F5" s="91">
        <v>2655</v>
      </c>
      <c r="G5" s="91">
        <v>40751</v>
      </c>
      <c r="H5" s="91">
        <v>2020</v>
      </c>
      <c r="I5" s="91">
        <v>24753</v>
      </c>
      <c r="J5" s="91">
        <v>37875</v>
      </c>
      <c r="K5" s="91">
        <v>38481</v>
      </c>
      <c r="L5" s="91">
        <v>5103</v>
      </c>
      <c r="M5" s="91">
        <v>108232</v>
      </c>
      <c r="N5" s="91">
        <v>2164</v>
      </c>
      <c r="O5" s="91">
        <v>28231</v>
      </c>
      <c r="P5" s="91">
        <v>44883</v>
      </c>
      <c r="Q5" s="91">
        <v>65947</v>
      </c>
      <c r="R5" s="91">
        <v>7758</v>
      </c>
      <c r="S5" s="91">
        <v>148983</v>
      </c>
    </row>
    <row r="6" spans="1:19" ht="51" customHeight="1" thickTop="1" thickBot="1">
      <c r="A6" s="73" t="s">
        <v>19</v>
      </c>
      <c r="B6" s="73">
        <v>382</v>
      </c>
      <c r="C6" s="73">
        <v>3294</v>
      </c>
      <c r="D6" s="73">
        <v>6082</v>
      </c>
      <c r="E6" s="73">
        <v>22863</v>
      </c>
      <c r="F6" s="73">
        <v>1441</v>
      </c>
      <c r="G6" s="73">
        <v>34062</v>
      </c>
      <c r="H6" s="73">
        <v>1508</v>
      </c>
      <c r="I6" s="73">
        <v>16753</v>
      </c>
      <c r="J6" s="73">
        <v>17066</v>
      </c>
      <c r="K6" s="73">
        <v>13569</v>
      </c>
      <c r="L6" s="73">
        <v>3267</v>
      </c>
      <c r="M6" s="73">
        <v>52163</v>
      </c>
      <c r="N6" s="73">
        <v>1890</v>
      </c>
      <c r="O6" s="73">
        <v>20047</v>
      </c>
      <c r="P6" s="73">
        <v>23148</v>
      </c>
      <c r="Q6" s="73">
        <v>36432</v>
      </c>
      <c r="R6" s="73">
        <v>4708</v>
      </c>
      <c r="S6" s="73">
        <v>86225</v>
      </c>
    </row>
    <row r="7" spans="1:19" ht="51" customHeight="1" thickTop="1" thickBot="1">
      <c r="A7" s="91" t="s">
        <v>20</v>
      </c>
      <c r="B7" s="91">
        <v>139</v>
      </c>
      <c r="C7" s="91">
        <v>1363</v>
      </c>
      <c r="D7" s="91">
        <v>3531</v>
      </c>
      <c r="E7" s="91">
        <v>14231</v>
      </c>
      <c r="F7" s="91">
        <v>1184</v>
      </c>
      <c r="G7" s="91">
        <v>20448</v>
      </c>
      <c r="H7" s="91">
        <v>1664</v>
      </c>
      <c r="I7" s="91">
        <v>5971</v>
      </c>
      <c r="J7" s="91">
        <v>5375</v>
      </c>
      <c r="K7" s="91">
        <v>12783</v>
      </c>
      <c r="L7" s="91">
        <v>1578</v>
      </c>
      <c r="M7" s="91">
        <v>27371</v>
      </c>
      <c r="N7" s="91">
        <v>1803</v>
      </c>
      <c r="O7" s="91">
        <v>7334</v>
      </c>
      <c r="P7" s="91">
        <v>8906</v>
      </c>
      <c r="Q7" s="91">
        <v>27014</v>
      </c>
      <c r="R7" s="91">
        <v>2762</v>
      </c>
      <c r="S7" s="91">
        <v>47819</v>
      </c>
    </row>
    <row r="8" spans="1:19" ht="51" customHeight="1" thickTop="1" thickBot="1">
      <c r="A8" s="73" t="s">
        <v>21</v>
      </c>
      <c r="B8" s="73">
        <v>225</v>
      </c>
      <c r="C8" s="73">
        <v>2594</v>
      </c>
      <c r="D8" s="73">
        <v>6130</v>
      </c>
      <c r="E8" s="73">
        <v>23760</v>
      </c>
      <c r="F8" s="73">
        <v>1498</v>
      </c>
      <c r="G8" s="73">
        <v>34207</v>
      </c>
      <c r="H8" s="73">
        <v>5118</v>
      </c>
      <c r="I8" s="73">
        <v>34660</v>
      </c>
      <c r="J8" s="73">
        <v>43287</v>
      </c>
      <c r="K8" s="73">
        <v>37889</v>
      </c>
      <c r="L8" s="73">
        <v>4330</v>
      </c>
      <c r="M8" s="73">
        <v>125284</v>
      </c>
      <c r="N8" s="73">
        <v>5343</v>
      </c>
      <c r="O8" s="73">
        <v>37254</v>
      </c>
      <c r="P8" s="73">
        <v>49417</v>
      </c>
      <c r="Q8" s="73">
        <v>61649</v>
      </c>
      <c r="R8" s="73">
        <v>5828</v>
      </c>
      <c r="S8" s="73">
        <v>159491</v>
      </c>
    </row>
    <row r="9" spans="1:19" ht="51" customHeight="1" thickTop="1" thickBot="1">
      <c r="A9" s="91" t="s">
        <v>54</v>
      </c>
      <c r="B9" s="91">
        <v>121</v>
      </c>
      <c r="C9" s="91">
        <v>1282</v>
      </c>
      <c r="D9" s="91">
        <v>2558</v>
      </c>
      <c r="E9" s="91">
        <v>18129</v>
      </c>
      <c r="F9" s="91">
        <v>1433</v>
      </c>
      <c r="G9" s="91">
        <v>23523</v>
      </c>
      <c r="H9" s="91">
        <v>160</v>
      </c>
      <c r="I9" s="91">
        <v>935</v>
      </c>
      <c r="J9" s="91">
        <v>709</v>
      </c>
      <c r="K9" s="91">
        <v>1229</v>
      </c>
      <c r="L9" s="91">
        <v>1070</v>
      </c>
      <c r="M9" s="91">
        <v>4103</v>
      </c>
      <c r="N9" s="91">
        <v>281</v>
      </c>
      <c r="O9" s="91">
        <v>2217</v>
      </c>
      <c r="P9" s="91">
        <v>3267</v>
      </c>
      <c r="Q9" s="91">
        <v>19358</v>
      </c>
      <c r="R9" s="91">
        <v>2503</v>
      </c>
      <c r="S9" s="91">
        <v>27626</v>
      </c>
    </row>
    <row r="10" spans="1:19" ht="51" customHeight="1" thickTop="1" thickBot="1">
      <c r="A10" s="73" t="s">
        <v>7</v>
      </c>
      <c r="B10" s="73">
        <v>1186</v>
      </c>
      <c r="C10" s="73">
        <v>13569</v>
      </c>
      <c r="D10" s="73">
        <v>28917</v>
      </c>
      <c r="E10" s="73">
        <v>127137</v>
      </c>
      <c r="F10" s="73">
        <v>9654</v>
      </c>
      <c r="G10" s="73">
        <v>180463</v>
      </c>
      <c r="H10" s="73">
        <v>11137</v>
      </c>
      <c r="I10" s="73">
        <v>88873</v>
      </c>
      <c r="J10" s="73">
        <v>108492</v>
      </c>
      <c r="K10" s="73">
        <v>109797</v>
      </c>
      <c r="L10" s="73">
        <v>17529</v>
      </c>
      <c r="M10" s="73">
        <v>335828</v>
      </c>
      <c r="N10" s="73">
        <v>12323</v>
      </c>
      <c r="O10" s="73">
        <v>102442</v>
      </c>
      <c r="P10" s="73">
        <v>137409</v>
      </c>
      <c r="Q10" s="73">
        <v>236934</v>
      </c>
      <c r="R10" s="73">
        <v>27183</v>
      </c>
      <c r="S10" s="73">
        <v>516291</v>
      </c>
    </row>
    <row r="11" spans="1:19" ht="29.4" customHeight="1" thickTop="1"/>
  </sheetData>
  <mergeCells count="4">
    <mergeCell ref="A2:A3"/>
    <mergeCell ref="B2:G2"/>
    <mergeCell ref="H2:M2"/>
    <mergeCell ref="N2:S2"/>
  </mergeCells>
  <printOptions horizontalCentered="1" verticalCentered="1"/>
  <pageMargins left="0" right="0" top="0" bottom="0" header="0" footer="0"/>
  <pageSetup paperSize="9" scale="9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S11"/>
  <sheetViews>
    <sheetView rightToLeft="1" view="pageBreakPreview" topLeftCell="A8" zoomScaleNormal="100" zoomScaleSheetLayoutView="100" workbookViewId="0">
      <selection activeCell="L14" sqref="L14"/>
    </sheetView>
  </sheetViews>
  <sheetFormatPr defaultColWidth="39.109375" defaultRowHeight="45.75" customHeight="1"/>
  <cols>
    <col min="1" max="1" width="9" style="23" bestFit="1" customWidth="1"/>
    <col min="2" max="2" width="6.33203125" style="23" bestFit="1" customWidth="1"/>
    <col min="3" max="3" width="9" style="23" bestFit="1" customWidth="1"/>
    <col min="4" max="5" width="7.6640625" style="23" bestFit="1" customWidth="1"/>
    <col min="6" max="6" width="6.33203125" style="23" bestFit="1" customWidth="1"/>
    <col min="7" max="9" width="9" style="23" bestFit="1" customWidth="1"/>
    <col min="10" max="11" width="6.33203125" style="23" bestFit="1" customWidth="1"/>
    <col min="12" max="12" width="7.6640625" style="23" customWidth="1"/>
    <col min="13" max="15" width="9" style="23" bestFit="1" customWidth="1"/>
    <col min="16" max="17" width="7.6640625" style="23" bestFit="1" customWidth="1"/>
    <col min="18" max="18" width="7.6640625" style="23" customWidth="1"/>
    <col min="19" max="19" width="9" style="23" bestFit="1" customWidth="1"/>
    <col min="20" max="16384" width="39.109375" style="23"/>
  </cols>
  <sheetData>
    <row r="1" spans="1:19" ht="93.75" customHeight="1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54" customHeight="1" thickTop="1" thickBot="1">
      <c r="A2" s="253" t="s">
        <v>8</v>
      </c>
      <c r="B2" s="253" t="s">
        <v>73</v>
      </c>
      <c r="C2" s="254"/>
      <c r="D2" s="254"/>
      <c r="E2" s="254"/>
      <c r="F2" s="254"/>
      <c r="G2" s="254"/>
      <c r="H2" s="253" t="s">
        <v>74</v>
      </c>
      <c r="I2" s="254"/>
      <c r="J2" s="254"/>
      <c r="K2" s="254"/>
      <c r="L2" s="254"/>
      <c r="M2" s="254"/>
      <c r="N2" s="253" t="s">
        <v>75</v>
      </c>
      <c r="O2" s="254"/>
      <c r="P2" s="254"/>
      <c r="Q2" s="254"/>
      <c r="R2" s="254"/>
      <c r="S2" s="254"/>
    </row>
    <row r="3" spans="1:19" ht="54" customHeight="1" thickTop="1" thickBot="1">
      <c r="A3" s="254"/>
      <c r="B3" s="54" t="s">
        <v>76</v>
      </c>
      <c r="C3" s="54" t="s">
        <v>77</v>
      </c>
      <c r="D3" s="54" t="s">
        <v>25</v>
      </c>
      <c r="E3" s="54" t="s">
        <v>78</v>
      </c>
      <c r="F3" s="54" t="s">
        <v>100</v>
      </c>
      <c r="G3" s="54" t="s">
        <v>16</v>
      </c>
      <c r="H3" s="54" t="s">
        <v>76</v>
      </c>
      <c r="I3" s="54" t="s">
        <v>77</v>
      </c>
      <c r="J3" s="54" t="s">
        <v>25</v>
      </c>
      <c r="K3" s="54" t="s">
        <v>78</v>
      </c>
      <c r="L3" s="54" t="s">
        <v>100</v>
      </c>
      <c r="M3" s="54" t="s">
        <v>16</v>
      </c>
      <c r="N3" s="54" t="s">
        <v>76</v>
      </c>
      <c r="O3" s="54" t="s">
        <v>77</v>
      </c>
      <c r="P3" s="54" t="s">
        <v>25</v>
      </c>
      <c r="Q3" s="54" t="s">
        <v>78</v>
      </c>
      <c r="R3" s="54" t="s">
        <v>100</v>
      </c>
      <c r="S3" s="54" t="s">
        <v>11</v>
      </c>
    </row>
    <row r="4" spans="1:19" ht="45" customHeight="1" thickTop="1" thickBot="1">
      <c r="A4" s="73" t="s">
        <v>17</v>
      </c>
      <c r="B4" s="73">
        <v>683</v>
      </c>
      <c r="C4" s="73">
        <v>14856</v>
      </c>
      <c r="D4" s="73">
        <v>6792</v>
      </c>
      <c r="E4" s="73">
        <v>3698</v>
      </c>
      <c r="F4" s="73">
        <v>1443</v>
      </c>
      <c r="G4" s="73">
        <v>27472</v>
      </c>
      <c r="H4" s="73">
        <v>10453</v>
      </c>
      <c r="I4" s="73">
        <v>4969</v>
      </c>
      <c r="J4" s="73">
        <v>486</v>
      </c>
      <c r="K4" s="73">
        <v>586</v>
      </c>
      <c r="L4" s="73">
        <v>2181</v>
      </c>
      <c r="M4" s="73">
        <v>18675</v>
      </c>
      <c r="N4" s="73">
        <v>11136</v>
      </c>
      <c r="O4" s="73">
        <v>19825</v>
      </c>
      <c r="P4" s="73">
        <v>7278</v>
      </c>
      <c r="Q4" s="73">
        <v>4284</v>
      </c>
      <c r="R4" s="73">
        <v>3624</v>
      </c>
      <c r="S4" s="73">
        <v>46147</v>
      </c>
    </row>
    <row r="5" spans="1:19" ht="45" customHeight="1" thickTop="1" thickBot="1">
      <c r="A5" s="91" t="s">
        <v>102</v>
      </c>
      <c r="B5" s="91">
        <v>1310</v>
      </c>
      <c r="C5" s="91">
        <v>27594</v>
      </c>
      <c r="D5" s="91">
        <v>6374</v>
      </c>
      <c r="E5" s="91">
        <v>2818</v>
      </c>
      <c r="F5" s="91">
        <v>2655</v>
      </c>
      <c r="G5" s="91">
        <v>40751</v>
      </c>
      <c r="H5" s="91">
        <v>51094</v>
      </c>
      <c r="I5" s="91">
        <v>48319</v>
      </c>
      <c r="J5" s="91">
        <v>1013</v>
      </c>
      <c r="K5" s="91">
        <v>2703</v>
      </c>
      <c r="L5" s="91">
        <v>5103</v>
      </c>
      <c r="M5" s="91">
        <v>108232</v>
      </c>
      <c r="N5" s="91">
        <v>52404</v>
      </c>
      <c r="O5" s="91">
        <v>75913</v>
      </c>
      <c r="P5" s="91">
        <v>7387</v>
      </c>
      <c r="Q5" s="91">
        <v>5521</v>
      </c>
      <c r="R5" s="91">
        <v>7758</v>
      </c>
      <c r="S5" s="91">
        <v>148983</v>
      </c>
    </row>
    <row r="6" spans="1:19" ht="45" customHeight="1" thickTop="1" thickBot="1">
      <c r="A6" s="73" t="s">
        <v>19</v>
      </c>
      <c r="B6" s="73">
        <v>2047</v>
      </c>
      <c r="C6" s="73">
        <v>24641</v>
      </c>
      <c r="D6" s="73">
        <v>4136</v>
      </c>
      <c r="E6" s="73">
        <v>1797</v>
      </c>
      <c r="F6" s="73">
        <v>1441</v>
      </c>
      <c r="G6" s="73">
        <v>34062</v>
      </c>
      <c r="H6" s="73">
        <v>30200</v>
      </c>
      <c r="I6" s="73">
        <v>16940</v>
      </c>
      <c r="J6" s="73">
        <v>507</v>
      </c>
      <c r="K6" s="73">
        <v>1249</v>
      </c>
      <c r="L6" s="73">
        <v>3267</v>
      </c>
      <c r="M6" s="73">
        <v>52163</v>
      </c>
      <c r="N6" s="73">
        <v>32247</v>
      </c>
      <c r="O6" s="73">
        <v>41581</v>
      </c>
      <c r="P6" s="73">
        <v>4643</v>
      </c>
      <c r="Q6" s="73">
        <v>3046</v>
      </c>
      <c r="R6" s="73">
        <v>4708</v>
      </c>
      <c r="S6" s="73">
        <v>86225</v>
      </c>
    </row>
    <row r="7" spans="1:19" ht="45" customHeight="1" thickTop="1" thickBot="1">
      <c r="A7" s="91" t="s">
        <v>20</v>
      </c>
      <c r="B7" s="91">
        <v>2098</v>
      </c>
      <c r="C7" s="91">
        <v>14059</v>
      </c>
      <c r="D7" s="91">
        <v>2165</v>
      </c>
      <c r="E7" s="91">
        <v>942</v>
      </c>
      <c r="F7" s="91">
        <v>1184</v>
      </c>
      <c r="G7" s="91">
        <v>20448</v>
      </c>
      <c r="H7" s="91">
        <v>13787</v>
      </c>
      <c r="I7" s="91">
        <v>11142</v>
      </c>
      <c r="J7" s="91">
        <v>291</v>
      </c>
      <c r="K7" s="91">
        <v>573</v>
      </c>
      <c r="L7" s="91">
        <v>1578</v>
      </c>
      <c r="M7" s="91">
        <v>27371</v>
      </c>
      <c r="N7" s="91">
        <v>15885</v>
      </c>
      <c r="O7" s="91">
        <v>25201</v>
      </c>
      <c r="P7" s="91">
        <v>2456</v>
      </c>
      <c r="Q7" s="91">
        <v>1515</v>
      </c>
      <c r="R7" s="91">
        <v>2762</v>
      </c>
      <c r="S7" s="91">
        <v>47819</v>
      </c>
    </row>
    <row r="8" spans="1:19" ht="45" customHeight="1" thickTop="1" thickBot="1">
      <c r="A8" s="73" t="s">
        <v>21</v>
      </c>
      <c r="B8" s="73">
        <v>2289</v>
      </c>
      <c r="C8" s="73">
        <v>24447</v>
      </c>
      <c r="D8" s="73">
        <v>4304</v>
      </c>
      <c r="E8" s="73">
        <v>1669</v>
      </c>
      <c r="F8" s="73">
        <v>1498</v>
      </c>
      <c r="G8" s="73">
        <v>34207</v>
      </c>
      <c r="H8" s="73">
        <v>90579</v>
      </c>
      <c r="I8" s="73">
        <v>26603</v>
      </c>
      <c r="J8" s="73">
        <v>574</v>
      </c>
      <c r="K8" s="73">
        <v>3198</v>
      </c>
      <c r="L8" s="73">
        <v>4330</v>
      </c>
      <c r="M8" s="73">
        <v>125284</v>
      </c>
      <c r="N8" s="73">
        <v>92868</v>
      </c>
      <c r="O8" s="73">
        <v>51050</v>
      </c>
      <c r="P8" s="73">
        <v>4878</v>
      </c>
      <c r="Q8" s="73">
        <v>4867</v>
      </c>
      <c r="R8" s="73">
        <v>5828</v>
      </c>
      <c r="S8" s="73">
        <v>159491</v>
      </c>
    </row>
    <row r="9" spans="1:19" ht="45" customHeight="1" thickTop="1" thickBot="1">
      <c r="A9" s="91" t="s">
        <v>54</v>
      </c>
      <c r="B9" s="91">
        <v>738</v>
      </c>
      <c r="C9" s="91">
        <v>14963</v>
      </c>
      <c r="D9" s="91">
        <v>4841</v>
      </c>
      <c r="E9" s="91">
        <v>1548</v>
      </c>
      <c r="F9" s="91">
        <v>1433</v>
      </c>
      <c r="G9" s="91">
        <v>23523</v>
      </c>
      <c r="H9" s="91">
        <v>1090</v>
      </c>
      <c r="I9" s="91">
        <v>1579</v>
      </c>
      <c r="J9" s="91">
        <v>241</v>
      </c>
      <c r="K9" s="91">
        <v>123</v>
      </c>
      <c r="L9" s="91">
        <v>1070</v>
      </c>
      <c r="M9" s="91">
        <v>4103</v>
      </c>
      <c r="N9" s="91">
        <v>1828</v>
      </c>
      <c r="O9" s="91">
        <v>16542</v>
      </c>
      <c r="P9" s="91">
        <v>5082</v>
      </c>
      <c r="Q9" s="91">
        <v>1671</v>
      </c>
      <c r="R9" s="91">
        <v>2503</v>
      </c>
      <c r="S9" s="91">
        <v>27626</v>
      </c>
    </row>
    <row r="10" spans="1:19" ht="45" customHeight="1" thickTop="1" thickBot="1">
      <c r="A10" s="73" t="s">
        <v>7</v>
      </c>
      <c r="B10" s="73">
        <v>9165</v>
      </c>
      <c r="C10" s="73">
        <v>120560</v>
      </c>
      <c r="D10" s="73">
        <v>28612</v>
      </c>
      <c r="E10" s="73">
        <v>12472</v>
      </c>
      <c r="F10" s="73">
        <v>9654</v>
      </c>
      <c r="G10" s="73">
        <v>180463</v>
      </c>
      <c r="H10" s="73">
        <v>197203</v>
      </c>
      <c r="I10" s="73">
        <v>109552</v>
      </c>
      <c r="J10" s="73">
        <v>3112</v>
      </c>
      <c r="K10" s="73">
        <v>8432</v>
      </c>
      <c r="L10" s="73">
        <v>17529</v>
      </c>
      <c r="M10" s="73">
        <v>335828</v>
      </c>
      <c r="N10" s="73">
        <v>206368</v>
      </c>
      <c r="O10" s="73">
        <v>230112</v>
      </c>
      <c r="P10" s="73">
        <v>31724</v>
      </c>
      <c r="Q10" s="73">
        <v>20904</v>
      </c>
      <c r="R10" s="73">
        <v>27183</v>
      </c>
      <c r="S10" s="73">
        <v>516291</v>
      </c>
    </row>
    <row r="11" spans="1:19" ht="27" customHeight="1" thickTop="1"/>
  </sheetData>
  <mergeCells count="4">
    <mergeCell ref="A2:A3"/>
    <mergeCell ref="B2:G2"/>
    <mergeCell ref="H2:M2"/>
    <mergeCell ref="N2:S2"/>
  </mergeCells>
  <printOptions horizontalCentered="1" verticalCentered="1"/>
  <pageMargins left="0" right="0" top="0" bottom="0" header="0" footer="0"/>
  <pageSetup paperSize="9"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V11"/>
  <sheetViews>
    <sheetView rightToLeft="1" view="pageBreakPreview" topLeftCell="A7" zoomScale="88" zoomScaleNormal="100" zoomScaleSheetLayoutView="88" workbookViewId="0">
      <selection activeCell="D14" sqref="D14"/>
    </sheetView>
  </sheetViews>
  <sheetFormatPr defaultColWidth="39.109375" defaultRowHeight="40.950000000000003" customHeight="1"/>
  <cols>
    <col min="1" max="1" width="9.109375" style="23" customWidth="1"/>
    <col min="2" max="2" width="9.88671875" style="23" customWidth="1"/>
    <col min="3" max="3" width="8.109375" style="23" bestFit="1" customWidth="1"/>
    <col min="4" max="4" width="6.77734375" style="23" customWidth="1"/>
    <col min="5" max="5" width="9.44140625" style="23" bestFit="1" customWidth="1"/>
    <col min="6" max="6" width="9.44140625" style="23" customWidth="1"/>
    <col min="7" max="7" width="8.5546875" style="23" customWidth="1"/>
    <col min="8" max="8" width="8.109375" style="23" bestFit="1" customWidth="1"/>
    <col min="9" max="9" width="9.44140625" style="23" bestFit="1" customWidth="1"/>
    <col min="10" max="10" width="9.77734375" style="23" customWidth="1"/>
    <col min="11" max="11" width="8.5546875" style="23" customWidth="1"/>
    <col min="12" max="12" width="8.77734375" style="23" customWidth="1"/>
    <col min="13" max="13" width="9.44140625" style="23" bestFit="1" customWidth="1"/>
    <col min="14" max="14" width="9.33203125" style="22" customWidth="1"/>
    <col min="15" max="15" width="7.5546875" style="22" customWidth="1"/>
    <col min="16" max="16" width="6.6640625" style="23" customWidth="1"/>
    <col min="17" max="17" width="6.6640625" style="23" bestFit="1" customWidth="1"/>
    <col min="18" max="18" width="9.88671875" style="23" customWidth="1"/>
    <col min="19" max="19" width="8.21875" style="23" customWidth="1"/>
    <col min="20" max="20" width="8.88671875" style="23" customWidth="1"/>
    <col min="21" max="21" width="9.44140625" style="23" bestFit="1" customWidth="1"/>
    <col min="22" max="22" width="1.109375" style="23" bestFit="1" customWidth="1"/>
    <col min="23" max="23" width="13.109375" style="23" customWidth="1"/>
    <col min="24" max="24" width="29.44140625" style="23" customWidth="1"/>
    <col min="25" max="40" width="14.44140625" style="23" customWidth="1"/>
    <col min="41" max="16384" width="39.109375" style="23"/>
  </cols>
  <sheetData>
    <row r="1" spans="1:22" ht="93" customHeight="1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P1" s="22"/>
      <c r="Q1" s="22"/>
      <c r="R1" s="22"/>
      <c r="S1" s="22"/>
      <c r="U1" s="23" t="s">
        <v>53</v>
      </c>
      <c r="V1" s="23" t="s">
        <v>53</v>
      </c>
    </row>
    <row r="2" spans="1:22" ht="78.75" customHeight="1" thickTop="1" thickBot="1">
      <c r="A2" s="253" t="s">
        <v>8</v>
      </c>
      <c r="B2" s="253" t="s">
        <v>86</v>
      </c>
      <c r="C2" s="254"/>
      <c r="D2" s="254"/>
      <c r="E2" s="254"/>
      <c r="F2" s="253" t="s">
        <v>87</v>
      </c>
      <c r="G2" s="254"/>
      <c r="H2" s="254"/>
      <c r="I2" s="254"/>
      <c r="J2" s="253" t="s">
        <v>88</v>
      </c>
      <c r="K2" s="254"/>
      <c r="L2" s="254"/>
      <c r="M2" s="254"/>
      <c r="N2" s="255" t="s">
        <v>89</v>
      </c>
      <c r="O2" s="256"/>
      <c r="P2" s="256"/>
      <c r="Q2" s="257"/>
      <c r="R2" s="255" t="s">
        <v>119</v>
      </c>
      <c r="S2" s="256"/>
      <c r="T2" s="256"/>
      <c r="U2" s="257"/>
    </row>
    <row r="3" spans="1:22" ht="78.75" customHeight="1" thickTop="1" thickBot="1">
      <c r="A3" s="254"/>
      <c r="B3" s="100" t="s">
        <v>90</v>
      </c>
      <c r="C3" s="100" t="s">
        <v>91</v>
      </c>
      <c r="D3" s="100" t="s">
        <v>92</v>
      </c>
      <c r="E3" s="100" t="s">
        <v>16</v>
      </c>
      <c r="F3" s="100" t="s">
        <v>90</v>
      </c>
      <c r="G3" s="100" t="s">
        <v>91</v>
      </c>
      <c r="H3" s="100" t="s">
        <v>92</v>
      </c>
      <c r="I3" s="100" t="s">
        <v>16</v>
      </c>
      <c r="J3" s="100" t="s">
        <v>90</v>
      </c>
      <c r="K3" s="100" t="s">
        <v>91</v>
      </c>
      <c r="L3" s="100" t="s">
        <v>92</v>
      </c>
      <c r="M3" s="100" t="s">
        <v>16</v>
      </c>
      <c r="N3" s="101" t="s">
        <v>90</v>
      </c>
      <c r="O3" s="100" t="s">
        <v>91</v>
      </c>
      <c r="P3" s="100" t="s">
        <v>92</v>
      </c>
      <c r="Q3" s="100" t="s">
        <v>16</v>
      </c>
      <c r="R3" s="100" t="s">
        <v>90</v>
      </c>
      <c r="S3" s="100" t="s">
        <v>91</v>
      </c>
      <c r="T3" s="100" t="s">
        <v>92</v>
      </c>
      <c r="U3" s="100" t="s">
        <v>11</v>
      </c>
    </row>
    <row r="4" spans="1:22" ht="56.4" customHeight="1" thickTop="1" thickBot="1">
      <c r="A4" s="73" t="s">
        <v>17</v>
      </c>
      <c r="B4" s="73">
        <v>22957</v>
      </c>
      <c r="C4" s="73">
        <v>2930</v>
      </c>
      <c r="D4" s="73">
        <v>76</v>
      </c>
      <c r="E4" s="73">
        <v>25963</v>
      </c>
      <c r="F4" s="73">
        <v>14900</v>
      </c>
      <c r="G4" s="73">
        <v>1135</v>
      </c>
      <c r="H4" s="73">
        <v>683</v>
      </c>
      <c r="I4" s="73">
        <v>16718</v>
      </c>
      <c r="J4" s="73">
        <f>B4+F4</f>
        <v>37857</v>
      </c>
      <c r="K4" s="73">
        <f>C4+G4</f>
        <v>4065</v>
      </c>
      <c r="L4" s="73">
        <f>D4+H4</f>
        <v>759</v>
      </c>
      <c r="M4" s="73">
        <f>E4+I4</f>
        <v>42681</v>
      </c>
      <c r="N4" s="76">
        <v>1143</v>
      </c>
      <c r="O4" s="73">
        <v>0</v>
      </c>
      <c r="P4" s="73">
        <v>2</v>
      </c>
      <c r="Q4" s="73">
        <v>1145</v>
      </c>
      <c r="R4" s="73">
        <v>39000</v>
      </c>
      <c r="S4" s="73">
        <v>4065</v>
      </c>
      <c r="T4" s="73">
        <v>761</v>
      </c>
      <c r="U4" s="73">
        <v>43826</v>
      </c>
    </row>
    <row r="5" spans="1:22" ht="56.4" customHeight="1" thickTop="1" thickBot="1">
      <c r="A5" s="91" t="s">
        <v>18</v>
      </c>
      <c r="B5" s="91">
        <v>33500</v>
      </c>
      <c r="C5" s="91">
        <v>4772</v>
      </c>
      <c r="D5" s="91">
        <v>134</v>
      </c>
      <c r="E5" s="91">
        <v>38406</v>
      </c>
      <c r="F5" s="91">
        <v>86721</v>
      </c>
      <c r="G5" s="91">
        <v>11642</v>
      </c>
      <c r="H5" s="91">
        <v>628</v>
      </c>
      <c r="I5" s="91">
        <v>98991</v>
      </c>
      <c r="J5" s="91">
        <f t="shared" ref="J5:J10" si="0">B5+F5</f>
        <v>120221</v>
      </c>
      <c r="K5" s="91">
        <f t="shared" ref="K5:K10" si="1">C5+G5</f>
        <v>16414</v>
      </c>
      <c r="L5" s="91">
        <f t="shared" ref="L5:L10" si="2">D5+H5</f>
        <v>762</v>
      </c>
      <c r="M5" s="91">
        <f t="shared" ref="M5:M10" si="3">E5+I5</f>
        <v>137397</v>
      </c>
      <c r="N5" s="94">
        <v>1690</v>
      </c>
      <c r="O5" s="91">
        <v>6</v>
      </c>
      <c r="P5" s="91">
        <v>0</v>
      </c>
      <c r="Q5" s="91">
        <v>1696</v>
      </c>
      <c r="R5" s="91">
        <v>121911</v>
      </c>
      <c r="S5" s="91">
        <v>16420</v>
      </c>
      <c r="T5" s="91">
        <v>762</v>
      </c>
      <c r="U5" s="91">
        <v>139093</v>
      </c>
    </row>
    <row r="6" spans="1:22" ht="56.4" customHeight="1" thickTop="1" thickBot="1">
      <c r="A6" s="73" t="s">
        <v>19</v>
      </c>
      <c r="B6" s="73">
        <v>26552</v>
      </c>
      <c r="C6" s="73">
        <v>2121</v>
      </c>
      <c r="D6" s="73">
        <v>2227</v>
      </c>
      <c r="E6" s="73">
        <v>30900</v>
      </c>
      <c r="F6" s="73">
        <v>32560</v>
      </c>
      <c r="G6" s="73">
        <v>7292</v>
      </c>
      <c r="H6" s="73">
        <v>8539</v>
      </c>
      <c r="I6" s="73">
        <v>48391</v>
      </c>
      <c r="J6" s="73">
        <f t="shared" si="0"/>
        <v>59112</v>
      </c>
      <c r="K6" s="73">
        <f t="shared" si="1"/>
        <v>9413</v>
      </c>
      <c r="L6" s="73">
        <f t="shared" si="2"/>
        <v>10766</v>
      </c>
      <c r="M6" s="73">
        <f t="shared" si="3"/>
        <v>79291</v>
      </c>
      <c r="N6" s="76">
        <v>2181</v>
      </c>
      <c r="O6" s="73">
        <v>14</v>
      </c>
      <c r="P6" s="73">
        <v>7</v>
      </c>
      <c r="Q6" s="73">
        <v>2202</v>
      </c>
      <c r="R6" s="73">
        <v>61293</v>
      </c>
      <c r="S6" s="73">
        <v>9427</v>
      </c>
      <c r="T6" s="73">
        <v>10773</v>
      </c>
      <c r="U6" s="73">
        <v>81493</v>
      </c>
    </row>
    <row r="7" spans="1:22" ht="56.4" customHeight="1" thickTop="1" thickBot="1">
      <c r="A7" s="91" t="s">
        <v>93</v>
      </c>
      <c r="B7" s="91">
        <v>17114</v>
      </c>
      <c r="C7" s="91">
        <v>500</v>
      </c>
      <c r="D7" s="91">
        <v>1265</v>
      </c>
      <c r="E7" s="91">
        <v>18879</v>
      </c>
      <c r="F7" s="91">
        <v>17549</v>
      </c>
      <c r="G7" s="91">
        <v>1879</v>
      </c>
      <c r="H7" s="91">
        <v>5015</v>
      </c>
      <c r="I7" s="91">
        <v>24443</v>
      </c>
      <c r="J7" s="91">
        <f t="shared" si="0"/>
        <v>34663</v>
      </c>
      <c r="K7" s="91">
        <f t="shared" si="1"/>
        <v>2379</v>
      </c>
      <c r="L7" s="91">
        <f t="shared" si="2"/>
        <v>6280</v>
      </c>
      <c r="M7" s="91">
        <f t="shared" si="3"/>
        <v>43322</v>
      </c>
      <c r="N7" s="94">
        <v>823</v>
      </c>
      <c r="O7" s="91">
        <v>5</v>
      </c>
      <c r="P7" s="91">
        <v>19</v>
      </c>
      <c r="Q7" s="91">
        <v>847</v>
      </c>
      <c r="R7" s="91">
        <v>35486</v>
      </c>
      <c r="S7" s="91">
        <v>2384</v>
      </c>
      <c r="T7" s="91">
        <v>6299</v>
      </c>
      <c r="U7" s="91">
        <v>44169</v>
      </c>
    </row>
    <row r="8" spans="1:22" ht="56.4" customHeight="1" thickTop="1" thickBot="1">
      <c r="A8" s="73" t="s">
        <v>94</v>
      </c>
      <c r="B8" s="73">
        <v>28130</v>
      </c>
      <c r="C8" s="73">
        <v>1275</v>
      </c>
      <c r="D8" s="73">
        <v>1716</v>
      </c>
      <c r="E8" s="73">
        <v>31121</v>
      </c>
      <c r="F8" s="73">
        <v>88393</v>
      </c>
      <c r="G8" s="73">
        <v>13107</v>
      </c>
      <c r="H8" s="73">
        <v>12327</v>
      </c>
      <c r="I8" s="73">
        <v>113827</v>
      </c>
      <c r="J8" s="73">
        <f t="shared" si="0"/>
        <v>116523</v>
      </c>
      <c r="K8" s="73">
        <f t="shared" si="1"/>
        <v>14382</v>
      </c>
      <c r="L8" s="73">
        <f t="shared" si="2"/>
        <v>14043</v>
      </c>
      <c r="M8" s="73">
        <f t="shared" si="3"/>
        <v>144948</v>
      </c>
      <c r="N8" s="76">
        <v>3550</v>
      </c>
      <c r="O8" s="73">
        <v>43</v>
      </c>
      <c r="P8" s="73">
        <v>18</v>
      </c>
      <c r="Q8" s="73">
        <v>3611</v>
      </c>
      <c r="R8" s="73">
        <v>120073</v>
      </c>
      <c r="S8" s="73">
        <v>14425</v>
      </c>
      <c r="T8" s="73">
        <v>14061</v>
      </c>
      <c r="U8" s="73">
        <v>148559</v>
      </c>
    </row>
    <row r="9" spans="1:22" ht="56.4" customHeight="1" thickTop="1" thickBot="1">
      <c r="A9" s="91" t="s">
        <v>22</v>
      </c>
      <c r="B9" s="91">
        <v>20601</v>
      </c>
      <c r="C9" s="91">
        <v>1214</v>
      </c>
      <c r="D9" s="91">
        <v>79</v>
      </c>
      <c r="E9" s="91">
        <v>21894</v>
      </c>
      <c r="F9" s="91">
        <v>3092</v>
      </c>
      <c r="G9" s="91">
        <v>382</v>
      </c>
      <c r="H9" s="91">
        <v>141</v>
      </c>
      <c r="I9" s="91">
        <v>3615</v>
      </c>
      <c r="J9" s="91">
        <f t="shared" si="0"/>
        <v>23693</v>
      </c>
      <c r="K9" s="91">
        <f t="shared" si="1"/>
        <v>1596</v>
      </c>
      <c r="L9" s="91">
        <f t="shared" si="2"/>
        <v>220</v>
      </c>
      <c r="M9" s="91">
        <f t="shared" si="3"/>
        <v>25509</v>
      </c>
      <c r="N9" s="94">
        <v>60</v>
      </c>
      <c r="O9" s="91">
        <v>2</v>
      </c>
      <c r="P9" s="91">
        <v>0</v>
      </c>
      <c r="Q9" s="91">
        <v>62</v>
      </c>
      <c r="R9" s="91">
        <v>23753</v>
      </c>
      <c r="S9" s="91">
        <v>1598</v>
      </c>
      <c r="T9" s="91">
        <v>220</v>
      </c>
      <c r="U9" s="91">
        <v>25571</v>
      </c>
    </row>
    <row r="10" spans="1:22" ht="56.4" customHeight="1" thickTop="1" thickBot="1">
      <c r="A10" s="73" t="s">
        <v>7</v>
      </c>
      <c r="B10" s="73">
        <v>148854</v>
      </c>
      <c r="C10" s="73">
        <v>12812</v>
      </c>
      <c r="D10" s="73">
        <v>5497</v>
      </c>
      <c r="E10" s="73">
        <v>167163</v>
      </c>
      <c r="F10" s="73">
        <v>243215</v>
      </c>
      <c r="G10" s="73">
        <v>35437</v>
      </c>
      <c r="H10" s="73">
        <v>27333</v>
      </c>
      <c r="I10" s="73">
        <v>305985</v>
      </c>
      <c r="J10" s="73">
        <f t="shared" si="0"/>
        <v>392069</v>
      </c>
      <c r="K10" s="73">
        <f t="shared" si="1"/>
        <v>48249</v>
      </c>
      <c r="L10" s="73">
        <f t="shared" si="2"/>
        <v>32830</v>
      </c>
      <c r="M10" s="73">
        <f t="shared" si="3"/>
        <v>473148</v>
      </c>
      <c r="N10" s="76">
        <v>9447</v>
      </c>
      <c r="O10" s="73">
        <v>70</v>
      </c>
      <c r="P10" s="73">
        <v>46</v>
      </c>
      <c r="Q10" s="73">
        <v>9563</v>
      </c>
      <c r="R10" s="73">
        <v>401516</v>
      </c>
      <c r="S10" s="73">
        <v>48319</v>
      </c>
      <c r="T10" s="73">
        <v>32876</v>
      </c>
      <c r="U10" s="73">
        <v>482711</v>
      </c>
    </row>
    <row r="11" spans="1:22" ht="27" customHeight="1" thickTop="1"/>
  </sheetData>
  <mergeCells count="6">
    <mergeCell ref="R2:U2"/>
    <mergeCell ref="A2:A3"/>
    <mergeCell ref="B2:E2"/>
    <mergeCell ref="F2:I2"/>
    <mergeCell ref="J2:M2"/>
    <mergeCell ref="N2:Q2"/>
  </mergeCells>
  <printOptions horizontalCentered="1" verticalCentered="1"/>
  <pageMargins left="0" right="0" top="0" bottom="0" header="0" footer="0"/>
  <pageSetup paperSize="9" scale="78" fitToWidth="0" orientation="landscape" r:id="rId1"/>
  <colBreaks count="1" manualBreakCount="1">
    <brk id="21" max="9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Q14"/>
  <sheetViews>
    <sheetView rightToLeft="1" view="pageBreakPreview" topLeftCell="A7" zoomScale="89" zoomScaleNormal="100" zoomScaleSheetLayoutView="89" workbookViewId="0">
      <selection activeCell="D14" sqref="D14"/>
    </sheetView>
  </sheetViews>
  <sheetFormatPr defaultColWidth="24.6640625" defaultRowHeight="56.25" customHeight="1"/>
  <cols>
    <col min="1" max="1" width="13.109375" style="4" customWidth="1"/>
    <col min="2" max="2" width="16.21875" style="4" bestFit="1" customWidth="1"/>
    <col min="3" max="3" width="11.88671875" style="4" customWidth="1"/>
    <col min="4" max="4" width="11.88671875" style="4" bestFit="1" customWidth="1"/>
    <col min="5" max="5" width="13.6640625" style="4" bestFit="1" customWidth="1"/>
    <col min="6" max="8" width="11.88671875" style="4" bestFit="1" customWidth="1"/>
    <col min="9" max="9" width="13.6640625" style="4" bestFit="1" customWidth="1"/>
    <col min="10" max="10" width="11.88671875" style="4" bestFit="1" customWidth="1"/>
    <col min="11" max="13" width="13.6640625" style="4" bestFit="1" customWidth="1"/>
    <col min="14" max="14" width="24.6640625" style="4"/>
    <col min="15" max="15" width="20" style="4" customWidth="1"/>
    <col min="16" max="16" width="19.33203125" style="4" customWidth="1"/>
    <col min="17" max="17" width="16.21875" style="4" customWidth="1"/>
    <col min="18" max="18" width="15.77734375" style="4" customWidth="1"/>
    <col min="19" max="19" width="14.88671875" style="4" customWidth="1"/>
    <col min="20" max="20" width="16.21875" style="4" customWidth="1"/>
    <col min="21" max="21" width="16.77734375" style="4" customWidth="1"/>
    <col min="22" max="16384" width="24.6640625" style="4"/>
  </cols>
  <sheetData>
    <row r="1" spans="1:17" ht="87.75" customHeight="1" thickBot="1"/>
    <row r="2" spans="1:17" ht="42.6" customHeight="1" thickTop="1" thickBot="1">
      <c r="A2" s="183" t="s">
        <v>8</v>
      </c>
      <c r="B2" s="186" t="s">
        <v>9</v>
      </c>
      <c r="C2" s="187"/>
      <c r="D2" s="187"/>
      <c r="E2" s="188"/>
      <c r="F2" s="186" t="s">
        <v>10</v>
      </c>
      <c r="G2" s="187"/>
      <c r="H2" s="187"/>
      <c r="I2" s="188"/>
      <c r="J2" s="186" t="s">
        <v>11</v>
      </c>
      <c r="K2" s="187"/>
      <c r="L2" s="187"/>
      <c r="M2" s="189"/>
      <c r="N2" s="5"/>
      <c r="O2" s="5"/>
    </row>
    <row r="3" spans="1:17" ht="42.6" customHeight="1" thickBot="1">
      <c r="A3" s="184"/>
      <c r="B3" s="190" t="s">
        <v>12</v>
      </c>
      <c r="C3" s="191" t="s">
        <v>13</v>
      </c>
      <c r="D3" s="191"/>
      <c r="E3" s="192"/>
      <c r="F3" s="190" t="s">
        <v>12</v>
      </c>
      <c r="G3" s="191" t="s">
        <v>13</v>
      </c>
      <c r="H3" s="191"/>
      <c r="I3" s="192"/>
      <c r="J3" s="190" t="s">
        <v>12</v>
      </c>
      <c r="K3" s="191" t="s">
        <v>13</v>
      </c>
      <c r="L3" s="191"/>
      <c r="M3" s="193"/>
      <c r="N3" s="5"/>
      <c r="O3" s="5"/>
    </row>
    <row r="4" spans="1:17" ht="42.6" customHeight="1" thickBot="1">
      <c r="A4" s="185"/>
      <c r="B4" s="191"/>
      <c r="C4" s="98" t="s">
        <v>14</v>
      </c>
      <c r="D4" s="98" t="s">
        <v>15</v>
      </c>
      <c r="E4" s="98" t="s">
        <v>16</v>
      </c>
      <c r="F4" s="191"/>
      <c r="G4" s="98" t="s">
        <v>14</v>
      </c>
      <c r="H4" s="98" t="s">
        <v>15</v>
      </c>
      <c r="I4" s="98" t="s">
        <v>16</v>
      </c>
      <c r="J4" s="191"/>
      <c r="K4" s="98" t="s">
        <v>14</v>
      </c>
      <c r="L4" s="98" t="s">
        <v>15</v>
      </c>
      <c r="M4" s="41" t="s">
        <v>16</v>
      </c>
      <c r="N4" s="5"/>
      <c r="O4" s="5"/>
    </row>
    <row r="5" spans="1:17" ht="42.6" customHeight="1" thickBot="1">
      <c r="A5" s="58" t="s">
        <v>17</v>
      </c>
      <c r="B5" s="59">
        <v>27486</v>
      </c>
      <c r="C5" s="59">
        <v>119864</v>
      </c>
      <c r="D5" s="59">
        <v>135046</v>
      </c>
      <c r="E5" s="59">
        <v>254910</v>
      </c>
      <c r="F5" s="59">
        <v>18892</v>
      </c>
      <c r="G5" s="59">
        <v>38317</v>
      </c>
      <c r="H5" s="59">
        <v>19495</v>
      </c>
      <c r="I5" s="59">
        <v>57812</v>
      </c>
      <c r="J5" s="59">
        <v>46378</v>
      </c>
      <c r="K5" s="59">
        <v>158181</v>
      </c>
      <c r="L5" s="59">
        <v>154541</v>
      </c>
      <c r="M5" s="60">
        <v>312722</v>
      </c>
      <c r="N5" s="5"/>
      <c r="O5" s="5"/>
      <c r="P5" s="5"/>
      <c r="Q5" s="5"/>
    </row>
    <row r="6" spans="1:17" ht="42.6" customHeight="1" thickBot="1">
      <c r="A6" s="77" t="s">
        <v>18</v>
      </c>
      <c r="B6" s="78">
        <v>40766</v>
      </c>
      <c r="C6" s="78">
        <v>136903</v>
      </c>
      <c r="D6" s="78">
        <v>165723</v>
      </c>
      <c r="E6" s="78">
        <v>302626</v>
      </c>
      <c r="F6" s="78">
        <v>108506</v>
      </c>
      <c r="G6" s="78">
        <v>195036</v>
      </c>
      <c r="H6" s="78">
        <v>157854</v>
      </c>
      <c r="I6" s="78">
        <v>352890</v>
      </c>
      <c r="J6" s="78">
        <v>149272</v>
      </c>
      <c r="K6" s="78">
        <v>331939</v>
      </c>
      <c r="L6" s="78">
        <v>323577</v>
      </c>
      <c r="M6" s="79">
        <v>655516</v>
      </c>
      <c r="N6" s="5"/>
      <c r="O6" s="5"/>
      <c r="P6" s="5"/>
      <c r="Q6" s="5"/>
    </row>
    <row r="7" spans="1:17" ht="42.6" customHeight="1" thickBot="1">
      <c r="A7" s="58" t="s">
        <v>19</v>
      </c>
      <c r="B7" s="59">
        <v>34081</v>
      </c>
      <c r="C7" s="59">
        <v>145843</v>
      </c>
      <c r="D7" s="59">
        <v>163348</v>
      </c>
      <c r="E7" s="60">
        <v>309191</v>
      </c>
      <c r="F7" s="59">
        <v>52444</v>
      </c>
      <c r="G7" s="59">
        <v>99604</v>
      </c>
      <c r="H7" s="59">
        <v>62453</v>
      </c>
      <c r="I7" s="60">
        <v>162057</v>
      </c>
      <c r="J7" s="59">
        <v>86525</v>
      </c>
      <c r="K7" s="59">
        <v>245447</v>
      </c>
      <c r="L7" s="59">
        <v>225801</v>
      </c>
      <c r="M7" s="60">
        <v>471248</v>
      </c>
      <c r="N7" s="5"/>
      <c r="O7" s="5"/>
      <c r="P7" s="5"/>
      <c r="Q7" s="5"/>
    </row>
    <row r="8" spans="1:17" ht="42.6" customHeight="1" thickBot="1">
      <c r="A8" s="77" t="s">
        <v>20</v>
      </c>
      <c r="B8" s="78">
        <v>20469</v>
      </c>
      <c r="C8" s="78">
        <v>98626</v>
      </c>
      <c r="D8" s="78">
        <v>107276</v>
      </c>
      <c r="E8" s="79">
        <v>205902</v>
      </c>
      <c r="F8" s="78">
        <v>28304</v>
      </c>
      <c r="G8" s="78">
        <v>95203</v>
      </c>
      <c r="H8" s="78">
        <v>77706</v>
      </c>
      <c r="I8" s="79">
        <v>172909</v>
      </c>
      <c r="J8" s="78">
        <v>48773</v>
      </c>
      <c r="K8" s="78">
        <v>193829</v>
      </c>
      <c r="L8" s="78">
        <v>184982</v>
      </c>
      <c r="M8" s="79">
        <v>378811</v>
      </c>
      <c r="N8" s="5"/>
      <c r="O8" s="5"/>
      <c r="P8" s="5"/>
      <c r="Q8" s="5"/>
    </row>
    <row r="9" spans="1:17" ht="42.6" customHeight="1" thickBot="1">
      <c r="A9" s="58" t="s">
        <v>21</v>
      </c>
      <c r="B9" s="59">
        <v>34237</v>
      </c>
      <c r="C9" s="59">
        <v>143829</v>
      </c>
      <c r="D9" s="59">
        <v>165001</v>
      </c>
      <c r="E9" s="60">
        <v>308830</v>
      </c>
      <c r="F9" s="59">
        <v>125779</v>
      </c>
      <c r="G9" s="59">
        <v>276256</v>
      </c>
      <c r="H9" s="59">
        <v>120523</v>
      </c>
      <c r="I9" s="60">
        <v>396779</v>
      </c>
      <c r="J9" s="59">
        <v>160016</v>
      </c>
      <c r="K9" s="59">
        <v>420085</v>
      </c>
      <c r="L9" s="59">
        <v>285524</v>
      </c>
      <c r="M9" s="60">
        <v>705609</v>
      </c>
      <c r="N9" s="5"/>
      <c r="O9" s="5"/>
      <c r="P9" s="5"/>
      <c r="Q9" s="5"/>
    </row>
    <row r="10" spans="1:17" ht="42.6" customHeight="1" thickBot="1">
      <c r="A10" s="77" t="s">
        <v>22</v>
      </c>
      <c r="B10" s="78">
        <v>23528</v>
      </c>
      <c r="C10" s="78">
        <v>111815</v>
      </c>
      <c r="D10" s="78">
        <v>129968</v>
      </c>
      <c r="E10" s="79">
        <v>241783</v>
      </c>
      <c r="F10" s="78">
        <v>4172</v>
      </c>
      <c r="G10" s="78">
        <v>7402</v>
      </c>
      <c r="H10" s="78">
        <v>6467</v>
      </c>
      <c r="I10" s="79">
        <v>13869</v>
      </c>
      <c r="J10" s="78">
        <v>27700</v>
      </c>
      <c r="K10" s="78">
        <v>119217</v>
      </c>
      <c r="L10" s="78">
        <v>136435</v>
      </c>
      <c r="M10" s="79">
        <v>255652</v>
      </c>
      <c r="N10" s="5"/>
      <c r="O10" s="5"/>
      <c r="P10" s="5"/>
      <c r="Q10" s="5"/>
    </row>
    <row r="11" spans="1:17" ht="42.6" customHeight="1" thickBot="1">
      <c r="A11" s="61" t="s">
        <v>7</v>
      </c>
      <c r="B11" s="62">
        <v>180567</v>
      </c>
      <c r="C11" s="62">
        <v>756880</v>
      </c>
      <c r="D11" s="62">
        <v>866362</v>
      </c>
      <c r="E11" s="62">
        <v>1623242</v>
      </c>
      <c r="F11" s="62">
        <v>338097</v>
      </c>
      <c r="G11" s="62">
        <v>711818</v>
      </c>
      <c r="H11" s="62">
        <v>444498</v>
      </c>
      <c r="I11" s="62">
        <v>1156316</v>
      </c>
      <c r="J11" s="62">
        <v>518664</v>
      </c>
      <c r="K11" s="62">
        <v>1468698</v>
      </c>
      <c r="L11" s="62">
        <v>1310860</v>
      </c>
      <c r="M11" s="63">
        <v>2779558</v>
      </c>
      <c r="N11" s="5"/>
      <c r="O11" s="5"/>
      <c r="P11" s="5"/>
      <c r="Q11" s="5"/>
    </row>
    <row r="12" spans="1:17" ht="27.6" customHeight="1" thickTop="1"/>
    <row r="13" spans="1:17" ht="56.25" customHeight="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</row>
    <row r="14" spans="1:17" ht="56.25" customHeight="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</sheetData>
  <mergeCells count="10">
    <mergeCell ref="A2:A4"/>
    <mergeCell ref="B2:E2"/>
    <mergeCell ref="F2:I2"/>
    <mergeCell ref="J2:M2"/>
    <mergeCell ref="B3:B4"/>
    <mergeCell ref="C3:E3"/>
    <mergeCell ref="F3:F4"/>
    <mergeCell ref="G3:I3"/>
    <mergeCell ref="J3:J4"/>
    <mergeCell ref="K3:M3"/>
  </mergeCells>
  <printOptions horizontalCentered="1" verticalCentered="1"/>
  <pageMargins left="0" right="0" top="0" bottom="0" header="0" footer="0"/>
  <pageSetup paperSize="9" scale="78" orientation="landscape" verticalDpi="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T7"/>
  <sheetViews>
    <sheetView rightToLeft="1" view="pageBreakPreview" zoomScaleNormal="100" zoomScaleSheetLayoutView="100" workbookViewId="0">
      <selection activeCell="I17" sqref="I17"/>
    </sheetView>
  </sheetViews>
  <sheetFormatPr defaultColWidth="13.88671875" defaultRowHeight="56.25" customHeight="1"/>
  <cols>
    <col min="1" max="1" width="7.109375" style="26" customWidth="1"/>
    <col min="2" max="2" width="8.6640625" style="5" customWidth="1"/>
    <col min="3" max="13" width="10.109375" style="5" bestFit="1" customWidth="1"/>
    <col min="14" max="15" width="8.6640625" style="5" bestFit="1" customWidth="1"/>
    <col min="16" max="16" width="10.44140625" style="5" customWidth="1"/>
    <col min="17" max="17" width="11.44140625" style="5" customWidth="1"/>
    <col min="18" max="18" width="17.33203125" style="5" customWidth="1"/>
    <col min="19" max="19" width="19.21875" style="4" bestFit="1" customWidth="1"/>
    <col min="20" max="16384" width="13.88671875" style="4"/>
  </cols>
  <sheetData>
    <row r="1" spans="1:20" ht="93" customHeight="1" thickBot="1"/>
    <row r="2" spans="1:20" ht="71.25" customHeight="1" thickTop="1" thickBot="1">
      <c r="A2" s="42" t="s">
        <v>23</v>
      </c>
      <c r="B2" s="42" t="s">
        <v>24</v>
      </c>
      <c r="C2" s="43" t="s">
        <v>25</v>
      </c>
      <c r="D2" s="43" t="s">
        <v>26</v>
      </c>
      <c r="E2" s="43" t="s">
        <v>27</v>
      </c>
      <c r="F2" s="43" t="s">
        <v>28</v>
      </c>
      <c r="G2" s="43" t="s">
        <v>29</v>
      </c>
      <c r="H2" s="43" t="s">
        <v>30</v>
      </c>
      <c r="I2" s="43" t="s">
        <v>31</v>
      </c>
      <c r="J2" s="43" t="s">
        <v>32</v>
      </c>
      <c r="K2" s="43" t="s">
        <v>33</v>
      </c>
      <c r="L2" s="43" t="s">
        <v>34</v>
      </c>
      <c r="M2" s="43" t="s">
        <v>35</v>
      </c>
      <c r="N2" s="43" t="s">
        <v>36</v>
      </c>
      <c r="O2" s="43" t="s">
        <v>37</v>
      </c>
      <c r="P2" s="43" t="s">
        <v>103</v>
      </c>
      <c r="Q2" s="43" t="s">
        <v>38</v>
      </c>
      <c r="R2" s="6"/>
    </row>
    <row r="3" spans="1:20" ht="82.2" customHeight="1" thickTop="1" thickBot="1">
      <c r="A3" s="64" t="s">
        <v>12</v>
      </c>
      <c r="B3" s="65">
        <v>85413</v>
      </c>
      <c r="C3" s="65">
        <v>69151</v>
      </c>
      <c r="D3" s="65">
        <v>64277</v>
      </c>
      <c r="E3" s="65">
        <v>64501</v>
      </c>
      <c r="F3" s="65">
        <v>47381</v>
      </c>
      <c r="G3" s="65">
        <v>31738</v>
      </c>
      <c r="H3" s="65">
        <v>25146</v>
      </c>
      <c r="I3" s="65">
        <v>22867</v>
      </c>
      <c r="J3" s="65">
        <v>21378</v>
      </c>
      <c r="K3" s="65">
        <v>23797</v>
      </c>
      <c r="L3" s="65">
        <v>15775</v>
      </c>
      <c r="M3" s="65">
        <v>16700</v>
      </c>
      <c r="N3" s="65">
        <v>6814</v>
      </c>
      <c r="O3" s="65">
        <v>5518</v>
      </c>
      <c r="P3" s="65">
        <v>18208</v>
      </c>
      <c r="Q3" s="65">
        <v>518664</v>
      </c>
      <c r="R3" s="6"/>
    </row>
    <row r="4" spans="1:20" ht="82.2" customHeight="1" thickTop="1" thickBot="1">
      <c r="A4" s="80" t="s">
        <v>14</v>
      </c>
      <c r="B4" s="81">
        <v>73191</v>
      </c>
      <c r="C4" s="81">
        <v>93210</v>
      </c>
      <c r="D4" s="81">
        <v>123366</v>
      </c>
      <c r="E4" s="81">
        <v>153348</v>
      </c>
      <c r="F4" s="81">
        <v>135542</v>
      </c>
      <c r="G4" s="81">
        <v>96367</v>
      </c>
      <c r="H4" s="81">
        <v>84896</v>
      </c>
      <c r="I4" s="81">
        <v>86483</v>
      </c>
      <c r="J4" s="81">
        <v>90102</v>
      </c>
      <c r="K4" s="81">
        <v>113101</v>
      </c>
      <c r="L4" s="81">
        <v>80803</v>
      </c>
      <c r="M4" s="81">
        <v>93866</v>
      </c>
      <c r="N4" s="81">
        <v>41566</v>
      </c>
      <c r="O4" s="81">
        <v>36133</v>
      </c>
      <c r="P4" s="81">
        <v>166724</v>
      </c>
      <c r="Q4" s="81">
        <v>1468698</v>
      </c>
      <c r="R4" s="6"/>
      <c r="T4" s="27"/>
    </row>
    <row r="5" spans="1:20" ht="82.2" customHeight="1" thickTop="1" thickBot="1">
      <c r="A5" s="64" t="s">
        <v>15</v>
      </c>
      <c r="B5" s="65">
        <v>12222</v>
      </c>
      <c r="C5" s="65">
        <v>45092</v>
      </c>
      <c r="D5" s="65">
        <v>69465</v>
      </c>
      <c r="E5" s="65">
        <v>104656</v>
      </c>
      <c r="F5" s="65">
        <v>101363</v>
      </c>
      <c r="G5" s="65">
        <v>94061</v>
      </c>
      <c r="H5" s="65">
        <v>91126</v>
      </c>
      <c r="I5" s="65">
        <v>96453</v>
      </c>
      <c r="J5" s="65">
        <v>102300</v>
      </c>
      <c r="K5" s="65">
        <v>124869</v>
      </c>
      <c r="L5" s="65">
        <v>92722</v>
      </c>
      <c r="M5" s="65">
        <v>106534</v>
      </c>
      <c r="N5" s="65">
        <v>47016</v>
      </c>
      <c r="O5" s="65">
        <v>41119</v>
      </c>
      <c r="P5" s="65">
        <v>181862</v>
      </c>
      <c r="Q5" s="65">
        <v>1310860</v>
      </c>
      <c r="R5" s="6"/>
    </row>
    <row r="6" spans="1:20" ht="82.2" customHeight="1" thickTop="1" thickBot="1">
      <c r="A6" s="80" t="s">
        <v>38</v>
      </c>
      <c r="B6" s="81">
        <v>85413</v>
      </c>
      <c r="C6" s="81">
        <v>138302</v>
      </c>
      <c r="D6" s="81">
        <v>192831</v>
      </c>
      <c r="E6" s="81">
        <v>258004</v>
      </c>
      <c r="F6" s="81">
        <v>236905</v>
      </c>
      <c r="G6" s="81">
        <v>190428</v>
      </c>
      <c r="H6" s="81">
        <v>176022</v>
      </c>
      <c r="I6" s="81">
        <v>182936</v>
      </c>
      <c r="J6" s="81">
        <v>192402</v>
      </c>
      <c r="K6" s="81">
        <v>237970</v>
      </c>
      <c r="L6" s="81">
        <v>173525</v>
      </c>
      <c r="M6" s="81">
        <v>200400</v>
      </c>
      <c r="N6" s="81">
        <v>88582</v>
      </c>
      <c r="O6" s="81">
        <v>77252</v>
      </c>
      <c r="P6" s="81">
        <v>348586</v>
      </c>
      <c r="Q6" s="81">
        <v>2779558</v>
      </c>
      <c r="R6" s="6"/>
    </row>
    <row r="7" spans="1:20" ht="31.8" customHeight="1" thickTop="1"/>
  </sheetData>
  <printOptions horizontalCentered="1" verticalCentered="1"/>
  <pageMargins left="0" right="0" top="0" bottom="0" header="0" footer="0"/>
  <pageSetup paperSize="9" scale="79" orientation="landscape" verticalDpi="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R11"/>
  <sheetViews>
    <sheetView rightToLeft="1" view="pageBreakPreview" zoomScale="92" zoomScaleNormal="100" zoomScaleSheetLayoutView="92" workbookViewId="0">
      <selection activeCell="M5" sqref="M5"/>
    </sheetView>
  </sheetViews>
  <sheetFormatPr defaultColWidth="24.6640625" defaultRowHeight="56.25" customHeight="1"/>
  <cols>
    <col min="1" max="1" width="21.44140625" style="2" customWidth="1"/>
    <col min="2" max="2" width="11.21875" style="2" bestFit="1" customWidth="1"/>
    <col min="3" max="4" width="10.77734375" style="2" bestFit="1" customWidth="1"/>
    <col min="5" max="5" width="12.33203125" style="2" bestFit="1" customWidth="1"/>
    <col min="6" max="10" width="10.77734375" style="2" bestFit="1" customWidth="1"/>
    <col min="11" max="11" width="12.33203125" style="2" bestFit="1" customWidth="1"/>
    <col min="12" max="12" width="24.6640625" style="2"/>
    <col min="13" max="13" width="11.44140625" style="2" customWidth="1"/>
    <col min="14" max="14" width="10.77734375" style="2" customWidth="1"/>
    <col min="15" max="15" width="14" style="2" customWidth="1"/>
    <col min="16" max="16" width="12" style="2" customWidth="1"/>
    <col min="17" max="17" width="11.88671875" style="2" customWidth="1"/>
    <col min="18" max="18" width="12.77734375" style="2" customWidth="1"/>
    <col min="19" max="16384" width="24.6640625" style="2"/>
  </cols>
  <sheetData>
    <row r="1" spans="1:18" ht="74.400000000000006" customHeight="1" thickBot="1"/>
    <row r="2" spans="1:18" ht="46.2" customHeight="1" thickTop="1" thickBot="1">
      <c r="A2" s="175" t="s">
        <v>8</v>
      </c>
      <c r="B2" s="194" t="s">
        <v>12</v>
      </c>
      <c r="C2" s="194" t="s">
        <v>107</v>
      </c>
      <c r="D2" s="195"/>
      <c r="E2" s="195"/>
      <c r="F2" s="194" t="s">
        <v>39</v>
      </c>
      <c r="G2" s="195"/>
      <c r="H2" s="195"/>
      <c r="I2" s="194" t="s">
        <v>40</v>
      </c>
      <c r="J2" s="195"/>
      <c r="K2" s="196"/>
      <c r="L2" s="30"/>
    </row>
    <row r="3" spans="1:18" ht="46.2" customHeight="1" thickBot="1">
      <c r="A3" s="199"/>
      <c r="B3" s="200"/>
      <c r="C3" s="99" t="s">
        <v>14</v>
      </c>
      <c r="D3" s="99" t="s">
        <v>15</v>
      </c>
      <c r="E3" s="99" t="s">
        <v>16</v>
      </c>
      <c r="F3" s="99" t="s">
        <v>14</v>
      </c>
      <c r="G3" s="99" t="s">
        <v>15</v>
      </c>
      <c r="H3" s="99" t="s">
        <v>16</v>
      </c>
      <c r="I3" s="99" t="s">
        <v>14</v>
      </c>
      <c r="J3" s="99" t="s">
        <v>15</v>
      </c>
      <c r="K3" s="47" t="s">
        <v>16</v>
      </c>
    </row>
    <row r="4" spans="1:18" ht="46.2" customHeight="1" thickBot="1">
      <c r="A4" s="103" t="s">
        <v>105</v>
      </c>
      <c r="B4" s="32">
        <v>27486</v>
      </c>
      <c r="C4" s="32">
        <v>70883</v>
      </c>
      <c r="D4" s="32">
        <v>74171</v>
      </c>
      <c r="E4" s="32">
        <v>145054</v>
      </c>
      <c r="F4" s="32">
        <v>48981</v>
      </c>
      <c r="G4" s="32">
        <v>60875</v>
      </c>
      <c r="H4" s="32">
        <v>109856</v>
      </c>
      <c r="I4" s="32">
        <f>C4+F4</f>
        <v>119864</v>
      </c>
      <c r="J4" s="32">
        <f>D4+G4</f>
        <v>135046</v>
      </c>
      <c r="K4" s="33">
        <f>I4+J4</f>
        <v>254910</v>
      </c>
      <c r="M4" s="37"/>
      <c r="N4" s="37"/>
      <c r="O4" s="37"/>
      <c r="P4" s="7"/>
      <c r="Q4" s="7"/>
      <c r="R4" s="7"/>
    </row>
    <row r="5" spans="1:18" ht="46.2" customHeight="1" thickBot="1">
      <c r="A5" s="104" t="s">
        <v>18</v>
      </c>
      <c r="B5" s="35">
        <v>40766</v>
      </c>
      <c r="C5" s="35">
        <v>94517</v>
      </c>
      <c r="D5" s="35">
        <v>94195</v>
      </c>
      <c r="E5" s="35">
        <v>188712</v>
      </c>
      <c r="F5" s="35">
        <v>42386</v>
      </c>
      <c r="G5" s="35">
        <v>71528</v>
      </c>
      <c r="H5" s="35">
        <v>113914</v>
      </c>
      <c r="I5" s="35">
        <f t="shared" ref="I5:I10" si="0">C5+F5</f>
        <v>136903</v>
      </c>
      <c r="J5" s="35">
        <f t="shared" ref="J5:J10" si="1">D5+G5</f>
        <v>165723</v>
      </c>
      <c r="K5" s="36">
        <f t="shared" ref="K5:K10" si="2">I5+J5</f>
        <v>302626</v>
      </c>
      <c r="M5" s="37"/>
      <c r="N5" s="37"/>
      <c r="O5" s="37"/>
      <c r="P5" s="7"/>
      <c r="Q5" s="7"/>
      <c r="R5" s="7"/>
    </row>
    <row r="6" spans="1:18" ht="46.2" customHeight="1" thickBot="1">
      <c r="A6" s="103" t="s">
        <v>106</v>
      </c>
      <c r="B6" s="32">
        <v>34081</v>
      </c>
      <c r="C6" s="32">
        <v>113422</v>
      </c>
      <c r="D6" s="32">
        <v>112405</v>
      </c>
      <c r="E6" s="32">
        <v>225827</v>
      </c>
      <c r="F6" s="32">
        <v>32421</v>
      </c>
      <c r="G6" s="32">
        <v>50943</v>
      </c>
      <c r="H6" s="32">
        <v>83364</v>
      </c>
      <c r="I6" s="32">
        <f t="shared" si="0"/>
        <v>145843</v>
      </c>
      <c r="J6" s="32">
        <f t="shared" si="1"/>
        <v>163348</v>
      </c>
      <c r="K6" s="33">
        <f t="shared" si="2"/>
        <v>309191</v>
      </c>
      <c r="M6" s="37"/>
      <c r="N6" s="37"/>
      <c r="O6" s="37"/>
      <c r="P6" s="7"/>
      <c r="Q6" s="7"/>
      <c r="R6" s="7"/>
    </row>
    <row r="7" spans="1:18" ht="46.2" customHeight="1" thickBot="1">
      <c r="A7" s="104" t="s">
        <v>93</v>
      </c>
      <c r="B7" s="35">
        <v>20469</v>
      </c>
      <c r="C7" s="35">
        <v>73274</v>
      </c>
      <c r="D7" s="35">
        <v>72019</v>
      </c>
      <c r="E7" s="35">
        <v>145293</v>
      </c>
      <c r="F7" s="35">
        <v>25352</v>
      </c>
      <c r="G7" s="35">
        <v>35257</v>
      </c>
      <c r="H7" s="35">
        <v>60609</v>
      </c>
      <c r="I7" s="35">
        <f t="shared" si="0"/>
        <v>98626</v>
      </c>
      <c r="J7" s="35">
        <f t="shared" si="1"/>
        <v>107276</v>
      </c>
      <c r="K7" s="36">
        <f t="shared" si="2"/>
        <v>205902</v>
      </c>
      <c r="M7" s="37"/>
      <c r="N7" s="37"/>
      <c r="O7" s="37"/>
      <c r="P7" s="7"/>
      <c r="Q7" s="7"/>
      <c r="R7" s="7"/>
    </row>
    <row r="8" spans="1:18" ht="46.2" customHeight="1" thickBot="1">
      <c r="A8" s="103" t="s">
        <v>94</v>
      </c>
      <c r="B8" s="32">
        <v>34237</v>
      </c>
      <c r="C8" s="32">
        <v>105824</v>
      </c>
      <c r="D8" s="32">
        <v>106240</v>
      </c>
      <c r="E8" s="32">
        <v>212064</v>
      </c>
      <c r="F8" s="32">
        <v>38005</v>
      </c>
      <c r="G8" s="32">
        <v>58761</v>
      </c>
      <c r="H8" s="32">
        <v>96766</v>
      </c>
      <c r="I8" s="32">
        <f t="shared" si="0"/>
        <v>143829</v>
      </c>
      <c r="J8" s="32">
        <f t="shared" si="1"/>
        <v>165001</v>
      </c>
      <c r="K8" s="33">
        <f t="shared" si="2"/>
        <v>308830</v>
      </c>
      <c r="M8" s="37"/>
      <c r="N8" s="37"/>
      <c r="O8" s="37"/>
      <c r="P8" s="7"/>
      <c r="Q8" s="7"/>
      <c r="R8" s="7"/>
    </row>
    <row r="9" spans="1:18" ht="46.2" customHeight="1" thickBot="1">
      <c r="A9" s="104" t="s">
        <v>22</v>
      </c>
      <c r="B9" s="35">
        <v>23528</v>
      </c>
      <c r="C9" s="35">
        <v>76013</v>
      </c>
      <c r="D9" s="35">
        <v>74518</v>
      </c>
      <c r="E9" s="35">
        <v>150531</v>
      </c>
      <c r="F9" s="35">
        <v>35802</v>
      </c>
      <c r="G9" s="35">
        <v>55450</v>
      </c>
      <c r="H9" s="35">
        <v>91252</v>
      </c>
      <c r="I9" s="35">
        <f t="shared" si="0"/>
        <v>111815</v>
      </c>
      <c r="J9" s="35">
        <f t="shared" si="1"/>
        <v>129968</v>
      </c>
      <c r="K9" s="36">
        <f t="shared" si="2"/>
        <v>241783</v>
      </c>
      <c r="M9" s="37"/>
      <c r="N9" s="37"/>
      <c r="O9" s="37"/>
      <c r="P9" s="7"/>
      <c r="Q9" s="7"/>
      <c r="R9" s="7"/>
    </row>
    <row r="10" spans="1:18" ht="46.2" customHeight="1" thickBot="1">
      <c r="A10" s="105" t="s">
        <v>7</v>
      </c>
      <c r="B10" s="66">
        <v>180567</v>
      </c>
      <c r="C10" s="66">
        <v>533933</v>
      </c>
      <c r="D10" s="66">
        <v>533548</v>
      </c>
      <c r="E10" s="66">
        <v>1067481</v>
      </c>
      <c r="F10" s="66">
        <v>222947</v>
      </c>
      <c r="G10" s="66">
        <v>332814</v>
      </c>
      <c r="H10" s="66">
        <v>555761</v>
      </c>
      <c r="I10" s="66">
        <f t="shared" si="0"/>
        <v>756880</v>
      </c>
      <c r="J10" s="66">
        <f t="shared" si="1"/>
        <v>866362</v>
      </c>
      <c r="K10" s="102">
        <f t="shared" si="2"/>
        <v>1623242</v>
      </c>
      <c r="M10" s="37"/>
      <c r="N10" s="37"/>
      <c r="O10" s="37"/>
      <c r="P10" s="7"/>
      <c r="Q10" s="7"/>
      <c r="R10" s="7"/>
    </row>
    <row r="11" spans="1:18" ht="36.6" customHeight="1" thickTop="1">
      <c r="A11" s="3"/>
      <c r="B11" s="197"/>
      <c r="C11" s="198"/>
      <c r="D11" s="198"/>
      <c r="E11" s="198"/>
    </row>
  </sheetData>
  <mergeCells count="6">
    <mergeCell ref="I2:K2"/>
    <mergeCell ref="B11:E11"/>
    <mergeCell ref="A2:A3"/>
    <mergeCell ref="B2:B3"/>
    <mergeCell ref="C2:E2"/>
    <mergeCell ref="F2:H2"/>
  </mergeCells>
  <printOptions horizontalCentered="1" verticalCentered="1"/>
  <pageMargins left="0" right="0" top="0" bottom="0" header="0" footer="0"/>
  <pageSetup paperSize="9" scale="94" orientation="landscape" verticalDpi="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S19"/>
  <sheetViews>
    <sheetView rightToLeft="1" view="pageBreakPreview" topLeftCell="A10" zoomScale="77" zoomScaleNormal="100" zoomScaleSheetLayoutView="77" workbookViewId="0">
      <selection activeCell="U7" sqref="U7"/>
    </sheetView>
  </sheetViews>
  <sheetFormatPr defaultColWidth="12.109375" defaultRowHeight="56.25" customHeight="1"/>
  <cols>
    <col min="1" max="2" width="6.6640625" style="2" customWidth="1"/>
    <col min="3" max="3" width="7.6640625" style="2" customWidth="1"/>
    <col min="4" max="4" width="9.77734375" style="2" bestFit="1" customWidth="1"/>
    <col min="5" max="9" width="9.21875" style="2" bestFit="1" customWidth="1"/>
    <col min="10" max="11" width="10.77734375" style="2" bestFit="1" customWidth="1"/>
    <col min="12" max="14" width="10.77734375" style="7" bestFit="1" customWidth="1"/>
    <col min="15" max="15" width="10.77734375" style="2" bestFit="1" customWidth="1"/>
    <col min="16" max="17" width="9.21875" style="2" bestFit="1" customWidth="1"/>
    <col min="18" max="18" width="11.5546875" style="2" bestFit="1" customWidth="1"/>
    <col min="19" max="19" width="12.33203125" style="2" bestFit="1" customWidth="1"/>
    <col min="20" max="16384" width="12.109375" style="2"/>
  </cols>
  <sheetData>
    <row r="1" spans="1:19" ht="93" customHeight="1" thickBot="1"/>
    <row r="2" spans="1:19" ht="52.5" customHeight="1" thickTop="1" thickBot="1">
      <c r="A2" s="175" t="s">
        <v>23</v>
      </c>
      <c r="B2" s="204"/>
      <c r="C2" s="204"/>
      <c r="D2" s="44" t="s">
        <v>24</v>
      </c>
      <c r="E2" s="44" t="s">
        <v>25</v>
      </c>
      <c r="F2" s="44" t="s">
        <v>26</v>
      </c>
      <c r="G2" s="44" t="s">
        <v>27</v>
      </c>
      <c r="H2" s="44" t="s">
        <v>28</v>
      </c>
      <c r="I2" s="44" t="s">
        <v>29</v>
      </c>
      <c r="J2" s="44" t="s">
        <v>30</v>
      </c>
      <c r="K2" s="44" t="s">
        <v>31</v>
      </c>
      <c r="L2" s="44" t="s">
        <v>32</v>
      </c>
      <c r="M2" s="44" t="s">
        <v>33</v>
      </c>
      <c r="N2" s="44" t="s">
        <v>34</v>
      </c>
      <c r="O2" s="44" t="s">
        <v>35</v>
      </c>
      <c r="P2" s="44" t="s">
        <v>36</v>
      </c>
      <c r="Q2" s="44" t="s">
        <v>37</v>
      </c>
      <c r="R2" s="97" t="s">
        <v>103</v>
      </c>
      <c r="S2" s="45" t="s">
        <v>38</v>
      </c>
    </row>
    <row r="3" spans="1:19" ht="52.5" customHeight="1" thickBot="1">
      <c r="A3" s="205" t="s">
        <v>12</v>
      </c>
      <c r="B3" s="206"/>
      <c r="C3" s="206"/>
      <c r="D3" s="99">
        <v>5526</v>
      </c>
      <c r="E3" s="99">
        <v>5948</v>
      </c>
      <c r="F3" s="99">
        <v>6659</v>
      </c>
      <c r="G3" s="99">
        <v>8308</v>
      </c>
      <c r="H3" s="99">
        <v>10912</v>
      </c>
      <c r="I3" s="99">
        <v>14425</v>
      </c>
      <c r="J3" s="99">
        <v>16531</v>
      </c>
      <c r="K3" s="99">
        <v>17811</v>
      </c>
      <c r="L3" s="99">
        <v>17972</v>
      </c>
      <c r="M3" s="99">
        <v>19891</v>
      </c>
      <c r="N3" s="99">
        <v>14517</v>
      </c>
      <c r="O3" s="99">
        <v>15544</v>
      </c>
      <c r="P3" s="99">
        <v>5984</v>
      </c>
      <c r="Q3" s="99">
        <v>4895</v>
      </c>
      <c r="R3" s="99">
        <v>15644</v>
      </c>
      <c r="S3" s="47">
        <v>180567</v>
      </c>
    </row>
    <row r="4" spans="1:19" ht="43.8" customHeight="1" thickBot="1">
      <c r="A4" s="207" t="s">
        <v>41</v>
      </c>
      <c r="B4" s="201" t="s">
        <v>42</v>
      </c>
      <c r="C4" s="32" t="s">
        <v>14</v>
      </c>
      <c r="D4" s="32">
        <v>3906</v>
      </c>
      <c r="E4" s="32">
        <v>5229</v>
      </c>
      <c r="F4" s="32">
        <v>7640</v>
      </c>
      <c r="G4" s="32">
        <v>11426</v>
      </c>
      <c r="H4" s="32">
        <v>17504</v>
      </c>
      <c r="I4" s="32">
        <v>27049</v>
      </c>
      <c r="J4" s="32">
        <v>36609</v>
      </c>
      <c r="K4" s="32">
        <v>45684</v>
      </c>
      <c r="L4" s="32">
        <v>51794</v>
      </c>
      <c r="M4" s="32">
        <v>67961</v>
      </c>
      <c r="N4" s="32">
        <v>50168</v>
      </c>
      <c r="O4" s="32">
        <v>59799</v>
      </c>
      <c r="P4" s="32">
        <v>24872</v>
      </c>
      <c r="Q4" s="32">
        <v>21779</v>
      </c>
      <c r="R4" s="32">
        <v>102513</v>
      </c>
      <c r="S4" s="33">
        <v>533933</v>
      </c>
    </row>
    <row r="5" spans="1:19" ht="43.8" customHeight="1" thickBot="1">
      <c r="A5" s="208"/>
      <c r="B5" s="202"/>
      <c r="C5" s="35" t="s">
        <v>15</v>
      </c>
      <c r="D5" s="35">
        <v>1620</v>
      </c>
      <c r="E5" s="35">
        <v>4461</v>
      </c>
      <c r="F5" s="35">
        <v>6879</v>
      </c>
      <c r="G5" s="35">
        <v>11144</v>
      </c>
      <c r="H5" s="35">
        <v>17982</v>
      </c>
      <c r="I5" s="35">
        <v>27537</v>
      </c>
      <c r="J5" s="35">
        <v>36500</v>
      </c>
      <c r="K5" s="35">
        <v>44936</v>
      </c>
      <c r="L5" s="35">
        <v>51455</v>
      </c>
      <c r="M5" s="35">
        <v>67668</v>
      </c>
      <c r="N5" s="35">
        <v>50057</v>
      </c>
      <c r="O5" s="35">
        <v>60478</v>
      </c>
      <c r="P5" s="35">
        <v>25358</v>
      </c>
      <c r="Q5" s="35">
        <v>22621</v>
      </c>
      <c r="R5" s="35">
        <v>104852</v>
      </c>
      <c r="S5" s="36">
        <v>533548</v>
      </c>
    </row>
    <row r="6" spans="1:19" ht="43.8" customHeight="1" thickBot="1">
      <c r="A6" s="208"/>
      <c r="B6" s="202"/>
      <c r="C6" s="32" t="s">
        <v>38</v>
      </c>
      <c r="D6" s="32">
        <v>5526</v>
      </c>
      <c r="E6" s="32">
        <v>9690</v>
      </c>
      <c r="F6" s="32">
        <v>14519</v>
      </c>
      <c r="G6" s="32">
        <v>22570</v>
      </c>
      <c r="H6" s="32">
        <v>35486</v>
      </c>
      <c r="I6" s="32">
        <v>54586</v>
      </c>
      <c r="J6" s="32">
        <v>73109</v>
      </c>
      <c r="K6" s="33">
        <v>90620</v>
      </c>
      <c r="L6" s="32">
        <v>103249</v>
      </c>
      <c r="M6" s="32">
        <v>135629</v>
      </c>
      <c r="N6" s="32">
        <v>100225</v>
      </c>
      <c r="O6" s="32">
        <v>120277</v>
      </c>
      <c r="P6" s="32">
        <v>50230</v>
      </c>
      <c r="Q6" s="32">
        <v>44400</v>
      </c>
      <c r="R6" s="32">
        <v>207365</v>
      </c>
      <c r="S6" s="33">
        <v>1067481</v>
      </c>
    </row>
    <row r="7" spans="1:19" ht="43.8" customHeight="1" thickBot="1">
      <c r="A7" s="208"/>
      <c r="B7" s="211" t="s">
        <v>43</v>
      </c>
      <c r="C7" s="35" t="s">
        <v>14</v>
      </c>
      <c r="D7" s="35">
        <v>0</v>
      </c>
      <c r="E7" s="82">
        <v>972</v>
      </c>
      <c r="F7" s="82">
        <v>2492</v>
      </c>
      <c r="G7" s="82">
        <v>4478</v>
      </c>
      <c r="H7" s="35">
        <v>7970</v>
      </c>
      <c r="I7" s="35">
        <v>12712</v>
      </c>
      <c r="J7" s="35">
        <v>16646</v>
      </c>
      <c r="K7" s="36">
        <v>19980</v>
      </c>
      <c r="L7" s="35">
        <v>22557</v>
      </c>
      <c r="M7" s="35">
        <v>24767</v>
      </c>
      <c r="N7" s="35">
        <v>23734</v>
      </c>
      <c r="O7" s="35">
        <v>27173</v>
      </c>
      <c r="P7" s="35">
        <v>11409</v>
      </c>
      <c r="Q7" s="35">
        <v>9987</v>
      </c>
      <c r="R7" s="35">
        <v>38070</v>
      </c>
      <c r="S7" s="36">
        <v>222947</v>
      </c>
    </row>
    <row r="8" spans="1:19" ht="43.8" customHeight="1" thickBot="1">
      <c r="A8" s="208"/>
      <c r="B8" s="212"/>
      <c r="C8" s="32" t="s">
        <v>15</v>
      </c>
      <c r="D8" s="32">
        <v>0</v>
      </c>
      <c r="E8" s="32">
        <v>1234</v>
      </c>
      <c r="F8" s="32">
        <v>2966</v>
      </c>
      <c r="G8" s="32">
        <v>6184</v>
      </c>
      <c r="H8" s="32">
        <v>11104</v>
      </c>
      <c r="I8" s="32">
        <v>19252</v>
      </c>
      <c r="J8" s="32">
        <v>25962</v>
      </c>
      <c r="K8" s="33">
        <v>31888</v>
      </c>
      <c r="L8" s="32">
        <v>35942</v>
      </c>
      <c r="M8" s="32">
        <v>38514</v>
      </c>
      <c r="N8" s="32">
        <v>35728</v>
      </c>
      <c r="O8" s="32">
        <v>39078</v>
      </c>
      <c r="P8" s="32">
        <v>16153</v>
      </c>
      <c r="Q8" s="32">
        <v>14143</v>
      </c>
      <c r="R8" s="32">
        <v>54666</v>
      </c>
      <c r="S8" s="33">
        <v>332814</v>
      </c>
    </row>
    <row r="9" spans="1:19" ht="43.8" customHeight="1" thickBot="1">
      <c r="A9" s="208"/>
      <c r="B9" s="212"/>
      <c r="C9" s="35" t="s">
        <v>38</v>
      </c>
      <c r="D9" s="35">
        <v>0</v>
      </c>
      <c r="E9" s="35">
        <v>2206</v>
      </c>
      <c r="F9" s="35">
        <v>5458</v>
      </c>
      <c r="G9" s="35">
        <v>10662</v>
      </c>
      <c r="H9" s="35">
        <v>19074</v>
      </c>
      <c r="I9" s="35">
        <v>31964</v>
      </c>
      <c r="J9" s="35">
        <v>42608</v>
      </c>
      <c r="K9" s="36">
        <v>51868</v>
      </c>
      <c r="L9" s="35">
        <v>58499</v>
      </c>
      <c r="M9" s="35">
        <v>63281</v>
      </c>
      <c r="N9" s="35">
        <v>59462</v>
      </c>
      <c r="O9" s="35">
        <v>66251</v>
      </c>
      <c r="P9" s="35">
        <v>27562</v>
      </c>
      <c r="Q9" s="35">
        <v>24130</v>
      </c>
      <c r="R9" s="35">
        <v>92736</v>
      </c>
      <c r="S9" s="36">
        <v>555761</v>
      </c>
    </row>
    <row r="10" spans="1:19" ht="43.8" customHeight="1" thickBot="1">
      <c r="A10" s="209"/>
      <c r="B10" s="201" t="s">
        <v>40</v>
      </c>
      <c r="C10" s="32" t="s">
        <v>14</v>
      </c>
      <c r="D10" s="32">
        <f>D4+D7</f>
        <v>3906</v>
      </c>
      <c r="E10" s="32">
        <f t="shared" ref="E10:K10" si="0">E4+E7</f>
        <v>6201</v>
      </c>
      <c r="F10" s="32">
        <f t="shared" si="0"/>
        <v>10132</v>
      </c>
      <c r="G10" s="32">
        <f t="shared" si="0"/>
        <v>15904</v>
      </c>
      <c r="H10" s="32">
        <f t="shared" si="0"/>
        <v>25474</v>
      </c>
      <c r="I10" s="32">
        <f t="shared" si="0"/>
        <v>39761</v>
      </c>
      <c r="J10" s="32">
        <f t="shared" si="0"/>
        <v>53255</v>
      </c>
      <c r="K10" s="32">
        <f t="shared" si="0"/>
        <v>65664</v>
      </c>
      <c r="L10" s="32">
        <f>L4+L7</f>
        <v>74351</v>
      </c>
      <c r="M10" s="32">
        <f t="shared" ref="M10:S10" si="1">M4+M7</f>
        <v>92728</v>
      </c>
      <c r="N10" s="32">
        <f t="shared" si="1"/>
        <v>73902</v>
      </c>
      <c r="O10" s="32">
        <f t="shared" si="1"/>
        <v>86972</v>
      </c>
      <c r="P10" s="32">
        <f t="shared" si="1"/>
        <v>36281</v>
      </c>
      <c r="Q10" s="32">
        <f t="shared" si="1"/>
        <v>31766</v>
      </c>
      <c r="R10" s="32">
        <f t="shared" si="1"/>
        <v>140583</v>
      </c>
      <c r="S10" s="33">
        <f t="shared" si="1"/>
        <v>756880</v>
      </c>
    </row>
    <row r="11" spans="1:19" ht="43.8" customHeight="1" thickBot="1">
      <c r="A11" s="209"/>
      <c r="B11" s="202"/>
      <c r="C11" s="35" t="s">
        <v>15</v>
      </c>
      <c r="D11" s="35">
        <f>D5+D8</f>
        <v>1620</v>
      </c>
      <c r="E11" s="35">
        <f t="shared" ref="E11:K11" si="2">E5+E8</f>
        <v>5695</v>
      </c>
      <c r="F11" s="35">
        <f t="shared" si="2"/>
        <v>9845</v>
      </c>
      <c r="G11" s="35">
        <f t="shared" si="2"/>
        <v>17328</v>
      </c>
      <c r="H11" s="35">
        <f t="shared" si="2"/>
        <v>29086</v>
      </c>
      <c r="I11" s="35">
        <f t="shared" si="2"/>
        <v>46789</v>
      </c>
      <c r="J11" s="35">
        <f t="shared" si="2"/>
        <v>62462</v>
      </c>
      <c r="K11" s="35">
        <f t="shared" si="2"/>
        <v>76824</v>
      </c>
      <c r="L11" s="35">
        <f>L5+L8</f>
        <v>87397</v>
      </c>
      <c r="M11" s="35">
        <f t="shared" ref="M11:S11" si="3">M5+M8</f>
        <v>106182</v>
      </c>
      <c r="N11" s="35">
        <f t="shared" si="3"/>
        <v>85785</v>
      </c>
      <c r="O11" s="35">
        <f t="shared" si="3"/>
        <v>99556</v>
      </c>
      <c r="P11" s="35">
        <f t="shared" si="3"/>
        <v>41511</v>
      </c>
      <c r="Q11" s="35">
        <f t="shared" si="3"/>
        <v>36764</v>
      </c>
      <c r="R11" s="35">
        <f t="shared" si="3"/>
        <v>159518</v>
      </c>
      <c r="S11" s="36">
        <f t="shared" si="3"/>
        <v>866362</v>
      </c>
    </row>
    <row r="12" spans="1:19" ht="43.8" customHeight="1" thickBot="1">
      <c r="A12" s="210"/>
      <c r="B12" s="203"/>
      <c r="C12" s="66" t="s">
        <v>38</v>
      </c>
      <c r="D12" s="66">
        <f>D6+D9</f>
        <v>5526</v>
      </c>
      <c r="E12" s="66">
        <f t="shared" ref="E12:K12" si="4">E6+E9</f>
        <v>11896</v>
      </c>
      <c r="F12" s="66">
        <f t="shared" si="4"/>
        <v>19977</v>
      </c>
      <c r="G12" s="66">
        <f t="shared" si="4"/>
        <v>33232</v>
      </c>
      <c r="H12" s="66">
        <f t="shared" si="4"/>
        <v>54560</v>
      </c>
      <c r="I12" s="66">
        <f t="shared" si="4"/>
        <v>86550</v>
      </c>
      <c r="J12" s="66">
        <f t="shared" si="4"/>
        <v>115717</v>
      </c>
      <c r="K12" s="66">
        <f t="shared" si="4"/>
        <v>142488</v>
      </c>
      <c r="L12" s="66">
        <f>L6+L9</f>
        <v>161748</v>
      </c>
      <c r="M12" s="66">
        <f t="shared" ref="M12:S12" si="5">M6+M9</f>
        <v>198910</v>
      </c>
      <c r="N12" s="66">
        <f t="shared" si="5"/>
        <v>159687</v>
      </c>
      <c r="O12" s="66">
        <f t="shared" si="5"/>
        <v>186528</v>
      </c>
      <c r="P12" s="66">
        <f t="shared" si="5"/>
        <v>77792</v>
      </c>
      <c r="Q12" s="66">
        <f t="shared" si="5"/>
        <v>68530</v>
      </c>
      <c r="R12" s="66">
        <f t="shared" si="5"/>
        <v>300101</v>
      </c>
      <c r="S12" s="102">
        <f t="shared" si="5"/>
        <v>1623242</v>
      </c>
    </row>
    <row r="13" spans="1:19" ht="43.8" customHeight="1" thickTop="1"/>
    <row r="14" spans="1:19" ht="56.25" customHeight="1">
      <c r="L14" s="2"/>
      <c r="M14" s="2"/>
      <c r="N14" s="2"/>
    </row>
    <row r="15" spans="1:19" ht="56.25" customHeight="1">
      <c r="L15" s="2"/>
      <c r="M15" s="2"/>
      <c r="N15" s="2"/>
    </row>
    <row r="16" spans="1:19" ht="56.25" customHeight="1">
      <c r="L16" s="2"/>
      <c r="M16" s="2"/>
      <c r="N16" s="2"/>
    </row>
    <row r="17" spans="12:14" ht="56.25" customHeight="1">
      <c r="L17" s="2"/>
      <c r="M17" s="2"/>
      <c r="N17" s="2"/>
    </row>
    <row r="18" spans="12:14" ht="56.25" customHeight="1">
      <c r="L18" s="2"/>
      <c r="M18" s="2"/>
      <c r="N18" s="2"/>
    </row>
    <row r="19" spans="12:14" ht="56.25" customHeight="1">
      <c r="L19" s="2"/>
      <c r="M19" s="2"/>
      <c r="N19" s="2"/>
    </row>
  </sheetData>
  <mergeCells count="6">
    <mergeCell ref="B10:B12"/>
    <mergeCell ref="A2:C2"/>
    <mergeCell ref="A3:C3"/>
    <mergeCell ref="A4:A12"/>
    <mergeCell ref="B4:B6"/>
    <mergeCell ref="B7:B9"/>
  </mergeCells>
  <printOptions horizontalCentered="1" verticalCentered="1"/>
  <pageMargins left="0.25" right="0.25" top="0.75" bottom="0.75" header="0.3" footer="0.3"/>
  <pageSetup paperSize="9" scale="70" fitToWidth="0" fitToHeight="0" orientation="landscape" r:id="rId1"/>
  <colBreaks count="1" manualBreakCount="1">
    <brk id="2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R15"/>
  <sheetViews>
    <sheetView rightToLeft="1" view="pageBreakPreview" topLeftCell="A7" zoomScale="82" zoomScaleNormal="100" zoomScaleSheetLayoutView="82" workbookViewId="0">
      <selection activeCell="B14" sqref="B14"/>
    </sheetView>
  </sheetViews>
  <sheetFormatPr defaultColWidth="11.44140625" defaultRowHeight="56.25" customHeight="1"/>
  <cols>
    <col min="1" max="1" width="20.21875" style="2" customWidth="1"/>
    <col min="2" max="16384" width="11.44140625" style="2"/>
  </cols>
  <sheetData>
    <row r="1" spans="1:18" ht="93" customHeight="1" thickBot="1"/>
    <row r="2" spans="1:18" ht="48.6" customHeight="1" thickTop="1" thickBot="1">
      <c r="A2" s="175" t="s">
        <v>8</v>
      </c>
      <c r="B2" s="194" t="s">
        <v>12</v>
      </c>
      <c r="C2" s="194" t="s">
        <v>107</v>
      </c>
      <c r="D2" s="195"/>
      <c r="E2" s="195"/>
      <c r="F2" s="194" t="s">
        <v>39</v>
      </c>
      <c r="G2" s="195"/>
      <c r="H2" s="195"/>
      <c r="I2" s="194" t="s">
        <v>40</v>
      </c>
      <c r="J2" s="195"/>
      <c r="K2" s="196"/>
    </row>
    <row r="3" spans="1:18" ht="48.6" customHeight="1" thickBot="1">
      <c r="A3" s="199"/>
      <c r="B3" s="200"/>
      <c r="C3" s="99" t="s">
        <v>14</v>
      </c>
      <c r="D3" s="99" t="s">
        <v>15</v>
      </c>
      <c r="E3" s="99" t="s">
        <v>16</v>
      </c>
      <c r="F3" s="99" t="s">
        <v>14</v>
      </c>
      <c r="G3" s="99" t="s">
        <v>15</v>
      </c>
      <c r="H3" s="99" t="s">
        <v>16</v>
      </c>
      <c r="I3" s="99" t="s">
        <v>14</v>
      </c>
      <c r="J3" s="99" t="s">
        <v>15</v>
      </c>
      <c r="K3" s="47" t="s">
        <v>16</v>
      </c>
    </row>
    <row r="4" spans="1:18" ht="48.6" customHeight="1" thickBot="1">
      <c r="A4" s="103" t="s">
        <v>105</v>
      </c>
      <c r="B4" s="32">
        <v>18892</v>
      </c>
      <c r="C4" s="32">
        <v>585</v>
      </c>
      <c r="D4" s="32">
        <v>1306</v>
      </c>
      <c r="E4" s="32">
        <v>1891</v>
      </c>
      <c r="F4" s="32">
        <v>37732</v>
      </c>
      <c r="G4" s="32">
        <v>18189</v>
      </c>
      <c r="H4" s="32">
        <v>55921</v>
      </c>
      <c r="I4" s="32">
        <f>C4+F4</f>
        <v>38317</v>
      </c>
      <c r="J4" s="32">
        <f>D4+G4</f>
        <v>19495</v>
      </c>
      <c r="K4" s="33">
        <f>I4+J4</f>
        <v>57812</v>
      </c>
      <c r="M4" s="37"/>
      <c r="N4" s="37"/>
      <c r="O4" s="37"/>
      <c r="P4" s="7"/>
      <c r="Q4" s="7"/>
      <c r="R4" s="7"/>
    </row>
    <row r="5" spans="1:18" ht="48.6" customHeight="1" thickBot="1">
      <c r="A5" s="104" t="s">
        <v>18</v>
      </c>
      <c r="B5" s="35">
        <v>108506</v>
      </c>
      <c r="C5" s="35">
        <v>1356</v>
      </c>
      <c r="D5" s="35">
        <v>2710</v>
      </c>
      <c r="E5" s="35">
        <v>4066</v>
      </c>
      <c r="F5" s="35">
        <v>193680</v>
      </c>
      <c r="G5" s="35">
        <v>155144</v>
      </c>
      <c r="H5" s="35">
        <v>348824</v>
      </c>
      <c r="I5" s="35">
        <f t="shared" ref="I5:I10" si="0">C5+F5</f>
        <v>195036</v>
      </c>
      <c r="J5" s="35">
        <f t="shared" ref="J5:J10" si="1">D5+G5</f>
        <v>157854</v>
      </c>
      <c r="K5" s="36">
        <f t="shared" ref="K5:K10" si="2">I5+J5</f>
        <v>352890</v>
      </c>
      <c r="M5" s="37"/>
      <c r="N5" s="37"/>
      <c r="O5" s="37"/>
      <c r="P5" s="7"/>
      <c r="Q5" s="7"/>
      <c r="R5" s="7"/>
    </row>
    <row r="6" spans="1:18" ht="48.6" customHeight="1" thickBot="1">
      <c r="A6" s="103" t="s">
        <v>106</v>
      </c>
      <c r="B6" s="32">
        <v>52444</v>
      </c>
      <c r="C6" s="32">
        <v>1199</v>
      </c>
      <c r="D6" s="32">
        <v>2296</v>
      </c>
      <c r="E6" s="32">
        <v>3495</v>
      </c>
      <c r="F6" s="32">
        <v>98405</v>
      </c>
      <c r="G6" s="32">
        <v>60157</v>
      </c>
      <c r="H6" s="32">
        <v>158562</v>
      </c>
      <c r="I6" s="32">
        <f t="shared" si="0"/>
        <v>99604</v>
      </c>
      <c r="J6" s="32">
        <f t="shared" si="1"/>
        <v>62453</v>
      </c>
      <c r="K6" s="33">
        <f t="shared" si="2"/>
        <v>162057</v>
      </c>
      <c r="M6" s="37"/>
      <c r="N6" s="37"/>
      <c r="O6" s="37"/>
      <c r="P6" s="7"/>
      <c r="Q6" s="7"/>
      <c r="R6" s="7"/>
    </row>
    <row r="7" spans="1:18" ht="48.6" customHeight="1" thickBot="1">
      <c r="A7" s="104" t="s">
        <v>93</v>
      </c>
      <c r="B7" s="35">
        <v>28304</v>
      </c>
      <c r="C7" s="35">
        <v>1889</v>
      </c>
      <c r="D7" s="35">
        <v>5360</v>
      </c>
      <c r="E7" s="35">
        <v>7249</v>
      </c>
      <c r="F7" s="35">
        <v>93314</v>
      </c>
      <c r="G7" s="35">
        <v>72346</v>
      </c>
      <c r="H7" s="35">
        <v>165660</v>
      </c>
      <c r="I7" s="35">
        <f t="shared" si="0"/>
        <v>95203</v>
      </c>
      <c r="J7" s="35">
        <f t="shared" si="1"/>
        <v>77706</v>
      </c>
      <c r="K7" s="36">
        <f t="shared" si="2"/>
        <v>172909</v>
      </c>
      <c r="M7" s="37"/>
      <c r="N7" s="37"/>
      <c r="O7" s="37"/>
      <c r="P7" s="7"/>
      <c r="Q7" s="7"/>
      <c r="R7" s="7"/>
    </row>
    <row r="8" spans="1:18" ht="48.6" customHeight="1" thickBot="1">
      <c r="A8" s="103" t="s">
        <v>94</v>
      </c>
      <c r="B8" s="32">
        <v>125779</v>
      </c>
      <c r="C8" s="32">
        <v>1437</v>
      </c>
      <c r="D8" s="32">
        <v>2724</v>
      </c>
      <c r="E8" s="32">
        <v>4161</v>
      </c>
      <c r="F8" s="32">
        <v>274819</v>
      </c>
      <c r="G8" s="32">
        <v>117799</v>
      </c>
      <c r="H8" s="32">
        <v>392618</v>
      </c>
      <c r="I8" s="32">
        <f t="shared" si="0"/>
        <v>276256</v>
      </c>
      <c r="J8" s="32">
        <f t="shared" si="1"/>
        <v>120523</v>
      </c>
      <c r="K8" s="33">
        <f t="shared" si="2"/>
        <v>396779</v>
      </c>
      <c r="M8" s="37"/>
      <c r="N8" s="37"/>
      <c r="O8" s="37"/>
      <c r="P8" s="7"/>
      <c r="Q8" s="7"/>
      <c r="R8" s="7"/>
    </row>
    <row r="9" spans="1:18" ht="48.6" customHeight="1" thickBot="1">
      <c r="A9" s="104" t="s">
        <v>22</v>
      </c>
      <c r="B9" s="35">
        <v>4172</v>
      </c>
      <c r="C9" s="35">
        <v>561</v>
      </c>
      <c r="D9" s="35">
        <v>1065</v>
      </c>
      <c r="E9" s="35">
        <v>1626</v>
      </c>
      <c r="F9" s="35">
        <v>6841</v>
      </c>
      <c r="G9" s="35">
        <v>5402</v>
      </c>
      <c r="H9" s="35">
        <v>12243</v>
      </c>
      <c r="I9" s="35">
        <f t="shared" si="0"/>
        <v>7402</v>
      </c>
      <c r="J9" s="35">
        <f t="shared" si="1"/>
        <v>6467</v>
      </c>
      <c r="K9" s="36">
        <f t="shared" si="2"/>
        <v>13869</v>
      </c>
      <c r="M9" s="37"/>
      <c r="N9" s="37"/>
      <c r="O9" s="37"/>
      <c r="P9" s="7"/>
      <c r="Q9" s="7"/>
      <c r="R9" s="7"/>
    </row>
    <row r="10" spans="1:18" ht="48.6" customHeight="1" thickBot="1">
      <c r="A10" s="105" t="s">
        <v>7</v>
      </c>
      <c r="B10" s="66">
        <v>338097</v>
      </c>
      <c r="C10" s="66">
        <v>7027</v>
      </c>
      <c r="D10" s="66">
        <v>15461</v>
      </c>
      <c r="E10" s="66">
        <v>22488</v>
      </c>
      <c r="F10" s="66">
        <v>704791</v>
      </c>
      <c r="G10" s="66">
        <v>429037</v>
      </c>
      <c r="H10" s="66">
        <v>1133828</v>
      </c>
      <c r="I10" s="66">
        <f t="shared" si="0"/>
        <v>711818</v>
      </c>
      <c r="J10" s="66">
        <f t="shared" si="1"/>
        <v>444498</v>
      </c>
      <c r="K10" s="102">
        <f t="shared" si="2"/>
        <v>1156316</v>
      </c>
      <c r="M10" s="37"/>
      <c r="N10" s="37"/>
      <c r="O10" s="7"/>
      <c r="P10" s="7"/>
    </row>
    <row r="11" spans="1:18" ht="33" customHeight="1" thickTop="1">
      <c r="A11" s="3"/>
      <c r="B11" s="197"/>
      <c r="C11" s="198"/>
      <c r="D11" s="198"/>
      <c r="E11" s="198"/>
      <c r="M11" s="7"/>
      <c r="N11" s="7"/>
      <c r="O11" s="7"/>
      <c r="P11" s="7"/>
    </row>
    <row r="12" spans="1:18" ht="56.25" customHeight="1">
      <c r="M12" s="7"/>
      <c r="N12" s="7"/>
      <c r="O12" s="7"/>
      <c r="P12" s="7"/>
    </row>
    <row r="13" spans="1:18" ht="56.25" customHeight="1">
      <c r="M13" s="7"/>
      <c r="N13" s="7"/>
      <c r="O13" s="7"/>
      <c r="P13" s="7"/>
    </row>
    <row r="14" spans="1:18" ht="56.25" customHeight="1">
      <c r="M14" s="7"/>
      <c r="N14" s="7"/>
      <c r="O14" s="7"/>
      <c r="P14" s="7"/>
    </row>
    <row r="15" spans="1:18" ht="56.25" customHeight="1">
      <c r="M15" s="7"/>
      <c r="N15" s="7"/>
      <c r="O15" s="7"/>
      <c r="P15" s="7"/>
    </row>
  </sheetData>
  <mergeCells count="6">
    <mergeCell ref="I2:K2"/>
    <mergeCell ref="B11:E11"/>
    <mergeCell ref="A2:A3"/>
    <mergeCell ref="B2:B3"/>
    <mergeCell ref="C2:E2"/>
    <mergeCell ref="F2:H2"/>
  </mergeCells>
  <printOptions horizontalCentered="1" verticalCentered="1"/>
  <pageMargins left="0" right="0" top="0" bottom="0" header="0" footer="0"/>
  <pageSetup paperSize="9" scale="9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S19"/>
  <sheetViews>
    <sheetView rightToLeft="1" view="pageBreakPreview" topLeftCell="A7" zoomScale="77" zoomScaleNormal="100" zoomScaleSheetLayoutView="77" workbookViewId="0">
      <selection activeCell="N17" sqref="N17"/>
    </sheetView>
  </sheetViews>
  <sheetFormatPr defaultColWidth="13.88671875" defaultRowHeight="52.95" customHeight="1"/>
  <cols>
    <col min="1" max="3" width="6.6640625" style="2" customWidth="1"/>
    <col min="4" max="4" width="9.77734375" style="2" bestFit="1" customWidth="1"/>
    <col min="5" max="9" width="10.77734375" style="2" bestFit="1" customWidth="1"/>
    <col min="10" max="11" width="9.21875" style="2" bestFit="1" customWidth="1"/>
    <col min="12" max="14" width="9.21875" style="7" bestFit="1" customWidth="1"/>
    <col min="15" max="16" width="9.21875" style="2" bestFit="1" customWidth="1"/>
    <col min="17" max="17" width="7.6640625" style="2" bestFit="1" customWidth="1"/>
    <col min="18" max="18" width="11.5546875" style="2" bestFit="1" customWidth="1"/>
    <col min="19" max="19" width="12.33203125" style="2" bestFit="1" customWidth="1"/>
    <col min="20" max="21" width="14.33203125" style="2" customWidth="1"/>
    <col min="22" max="22" width="15.44140625" style="2" bestFit="1" customWidth="1"/>
    <col min="23" max="23" width="17.88671875" style="2" bestFit="1" customWidth="1"/>
    <col min="24" max="16384" width="13.88671875" style="2"/>
  </cols>
  <sheetData>
    <row r="1" spans="1:19" ht="91.5" customHeight="1" thickBot="1"/>
    <row r="2" spans="1:19" ht="46.2" customHeight="1" thickTop="1" thickBot="1">
      <c r="A2" s="175" t="s">
        <v>23</v>
      </c>
      <c r="B2" s="195"/>
      <c r="C2" s="195"/>
      <c r="D2" s="44" t="s">
        <v>24</v>
      </c>
      <c r="E2" s="44" t="s">
        <v>25</v>
      </c>
      <c r="F2" s="44" t="s">
        <v>26</v>
      </c>
      <c r="G2" s="44" t="s">
        <v>27</v>
      </c>
      <c r="H2" s="44" t="s">
        <v>28</v>
      </c>
      <c r="I2" s="44" t="s">
        <v>29</v>
      </c>
      <c r="J2" s="44" t="s">
        <v>30</v>
      </c>
      <c r="K2" s="45" t="s">
        <v>31</v>
      </c>
      <c r="L2" s="38" t="s">
        <v>32</v>
      </c>
      <c r="M2" s="44" t="s">
        <v>33</v>
      </c>
      <c r="N2" s="44" t="s">
        <v>34</v>
      </c>
      <c r="O2" s="44" t="s">
        <v>35</v>
      </c>
      <c r="P2" s="44" t="s">
        <v>36</v>
      </c>
      <c r="Q2" s="44" t="s">
        <v>37</v>
      </c>
      <c r="R2" s="40" t="s">
        <v>103</v>
      </c>
      <c r="S2" s="45" t="s">
        <v>38</v>
      </c>
    </row>
    <row r="3" spans="1:19" ht="46.2" customHeight="1" thickBot="1">
      <c r="A3" s="205" t="s">
        <v>12</v>
      </c>
      <c r="B3" s="200"/>
      <c r="C3" s="200"/>
      <c r="D3" s="46">
        <v>79887</v>
      </c>
      <c r="E3" s="46">
        <v>63203</v>
      </c>
      <c r="F3" s="46">
        <v>57618</v>
      </c>
      <c r="G3" s="46">
        <v>56193</v>
      </c>
      <c r="H3" s="46">
        <v>36469</v>
      </c>
      <c r="I3" s="46">
        <v>17313</v>
      </c>
      <c r="J3" s="46">
        <v>8615</v>
      </c>
      <c r="K3" s="47">
        <v>5056</v>
      </c>
      <c r="L3" s="48">
        <v>3406</v>
      </c>
      <c r="M3" s="46">
        <v>3906</v>
      </c>
      <c r="N3" s="46">
        <v>1258</v>
      </c>
      <c r="O3" s="46">
        <v>1156</v>
      </c>
      <c r="P3" s="46">
        <v>830</v>
      </c>
      <c r="Q3" s="46">
        <v>623</v>
      </c>
      <c r="R3" s="46">
        <v>2564</v>
      </c>
      <c r="S3" s="47">
        <v>338097</v>
      </c>
    </row>
    <row r="4" spans="1:19" ht="46.2" customHeight="1" thickBot="1">
      <c r="A4" s="213" t="s">
        <v>41</v>
      </c>
      <c r="B4" s="201" t="s">
        <v>42</v>
      </c>
      <c r="C4" s="32" t="s">
        <v>14</v>
      </c>
      <c r="D4" s="32">
        <v>0</v>
      </c>
      <c r="E4" s="32">
        <v>224</v>
      </c>
      <c r="F4" s="32">
        <v>515</v>
      </c>
      <c r="G4" s="32">
        <v>615</v>
      </c>
      <c r="H4" s="32">
        <v>690</v>
      </c>
      <c r="I4" s="32">
        <v>625</v>
      </c>
      <c r="J4" s="32">
        <v>511</v>
      </c>
      <c r="K4" s="33">
        <v>567</v>
      </c>
      <c r="L4" s="31">
        <v>357</v>
      </c>
      <c r="M4" s="32">
        <v>617</v>
      </c>
      <c r="N4" s="32">
        <v>201</v>
      </c>
      <c r="O4" s="32">
        <v>268</v>
      </c>
      <c r="P4" s="32">
        <v>197</v>
      </c>
      <c r="Q4" s="32">
        <v>113</v>
      </c>
      <c r="R4" s="32">
        <v>1527</v>
      </c>
      <c r="S4" s="33">
        <v>7027</v>
      </c>
    </row>
    <row r="5" spans="1:19" ht="46.2" customHeight="1" thickBot="1">
      <c r="A5" s="214"/>
      <c r="B5" s="202"/>
      <c r="C5" s="35" t="s">
        <v>15</v>
      </c>
      <c r="D5" s="35">
        <v>0</v>
      </c>
      <c r="E5" s="35">
        <v>743</v>
      </c>
      <c r="F5" s="35">
        <v>957</v>
      </c>
      <c r="G5" s="35">
        <v>1318</v>
      </c>
      <c r="H5" s="35">
        <v>1616</v>
      </c>
      <c r="I5" s="35">
        <v>1655</v>
      </c>
      <c r="J5" s="35">
        <v>1560</v>
      </c>
      <c r="K5" s="36">
        <v>1484</v>
      </c>
      <c r="L5" s="34">
        <v>1202</v>
      </c>
      <c r="M5" s="35">
        <v>1546</v>
      </c>
      <c r="N5" s="35">
        <v>567</v>
      </c>
      <c r="O5" s="35">
        <v>574</v>
      </c>
      <c r="P5" s="35">
        <v>415</v>
      </c>
      <c r="Q5" s="35">
        <v>302</v>
      </c>
      <c r="R5" s="35">
        <v>1522</v>
      </c>
      <c r="S5" s="36">
        <v>15461</v>
      </c>
    </row>
    <row r="6" spans="1:19" ht="46.2" customHeight="1" thickBot="1">
      <c r="A6" s="214"/>
      <c r="B6" s="202"/>
      <c r="C6" s="32" t="s">
        <v>38</v>
      </c>
      <c r="D6" s="32">
        <v>0</v>
      </c>
      <c r="E6" s="32">
        <v>967</v>
      </c>
      <c r="F6" s="32">
        <v>1472</v>
      </c>
      <c r="G6" s="32">
        <v>1933</v>
      </c>
      <c r="H6" s="32">
        <v>2306</v>
      </c>
      <c r="I6" s="32">
        <v>2280</v>
      </c>
      <c r="J6" s="32">
        <v>2071</v>
      </c>
      <c r="K6" s="33">
        <v>2051</v>
      </c>
      <c r="L6" s="31">
        <v>1559</v>
      </c>
      <c r="M6" s="32">
        <v>2163</v>
      </c>
      <c r="N6" s="32">
        <v>768</v>
      </c>
      <c r="O6" s="32">
        <v>842</v>
      </c>
      <c r="P6" s="32">
        <v>612</v>
      </c>
      <c r="Q6" s="32">
        <v>415</v>
      </c>
      <c r="R6" s="32">
        <v>3049</v>
      </c>
      <c r="S6" s="33">
        <v>22488</v>
      </c>
    </row>
    <row r="7" spans="1:19" ht="46.2" customHeight="1" thickBot="1">
      <c r="A7" s="214"/>
      <c r="B7" s="211" t="s">
        <v>43</v>
      </c>
      <c r="C7" s="35" t="s">
        <v>14</v>
      </c>
      <c r="D7" s="35">
        <v>69285</v>
      </c>
      <c r="E7" s="82">
        <v>86785</v>
      </c>
      <c r="F7" s="82">
        <v>112719</v>
      </c>
      <c r="G7" s="82">
        <v>136829</v>
      </c>
      <c r="H7" s="35">
        <v>109378</v>
      </c>
      <c r="I7" s="35">
        <v>55981</v>
      </c>
      <c r="J7" s="35">
        <v>31130</v>
      </c>
      <c r="K7" s="36">
        <v>20252</v>
      </c>
      <c r="L7" s="34">
        <v>15394</v>
      </c>
      <c r="M7" s="35">
        <v>19756</v>
      </c>
      <c r="N7" s="35">
        <v>6700</v>
      </c>
      <c r="O7" s="35">
        <v>6626</v>
      </c>
      <c r="P7" s="35">
        <v>5088</v>
      </c>
      <c r="Q7" s="35">
        <v>4254</v>
      </c>
      <c r="R7" s="35">
        <v>24614</v>
      </c>
      <c r="S7" s="36">
        <v>704791</v>
      </c>
    </row>
    <row r="8" spans="1:19" ht="46.2" customHeight="1" thickBot="1">
      <c r="A8" s="214"/>
      <c r="B8" s="212"/>
      <c r="C8" s="32" t="s">
        <v>15</v>
      </c>
      <c r="D8" s="32">
        <v>10602</v>
      </c>
      <c r="E8" s="32">
        <v>38654</v>
      </c>
      <c r="F8" s="32">
        <v>58663</v>
      </c>
      <c r="G8" s="32">
        <v>86010</v>
      </c>
      <c r="H8" s="32">
        <v>70661</v>
      </c>
      <c r="I8" s="32">
        <v>45617</v>
      </c>
      <c r="J8" s="32">
        <v>27104</v>
      </c>
      <c r="K8" s="33">
        <v>18145</v>
      </c>
      <c r="L8" s="31">
        <v>13701</v>
      </c>
      <c r="M8" s="32">
        <v>17141</v>
      </c>
      <c r="N8" s="32">
        <v>6370</v>
      </c>
      <c r="O8" s="32">
        <v>6404</v>
      </c>
      <c r="P8" s="32">
        <v>5090</v>
      </c>
      <c r="Q8" s="32">
        <v>4053</v>
      </c>
      <c r="R8" s="32">
        <v>20822</v>
      </c>
      <c r="S8" s="33">
        <v>429037</v>
      </c>
    </row>
    <row r="9" spans="1:19" ht="46.2" customHeight="1" thickBot="1">
      <c r="A9" s="214"/>
      <c r="B9" s="212"/>
      <c r="C9" s="35" t="s">
        <v>38</v>
      </c>
      <c r="D9" s="35">
        <v>79887</v>
      </c>
      <c r="E9" s="35">
        <v>125439</v>
      </c>
      <c r="F9" s="35">
        <v>171382</v>
      </c>
      <c r="G9" s="35">
        <v>222839</v>
      </c>
      <c r="H9" s="35">
        <v>180039</v>
      </c>
      <c r="I9" s="35">
        <v>101598</v>
      </c>
      <c r="J9" s="35">
        <v>58234</v>
      </c>
      <c r="K9" s="36">
        <v>38397</v>
      </c>
      <c r="L9" s="83">
        <v>29095</v>
      </c>
      <c r="M9" s="84">
        <v>36897</v>
      </c>
      <c r="N9" s="84">
        <v>13070</v>
      </c>
      <c r="O9" s="84">
        <v>13030</v>
      </c>
      <c r="P9" s="84">
        <v>10178</v>
      </c>
      <c r="Q9" s="84">
        <v>8307</v>
      </c>
      <c r="R9" s="84">
        <v>45436</v>
      </c>
      <c r="S9" s="85">
        <v>1133828</v>
      </c>
    </row>
    <row r="10" spans="1:19" ht="46.2" customHeight="1" thickBot="1">
      <c r="A10" s="192"/>
      <c r="B10" s="201" t="s">
        <v>40</v>
      </c>
      <c r="C10" s="32" t="s">
        <v>14</v>
      </c>
      <c r="D10" s="32">
        <f>D4+D7</f>
        <v>69285</v>
      </c>
      <c r="E10" s="32">
        <f t="shared" ref="E10:K10" si="0">E4+E7</f>
        <v>87009</v>
      </c>
      <c r="F10" s="32">
        <f t="shared" si="0"/>
        <v>113234</v>
      </c>
      <c r="G10" s="32">
        <f t="shared" si="0"/>
        <v>137444</v>
      </c>
      <c r="H10" s="32">
        <f t="shared" si="0"/>
        <v>110068</v>
      </c>
      <c r="I10" s="32">
        <f t="shared" si="0"/>
        <v>56606</v>
      </c>
      <c r="J10" s="32">
        <f t="shared" si="0"/>
        <v>31641</v>
      </c>
      <c r="K10" s="32">
        <f t="shared" si="0"/>
        <v>20819</v>
      </c>
      <c r="L10" s="31">
        <f>L4+L7</f>
        <v>15751</v>
      </c>
      <c r="M10" s="32">
        <f t="shared" ref="M10:R10" si="1">M4+M7</f>
        <v>20373</v>
      </c>
      <c r="N10" s="32">
        <f t="shared" si="1"/>
        <v>6901</v>
      </c>
      <c r="O10" s="32">
        <f t="shared" si="1"/>
        <v>6894</v>
      </c>
      <c r="P10" s="32">
        <f t="shared" si="1"/>
        <v>5285</v>
      </c>
      <c r="Q10" s="32">
        <f t="shared" si="1"/>
        <v>4367</v>
      </c>
      <c r="R10" s="32">
        <f t="shared" si="1"/>
        <v>26141</v>
      </c>
      <c r="S10" s="32">
        <f>S4+S7</f>
        <v>711818</v>
      </c>
    </row>
    <row r="11" spans="1:19" ht="46.2" customHeight="1" thickBot="1">
      <c r="A11" s="192"/>
      <c r="B11" s="202"/>
      <c r="C11" s="35" t="s">
        <v>15</v>
      </c>
      <c r="D11" s="35">
        <f>D5+D8</f>
        <v>10602</v>
      </c>
      <c r="E11" s="35">
        <f t="shared" ref="E11:K11" si="2">E5+E8</f>
        <v>39397</v>
      </c>
      <c r="F11" s="35">
        <f t="shared" si="2"/>
        <v>59620</v>
      </c>
      <c r="G11" s="35">
        <f t="shared" si="2"/>
        <v>87328</v>
      </c>
      <c r="H11" s="35">
        <f t="shared" si="2"/>
        <v>72277</v>
      </c>
      <c r="I11" s="35">
        <f t="shared" si="2"/>
        <v>47272</v>
      </c>
      <c r="J11" s="35">
        <f t="shared" si="2"/>
        <v>28664</v>
      </c>
      <c r="K11" s="35">
        <f t="shared" si="2"/>
        <v>19629</v>
      </c>
      <c r="L11" s="34">
        <f>L5+L8</f>
        <v>14903</v>
      </c>
      <c r="M11" s="35">
        <f t="shared" ref="M11:S11" si="3">M5+M8</f>
        <v>18687</v>
      </c>
      <c r="N11" s="35">
        <f t="shared" si="3"/>
        <v>6937</v>
      </c>
      <c r="O11" s="35">
        <f t="shared" si="3"/>
        <v>6978</v>
      </c>
      <c r="P11" s="35">
        <f t="shared" si="3"/>
        <v>5505</v>
      </c>
      <c r="Q11" s="35">
        <f t="shared" si="3"/>
        <v>4355</v>
      </c>
      <c r="R11" s="35">
        <f t="shared" si="3"/>
        <v>22344</v>
      </c>
      <c r="S11" s="35">
        <f t="shared" si="3"/>
        <v>444498</v>
      </c>
    </row>
    <row r="12" spans="1:19" ht="46.2" customHeight="1" thickBot="1">
      <c r="A12" s="215"/>
      <c r="B12" s="203"/>
      <c r="C12" s="66" t="s">
        <v>38</v>
      </c>
      <c r="D12" s="66">
        <f>D10+D11</f>
        <v>79887</v>
      </c>
      <c r="E12" s="66">
        <f t="shared" ref="E12:K12" si="4">E10+E11</f>
        <v>126406</v>
      </c>
      <c r="F12" s="66">
        <f t="shared" si="4"/>
        <v>172854</v>
      </c>
      <c r="G12" s="66">
        <f t="shared" si="4"/>
        <v>224772</v>
      </c>
      <c r="H12" s="66">
        <f t="shared" si="4"/>
        <v>182345</v>
      </c>
      <c r="I12" s="66">
        <f t="shared" si="4"/>
        <v>103878</v>
      </c>
      <c r="J12" s="66">
        <f t="shared" si="4"/>
        <v>60305</v>
      </c>
      <c r="K12" s="66">
        <f t="shared" si="4"/>
        <v>40448</v>
      </c>
      <c r="L12" s="67">
        <f>L6+L9</f>
        <v>30654</v>
      </c>
      <c r="M12" s="66">
        <f t="shared" ref="M12:S12" si="5">M6+M9</f>
        <v>39060</v>
      </c>
      <c r="N12" s="66">
        <f t="shared" si="5"/>
        <v>13838</v>
      </c>
      <c r="O12" s="66">
        <f t="shared" si="5"/>
        <v>13872</v>
      </c>
      <c r="P12" s="66">
        <f t="shared" si="5"/>
        <v>10790</v>
      </c>
      <c r="Q12" s="66">
        <f t="shared" si="5"/>
        <v>8722</v>
      </c>
      <c r="R12" s="66">
        <f t="shared" si="5"/>
        <v>48485</v>
      </c>
      <c r="S12" s="66">
        <f t="shared" si="5"/>
        <v>1156316</v>
      </c>
    </row>
    <row r="13" spans="1:19" ht="34.200000000000003" customHeight="1" thickTop="1"/>
    <row r="14" spans="1:19" ht="52.95" customHeight="1">
      <c r="L14" s="2"/>
      <c r="M14" s="2"/>
      <c r="N14" s="2"/>
    </row>
    <row r="15" spans="1:19" ht="52.95" customHeight="1">
      <c r="L15" s="2"/>
      <c r="M15" s="2"/>
      <c r="N15" s="2"/>
    </row>
    <row r="16" spans="1:19" ht="52.95" customHeight="1">
      <c r="L16" s="2"/>
      <c r="M16" s="2"/>
      <c r="N16" s="2"/>
    </row>
    <row r="17" spans="12:14" ht="52.95" customHeight="1">
      <c r="L17" s="2"/>
      <c r="M17" s="2"/>
      <c r="N17" s="2"/>
    </row>
    <row r="18" spans="12:14" ht="52.95" customHeight="1">
      <c r="L18" s="2"/>
      <c r="M18" s="2"/>
      <c r="N18" s="2"/>
    </row>
    <row r="19" spans="12:14" ht="52.95" customHeight="1">
      <c r="L19" s="2"/>
      <c r="M19" s="2"/>
      <c r="N19" s="2"/>
    </row>
  </sheetData>
  <mergeCells count="6">
    <mergeCell ref="B10:B12"/>
    <mergeCell ref="A2:C2"/>
    <mergeCell ref="A3:C3"/>
    <mergeCell ref="A4:A12"/>
    <mergeCell ref="B4:B6"/>
    <mergeCell ref="B7:B9"/>
  </mergeCells>
  <printOptions horizontalCentered="1" verticalCentered="1"/>
  <pageMargins left="0" right="0" top="0" bottom="0" header="0" footer="0"/>
  <pageSetup paperSize="9" scale="72" orientation="landscape" r:id="rId1"/>
  <colBreaks count="2" manualBreakCount="2">
    <brk id="19" max="11" man="1"/>
    <brk id="2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Y15"/>
  <sheetViews>
    <sheetView rightToLeft="1" view="pageBreakPreview" topLeftCell="A10" zoomScale="77" zoomScaleNormal="100" zoomScaleSheetLayoutView="77" workbookViewId="0">
      <selection activeCell="P21" sqref="P21"/>
    </sheetView>
  </sheetViews>
  <sheetFormatPr defaultColWidth="6.88671875" defaultRowHeight="24.75" customHeight="1"/>
  <cols>
    <col min="1" max="1" width="7.77734375" style="115" customWidth="1"/>
    <col min="2" max="2" width="6.5546875" style="115" customWidth="1"/>
    <col min="3" max="3" width="5.21875" style="115" customWidth="1"/>
    <col min="4" max="4" width="5.77734375" style="115" customWidth="1"/>
    <col min="5" max="5" width="7.109375" style="115" customWidth="1"/>
    <col min="6" max="6" width="5.44140625" style="115" customWidth="1"/>
    <col min="7" max="7" width="6.21875" style="116" customWidth="1"/>
    <col min="8" max="8" width="7.109375" style="116" customWidth="1"/>
    <col min="9" max="9" width="5.5546875" style="116" customWidth="1"/>
    <col min="10" max="10" width="6.77734375" style="107" customWidth="1"/>
    <col min="11" max="11" width="6.6640625" style="107" customWidth="1"/>
    <col min="12" max="12" width="5.77734375" style="107" customWidth="1"/>
    <col min="13" max="13" width="7.6640625" style="107" customWidth="1"/>
    <col min="14" max="14" width="6.44140625" style="107" customWidth="1"/>
    <col min="15" max="15" width="5.33203125" style="107" customWidth="1"/>
    <col min="16" max="16" width="5.77734375" style="107" customWidth="1"/>
    <col min="17" max="17" width="7" style="107" customWidth="1"/>
    <col min="18" max="18" width="6.33203125" style="107" customWidth="1"/>
    <col min="19" max="19" width="6.44140625" style="107" customWidth="1"/>
    <col min="20" max="20" width="6.88671875" style="107" customWidth="1"/>
    <col min="21" max="21" width="5.77734375" style="107" customWidth="1"/>
    <col min="22" max="23" width="7" style="107" customWidth="1"/>
    <col min="24" max="24" width="7.6640625" style="107" bestFit="1" customWidth="1"/>
    <col min="25" max="25" width="8.33203125" style="107" bestFit="1" customWidth="1"/>
    <col min="26" max="16384" width="6.88671875" style="107"/>
  </cols>
  <sheetData>
    <row r="1" spans="1:25" ht="102.75" customHeight="1" thickBot="1"/>
    <row r="2" spans="1:25" ht="55.2" customHeight="1" thickTop="1" thickBot="1">
      <c r="A2" s="219" t="s">
        <v>8</v>
      </c>
      <c r="B2" s="216" t="s">
        <v>44</v>
      </c>
      <c r="C2" s="220"/>
      <c r="D2" s="221"/>
      <c r="E2" s="216" t="s">
        <v>45</v>
      </c>
      <c r="F2" s="220"/>
      <c r="G2" s="221"/>
      <c r="H2" s="216" t="s">
        <v>46</v>
      </c>
      <c r="I2" s="220"/>
      <c r="J2" s="221"/>
      <c r="K2" s="216" t="s">
        <v>47</v>
      </c>
      <c r="L2" s="220"/>
      <c r="M2" s="221"/>
      <c r="N2" s="216" t="s">
        <v>116</v>
      </c>
      <c r="O2" s="217"/>
      <c r="P2" s="218"/>
      <c r="Q2" s="216" t="s">
        <v>48</v>
      </c>
      <c r="R2" s="217"/>
      <c r="S2" s="218"/>
      <c r="T2" s="216" t="s">
        <v>49</v>
      </c>
      <c r="U2" s="217"/>
      <c r="V2" s="218"/>
      <c r="W2" s="216" t="s">
        <v>119</v>
      </c>
      <c r="X2" s="217"/>
      <c r="Y2" s="218"/>
    </row>
    <row r="3" spans="1:25" ht="55.2" customHeight="1" thickTop="1" thickBot="1">
      <c r="A3" s="219"/>
      <c r="B3" s="108" t="s">
        <v>50</v>
      </c>
      <c r="C3" s="108" t="s">
        <v>12</v>
      </c>
      <c r="D3" s="108" t="s">
        <v>51</v>
      </c>
      <c r="E3" s="108" t="s">
        <v>50</v>
      </c>
      <c r="F3" s="108" t="s">
        <v>12</v>
      </c>
      <c r="G3" s="108" t="s">
        <v>51</v>
      </c>
      <c r="H3" s="108" t="s">
        <v>50</v>
      </c>
      <c r="I3" s="108" t="s">
        <v>12</v>
      </c>
      <c r="J3" s="108" t="s">
        <v>51</v>
      </c>
      <c r="K3" s="108" t="s">
        <v>50</v>
      </c>
      <c r="L3" s="108" t="s">
        <v>12</v>
      </c>
      <c r="M3" s="108" t="s">
        <v>51</v>
      </c>
      <c r="N3" s="109" t="s">
        <v>50</v>
      </c>
      <c r="O3" s="108" t="s">
        <v>12</v>
      </c>
      <c r="P3" s="108" t="s">
        <v>51</v>
      </c>
      <c r="Q3" s="108" t="s">
        <v>50</v>
      </c>
      <c r="R3" s="108" t="s">
        <v>12</v>
      </c>
      <c r="S3" s="108" t="s">
        <v>51</v>
      </c>
      <c r="T3" s="110" t="s">
        <v>50</v>
      </c>
      <c r="U3" s="110" t="s">
        <v>12</v>
      </c>
      <c r="V3" s="110" t="s">
        <v>51</v>
      </c>
      <c r="W3" s="108" t="s">
        <v>50</v>
      </c>
      <c r="X3" s="108" t="s">
        <v>12</v>
      </c>
      <c r="Y3" s="108" t="s">
        <v>51</v>
      </c>
    </row>
    <row r="4" spans="1:25" ht="55.2" customHeight="1" thickTop="1" thickBot="1">
      <c r="A4" s="111" t="s">
        <v>105</v>
      </c>
      <c r="B4" s="111">
        <v>29</v>
      </c>
      <c r="C4" s="111">
        <v>35</v>
      </c>
      <c r="D4" s="111">
        <v>792</v>
      </c>
      <c r="E4" s="111">
        <v>4</v>
      </c>
      <c r="F4" s="111">
        <v>4</v>
      </c>
      <c r="G4" s="111">
        <v>45</v>
      </c>
      <c r="H4" s="111">
        <v>34</v>
      </c>
      <c r="I4" s="111">
        <v>34</v>
      </c>
      <c r="J4" s="111">
        <v>760</v>
      </c>
      <c r="K4" s="111">
        <v>115</v>
      </c>
      <c r="L4" s="111">
        <v>124</v>
      </c>
      <c r="M4" s="111">
        <v>1343</v>
      </c>
      <c r="N4" s="112">
        <v>68</v>
      </c>
      <c r="O4" s="111">
        <v>75</v>
      </c>
      <c r="P4" s="111">
        <v>874</v>
      </c>
      <c r="Q4" s="111">
        <v>139</v>
      </c>
      <c r="R4" s="111">
        <v>140</v>
      </c>
      <c r="S4" s="111">
        <v>1131</v>
      </c>
      <c r="T4" s="111">
        <v>756</v>
      </c>
      <c r="U4" s="111">
        <v>819</v>
      </c>
      <c r="V4" s="111">
        <v>8846</v>
      </c>
      <c r="W4" s="111">
        <v>1145</v>
      </c>
      <c r="X4" s="111">
        <v>1231</v>
      </c>
      <c r="Y4" s="111">
        <v>13791</v>
      </c>
    </row>
    <row r="5" spans="1:25" ht="55.2" customHeight="1" thickTop="1" thickBot="1">
      <c r="A5" s="113" t="s">
        <v>18</v>
      </c>
      <c r="B5" s="113">
        <v>16</v>
      </c>
      <c r="C5" s="113">
        <v>16</v>
      </c>
      <c r="D5" s="113">
        <v>364</v>
      </c>
      <c r="E5" s="113">
        <v>16</v>
      </c>
      <c r="F5" s="113">
        <v>20</v>
      </c>
      <c r="G5" s="113">
        <v>659</v>
      </c>
      <c r="H5" s="113">
        <v>82</v>
      </c>
      <c r="I5" s="113">
        <v>107</v>
      </c>
      <c r="J5" s="113">
        <v>1925</v>
      </c>
      <c r="K5" s="113">
        <v>247</v>
      </c>
      <c r="L5" s="113">
        <v>259</v>
      </c>
      <c r="M5" s="113">
        <v>2937</v>
      </c>
      <c r="N5" s="114">
        <v>84</v>
      </c>
      <c r="O5" s="113">
        <v>84</v>
      </c>
      <c r="P5" s="113">
        <v>848</v>
      </c>
      <c r="Q5" s="113">
        <v>44</v>
      </c>
      <c r="R5" s="113">
        <v>45</v>
      </c>
      <c r="S5" s="113">
        <v>390</v>
      </c>
      <c r="T5" s="113">
        <v>1207</v>
      </c>
      <c r="U5" s="113">
        <v>1241</v>
      </c>
      <c r="V5" s="113">
        <v>10271</v>
      </c>
      <c r="W5" s="113">
        <v>1696</v>
      </c>
      <c r="X5" s="113">
        <v>1772</v>
      </c>
      <c r="Y5" s="113">
        <v>17394</v>
      </c>
    </row>
    <row r="6" spans="1:25" ht="55.2" customHeight="1" thickTop="1" thickBot="1">
      <c r="A6" s="111" t="s">
        <v>19</v>
      </c>
      <c r="B6" s="111">
        <v>38</v>
      </c>
      <c r="C6" s="111">
        <v>97</v>
      </c>
      <c r="D6" s="111">
        <v>1545</v>
      </c>
      <c r="E6" s="111">
        <v>17</v>
      </c>
      <c r="F6" s="111">
        <v>33</v>
      </c>
      <c r="G6" s="111">
        <v>634</v>
      </c>
      <c r="H6" s="111">
        <v>140</v>
      </c>
      <c r="I6" s="111">
        <v>551</v>
      </c>
      <c r="J6" s="111">
        <v>11271</v>
      </c>
      <c r="K6" s="111">
        <v>965</v>
      </c>
      <c r="L6" s="111">
        <v>4060</v>
      </c>
      <c r="M6" s="111">
        <v>82526</v>
      </c>
      <c r="N6" s="112">
        <v>17</v>
      </c>
      <c r="O6" s="111">
        <v>32</v>
      </c>
      <c r="P6" s="111">
        <v>471</v>
      </c>
      <c r="Q6" s="111">
        <v>41</v>
      </c>
      <c r="R6" s="111">
        <v>49</v>
      </c>
      <c r="S6" s="111">
        <v>601</v>
      </c>
      <c r="T6" s="111">
        <v>985</v>
      </c>
      <c r="U6" s="111">
        <v>1411</v>
      </c>
      <c r="V6" s="111">
        <v>19772</v>
      </c>
      <c r="W6" s="111">
        <v>2203</v>
      </c>
      <c r="X6" s="111">
        <v>6233</v>
      </c>
      <c r="Y6" s="111">
        <v>116820</v>
      </c>
    </row>
    <row r="7" spans="1:25" ht="55.2" customHeight="1" thickTop="1" thickBot="1">
      <c r="A7" s="113" t="s">
        <v>93</v>
      </c>
      <c r="B7" s="113">
        <v>18</v>
      </c>
      <c r="C7" s="113">
        <v>21</v>
      </c>
      <c r="D7" s="113">
        <v>271</v>
      </c>
      <c r="E7" s="113">
        <v>14</v>
      </c>
      <c r="F7" s="113">
        <v>23</v>
      </c>
      <c r="G7" s="113">
        <v>427</v>
      </c>
      <c r="H7" s="113">
        <v>56</v>
      </c>
      <c r="I7" s="113">
        <v>72</v>
      </c>
      <c r="J7" s="113">
        <v>1388</v>
      </c>
      <c r="K7" s="113">
        <v>504</v>
      </c>
      <c r="L7" s="113">
        <v>783</v>
      </c>
      <c r="M7" s="113">
        <v>13622</v>
      </c>
      <c r="N7" s="114">
        <v>5</v>
      </c>
      <c r="O7" s="113">
        <v>5</v>
      </c>
      <c r="P7" s="113">
        <v>87</v>
      </c>
      <c r="Q7" s="113">
        <v>10</v>
      </c>
      <c r="R7" s="113">
        <v>10</v>
      </c>
      <c r="S7" s="113">
        <v>117</v>
      </c>
      <c r="T7" s="113">
        <v>244</v>
      </c>
      <c r="U7" s="113">
        <v>370</v>
      </c>
      <c r="V7" s="113">
        <v>6252</v>
      </c>
      <c r="W7" s="113">
        <v>851</v>
      </c>
      <c r="X7" s="113">
        <v>1284</v>
      </c>
      <c r="Y7" s="113">
        <v>22164</v>
      </c>
    </row>
    <row r="8" spans="1:25" ht="55.2" customHeight="1" thickTop="1" thickBot="1">
      <c r="A8" s="111" t="s">
        <v>94</v>
      </c>
      <c r="B8" s="111">
        <v>34</v>
      </c>
      <c r="C8" s="111">
        <v>73</v>
      </c>
      <c r="D8" s="111">
        <v>1318</v>
      </c>
      <c r="E8" s="111">
        <v>19</v>
      </c>
      <c r="F8" s="111">
        <v>40</v>
      </c>
      <c r="G8" s="111">
        <v>992</v>
      </c>
      <c r="H8" s="111">
        <v>224</v>
      </c>
      <c r="I8" s="111">
        <v>570</v>
      </c>
      <c r="J8" s="111">
        <v>14197</v>
      </c>
      <c r="K8" s="111">
        <v>866</v>
      </c>
      <c r="L8" s="111">
        <v>1865</v>
      </c>
      <c r="M8" s="111">
        <v>55921</v>
      </c>
      <c r="N8" s="112">
        <v>16</v>
      </c>
      <c r="O8" s="111">
        <v>19</v>
      </c>
      <c r="P8" s="111">
        <v>307</v>
      </c>
      <c r="Q8" s="111">
        <v>24</v>
      </c>
      <c r="R8" s="111">
        <v>33</v>
      </c>
      <c r="S8" s="111">
        <v>407</v>
      </c>
      <c r="T8" s="111">
        <v>2428</v>
      </c>
      <c r="U8" s="111">
        <v>3161</v>
      </c>
      <c r="V8" s="111">
        <v>39820</v>
      </c>
      <c r="W8" s="111">
        <v>3611</v>
      </c>
      <c r="X8" s="111">
        <v>5761</v>
      </c>
      <c r="Y8" s="111">
        <v>112962</v>
      </c>
    </row>
    <row r="9" spans="1:25" ht="55.2" customHeight="1" thickTop="1" thickBot="1">
      <c r="A9" s="113" t="s">
        <v>22</v>
      </c>
      <c r="B9" s="113">
        <v>1</v>
      </c>
      <c r="C9" s="113">
        <v>1</v>
      </c>
      <c r="D9" s="113">
        <v>11</v>
      </c>
      <c r="E9" s="113">
        <v>4</v>
      </c>
      <c r="F9" s="113">
        <v>4</v>
      </c>
      <c r="G9" s="113">
        <v>58</v>
      </c>
      <c r="H9" s="113">
        <v>4</v>
      </c>
      <c r="I9" s="113">
        <v>6</v>
      </c>
      <c r="J9" s="113">
        <v>116</v>
      </c>
      <c r="K9" s="113">
        <v>20</v>
      </c>
      <c r="L9" s="113">
        <v>20</v>
      </c>
      <c r="M9" s="113">
        <v>1096</v>
      </c>
      <c r="N9" s="114">
        <v>1</v>
      </c>
      <c r="O9" s="113">
        <v>1</v>
      </c>
      <c r="P9" s="113">
        <v>18</v>
      </c>
      <c r="Q9" s="113">
        <v>4</v>
      </c>
      <c r="R9" s="113">
        <v>4</v>
      </c>
      <c r="S9" s="113">
        <v>32</v>
      </c>
      <c r="T9" s="113">
        <v>28</v>
      </c>
      <c r="U9" s="113">
        <v>97</v>
      </c>
      <c r="V9" s="113">
        <v>1830</v>
      </c>
      <c r="W9" s="113">
        <v>62</v>
      </c>
      <c r="X9" s="113">
        <v>133</v>
      </c>
      <c r="Y9" s="113">
        <v>3161</v>
      </c>
    </row>
    <row r="10" spans="1:25" ht="55.2" customHeight="1" thickTop="1" thickBot="1">
      <c r="A10" s="111" t="s">
        <v>7</v>
      </c>
      <c r="B10" s="111">
        <v>136</v>
      </c>
      <c r="C10" s="111">
        <v>243</v>
      </c>
      <c r="D10" s="111">
        <v>4301</v>
      </c>
      <c r="E10" s="111">
        <v>74</v>
      </c>
      <c r="F10" s="111">
        <v>124</v>
      </c>
      <c r="G10" s="111">
        <v>2815</v>
      </c>
      <c r="H10" s="111">
        <v>540</v>
      </c>
      <c r="I10" s="111">
        <v>1340</v>
      </c>
      <c r="J10" s="111">
        <v>29657</v>
      </c>
      <c r="K10" s="111">
        <v>2717</v>
      </c>
      <c r="L10" s="111">
        <v>7111</v>
      </c>
      <c r="M10" s="111">
        <v>157445</v>
      </c>
      <c r="N10" s="112">
        <v>191</v>
      </c>
      <c r="O10" s="111">
        <v>216</v>
      </c>
      <c r="P10" s="111">
        <v>2605</v>
      </c>
      <c r="Q10" s="111">
        <v>262</v>
      </c>
      <c r="R10" s="111">
        <v>281</v>
      </c>
      <c r="S10" s="111">
        <v>2678</v>
      </c>
      <c r="T10" s="111">
        <v>5648</v>
      </c>
      <c r="U10" s="111">
        <v>7099</v>
      </c>
      <c r="V10" s="111">
        <v>86791</v>
      </c>
      <c r="W10" s="111">
        <v>9568</v>
      </c>
      <c r="X10" s="111">
        <v>16414</v>
      </c>
      <c r="Y10" s="111">
        <v>286292</v>
      </c>
    </row>
    <row r="11" spans="1:25" ht="30" customHeight="1" thickTop="1"/>
    <row r="13" spans="1:25" ht="24.75" customHeight="1"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</row>
    <row r="15" spans="1:25" ht="24.75" customHeight="1"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</row>
  </sheetData>
  <mergeCells count="9">
    <mergeCell ref="N2:P2"/>
    <mergeCell ref="Q2:S2"/>
    <mergeCell ref="T2:V2"/>
    <mergeCell ref="W2:Y2"/>
    <mergeCell ref="A2:A3"/>
    <mergeCell ref="B2:D2"/>
    <mergeCell ref="E2:G2"/>
    <mergeCell ref="H2:J2"/>
    <mergeCell ref="K2:M2"/>
  </mergeCells>
  <printOptions horizontalCentered="1" verticalCentered="1"/>
  <pageMargins left="0" right="0" top="0" bottom="0" header="0" footer="0"/>
  <pageSetup paperSize="9" scale="87" fitToWidth="0" fitToHeight="0" orientation="landscape" r:id="rId1"/>
  <colBreaks count="1" manualBreakCount="1">
    <brk id="25" max="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الاسر والظروف السكنية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'الاسر والظروف السكنية'!Print_Area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2014-02-20T06:37:14Z</cp:lastPrinted>
  <dcterms:created xsi:type="dcterms:W3CDTF">2014-01-20T08:10:07Z</dcterms:created>
  <dcterms:modified xsi:type="dcterms:W3CDTF">2014-02-20T06:40:38Z</dcterms:modified>
</cp:coreProperties>
</file>