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amarieth/projects/covid-19_research/"/>
    </mc:Choice>
  </mc:AlternateContent>
  <xr:revisionPtr revIDLastSave="0" documentId="13_ncr:1_{5B801558-3EBB-6F4F-8DE9-9EF6969A4DBA}" xr6:coauthVersionLast="45" xr6:coauthVersionMax="45" xr10:uidLastSave="{00000000-0000-0000-0000-000000000000}"/>
  <bookViews>
    <workbookView xWindow="43700" yWindow="8480" windowWidth="39180" windowHeight="20380" xr2:uid="{90358BCF-BB8A-A94A-9E76-B4B6749AE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" l="1"/>
  <c r="J42" i="1"/>
  <c r="J36" i="1"/>
  <c r="J37" i="1"/>
  <c r="J35" i="1"/>
  <c r="P49" i="1"/>
  <c r="P42" i="1"/>
  <c r="P35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8" i="1"/>
  <c r="C8" i="1" s="1"/>
</calcChain>
</file>

<file path=xl/sharedStrings.xml><?xml version="1.0" encoding="utf-8"?>
<sst xmlns="http://schemas.openxmlformats.org/spreadsheetml/2006/main" count="62" uniqueCount="35">
  <si>
    <t>week #</t>
  </si>
  <si>
    <t>SELECT state, county, week#, AVG(case#) AS avg_cases FROM table GROUP BY state, county, week#</t>
  </si>
  <si>
    <t>case#</t>
  </si>
  <si>
    <t>NYC</t>
  </si>
  <si>
    <t>%changew1w2</t>
  </si>
  <si>
    <t>%changew2w3</t>
  </si>
  <si>
    <t>SELECT ____ FROM table GROUP BY state, county</t>
  </si>
  <si>
    <t>Alabama</t>
  </si>
  <si>
    <t>Autauga</t>
  </si>
  <si>
    <t>state</t>
  </si>
  <si>
    <t>county</t>
  </si>
  <si>
    <t>week</t>
  </si>
  <si>
    <t>avg_cases</t>
  </si>
  <si>
    <t>cases</t>
  </si>
  <si>
    <t>%_change</t>
  </si>
  <si>
    <t>start_week</t>
  </si>
  <si>
    <t>end_week</t>
  </si>
  <si>
    <t>fips</t>
  </si>
  <si>
    <t>pop_density</t>
  </si>
  <si>
    <t>political_majority</t>
  </si>
  <si>
    <t>median_household_income</t>
  </si>
  <si>
    <t>average_temperature_month</t>
  </si>
  <si>
    <t>cases_since_01212020</t>
  </si>
  <si>
    <t>deaths_since_01212020</t>
  </si>
  <si>
    <t>days_until_plateau</t>
  </si>
  <si>
    <t>implemented_stay_at_home</t>
  </si>
  <si>
    <t>high_chance_of_death</t>
  </si>
  <si>
    <t>y</t>
  </si>
  <si>
    <t>y (state level)</t>
  </si>
  <si>
    <t>tbc (int)</t>
  </si>
  <si>
    <t>tbc (boolean)</t>
  </si>
  <si>
    <t>%_pop_over_65</t>
  </si>
  <si>
    <t>%_pop_uninsured</t>
  </si>
  <si>
    <t>%_households_below_poverty</t>
  </si>
  <si>
    <t>%_pop_commuting_public_transport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</si>
</sst>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CBF3-A53F-0648-A1A4-D2A6D29101F3}">
  <dimension ref="A1:P55"/>
  <sheetViews>
    <sheetView tabSelected="1" workbookViewId="0">
      <selection activeCell="J23" sqref="J23"/>
    </sheetView>
  </sheetViews>
  <sheetFormatPr baseColWidth="10" defaultRowHeight="16"/>
  <cols>
    <col min="1" max="1" width="7.83203125" customWidth="1"/>
    <col min="2" max="2" width="13.6640625" customWidth="1"/>
    <col min="3" max="3" width="8.83203125" customWidth="1"/>
    <col min="4" max="4" width="11.1640625" customWidth="1"/>
    <col min="5" max="5" width="16.6640625" customWidth="1"/>
    <col min="6" max="6" width="23.5" customWidth="1"/>
    <col min="7" max="7" width="25.5" customWidth="1"/>
    <col min="8" max="8" width="14.33203125" customWidth="1"/>
    <col min="9" max="9" width="15.5" customWidth="1"/>
    <col min="10" max="10" width="26.6640625" customWidth="1"/>
    <col min="11" max="11" width="31.5" customWidth="1"/>
    <col min="12" max="12" width="20.1640625" customWidth="1"/>
    <col min="13" max="13" width="20.83203125" customWidth="1"/>
    <col min="14" max="14" width="17.33203125" customWidth="1"/>
    <col min="15" max="15" width="26" customWidth="1"/>
    <col min="16" max="16" width="20" customWidth="1"/>
    <col min="17" max="17" width="11.6640625" customWidth="1"/>
    <col min="20" max="20" width="10.83203125" customWidth="1"/>
  </cols>
  <sheetData>
    <row r="1" spans="1:16">
      <c r="A1" t="s">
        <v>9</v>
      </c>
      <c r="B1" t="s">
        <v>10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31</v>
      </c>
      <c r="I1" t="s">
        <v>32</v>
      </c>
      <c r="J1" t="s">
        <v>33</v>
      </c>
      <c r="K1" t="s">
        <v>34</v>
      </c>
      <c r="L1" t="s">
        <v>22</v>
      </c>
      <c r="M1" t="s">
        <v>23</v>
      </c>
      <c r="N1" s="2" t="s">
        <v>24</v>
      </c>
      <c r="O1" s="2" t="s">
        <v>25</v>
      </c>
      <c r="P1" s="2" t="s">
        <v>26</v>
      </c>
    </row>
    <row r="2" spans="1:16">
      <c r="A2" t="s">
        <v>27</v>
      </c>
      <c r="B2" t="s">
        <v>27</v>
      </c>
      <c r="C2" t="s">
        <v>27</v>
      </c>
      <c r="D2" t="s">
        <v>27</v>
      </c>
      <c r="E2" t="s">
        <v>28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29</v>
      </c>
      <c r="O2" t="s">
        <v>28</v>
      </c>
      <c r="P2" t="s">
        <v>30</v>
      </c>
    </row>
    <row r="7" spans="1:16">
      <c r="C7" t="s">
        <v>0</v>
      </c>
      <c r="D7" t="s">
        <v>2</v>
      </c>
    </row>
    <row r="8" spans="1:16">
      <c r="A8">
        <v>0</v>
      </c>
      <c r="B8" s="1">
        <f t="shared" ref="B8:B28" si="0">A8/7</f>
        <v>0</v>
      </c>
      <c r="C8">
        <f>_xlfn.FLOOR.MATH(B8)</f>
        <v>0</v>
      </c>
      <c r="D8">
        <v>53</v>
      </c>
    </row>
    <row r="9" spans="1:16">
      <c r="A9">
        <v>1</v>
      </c>
      <c r="B9" s="1">
        <f t="shared" si="0"/>
        <v>0.14285714285714285</v>
      </c>
      <c r="C9">
        <f t="shared" ref="C9:C28" si="1">_xlfn.FLOOR.MATH(B9)</f>
        <v>0</v>
      </c>
      <c r="D9">
        <v>64</v>
      </c>
    </row>
    <row r="10" spans="1:16">
      <c r="A10">
        <v>2</v>
      </c>
      <c r="B10" s="1">
        <f t="shared" si="0"/>
        <v>0.2857142857142857</v>
      </c>
      <c r="C10">
        <f t="shared" si="1"/>
        <v>0</v>
      </c>
      <c r="D10">
        <v>235</v>
      </c>
    </row>
    <row r="11" spans="1:16">
      <c r="A11">
        <v>3</v>
      </c>
      <c r="B11" s="1">
        <f t="shared" si="0"/>
        <v>0.42857142857142855</v>
      </c>
      <c r="C11">
        <f t="shared" si="1"/>
        <v>0</v>
      </c>
      <c r="D11">
        <v>46</v>
      </c>
    </row>
    <row r="12" spans="1:16">
      <c r="A12">
        <v>4</v>
      </c>
      <c r="B12" s="1">
        <f t="shared" si="0"/>
        <v>0.5714285714285714</v>
      </c>
      <c r="C12">
        <f t="shared" si="1"/>
        <v>0</v>
      </c>
      <c r="D12">
        <v>235</v>
      </c>
    </row>
    <row r="13" spans="1:16">
      <c r="A13">
        <v>5</v>
      </c>
      <c r="B13" s="1">
        <f t="shared" si="0"/>
        <v>0.7142857142857143</v>
      </c>
      <c r="C13">
        <f t="shared" si="1"/>
        <v>0</v>
      </c>
      <c r="D13">
        <v>634</v>
      </c>
    </row>
    <row r="14" spans="1:16">
      <c r="A14">
        <v>6</v>
      </c>
      <c r="B14" s="1">
        <f t="shared" si="0"/>
        <v>0.8571428571428571</v>
      </c>
      <c r="C14">
        <f t="shared" si="1"/>
        <v>0</v>
      </c>
      <c r="D14">
        <v>325</v>
      </c>
    </row>
    <row r="15" spans="1:16">
      <c r="A15">
        <v>7</v>
      </c>
      <c r="B15" s="1">
        <f t="shared" si="0"/>
        <v>1</v>
      </c>
      <c r="C15">
        <f t="shared" si="1"/>
        <v>1</v>
      </c>
    </row>
    <row r="16" spans="1:16">
      <c r="A16">
        <v>8</v>
      </c>
      <c r="B16" s="1">
        <f t="shared" si="0"/>
        <v>1.1428571428571428</v>
      </c>
      <c r="C16">
        <f t="shared" si="1"/>
        <v>1</v>
      </c>
    </row>
    <row r="17" spans="1:3">
      <c r="A17">
        <v>9</v>
      </c>
      <c r="B17" s="1">
        <f t="shared" si="0"/>
        <v>1.2857142857142858</v>
      </c>
      <c r="C17">
        <f t="shared" si="1"/>
        <v>1</v>
      </c>
    </row>
    <row r="18" spans="1:3">
      <c r="A18">
        <v>10</v>
      </c>
      <c r="B18" s="1">
        <f t="shared" si="0"/>
        <v>1.4285714285714286</v>
      </c>
      <c r="C18">
        <f t="shared" si="1"/>
        <v>1</v>
      </c>
    </row>
    <row r="19" spans="1:3">
      <c r="A19">
        <v>11</v>
      </c>
      <c r="B19" s="1">
        <f t="shared" si="0"/>
        <v>1.5714285714285714</v>
      </c>
      <c r="C19">
        <f t="shared" si="1"/>
        <v>1</v>
      </c>
    </row>
    <row r="20" spans="1:3">
      <c r="A20">
        <v>12</v>
      </c>
      <c r="B20" s="1">
        <f t="shared" si="0"/>
        <v>1.7142857142857142</v>
      </c>
      <c r="C20">
        <f t="shared" si="1"/>
        <v>1</v>
      </c>
    </row>
    <row r="21" spans="1:3">
      <c r="A21">
        <v>13</v>
      </c>
      <c r="B21" s="1">
        <f t="shared" si="0"/>
        <v>1.8571428571428572</v>
      </c>
      <c r="C21">
        <f t="shared" si="1"/>
        <v>1</v>
      </c>
    </row>
    <row r="22" spans="1:3">
      <c r="A22">
        <v>14</v>
      </c>
      <c r="B22" s="1">
        <f t="shared" si="0"/>
        <v>2</v>
      </c>
      <c r="C22">
        <f t="shared" si="1"/>
        <v>2</v>
      </c>
    </row>
    <row r="23" spans="1:3">
      <c r="A23">
        <v>15</v>
      </c>
      <c r="B23" s="1">
        <f t="shared" si="0"/>
        <v>2.1428571428571428</v>
      </c>
      <c r="C23">
        <f t="shared" si="1"/>
        <v>2</v>
      </c>
    </row>
    <row r="24" spans="1:3">
      <c r="A24">
        <v>16</v>
      </c>
      <c r="B24" s="1">
        <f t="shared" si="0"/>
        <v>2.2857142857142856</v>
      </c>
      <c r="C24">
        <f t="shared" si="1"/>
        <v>2</v>
      </c>
    </row>
    <row r="25" spans="1:3">
      <c r="A25">
        <v>17</v>
      </c>
      <c r="B25" s="1">
        <f t="shared" si="0"/>
        <v>2.4285714285714284</v>
      </c>
      <c r="C25">
        <f t="shared" si="1"/>
        <v>2</v>
      </c>
    </row>
    <row r="26" spans="1:3">
      <c r="A26">
        <v>18</v>
      </c>
      <c r="B26" s="1">
        <f t="shared" si="0"/>
        <v>2.5714285714285716</v>
      </c>
      <c r="C26">
        <f t="shared" si="1"/>
        <v>2</v>
      </c>
    </row>
    <row r="27" spans="1:3">
      <c r="A27">
        <v>19</v>
      </c>
      <c r="B27" s="1">
        <f t="shared" si="0"/>
        <v>2.7142857142857144</v>
      </c>
      <c r="C27">
        <f t="shared" si="1"/>
        <v>2</v>
      </c>
    </row>
    <row r="28" spans="1:3">
      <c r="A28">
        <v>20</v>
      </c>
      <c r="B28" s="1">
        <f t="shared" si="0"/>
        <v>2.8571428571428572</v>
      </c>
      <c r="C28">
        <f t="shared" si="1"/>
        <v>2</v>
      </c>
    </row>
    <row r="32" spans="1:3">
      <c r="A32" t="s">
        <v>1</v>
      </c>
    </row>
    <row r="34" spans="1:16">
      <c r="A34" t="s">
        <v>3</v>
      </c>
      <c r="B34">
        <v>1</v>
      </c>
      <c r="C34">
        <v>754</v>
      </c>
      <c r="F34" s="3" t="s">
        <v>9</v>
      </c>
      <c r="G34" s="3" t="s">
        <v>10</v>
      </c>
      <c r="H34" s="3" t="s">
        <v>11</v>
      </c>
      <c r="I34" s="3" t="s">
        <v>12</v>
      </c>
      <c r="J34" s="3"/>
      <c r="L34" s="3" t="s">
        <v>9</v>
      </c>
      <c r="M34" s="3" t="s">
        <v>10</v>
      </c>
      <c r="N34" s="3" t="s">
        <v>11</v>
      </c>
      <c r="O34" s="3" t="s">
        <v>13</v>
      </c>
      <c r="P34" s="3" t="s">
        <v>12</v>
      </c>
    </row>
    <row r="35" spans="1:16">
      <c r="A35" t="s">
        <v>3</v>
      </c>
      <c r="B35">
        <v>2</v>
      </c>
      <c r="C35">
        <v>345</v>
      </c>
      <c r="F35" s="3" t="s">
        <v>7</v>
      </c>
      <c r="G35" s="3" t="s">
        <v>8</v>
      </c>
      <c r="H35" s="3">
        <v>1</v>
      </c>
      <c r="I35" s="3">
        <v>13</v>
      </c>
      <c r="J35" s="4">
        <f xml:space="preserve"> 22 - 13</f>
        <v>9</v>
      </c>
      <c r="L35" s="3" t="s">
        <v>7</v>
      </c>
      <c r="M35" s="3" t="s">
        <v>8</v>
      </c>
      <c r="N35" s="3">
        <v>1</v>
      </c>
      <c r="O35" s="3">
        <v>12</v>
      </c>
      <c r="P35" s="3">
        <f>AVERAGE(O35:O41)</f>
        <v>13.428571428571429</v>
      </c>
    </row>
    <row r="36" spans="1:16">
      <c r="A36" t="s">
        <v>3</v>
      </c>
      <c r="B36">
        <v>3</v>
      </c>
      <c r="C36">
        <v>23</v>
      </c>
      <c r="F36" s="3"/>
      <c r="G36" s="3"/>
      <c r="H36" s="3">
        <v>2</v>
      </c>
      <c r="I36" s="3">
        <v>22</v>
      </c>
      <c r="J36" s="5">
        <f>9/13</f>
        <v>0.69230769230769229</v>
      </c>
      <c r="L36" s="3"/>
      <c r="M36" s="3"/>
      <c r="N36" s="3">
        <v>1</v>
      </c>
      <c r="O36" s="3">
        <v>12</v>
      </c>
      <c r="P36" s="3"/>
    </row>
    <row r="37" spans="1:16">
      <c r="F37" s="3"/>
      <c r="G37" s="3"/>
      <c r="H37" s="3">
        <v>3</v>
      </c>
      <c r="I37" s="3">
        <v>30</v>
      </c>
      <c r="J37" s="6">
        <f>0.69*100</f>
        <v>69</v>
      </c>
      <c r="L37" s="3"/>
      <c r="M37" s="3"/>
      <c r="N37" s="3">
        <v>1</v>
      </c>
      <c r="O37" s="3">
        <v>12</v>
      </c>
      <c r="P37" s="3"/>
    </row>
    <row r="38" spans="1:16">
      <c r="A38" t="s">
        <v>6</v>
      </c>
      <c r="L38" s="3"/>
      <c r="M38" s="3"/>
      <c r="N38" s="3">
        <v>1</v>
      </c>
      <c r="O38" s="3">
        <v>12</v>
      </c>
      <c r="P38" s="3"/>
    </row>
    <row r="39" spans="1:16">
      <c r="L39" s="3"/>
      <c r="M39" s="3"/>
      <c r="N39" s="3">
        <v>1</v>
      </c>
      <c r="O39" s="3">
        <v>12</v>
      </c>
      <c r="P39" s="3"/>
    </row>
    <row r="40" spans="1:16">
      <c r="A40" t="s">
        <v>3</v>
      </c>
      <c r="B40" t="s">
        <v>4</v>
      </c>
      <c r="C40" t="s">
        <v>5</v>
      </c>
      <c r="L40" s="3"/>
      <c r="M40" s="3"/>
      <c r="N40" s="3">
        <v>1</v>
      </c>
      <c r="O40" s="3">
        <v>17</v>
      </c>
      <c r="P40" s="3"/>
    </row>
    <row r="41" spans="1:16">
      <c r="F41" s="3" t="s">
        <v>9</v>
      </c>
      <c r="G41" s="3" t="s">
        <v>10</v>
      </c>
      <c r="H41" s="3" t="s">
        <v>15</v>
      </c>
      <c r="I41" s="3" t="s">
        <v>16</v>
      </c>
      <c r="J41" s="3" t="s">
        <v>14</v>
      </c>
      <c r="L41" s="3"/>
      <c r="M41" s="3"/>
      <c r="N41" s="3">
        <v>1</v>
      </c>
      <c r="O41" s="3">
        <v>17</v>
      </c>
      <c r="P41" s="3"/>
    </row>
    <row r="42" spans="1:16">
      <c r="F42" s="3" t="s">
        <v>7</v>
      </c>
      <c r="G42" s="3" t="s">
        <v>8</v>
      </c>
      <c r="H42" s="3">
        <v>1</v>
      </c>
      <c r="I42" s="3">
        <v>2</v>
      </c>
      <c r="J42" s="3">
        <f>((I36 - I35) / ABS(I35)) * 100</f>
        <v>69.230769230769226</v>
      </c>
      <c r="L42" s="3"/>
      <c r="M42" s="3"/>
      <c r="N42" s="3">
        <v>2</v>
      </c>
      <c r="O42" s="3">
        <v>19</v>
      </c>
      <c r="P42" s="3">
        <f>AVERAGE(O42:O48)</f>
        <v>22.285714285714285</v>
      </c>
    </row>
    <row r="43" spans="1:16">
      <c r="F43" s="3"/>
      <c r="G43" s="3"/>
      <c r="H43" s="3">
        <v>2</v>
      </c>
      <c r="I43" s="3">
        <v>3</v>
      </c>
      <c r="J43" s="3">
        <f>((I37 - I36) / ABS(I36)) * 100</f>
        <v>36.363636363636367</v>
      </c>
      <c r="L43" s="3"/>
      <c r="M43" s="3"/>
      <c r="N43" s="3">
        <v>2</v>
      </c>
      <c r="O43" s="3">
        <v>19</v>
      </c>
      <c r="P43" s="3"/>
    </row>
    <row r="44" spans="1:16">
      <c r="L44" s="3"/>
      <c r="M44" s="3"/>
      <c r="N44" s="3">
        <v>2</v>
      </c>
      <c r="O44" s="3">
        <v>19</v>
      </c>
      <c r="P44" s="3"/>
    </row>
    <row r="45" spans="1:16">
      <c r="L45" s="3"/>
      <c r="M45" s="3"/>
      <c r="N45" s="3">
        <v>2</v>
      </c>
      <c r="O45" s="3">
        <v>23</v>
      </c>
      <c r="P45" s="3"/>
    </row>
    <row r="46" spans="1:16">
      <c r="L46" s="3"/>
      <c r="M46" s="3"/>
      <c r="N46" s="3">
        <v>2</v>
      </c>
      <c r="O46" s="3">
        <v>25</v>
      </c>
      <c r="P46" s="3"/>
    </row>
    <row r="47" spans="1:16">
      <c r="L47" s="3"/>
      <c r="M47" s="3"/>
      <c r="N47" s="3">
        <v>2</v>
      </c>
      <c r="O47" s="3">
        <v>25</v>
      </c>
      <c r="P47" s="3"/>
    </row>
    <row r="48" spans="1:16">
      <c r="L48" s="3"/>
      <c r="M48" s="3"/>
      <c r="N48" s="3">
        <v>2</v>
      </c>
      <c r="O48" s="3">
        <v>26</v>
      </c>
      <c r="P48" s="3"/>
    </row>
    <row r="49" spans="12:16">
      <c r="L49" s="3"/>
      <c r="M49" s="3"/>
      <c r="N49" s="3">
        <v>3</v>
      </c>
      <c r="O49" s="3">
        <v>25</v>
      </c>
      <c r="P49" s="3">
        <f>AVERAGE(O49:O55)</f>
        <v>30.142857142857142</v>
      </c>
    </row>
    <row r="50" spans="12:16">
      <c r="L50" s="3"/>
      <c r="M50" s="3"/>
      <c r="N50" s="3">
        <v>3</v>
      </c>
      <c r="O50" s="3">
        <v>27</v>
      </c>
      <c r="P50" s="3"/>
    </row>
    <row r="51" spans="12:16">
      <c r="L51" s="3"/>
      <c r="M51" s="3"/>
      <c r="N51" s="3">
        <v>3</v>
      </c>
      <c r="O51" s="3">
        <v>28</v>
      </c>
      <c r="P51" s="3"/>
    </row>
    <row r="52" spans="12:16">
      <c r="L52" s="3"/>
      <c r="M52" s="3"/>
      <c r="N52" s="3">
        <v>3</v>
      </c>
      <c r="O52" s="3">
        <v>30</v>
      </c>
      <c r="P52" s="3"/>
    </row>
    <row r="53" spans="12:16">
      <c r="L53" s="3"/>
      <c r="M53" s="3"/>
      <c r="N53" s="3">
        <v>3</v>
      </c>
      <c r="O53" s="3">
        <v>32</v>
      </c>
      <c r="P53" s="3"/>
    </row>
    <row r="54" spans="12:16">
      <c r="L54" s="3"/>
      <c r="M54" s="3"/>
      <c r="N54" s="3">
        <v>3</v>
      </c>
      <c r="O54" s="3">
        <v>33</v>
      </c>
      <c r="P54" s="3"/>
    </row>
    <row r="55" spans="12:16">
      <c r="L55" s="3"/>
      <c r="M55" s="3"/>
      <c r="N55" s="3">
        <v>3</v>
      </c>
      <c r="O55" s="3">
        <v>36</v>
      </c>
      <c r="P5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2020-05-05T17:49:52Z</dcterms:created>
  <dcterms:modified xsi:type="dcterms:W3CDTF">2020-05-07T00:58:33Z</dcterms:modified>
</cp:coreProperties>
</file>