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KITS2023\5.Capstone-Project\10_08_2023\"/>
    </mc:Choice>
  </mc:AlternateContent>
  <xr:revisionPtr revIDLastSave="0" documentId="8_{6E556868-C3A9-4EBA-A9D6-2D5B4B4F95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ng tính1" sheetId="1" r:id="rId1"/>
  </sheets>
  <calcPr calcId="191029"/>
  <fileRecoveryPr repairLoad="1"/>
</workbook>
</file>

<file path=xl/calcChain.xml><?xml version="1.0" encoding="utf-8"?>
<calcChain xmlns="http://schemas.openxmlformats.org/spreadsheetml/2006/main">
  <c r="D27" i="1" l="1"/>
  <c r="D26" i="1"/>
  <c r="D24" i="1"/>
  <c r="D21" i="1"/>
  <c r="D20" i="1"/>
  <c r="D17" i="1"/>
  <c r="D16" i="1"/>
  <c r="D14" i="1"/>
  <c r="D12" i="1"/>
  <c r="D11" i="1"/>
  <c r="D9" i="1"/>
  <c r="D7" i="1"/>
  <c r="I4" i="1"/>
  <c r="I3" i="1" s="1"/>
  <c r="I5" i="1" l="1"/>
  <c r="J4" i="1"/>
  <c r="J5" i="1" l="1"/>
  <c r="K4" i="1"/>
  <c r="K5" i="1" l="1"/>
  <c r="L4" i="1"/>
  <c r="M4" i="1" l="1"/>
  <c r="L5" i="1"/>
  <c r="M5" i="1" l="1"/>
  <c r="N4" i="1"/>
  <c r="O4" i="1" l="1"/>
  <c r="N5" i="1"/>
  <c r="P4" i="1" l="1"/>
  <c r="O5" i="1"/>
  <c r="Q4" i="1" l="1"/>
  <c r="P3" i="1"/>
  <c r="P5" i="1"/>
  <c r="Q5" i="1" l="1"/>
  <c r="R4" i="1"/>
  <c r="R5" i="1" l="1"/>
  <c r="S4" i="1"/>
  <c r="S5" i="1" l="1"/>
  <c r="T4" i="1"/>
  <c r="U4" i="1" l="1"/>
  <c r="T5" i="1"/>
  <c r="U5" i="1" l="1"/>
  <c r="V4" i="1"/>
  <c r="V5" i="1" l="1"/>
  <c r="W4" i="1"/>
  <c r="W3" i="1" l="1"/>
  <c r="W5" i="1"/>
  <c r="X4" i="1"/>
  <c r="Y4" i="1" l="1"/>
  <c r="X5" i="1"/>
  <c r="Y5" i="1" l="1"/>
  <c r="Z4" i="1"/>
  <c r="Z5" i="1" l="1"/>
  <c r="AA4" i="1"/>
  <c r="AA5" i="1" l="1"/>
  <c r="AB4" i="1"/>
  <c r="AC4" i="1" l="1"/>
  <c r="AD4" i="1" s="1"/>
  <c r="AB5" i="1"/>
  <c r="AD3" i="1" l="1"/>
  <c r="AE4" i="1"/>
  <c r="AD5" i="1"/>
  <c r="AC5" i="1"/>
  <c r="AF4" i="1" l="1"/>
  <c r="AE5" i="1"/>
  <c r="AG4" i="1" l="1"/>
  <c r="AF5" i="1"/>
  <c r="AH4" i="1" l="1"/>
  <c r="AG5" i="1"/>
  <c r="AH5" i="1" l="1"/>
  <c r="AI4" i="1"/>
  <c r="AI5" i="1" l="1"/>
  <c r="AJ4" i="1"/>
  <c r="AJ5" i="1" s="1"/>
</calcChain>
</file>

<file path=xl/sharedStrings.xml><?xml version="1.0" encoding="utf-8"?>
<sst xmlns="http://schemas.openxmlformats.org/spreadsheetml/2006/main" count="48" uniqueCount="38">
  <si>
    <t>Project Title</t>
  </si>
  <si>
    <t>Project Start:</t>
  </si>
  <si>
    <t>Project Manager</t>
  </si>
  <si>
    <t>Display Week:</t>
  </si>
  <si>
    <t>TASK</t>
  </si>
  <si>
    <t>ASSIGNED</t>
  </si>
  <si>
    <t>PROGRESS</t>
  </si>
  <si>
    <t>START</t>
  </si>
  <si>
    <t>DAYS</t>
  </si>
  <si>
    <t>END</t>
  </si>
  <si>
    <t/>
  </si>
  <si>
    <t>Khởi tạo dự án</t>
  </si>
  <si>
    <t>Xác định nguồn nhân lực</t>
  </si>
  <si>
    <t>Xác định yêu cầu sản phẩm</t>
  </si>
  <si>
    <t>Lập kế hoạch dự án</t>
  </si>
  <si>
    <t>Phân tích yêu cầu</t>
  </si>
  <si>
    <t>Phân tích yêu cầu sản phẩm</t>
  </si>
  <si>
    <t>Viết tài liệu đặc tả</t>
  </si>
  <si>
    <t>Hoàn thiện tài liệu phân tích</t>
  </si>
  <si>
    <t>Xác định &amp; phân tích rủi ro</t>
  </si>
  <si>
    <t>Phân tích thiết kế</t>
  </si>
  <si>
    <t>Thiết kế tổng thể</t>
  </si>
  <si>
    <t>Thiết kế CSDL</t>
  </si>
  <si>
    <t>Thiết kế giao diện</t>
  </si>
  <si>
    <t>Lập trình</t>
  </si>
  <si>
    <t>Khởi tạo CSDL</t>
  </si>
  <si>
    <t>Coding module người dùng</t>
  </si>
  <si>
    <t>Coding module người quản trị</t>
  </si>
  <si>
    <t>Kiểm thử và sửa lỗi</t>
  </si>
  <si>
    <t>Kiểm thử hệ thống</t>
  </si>
  <si>
    <t>Đưa dự án vào sử dụng</t>
  </si>
  <si>
    <t>Đưa website lên host</t>
  </si>
  <si>
    <t>Viết tài liệu hướng dẫn</t>
  </si>
  <si>
    <t xml:space="preserve">Báo cáo kết quả </t>
  </si>
  <si>
    <t>TRAVEL PLANNER</t>
  </si>
  <si>
    <t>Trần Việt Long</t>
  </si>
  <si>
    <t>Team Name</t>
  </si>
  <si>
    <t>Team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</si>
</sst>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"/>
  </numFmts>
  <fonts count="9" x14ac:knownFonts="1">
    <font>
      <sz val="10"/>
      <color rgb="FF000000"/>
      <name val="Arial"/>
      <scheme val="minor"/>
    </font>
    <font>
      <b/>
      <sz val="18"/>
      <color rgb="FF4A86E8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8"/>
      <color rgb="FFEFEFEF"/>
      <name val="Arial"/>
      <scheme val="minor"/>
    </font>
    <font>
      <b/>
      <sz val="10"/>
      <color theme="1"/>
      <name val="Arial"/>
      <family val="2"/>
      <charset val="163"/>
      <scheme val="minor"/>
    </font>
    <font>
      <sz val="10"/>
      <color theme="1"/>
      <name val="Arial"/>
      <family val="2"/>
      <charset val="163"/>
      <scheme val="minor"/>
    </font>
    <font>
      <b/>
      <sz val="16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10" fontId="3" fillId="5" borderId="0" xfId="0" applyNumberFormat="1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5" fillId="4" borderId="0" xfId="0" applyFont="1" applyFill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990000"/>
          <bgColor rgb="FF990000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93"/>
  <sheetViews>
    <sheetView showGridLines="0" tabSelected="1" workbookViewId="0">
      <selection activeCell="AK30" sqref="AK30"/>
    </sheetView>
  </sheetViews>
  <sheetFormatPr defaultColWidth="12.6640625" defaultRowHeight="15.75" customHeight="1" outlineLevelRow="1" x14ac:dyDescent="0.25"/>
  <cols>
    <col min="1" max="1" width="25.6640625" bestFit="1" customWidth="1"/>
    <col min="2" max="4" width="9.33203125" customWidth="1"/>
    <col min="5" max="5" width="12.88671875" bestFit="1" customWidth="1"/>
    <col min="6" max="6" width="13.5546875" bestFit="1" customWidth="1"/>
    <col min="7" max="7" width="10.109375" customWidth="1"/>
    <col min="8" max="8" width="2.6640625" customWidth="1"/>
    <col min="9" max="36" width="3.21875" customWidth="1"/>
  </cols>
  <sheetData>
    <row r="1" spans="1:36" ht="22.8" x14ac:dyDescent="0.25">
      <c r="A1" s="1" t="s">
        <v>0</v>
      </c>
      <c r="B1" s="2"/>
      <c r="C1" s="2"/>
      <c r="D1" s="28" t="s">
        <v>34</v>
      </c>
      <c r="E1" s="27"/>
      <c r="F1" s="27"/>
      <c r="G1" s="2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.2" x14ac:dyDescent="0.25">
      <c r="A2" s="30" t="s">
        <v>36</v>
      </c>
      <c r="B2" s="3"/>
      <c r="C2" s="3"/>
      <c r="D2" s="3"/>
      <c r="E2" s="30" t="s">
        <v>37</v>
      </c>
      <c r="F2" s="4" t="s">
        <v>1</v>
      </c>
      <c r="G2" s="5">
        <v>45147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3.2" x14ac:dyDescent="0.25">
      <c r="A3" s="2" t="s">
        <v>2</v>
      </c>
      <c r="B3" s="2"/>
      <c r="C3" s="2"/>
      <c r="D3" s="2"/>
      <c r="E3" s="29" t="s">
        <v>35</v>
      </c>
      <c r="F3" s="4" t="s">
        <v>3</v>
      </c>
      <c r="G3" s="6">
        <v>1</v>
      </c>
      <c r="H3" s="2"/>
      <c r="I3" s="22">
        <f>I4</f>
        <v>45145</v>
      </c>
      <c r="J3" s="23"/>
      <c r="K3" s="23"/>
      <c r="L3" s="23"/>
      <c r="M3" s="23"/>
      <c r="N3" s="23"/>
      <c r="O3" s="24"/>
      <c r="P3" s="22">
        <f>P4</f>
        <v>45152</v>
      </c>
      <c r="Q3" s="23"/>
      <c r="R3" s="23"/>
      <c r="S3" s="23"/>
      <c r="T3" s="23"/>
      <c r="U3" s="23"/>
      <c r="V3" s="24"/>
      <c r="W3" s="22">
        <f>W4</f>
        <v>45159</v>
      </c>
      <c r="X3" s="23"/>
      <c r="Y3" s="23"/>
      <c r="Z3" s="23"/>
      <c r="AA3" s="23"/>
      <c r="AB3" s="23"/>
      <c r="AC3" s="24"/>
      <c r="AD3" s="22">
        <f>AD4</f>
        <v>45166</v>
      </c>
      <c r="AE3" s="23"/>
      <c r="AF3" s="23"/>
      <c r="AG3" s="23"/>
      <c r="AH3" s="23"/>
      <c r="AI3" s="23"/>
      <c r="AJ3" s="24"/>
    </row>
    <row r="4" spans="1:36" x14ac:dyDescent="0.25">
      <c r="A4" s="2"/>
      <c r="B4" s="7"/>
      <c r="C4" s="7"/>
      <c r="D4" s="7"/>
      <c r="E4" s="7"/>
      <c r="F4" s="7"/>
      <c r="G4" s="7"/>
      <c r="H4" s="7"/>
      <c r="I4" s="8">
        <f>$G$2-WEEKDAY(G2,3)+(G3-1)*7</f>
        <v>45145</v>
      </c>
      <c r="J4" s="9">
        <f t="shared" ref="J4:AJ4" si="0">I4+1</f>
        <v>45146</v>
      </c>
      <c r="K4" s="9">
        <f t="shared" si="0"/>
        <v>45147</v>
      </c>
      <c r="L4" s="9">
        <f t="shared" si="0"/>
        <v>45148</v>
      </c>
      <c r="M4" s="9">
        <f t="shared" si="0"/>
        <v>45149</v>
      </c>
      <c r="N4" s="9">
        <f t="shared" si="0"/>
        <v>45150</v>
      </c>
      <c r="O4" s="10">
        <f t="shared" si="0"/>
        <v>45151</v>
      </c>
      <c r="P4" s="8">
        <f t="shared" si="0"/>
        <v>45152</v>
      </c>
      <c r="Q4" s="9">
        <f t="shared" si="0"/>
        <v>45153</v>
      </c>
      <c r="R4" s="9">
        <f t="shared" si="0"/>
        <v>45154</v>
      </c>
      <c r="S4" s="9">
        <f t="shared" si="0"/>
        <v>45155</v>
      </c>
      <c r="T4" s="9">
        <f t="shared" si="0"/>
        <v>45156</v>
      </c>
      <c r="U4" s="9">
        <f t="shared" si="0"/>
        <v>45157</v>
      </c>
      <c r="V4" s="10">
        <f t="shared" si="0"/>
        <v>45158</v>
      </c>
      <c r="W4" s="8">
        <f t="shared" si="0"/>
        <v>45159</v>
      </c>
      <c r="X4" s="9">
        <f t="shared" si="0"/>
        <v>45160</v>
      </c>
      <c r="Y4" s="9">
        <f t="shared" si="0"/>
        <v>45161</v>
      </c>
      <c r="Z4" s="9">
        <f t="shared" si="0"/>
        <v>45162</v>
      </c>
      <c r="AA4" s="9">
        <f t="shared" si="0"/>
        <v>45163</v>
      </c>
      <c r="AB4" s="9">
        <f t="shared" si="0"/>
        <v>45164</v>
      </c>
      <c r="AC4" s="10">
        <f t="shared" si="0"/>
        <v>45165</v>
      </c>
      <c r="AD4" s="8">
        <f t="shared" si="0"/>
        <v>45166</v>
      </c>
      <c r="AE4" s="9">
        <f t="shared" si="0"/>
        <v>45167</v>
      </c>
      <c r="AF4" s="9">
        <f t="shared" si="0"/>
        <v>45168</v>
      </c>
      <c r="AG4" s="9">
        <f t="shared" si="0"/>
        <v>45169</v>
      </c>
      <c r="AH4" s="9">
        <f t="shared" si="0"/>
        <v>45170</v>
      </c>
      <c r="AI4" s="9">
        <f t="shared" si="0"/>
        <v>45171</v>
      </c>
      <c r="AJ4" s="10">
        <f t="shared" si="0"/>
        <v>45172</v>
      </c>
    </row>
    <row r="5" spans="1:36" x14ac:dyDescent="0.25">
      <c r="A5" s="11" t="s">
        <v>4</v>
      </c>
      <c r="B5" s="12" t="s">
        <v>5</v>
      </c>
      <c r="C5" s="25" t="s">
        <v>6</v>
      </c>
      <c r="D5" s="26"/>
      <c r="E5" s="12" t="s">
        <v>7</v>
      </c>
      <c r="F5" s="12" t="s">
        <v>8</v>
      </c>
      <c r="G5" s="12" t="s">
        <v>9</v>
      </c>
      <c r="H5" s="12"/>
      <c r="I5" s="12" t="str">
        <f t="shared" ref="I5:AJ5" si="1">LEFT(TEXT(I4,"ddd"),1)</f>
        <v>T</v>
      </c>
      <c r="J5" s="12" t="str">
        <f t="shared" si="1"/>
        <v>T</v>
      </c>
      <c r="K5" s="12" t="str">
        <f t="shared" si="1"/>
        <v>T</v>
      </c>
      <c r="L5" s="12" t="str">
        <f t="shared" si="1"/>
        <v>T</v>
      </c>
      <c r="M5" s="12" t="str">
        <f t="shared" si="1"/>
        <v>T</v>
      </c>
      <c r="N5" s="12" t="str">
        <f t="shared" si="1"/>
        <v>T</v>
      </c>
      <c r="O5" s="12" t="str">
        <f t="shared" si="1"/>
        <v>C</v>
      </c>
      <c r="P5" s="12" t="str">
        <f t="shared" si="1"/>
        <v>T</v>
      </c>
      <c r="Q5" s="12" t="str">
        <f t="shared" si="1"/>
        <v>T</v>
      </c>
      <c r="R5" s="12" t="str">
        <f t="shared" si="1"/>
        <v>T</v>
      </c>
      <c r="S5" s="12" t="str">
        <f t="shared" si="1"/>
        <v>T</v>
      </c>
      <c r="T5" s="12" t="str">
        <f t="shared" si="1"/>
        <v>T</v>
      </c>
      <c r="U5" s="12" t="str">
        <f t="shared" si="1"/>
        <v>T</v>
      </c>
      <c r="V5" s="12" t="str">
        <f t="shared" si="1"/>
        <v>C</v>
      </c>
      <c r="W5" s="12" t="str">
        <f t="shared" si="1"/>
        <v>T</v>
      </c>
      <c r="X5" s="12" t="str">
        <f t="shared" si="1"/>
        <v>T</v>
      </c>
      <c r="Y5" s="12" t="str">
        <f t="shared" si="1"/>
        <v>T</v>
      </c>
      <c r="Z5" s="12" t="str">
        <f t="shared" si="1"/>
        <v>T</v>
      </c>
      <c r="AA5" s="12" t="str">
        <f t="shared" si="1"/>
        <v>T</v>
      </c>
      <c r="AB5" s="12" t="str">
        <f t="shared" si="1"/>
        <v>T</v>
      </c>
      <c r="AC5" s="12" t="str">
        <f t="shared" si="1"/>
        <v>C</v>
      </c>
      <c r="AD5" s="12" t="str">
        <f t="shared" si="1"/>
        <v>T</v>
      </c>
      <c r="AE5" s="12" t="str">
        <f t="shared" si="1"/>
        <v>T</v>
      </c>
      <c r="AF5" s="12" t="str">
        <f t="shared" si="1"/>
        <v>T</v>
      </c>
      <c r="AG5" s="12" t="str">
        <f t="shared" si="1"/>
        <v>T</v>
      </c>
      <c r="AH5" s="12" t="str">
        <f t="shared" si="1"/>
        <v>T</v>
      </c>
      <c r="AI5" s="12" t="str">
        <f t="shared" si="1"/>
        <v>T</v>
      </c>
      <c r="AJ5" s="12" t="str">
        <f t="shared" si="1"/>
        <v>C</v>
      </c>
    </row>
    <row r="6" spans="1:36" x14ac:dyDescent="0.25">
      <c r="A6" s="13" t="s">
        <v>11</v>
      </c>
      <c r="B6" s="14"/>
      <c r="C6" s="15"/>
      <c r="D6" s="14" t="s">
        <v>10</v>
      </c>
      <c r="E6" s="16">
        <v>45147</v>
      </c>
      <c r="F6" s="14">
        <v>1</v>
      </c>
      <c r="G6" s="16">
        <v>45147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outlineLevel="1" x14ac:dyDescent="0.25">
      <c r="A7" s="17" t="s">
        <v>13</v>
      </c>
      <c r="B7" s="18"/>
      <c r="C7" s="19">
        <v>1</v>
      </c>
      <c r="D7" s="18" t="str">
        <f ca="1">IFERROR(__xludf.DUMMYFUNCTION("IFERROR(SPARKLINE(C7,{""charttype"",""bar"";""color1"",""gray"";""max"",1}))"),"")</f>
        <v/>
      </c>
      <c r="E7" s="18">
        <v>45147</v>
      </c>
      <c r="F7" s="20">
        <v>1</v>
      </c>
      <c r="G7" s="18">
        <v>45147</v>
      </c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outlineLevel="1" x14ac:dyDescent="0.25">
      <c r="A8" s="17" t="s">
        <v>14</v>
      </c>
      <c r="B8" s="20"/>
      <c r="C8" s="19">
        <v>1</v>
      </c>
      <c r="D8" s="18" t="s">
        <v>10</v>
      </c>
      <c r="E8" s="18">
        <v>45147</v>
      </c>
      <c r="F8" s="20">
        <v>1</v>
      </c>
      <c r="G8" s="18">
        <v>45147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outlineLevel="1" x14ac:dyDescent="0.25">
      <c r="A9" s="17" t="s">
        <v>12</v>
      </c>
      <c r="B9" s="20"/>
      <c r="C9" s="19">
        <v>1</v>
      </c>
      <c r="D9" s="18" t="str">
        <f ca="1">IFERROR(__xludf.DUMMYFUNCTION("IFERROR(SPARKLINE(C9,{""charttype"",""bar"";""color1"",""gray"";""max"",1}))"),"")</f>
        <v/>
      </c>
      <c r="E9" s="18">
        <v>45147</v>
      </c>
      <c r="F9" s="20">
        <v>1</v>
      </c>
      <c r="G9" s="18">
        <v>45147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</row>
    <row r="10" spans="1:36" x14ac:dyDescent="0.25">
      <c r="A10" s="13" t="s">
        <v>15</v>
      </c>
      <c r="B10" s="14"/>
      <c r="C10" s="15"/>
      <c r="D10" s="14" t="s">
        <v>10</v>
      </c>
      <c r="E10" s="16">
        <v>45148</v>
      </c>
      <c r="F10" s="14"/>
      <c r="G10" s="16">
        <v>45149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outlineLevel="1" x14ac:dyDescent="0.25">
      <c r="A11" s="17" t="s">
        <v>16</v>
      </c>
      <c r="B11" s="18"/>
      <c r="C11" s="19"/>
      <c r="D11" s="18" t="str">
        <f ca="1">IFERROR(__xludf.DUMMYFUNCTION("IFERROR(SPARKLINE(C12,{""charttype"",""bar"";""color1"",""gray"";""max"",1}))"),"")</f>
        <v/>
      </c>
      <c r="E11" s="18">
        <v>45148</v>
      </c>
      <c r="F11" s="20"/>
      <c r="G11" s="18">
        <v>45149</v>
      </c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spans="1:36" outlineLevel="1" x14ac:dyDescent="0.25">
      <c r="A12" s="17" t="s">
        <v>17</v>
      </c>
      <c r="B12" s="18"/>
      <c r="C12" s="19"/>
      <c r="D12" s="18" t="str">
        <f ca="1">IFERROR(__xludf.DUMMYFUNCTION("IFERROR(SPARKLINE(C13,{""charttype"",""bar"";""color1"",""gray"";""max"",1}))"),"")</f>
        <v/>
      </c>
      <c r="E12" s="18">
        <v>45148</v>
      </c>
      <c r="F12" s="20"/>
      <c r="G12" s="18">
        <v>45149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</row>
    <row r="13" spans="1:36" outlineLevel="1" x14ac:dyDescent="0.25">
      <c r="A13" s="17" t="s">
        <v>18</v>
      </c>
      <c r="B13" s="18"/>
      <c r="C13" s="19"/>
      <c r="D13" s="18" t="s">
        <v>10</v>
      </c>
      <c r="E13" s="18">
        <v>45148</v>
      </c>
      <c r="F13" s="20"/>
      <c r="G13" s="18">
        <v>45149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</row>
    <row r="14" spans="1:36" outlineLevel="1" x14ac:dyDescent="0.25">
      <c r="A14" s="17" t="s">
        <v>19</v>
      </c>
      <c r="B14" s="18"/>
      <c r="C14" s="19"/>
      <c r="D14" s="18" t="str">
        <f ca="1">IFERROR(__xludf.DUMMYFUNCTION("IFERROR(SPARKLINE(C15,{""charttype"",""bar"";""color1"",""gray"";""max"",1}))"),"")</f>
        <v/>
      </c>
      <c r="E14" s="18">
        <v>45148</v>
      </c>
      <c r="F14" s="20"/>
      <c r="G14" s="18">
        <v>45149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</row>
    <row r="15" spans="1:36" x14ac:dyDescent="0.25">
      <c r="A15" s="13" t="s">
        <v>20</v>
      </c>
      <c r="B15" s="14"/>
      <c r="C15" s="15"/>
      <c r="D15" s="14" t="s">
        <v>10</v>
      </c>
      <c r="E15" s="16">
        <v>45150</v>
      </c>
      <c r="F15" s="14"/>
      <c r="G15" s="16">
        <v>45152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ht="13.2" outlineLevel="1" x14ac:dyDescent="0.25">
      <c r="A16" s="17" t="s">
        <v>21</v>
      </c>
      <c r="B16" s="18"/>
      <c r="C16" s="19"/>
      <c r="D16" s="18" t="str">
        <f ca="1">IFERROR(__xludf.DUMMYFUNCTION("IFERROR(SPARKLINE(C12,{""charttype"",""bar"";""color1"",""gray"";""max"",1}))"),"")</f>
        <v/>
      </c>
      <c r="E16" s="18">
        <v>45150</v>
      </c>
      <c r="F16" s="20"/>
      <c r="G16" s="18">
        <v>45152</v>
      </c>
      <c r="H16" s="20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spans="1:36" ht="13.2" outlineLevel="1" x14ac:dyDescent="0.25">
      <c r="A17" s="17" t="s">
        <v>22</v>
      </c>
      <c r="B17" s="18"/>
      <c r="C17" s="19"/>
      <c r="D17" s="18" t="str">
        <f ca="1">IFERROR(__xludf.DUMMYFUNCTION("IFERROR(SPARKLINE(C13,{""charttype"",""bar"";""color1"",""gray"";""max"",1}))"),"")</f>
        <v/>
      </c>
      <c r="E17" s="18">
        <v>45150</v>
      </c>
      <c r="F17" s="20"/>
      <c r="G17" s="18">
        <v>45152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</row>
    <row r="18" spans="1:36" outlineLevel="1" x14ac:dyDescent="0.25">
      <c r="A18" s="17" t="s">
        <v>23</v>
      </c>
      <c r="B18" s="18"/>
      <c r="C18" s="19"/>
      <c r="D18" s="18" t="s">
        <v>10</v>
      </c>
      <c r="E18" s="18">
        <v>45150</v>
      </c>
      <c r="F18" s="20"/>
      <c r="G18" s="18">
        <v>45152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</row>
    <row r="19" spans="1:36" x14ac:dyDescent="0.25">
      <c r="A19" s="13" t="s">
        <v>24</v>
      </c>
      <c r="B19" s="14"/>
      <c r="C19" s="15"/>
      <c r="D19" s="14" t="s">
        <v>10</v>
      </c>
      <c r="E19" s="16">
        <v>45153</v>
      </c>
      <c r="F19" s="14"/>
      <c r="G19" s="16">
        <v>45160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36" ht="13.2" outlineLevel="1" x14ac:dyDescent="0.25">
      <c r="A20" s="17" t="s">
        <v>25</v>
      </c>
      <c r="B20" s="18"/>
      <c r="C20" s="19"/>
      <c r="D20" s="18" t="str">
        <f ca="1">IFERROR(__xludf.DUMMYFUNCTION("IFERROR(SPARKLINE(C12,{""charttype"",""bar"";""color1"",""gray"";""max"",1}))"),"")</f>
        <v/>
      </c>
      <c r="E20" s="18">
        <v>45153</v>
      </c>
      <c r="F20" s="20"/>
      <c r="G20" s="18">
        <v>45160</v>
      </c>
      <c r="H20" s="2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outlineLevel="1" x14ac:dyDescent="0.25">
      <c r="A21" s="17" t="s">
        <v>26</v>
      </c>
      <c r="B21" s="18"/>
      <c r="C21" s="19"/>
      <c r="D21" s="18" t="str">
        <f ca="1">IFERROR(__xludf.DUMMYFUNCTION("IFERROR(SPARKLINE(C13,{""charttype"",""bar"";""color1"",""gray"";""max"",1}))"),"")</f>
        <v/>
      </c>
      <c r="E21" s="18">
        <v>45153</v>
      </c>
      <c r="F21" s="20"/>
      <c r="G21" s="18">
        <v>45160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6" outlineLevel="1" x14ac:dyDescent="0.25">
      <c r="A22" s="17" t="s">
        <v>27</v>
      </c>
      <c r="B22" s="18"/>
      <c r="C22" s="19"/>
      <c r="D22" s="18" t="s">
        <v>10</v>
      </c>
      <c r="E22" s="18">
        <v>45153</v>
      </c>
      <c r="F22" s="20"/>
      <c r="G22" s="18">
        <v>45160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6" x14ac:dyDescent="0.25">
      <c r="A23" s="13" t="s">
        <v>28</v>
      </c>
      <c r="B23" s="14"/>
      <c r="C23" s="15"/>
      <c r="D23" s="14" t="s">
        <v>10</v>
      </c>
      <c r="E23" s="16">
        <v>45161</v>
      </c>
      <c r="F23" s="14"/>
      <c r="G23" s="16">
        <v>45161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1:36" outlineLevel="1" x14ac:dyDescent="0.25">
      <c r="A24" s="17" t="s">
        <v>29</v>
      </c>
      <c r="B24" s="18"/>
      <c r="C24" s="19"/>
      <c r="D24" s="18" t="str">
        <f ca="1">IFERROR(__xludf.DUMMYFUNCTION("IFERROR(SPARKLINE(C12,{""charttype"",""bar"";""color1"",""gray"";""max"",1}))"),"")</f>
        <v/>
      </c>
      <c r="E24" s="18">
        <v>45161</v>
      </c>
      <c r="F24" s="20"/>
      <c r="G24" s="18">
        <v>45161</v>
      </c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spans="1:36" x14ac:dyDescent="0.25">
      <c r="A25" s="13" t="s">
        <v>30</v>
      </c>
      <c r="B25" s="14"/>
      <c r="C25" s="15"/>
      <c r="D25" s="14" t="s">
        <v>10</v>
      </c>
      <c r="E25" s="16">
        <v>45162</v>
      </c>
      <c r="F25" s="14"/>
      <c r="G25" s="16">
        <v>45163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1:36" outlineLevel="1" x14ac:dyDescent="0.25">
      <c r="A26" s="17" t="s">
        <v>31</v>
      </c>
      <c r="B26" s="18"/>
      <c r="C26" s="19"/>
      <c r="D26" s="18" t="str">
        <f ca="1">IFERROR(__xludf.DUMMYFUNCTION("IFERROR(SPARKLINE(C12,{""charttype"",""bar"";""color1"",""gray"";""max"",1}))"),"")</f>
        <v/>
      </c>
      <c r="E26" s="18">
        <v>45162</v>
      </c>
      <c r="F26" s="20"/>
      <c r="G26" s="18">
        <v>45163</v>
      </c>
      <c r="H26" s="20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 outlineLevel="1" x14ac:dyDescent="0.25">
      <c r="A27" s="17" t="s">
        <v>32</v>
      </c>
      <c r="B27" s="18"/>
      <c r="C27" s="19"/>
      <c r="D27" s="18" t="str">
        <f ca="1">IFERROR(__xludf.DUMMYFUNCTION("IFERROR(SPARKLINE(C13,{""charttype"",""bar"";""color1"",""gray"";""max"",1}))"),"")</f>
        <v/>
      </c>
      <c r="E27" s="18">
        <v>45162</v>
      </c>
      <c r="F27" s="20"/>
      <c r="G27" s="18">
        <v>45163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</row>
    <row r="28" spans="1:36" outlineLevel="1" x14ac:dyDescent="0.25">
      <c r="A28" s="17" t="s">
        <v>33</v>
      </c>
      <c r="B28" s="18"/>
      <c r="C28" s="19"/>
      <c r="D28" s="18" t="s">
        <v>10</v>
      </c>
      <c r="E28" s="18">
        <v>45162</v>
      </c>
      <c r="F28" s="20"/>
      <c r="G28" s="18">
        <v>45163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</row>
    <row r="29" spans="1:3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</sheetData>
  <mergeCells count="6">
    <mergeCell ref="D1:G1"/>
    <mergeCell ref="I3:O3"/>
    <mergeCell ref="P3:V3"/>
    <mergeCell ref="W3:AC3"/>
    <mergeCell ref="AD3:AJ3"/>
    <mergeCell ref="C5:D5"/>
  </mergeCells>
  <conditionalFormatting sqref="I4:AJ4">
    <cfRule type="notContainsBlanks" dxfId="2" priority="5">
      <formula>LEN(TRIM(I4))&gt;0</formula>
    </cfRule>
  </conditionalFormatting>
  <conditionalFormatting sqref="I6:AJ28">
    <cfRule type="expression" dxfId="1" priority="6">
      <formula>AND(I$4&gt;=$E6,I$4&lt;=$G6)</formula>
    </cfRule>
  </conditionalFormatting>
  <conditionalFormatting sqref="I4:AJ5">
    <cfRule type="expression" dxfId="0" priority="7">
      <formula>I$4=TODAY()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2023-08-10T03:57:16Z</dcterms:created>
  <dcterms:modified xsi:type="dcterms:W3CDTF">2023-08-10T03:57:16Z</dcterms:modified>
</cp:coreProperties>
</file>