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MyStudy\3курс1семестр\Социология\"/>
    </mc:Choice>
  </mc:AlternateContent>
  <xr:revisionPtr revIDLastSave="0" documentId="13_ncr:1_{40FC4911-BD7E-417A-A2C7-8F565B09B57C}" xr6:coauthVersionLast="47" xr6:coauthVersionMax="47" xr10:uidLastSave="{00000000-0000-0000-0000-000000000000}"/>
  <bookViews>
    <workbookView xWindow="-98" yWindow="-98" windowWidth="21795" windowHeight="12975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2" i="1" l="1"/>
  <c r="F32" i="1"/>
  <c r="E32" i="1"/>
  <c r="H21" i="1"/>
  <c r="H22" i="1"/>
  <c r="H23" i="1"/>
  <c r="H24" i="1"/>
  <c r="H25" i="1"/>
  <c r="H26" i="1"/>
  <c r="H27" i="1"/>
  <c r="H28" i="1"/>
  <c r="H29" i="1"/>
  <c r="H30" i="1"/>
  <c r="H31" i="1"/>
  <c r="H20" i="1"/>
  <c r="G21" i="1"/>
  <c r="G22" i="1"/>
  <c r="G23" i="1"/>
  <c r="G24" i="1"/>
  <c r="G25" i="1"/>
  <c r="G26" i="1"/>
  <c r="G27" i="1"/>
  <c r="G28" i="1"/>
  <c r="G29" i="1"/>
  <c r="G30" i="1"/>
  <c r="G31" i="1"/>
  <c r="G20" i="1"/>
  <c r="G6" i="1"/>
  <c r="G5" i="1"/>
  <c r="G7" i="1"/>
  <c r="G4" i="1"/>
  <c r="G3" i="1"/>
  <c r="G8" i="1"/>
  <c r="G2" i="1"/>
  <c r="G9" i="1"/>
  <c r="F6" i="1"/>
  <c r="F5" i="1"/>
  <c r="F7" i="1"/>
  <c r="F4" i="1"/>
  <c r="F3" i="1"/>
  <c r="F8" i="1"/>
  <c r="F2" i="1"/>
  <c r="F9" i="1"/>
  <c r="H9" i="1" s="1"/>
  <c r="H2" i="1" l="1"/>
  <c r="H3" i="1"/>
  <c r="H8" i="1"/>
  <c r="H4" i="1"/>
  <c r="H7" i="1"/>
  <c r="H5" i="1"/>
  <c r="H6" i="1"/>
  <c r="H10" i="1" l="1"/>
</calcChain>
</file>

<file path=xl/sharedStrings.xml><?xml version="1.0" encoding="utf-8"?>
<sst xmlns="http://schemas.openxmlformats.org/spreadsheetml/2006/main" count="55" uniqueCount="33">
  <si>
    <t>Номер</t>
  </si>
  <si>
    <t xml:space="preserve">страна </t>
  </si>
  <si>
    <t xml:space="preserve">ввп на душу </t>
  </si>
  <si>
    <t xml:space="preserve">продолжительность жизни </t>
  </si>
  <si>
    <t xml:space="preserve">образование </t>
  </si>
  <si>
    <t xml:space="preserve">индекс ввп </t>
  </si>
  <si>
    <t xml:space="preserve">ИРЧП </t>
  </si>
  <si>
    <t>Афганистан</t>
  </si>
  <si>
    <t>Марокко</t>
  </si>
  <si>
    <t>Мальдивы</t>
  </si>
  <si>
    <t xml:space="preserve">Киргизия </t>
  </si>
  <si>
    <t>Иран</t>
  </si>
  <si>
    <t xml:space="preserve">Катар </t>
  </si>
  <si>
    <t>Мавритания</t>
  </si>
  <si>
    <t>ОАЭ</t>
  </si>
  <si>
    <t>Iж макс</t>
  </si>
  <si>
    <t>Иж мин</t>
  </si>
  <si>
    <t>Иввп макс</t>
  </si>
  <si>
    <t>Иввп мин</t>
  </si>
  <si>
    <t>Ижизни</t>
  </si>
  <si>
    <t>среднее</t>
  </si>
  <si>
    <t>Косово</t>
  </si>
  <si>
    <t>Пакистан</t>
  </si>
  <si>
    <t>Сенегал</t>
  </si>
  <si>
    <t>Счастье</t>
  </si>
  <si>
    <t xml:space="preserve">Верховный закон </t>
  </si>
  <si>
    <t>Турция</t>
  </si>
  <si>
    <t>Xi</t>
  </si>
  <si>
    <t>Yi</t>
  </si>
  <si>
    <t>d</t>
  </si>
  <si>
    <t>d^2</t>
  </si>
  <si>
    <t>h</t>
  </si>
  <si>
    <t>страна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</si>
</sst>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2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1" fillId="0" borderId="0" xfId="0" applyFont="1" applyAlignment="1">
      <alignment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32"/>
  <sheetViews>
    <sheetView tabSelected="1" workbookViewId="0">
      <selection activeCell="J2" sqref="J2"/>
    </sheetView>
  </sheetViews>
  <sheetFormatPr defaultRowHeight="14.25" x14ac:dyDescent="0.45"/>
  <cols>
    <col min="2" max="2" width="12.1328125" customWidth="1"/>
    <col min="3" max="3" width="14.796875" customWidth="1"/>
    <col min="4" max="4" width="27.53125" customWidth="1"/>
    <col min="5" max="5" width="20.9296875" customWidth="1"/>
    <col min="6" max="6" width="19.3984375" customWidth="1"/>
  </cols>
  <sheetData>
    <row r="1" spans="1:12" x14ac:dyDescent="0.4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19</v>
      </c>
      <c r="H1" t="s">
        <v>6</v>
      </c>
    </row>
    <row r="2" spans="1:12" x14ac:dyDescent="0.45">
      <c r="A2">
        <v>8</v>
      </c>
      <c r="B2" t="s">
        <v>14</v>
      </c>
      <c r="C2">
        <v>66680</v>
      </c>
      <c r="D2">
        <v>78.95</v>
      </c>
      <c r="E2">
        <v>0.74399999999999999</v>
      </c>
      <c r="F2" s="1">
        <f>(LN(C2)-LN($C$14))/(LN($C$13)-LN($C$14))</f>
        <v>0.9114954794398562</v>
      </c>
      <c r="G2" s="1">
        <f>(D2-$C$12)/($C$11-$C$12)</f>
        <v>0.82192211055276376</v>
      </c>
      <c r="H2" s="1">
        <f>(E2*F2*G2)^(1/3)</f>
        <v>0.82297385699250158</v>
      </c>
      <c r="K2">
        <v>0.82297385699250158</v>
      </c>
      <c r="L2" s="1"/>
    </row>
    <row r="3" spans="1:12" x14ac:dyDescent="0.45">
      <c r="A3">
        <v>6</v>
      </c>
      <c r="B3" t="s">
        <v>12</v>
      </c>
      <c r="C3">
        <v>92080</v>
      </c>
      <c r="D3">
        <v>79.099999999999994</v>
      </c>
      <c r="E3">
        <v>0.66100000000000003</v>
      </c>
      <c r="F3" s="1">
        <f>(LN(C3)-LN($C$14))/(LN($C$13)-LN($C$14))</f>
        <v>0.97800789179913128</v>
      </c>
      <c r="G3" s="1">
        <f>(D3-$C$12)/($C$11-$C$12)</f>
        <v>0.82663316582914548</v>
      </c>
      <c r="H3" s="1">
        <f>(E3*F3*G3)^(1/3)</f>
        <v>0.81149443929032405</v>
      </c>
      <c r="K3">
        <v>0.81149443929032405</v>
      </c>
      <c r="L3" s="1"/>
    </row>
    <row r="4" spans="1:12" x14ac:dyDescent="0.45">
      <c r="A4">
        <v>5</v>
      </c>
      <c r="B4" t="s">
        <v>11</v>
      </c>
      <c r="C4">
        <v>15760</v>
      </c>
      <c r="D4">
        <v>74.83</v>
      </c>
      <c r="E4">
        <v>0.74299999999999999</v>
      </c>
      <c r="F4" s="1">
        <f>(LN(C4)-LN($C$14))/(LN($C$13)-LN($C$14))</f>
        <v>0.61424159046449012</v>
      </c>
      <c r="G4" s="1">
        <f>(D4-$C$12)/($C$11-$C$12)</f>
        <v>0.6925251256281405</v>
      </c>
      <c r="H4" s="1">
        <f>(E4*F4*G4)^(1/3)</f>
        <v>0.68116844727906978</v>
      </c>
      <c r="K4">
        <v>0.68116844727906978</v>
      </c>
      <c r="L4" s="1"/>
    </row>
    <row r="5" spans="1:12" x14ac:dyDescent="0.45">
      <c r="A5">
        <v>3</v>
      </c>
      <c r="B5" t="s">
        <v>9</v>
      </c>
      <c r="C5">
        <v>16520</v>
      </c>
      <c r="D5">
        <v>79.88</v>
      </c>
      <c r="E5">
        <v>0.56399999999999995</v>
      </c>
      <c r="F5" s="1">
        <f>(LN(C5)-LN($C$14))/(LN($C$13)-LN($C$14))</f>
        <v>0.62394720712135054</v>
      </c>
      <c r="G5" s="1">
        <f>(D5-$C$12)/($C$11-$C$12)</f>
        <v>0.85113065326633142</v>
      </c>
      <c r="H5" s="1">
        <f>(E5*F5*G5)^(1/3)</f>
        <v>0.66907436968791456</v>
      </c>
      <c r="K5">
        <v>0.66907436968791456</v>
      </c>
      <c r="L5" s="1"/>
    </row>
    <row r="6" spans="1:12" x14ac:dyDescent="0.45">
      <c r="A6">
        <v>2</v>
      </c>
      <c r="B6" t="s">
        <v>8</v>
      </c>
      <c r="C6">
        <v>8020</v>
      </c>
      <c r="D6">
        <v>73.92</v>
      </c>
      <c r="E6">
        <v>0.54700000000000004</v>
      </c>
      <c r="F6" s="1">
        <f>(LN(C6)-LN($C$14))/(LN($C$13)-LN($C$14))</f>
        <v>0.47502796915562934</v>
      </c>
      <c r="G6" s="1">
        <f>(D6-$C$12)/($C$11-$C$12)</f>
        <v>0.66394472361809043</v>
      </c>
      <c r="H6" s="1">
        <f>(E6*F6*G6)^(1/3)</f>
        <v>0.55668921868768784</v>
      </c>
      <c r="K6">
        <v>0.55668921868768784</v>
      </c>
      <c r="L6" s="1"/>
    </row>
    <row r="7" spans="1:12" x14ac:dyDescent="0.45">
      <c r="A7">
        <v>4</v>
      </c>
      <c r="B7" t="s">
        <v>10</v>
      </c>
      <c r="C7">
        <v>4840</v>
      </c>
      <c r="D7">
        <v>71.8</v>
      </c>
      <c r="E7">
        <v>0.73399999999999999</v>
      </c>
      <c r="F7" s="1">
        <f>(LN(C7)-LN($C$14))/(LN($C$13)-LN($C$14))</f>
        <v>0.37095341305625712</v>
      </c>
      <c r="G7" s="1">
        <f>(D7-$C$12)/($C$11-$C$12)</f>
        <v>0.59736180904522596</v>
      </c>
      <c r="H7" s="1">
        <f>(E7*F7*G7)^(1/3)</f>
        <v>0.54586380090085862</v>
      </c>
      <c r="K7">
        <v>0.54586380090085862</v>
      </c>
      <c r="L7" s="1"/>
    </row>
    <row r="8" spans="1:12" x14ac:dyDescent="0.45">
      <c r="A8">
        <v>7</v>
      </c>
      <c r="B8" t="s">
        <v>13</v>
      </c>
      <c r="C8">
        <v>5530</v>
      </c>
      <c r="D8">
        <v>64.53</v>
      </c>
      <c r="E8">
        <v>0.38900000000000001</v>
      </c>
      <c r="F8" s="1">
        <f>(LN(C8)-LN($C$14))/(LN($C$13)-LN($C$14))</f>
        <v>0.39841814025680622</v>
      </c>
      <c r="G8" s="1">
        <f>(D8-$C$12)/($C$11-$C$12)</f>
        <v>0.36903266331658285</v>
      </c>
      <c r="H8" s="1">
        <f>(E8*F8*G8)^(1/3)</f>
        <v>0.38528713180690022</v>
      </c>
      <c r="K8">
        <v>0.38528713180690022</v>
      </c>
      <c r="L8" s="1"/>
    </row>
    <row r="9" spans="1:12" x14ac:dyDescent="0.45">
      <c r="A9">
        <v>1</v>
      </c>
      <c r="B9" t="s">
        <v>7</v>
      </c>
      <c r="C9">
        <v>2100</v>
      </c>
      <c r="D9">
        <v>62.58</v>
      </c>
      <c r="E9">
        <v>0.41299999999999998</v>
      </c>
      <c r="F9" s="1">
        <f>(LN(C9)-LN($C$14))/(LN($C$13)-LN($C$14))</f>
        <v>0.1988824794302311</v>
      </c>
      <c r="G9" s="1">
        <f>(D9-$C$12)/($C$11-$C$12)</f>
        <v>0.30778894472361795</v>
      </c>
      <c r="H9" s="1">
        <f>(E9*F9*G9)^(1/3)</f>
        <v>0.29349443074260329</v>
      </c>
      <c r="K9">
        <v>0.29349443074260329</v>
      </c>
      <c r="L9" s="1"/>
    </row>
    <row r="10" spans="1:12" x14ac:dyDescent="0.45">
      <c r="G10" t="s">
        <v>20</v>
      </c>
      <c r="H10" s="1">
        <f>(H2+H3+H5+H4+H6+H7+H8+H9)/8</f>
        <v>0.59575571192348253</v>
      </c>
    </row>
    <row r="11" spans="1:12" x14ac:dyDescent="0.45">
      <c r="B11" t="s">
        <v>15</v>
      </c>
      <c r="C11">
        <v>84.62</v>
      </c>
    </row>
    <row r="12" spans="1:12" x14ac:dyDescent="0.45">
      <c r="B12" t="s">
        <v>16</v>
      </c>
      <c r="C12">
        <v>52.78</v>
      </c>
    </row>
    <row r="13" spans="1:12" x14ac:dyDescent="0.45">
      <c r="B13" t="s">
        <v>17</v>
      </c>
      <c r="C13">
        <v>102450</v>
      </c>
    </row>
    <row r="14" spans="1:12" x14ac:dyDescent="0.45">
      <c r="B14" t="s">
        <v>18</v>
      </c>
      <c r="C14">
        <v>800</v>
      </c>
    </row>
    <row r="19" spans="1:14" x14ac:dyDescent="0.45">
      <c r="A19" t="s">
        <v>0</v>
      </c>
      <c r="B19" t="s">
        <v>1</v>
      </c>
      <c r="C19" t="s">
        <v>24</v>
      </c>
      <c r="D19" t="s">
        <v>25</v>
      </c>
      <c r="E19" t="s">
        <v>27</v>
      </c>
      <c r="F19" t="s">
        <v>28</v>
      </c>
      <c r="G19" t="s">
        <v>29</v>
      </c>
      <c r="H19" t="s">
        <v>30</v>
      </c>
      <c r="L19" t="s">
        <v>32</v>
      </c>
      <c r="M19" t="s">
        <v>31</v>
      </c>
    </row>
    <row r="20" spans="1:14" x14ac:dyDescent="0.45">
      <c r="A20">
        <v>8</v>
      </c>
      <c r="B20" t="s">
        <v>14</v>
      </c>
      <c r="C20" s="2">
        <v>6.5609999999999999</v>
      </c>
      <c r="D20">
        <v>0.65</v>
      </c>
      <c r="E20">
        <v>1</v>
      </c>
      <c r="F20">
        <v>1.5</v>
      </c>
      <c r="G20">
        <f>E20-F20</f>
        <v>-0.5</v>
      </c>
      <c r="H20">
        <f>G20^2</f>
        <v>0.25</v>
      </c>
      <c r="L20" t="s">
        <v>14</v>
      </c>
      <c r="M20">
        <v>0.65</v>
      </c>
      <c r="N20">
        <v>1</v>
      </c>
    </row>
    <row r="21" spans="1:14" x14ac:dyDescent="0.45">
      <c r="A21">
        <v>6</v>
      </c>
      <c r="B21" t="s">
        <v>12</v>
      </c>
      <c r="C21">
        <v>6.5119999999999996</v>
      </c>
      <c r="D21">
        <v>0.65</v>
      </c>
      <c r="E21">
        <v>2</v>
      </c>
      <c r="F21">
        <v>1.5</v>
      </c>
      <c r="G21">
        <f t="shared" ref="G21:G31" si="0">E21-F21</f>
        <v>0.5</v>
      </c>
      <c r="H21">
        <f t="shared" ref="H21:H31" si="1">G21^2</f>
        <v>0.25</v>
      </c>
      <c r="L21" t="s">
        <v>12</v>
      </c>
      <c r="M21">
        <v>0.65</v>
      </c>
      <c r="N21">
        <v>2</v>
      </c>
    </row>
    <row r="22" spans="1:14" x14ac:dyDescent="0.45">
      <c r="A22">
        <v>9</v>
      </c>
      <c r="B22" t="s">
        <v>21</v>
      </c>
      <c r="C22">
        <v>6.3719999999999999</v>
      </c>
      <c r="D22">
        <v>0.54</v>
      </c>
      <c r="E22">
        <v>3</v>
      </c>
      <c r="F22">
        <v>4.5</v>
      </c>
      <c r="G22">
        <f t="shared" si="0"/>
        <v>-1.5</v>
      </c>
      <c r="H22">
        <f t="shared" si="1"/>
        <v>2.25</v>
      </c>
      <c r="L22" t="s">
        <v>23</v>
      </c>
      <c r="M22">
        <v>0.55000000000000004</v>
      </c>
      <c r="N22">
        <v>3</v>
      </c>
    </row>
    <row r="23" spans="1:14" x14ac:dyDescent="0.45">
      <c r="A23">
        <v>4</v>
      </c>
      <c r="B23" t="s">
        <v>10</v>
      </c>
      <c r="C23">
        <v>5.3860000000000001</v>
      </c>
      <c r="D23">
        <v>0.52</v>
      </c>
      <c r="E23">
        <v>4</v>
      </c>
      <c r="F23">
        <v>6</v>
      </c>
      <c r="G23">
        <f t="shared" si="0"/>
        <v>-2</v>
      </c>
      <c r="H23">
        <f t="shared" si="1"/>
        <v>4</v>
      </c>
      <c r="L23" t="s">
        <v>9</v>
      </c>
      <c r="M23">
        <v>0.54</v>
      </c>
      <c r="N23">
        <v>4</v>
      </c>
    </row>
    <row r="24" spans="1:14" x14ac:dyDescent="0.45">
      <c r="A24">
        <v>3</v>
      </c>
      <c r="B24" t="s">
        <v>9</v>
      </c>
      <c r="C24">
        <v>5.1980000000000004</v>
      </c>
      <c r="D24">
        <v>0.54</v>
      </c>
      <c r="E24">
        <v>5</v>
      </c>
      <c r="F24">
        <v>4.5</v>
      </c>
      <c r="G24">
        <f t="shared" si="0"/>
        <v>0.5</v>
      </c>
      <c r="H24">
        <f t="shared" si="1"/>
        <v>0.25</v>
      </c>
      <c r="L24" t="s">
        <v>21</v>
      </c>
      <c r="M24">
        <v>0.54</v>
      </c>
      <c r="N24">
        <v>5</v>
      </c>
    </row>
    <row r="25" spans="1:14" x14ac:dyDescent="0.45">
      <c r="A25">
        <v>11</v>
      </c>
      <c r="B25" t="s">
        <v>23</v>
      </c>
      <c r="C25">
        <v>5.1319999999999997</v>
      </c>
      <c r="D25">
        <v>0.55000000000000004</v>
      </c>
      <c r="E25">
        <v>6</v>
      </c>
      <c r="F25">
        <v>3</v>
      </c>
      <c r="G25">
        <f t="shared" si="0"/>
        <v>3</v>
      </c>
      <c r="H25">
        <f t="shared" si="1"/>
        <v>9</v>
      </c>
      <c r="L25" t="s">
        <v>10</v>
      </c>
      <c r="M25">
        <v>0.52</v>
      </c>
      <c r="N25">
        <v>6</v>
      </c>
    </row>
    <row r="26" spans="1:14" x14ac:dyDescent="0.45">
      <c r="A26">
        <v>12</v>
      </c>
      <c r="B26" t="s">
        <v>26</v>
      </c>
      <c r="C26">
        <v>4.9480000000000004</v>
      </c>
      <c r="D26">
        <v>0.43</v>
      </c>
      <c r="E26">
        <v>7</v>
      </c>
      <c r="F26">
        <v>8.5</v>
      </c>
      <c r="G26">
        <f t="shared" si="0"/>
        <v>-1.5</v>
      </c>
      <c r="H26">
        <f t="shared" si="1"/>
        <v>2.25</v>
      </c>
      <c r="L26" t="s">
        <v>8</v>
      </c>
      <c r="M26">
        <v>0.5</v>
      </c>
      <c r="N26">
        <v>7</v>
      </c>
    </row>
    <row r="27" spans="1:14" x14ac:dyDescent="0.45">
      <c r="A27">
        <v>10</v>
      </c>
      <c r="B27" t="s">
        <v>22</v>
      </c>
      <c r="C27">
        <v>4.9340000000000002</v>
      </c>
      <c r="D27">
        <v>0.39</v>
      </c>
      <c r="E27">
        <v>8</v>
      </c>
      <c r="F27">
        <v>10</v>
      </c>
      <c r="G27">
        <f t="shared" si="0"/>
        <v>-2</v>
      </c>
      <c r="H27">
        <f t="shared" si="1"/>
        <v>4</v>
      </c>
      <c r="L27" t="s">
        <v>26</v>
      </c>
      <c r="M27">
        <v>0.43</v>
      </c>
      <c r="N27">
        <v>8</v>
      </c>
    </row>
    <row r="28" spans="1:14" x14ac:dyDescent="0.45">
      <c r="A28">
        <v>2</v>
      </c>
      <c r="B28" t="s">
        <v>8</v>
      </c>
      <c r="C28">
        <v>4.9160000000000004</v>
      </c>
      <c r="D28">
        <v>0.5</v>
      </c>
      <c r="E28">
        <v>9</v>
      </c>
      <c r="F28">
        <v>7</v>
      </c>
      <c r="G28">
        <f t="shared" si="0"/>
        <v>2</v>
      </c>
      <c r="H28">
        <f t="shared" si="1"/>
        <v>4</v>
      </c>
      <c r="L28" t="s">
        <v>11</v>
      </c>
      <c r="M28">
        <v>0.43</v>
      </c>
      <c r="N28">
        <v>9</v>
      </c>
    </row>
    <row r="29" spans="1:14" x14ac:dyDescent="0.45">
      <c r="A29">
        <v>5</v>
      </c>
      <c r="B29" t="s">
        <v>11</v>
      </c>
      <c r="C29">
        <v>4.7210000000000001</v>
      </c>
      <c r="D29">
        <v>0.43</v>
      </c>
      <c r="E29">
        <v>10</v>
      </c>
      <c r="F29">
        <v>8.5</v>
      </c>
      <c r="G29">
        <f t="shared" si="0"/>
        <v>1.5</v>
      </c>
      <c r="H29">
        <f t="shared" si="1"/>
        <v>2.25</v>
      </c>
      <c r="L29" t="s">
        <v>22</v>
      </c>
      <c r="M29">
        <v>0.39</v>
      </c>
      <c r="N29">
        <v>10</v>
      </c>
    </row>
    <row r="30" spans="1:14" x14ac:dyDescent="0.45">
      <c r="A30">
        <v>7</v>
      </c>
      <c r="B30" t="s">
        <v>13</v>
      </c>
      <c r="C30">
        <v>4.1500000000000004</v>
      </c>
      <c r="D30">
        <v>0.36</v>
      </c>
      <c r="E30">
        <v>11</v>
      </c>
      <c r="F30">
        <v>11.5</v>
      </c>
      <c r="G30">
        <f t="shared" si="0"/>
        <v>-0.5</v>
      </c>
      <c r="H30">
        <f t="shared" si="1"/>
        <v>0.25</v>
      </c>
      <c r="L30" t="s">
        <v>13</v>
      </c>
      <c r="M30">
        <v>0.36</v>
      </c>
      <c r="N30">
        <v>11</v>
      </c>
    </row>
    <row r="31" spans="1:14" x14ac:dyDescent="0.45">
      <c r="A31">
        <v>1</v>
      </c>
      <c r="B31" t="s">
        <v>7</v>
      </c>
      <c r="C31">
        <v>2.5230000000000001</v>
      </c>
      <c r="D31">
        <v>0.36</v>
      </c>
      <c r="E31">
        <v>12</v>
      </c>
      <c r="F31">
        <v>11.5</v>
      </c>
      <c r="G31">
        <f t="shared" si="0"/>
        <v>0.5</v>
      </c>
      <c r="H31">
        <f t="shared" si="1"/>
        <v>0.25</v>
      </c>
      <c r="L31" t="s">
        <v>7</v>
      </c>
      <c r="M31">
        <v>0.36</v>
      </c>
      <c r="N31">
        <v>12</v>
      </c>
    </row>
    <row r="32" spans="1:14" x14ac:dyDescent="0.45">
      <c r="E32">
        <f>SUM(E20:E31)</f>
        <v>78</v>
      </c>
      <c r="F32">
        <f>SUM(F20:F31)</f>
        <v>78</v>
      </c>
      <c r="H32">
        <f>SUM(H20:H31)</f>
        <v>29</v>
      </c>
    </row>
  </sheetData>
  <sortState xmlns:xlrd2="http://schemas.microsoft.com/office/spreadsheetml/2017/richdata2" ref="A2:H9">
    <sortCondition descending="1" ref="H9"/>
  </sortState>
  <pageMargins left="0.7" right="0.7" top="0.75" bottom="0.75" header="0.3" footer="0.3"/>
  <pageSetup orientation="portrait" horizontalDpi="300" verticalDpi="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Kirill D</dc:creator>
  <cp:lastModifiedBy>Kirill D</cp:lastModifiedBy>
  <dcterms:created xsi:type="dcterms:W3CDTF">2015-06-05T18:17:20Z</dcterms:created>
  <dcterms:modified xsi:type="dcterms:W3CDTF">2023-11-21T08:23:34Z</dcterms:modified>
</cp:coreProperties>
</file>