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/>
  </bookViews>
  <sheets>
    <sheet name="0.总览" sheetId="10" r:id="rId1"/>
    <sheet name="1.算通(CTI)CA测试简介" sheetId="9" r:id="rId2"/>
    <sheet name="2.智能卡基本测试" sheetId="2" r:id="rId3"/>
    <sheet name="3.ECM、EMM基本测试" sheetId="3" r:id="rId4"/>
    <sheet name="4.应用功能测试" sheetId="4" r:id="rId5"/>
    <sheet name="5.IPPV节目测试" sheetId="5" r:id="rId6"/>
    <sheet name="6.CA信息显示测试" sheetId="6" r:id="rId7"/>
    <sheet name="7.疲劳测试" sheetId="7" r:id="rId8"/>
    <sheet name="8.参考文档" sheetId="8" r:id="rId9"/>
  </sheets>
  <calcPr calcId="152511"/>
</workbook>
</file>

<file path=xl/calcChain.xml><?xml version="1.0" encoding="utf-8"?>
<calcChain xmlns="http://schemas.openxmlformats.org/spreadsheetml/2006/main">
  <c r="F19" i="10" l="1"/>
  <c r="G19" i="10"/>
  <c r="H19" i="10"/>
  <c r="E19" i="10"/>
  <c r="F18" i="10"/>
  <c r="G18" i="10"/>
  <c r="H18" i="10"/>
  <c r="E18" i="10"/>
  <c r="E15" i="7" l="1"/>
  <c r="H20" i="10" s="1"/>
  <c r="E14" i="7"/>
  <c r="G20" i="10" s="1"/>
  <c r="E13" i="7"/>
  <c r="F20" i="10" s="1"/>
  <c r="E61" i="6"/>
  <c r="E60" i="6"/>
  <c r="E59" i="6"/>
  <c r="E58" i="6"/>
  <c r="E42" i="5"/>
  <c r="E41" i="5"/>
  <c r="E40" i="5"/>
  <c r="E39" i="5"/>
  <c r="E109" i="4"/>
  <c r="G17" i="10" s="1"/>
  <c r="E108" i="4"/>
  <c r="F17" i="10" s="1"/>
  <c r="E110" i="4"/>
  <c r="H17" i="10" s="1"/>
  <c r="E122" i="3"/>
  <c r="H16" i="10" s="1"/>
  <c r="E121" i="3"/>
  <c r="G16" i="10" s="1"/>
  <c r="E120" i="3"/>
  <c r="F16" i="10" s="1"/>
  <c r="E59" i="2"/>
  <c r="F15" i="10" s="1"/>
  <c r="E61" i="2"/>
  <c r="H15" i="10" s="1"/>
  <c r="E60" i="2"/>
  <c r="G15" i="10" s="1"/>
  <c r="E16" i="7" l="1"/>
  <c r="E20" i="10" s="1"/>
  <c r="G13" i="10"/>
  <c r="H13" i="10"/>
  <c r="F13" i="10"/>
  <c r="E111" i="4"/>
  <c r="E17" i="10" s="1"/>
  <c r="E123" i="3"/>
  <c r="E16" i="10" s="1"/>
  <c r="E62" i="2"/>
  <c r="E15" i="10" s="1"/>
  <c r="E13" i="10" l="1"/>
</calcChain>
</file>

<file path=xl/sharedStrings.xml><?xml version="1.0" encoding="utf-8"?>
<sst xmlns="http://schemas.openxmlformats.org/spreadsheetml/2006/main" count="898" uniqueCount="515">
  <si>
    <t>该项测试主要针对智能卡，智能卡（IC卡）工作正常是CA内核正常工作的基础。</t>
    <phoneticPr fontId="1" type="noConversion"/>
  </si>
  <si>
    <t>2.1 非加密节目测试</t>
    <phoneticPr fontId="1" type="noConversion"/>
  </si>
  <si>
    <r>
      <rPr>
        <b/>
        <sz val="11"/>
        <color theme="1"/>
        <rFont val="微软雅黑"/>
        <family val="2"/>
        <charset val="134"/>
      </rPr>
      <t>测试流</t>
    </r>
    <r>
      <rPr>
        <sz val="11"/>
        <color theme="1"/>
        <rFont val="微软雅黑"/>
        <family val="2"/>
        <charset val="134"/>
      </rPr>
      <t>：F:\CA码流\CA_CTI\算通新测试流\01 普通测试码流\</t>
    </r>
    <r>
      <rPr>
        <b/>
        <sz val="11"/>
        <color rgb="FFFF0000"/>
        <rFont val="微软雅黑"/>
        <family val="2"/>
        <charset val="134"/>
      </rPr>
      <t>TS_01_Normal.ts</t>
    </r>
    <phoneticPr fontId="1" type="noConversion"/>
  </si>
  <si>
    <t>序号</t>
    <phoneticPr fontId="1" type="noConversion"/>
  </si>
  <si>
    <t>2.1.1</t>
    <phoneticPr fontId="1" type="noConversion"/>
  </si>
  <si>
    <t>备注</t>
    <phoneticPr fontId="1" type="noConversion"/>
  </si>
  <si>
    <t>测试结果</t>
    <phoneticPr fontId="1" type="noConversion"/>
  </si>
  <si>
    <t>预期结果</t>
    <phoneticPr fontId="1" type="noConversion"/>
  </si>
  <si>
    <t>操作</t>
    <phoneticPr fontId="1" type="noConversion"/>
  </si>
  <si>
    <t>IC卡没有插入</t>
    <phoneticPr fontId="1" type="noConversion"/>
  </si>
  <si>
    <t>节目正常播放，视音频流畅</t>
    <phoneticPr fontId="1" type="noConversion"/>
  </si>
  <si>
    <t>2.1.2</t>
  </si>
  <si>
    <t>2.1.3</t>
  </si>
  <si>
    <t>2.1.4</t>
  </si>
  <si>
    <t>2.1.5</t>
  </si>
  <si>
    <t>插入有授权的IC卡</t>
    <phoneticPr fontId="1" type="noConversion"/>
  </si>
  <si>
    <t>插入无授权的IC卡</t>
    <phoneticPr fontId="1" type="noConversion"/>
  </si>
  <si>
    <t>反向插入IC卡</t>
    <phoneticPr fontId="1" type="noConversion"/>
  </si>
  <si>
    <t>节目播放时插拔有授权或无授权的IC卡</t>
    <phoneticPr fontId="1" type="noConversion"/>
  </si>
  <si>
    <t>2.2 加密节目测试</t>
    <phoneticPr fontId="1" type="noConversion"/>
  </si>
  <si>
    <t>2.2.1</t>
    <phoneticPr fontId="1" type="noConversion"/>
  </si>
  <si>
    <t>2.2.2</t>
  </si>
  <si>
    <t>2.2.3</t>
  </si>
  <si>
    <t>2.2.4</t>
  </si>
  <si>
    <t>2.2.5</t>
  </si>
  <si>
    <t>显示提示“M01 请插入智能卡”</t>
    <phoneticPr fontId="1" type="noConversion"/>
  </si>
  <si>
    <t>机顶盒收到 IC卡基本信息数据，视音频正常播放，图像声音流畅</t>
    <phoneticPr fontId="1" type="noConversion"/>
  </si>
  <si>
    <t>机顶盒收到IC卡基本信息数据，视音频停止，显示提示“M15 没有解密授权”</t>
    <phoneticPr fontId="1" type="noConversion"/>
  </si>
  <si>
    <t>拔出IC卡</t>
    <phoneticPr fontId="1" type="noConversion"/>
  </si>
  <si>
    <t>反向插入智能卡</t>
    <phoneticPr fontId="1" type="noConversion"/>
  </si>
  <si>
    <t>显示提示“M02 无法识别智能卡”</t>
    <phoneticPr fontId="1" type="noConversion"/>
  </si>
  <si>
    <t>2.2.6</t>
  </si>
  <si>
    <t>2.2.7</t>
  </si>
  <si>
    <t>2.2.8</t>
  </si>
  <si>
    <t>2.2.9</t>
  </si>
  <si>
    <t>插拔有授权的IC卡</t>
    <phoneticPr fontId="1" type="noConversion"/>
  </si>
  <si>
    <t>视音频正常播放，图像声音流畅</t>
    <phoneticPr fontId="1" type="noConversion"/>
  </si>
  <si>
    <t>插入IC卡，在有授权的加密节目之间切换</t>
    <phoneticPr fontId="1" type="noConversion"/>
  </si>
  <si>
    <t>节目切换反应时间不超过3秒，切换后视音频正常播放，图像声音流畅</t>
    <phoneticPr fontId="1" type="noConversion"/>
  </si>
  <si>
    <t>插入IC卡，有授权节目到无授权节目的切换</t>
    <phoneticPr fontId="1" type="noConversion"/>
  </si>
  <si>
    <t>视音频停止，显示提示“M15 没有解密授权“</t>
    <phoneticPr fontId="1" type="noConversion"/>
  </si>
  <si>
    <t>插入IC卡，无授权节目到无授权节目的切换</t>
    <phoneticPr fontId="1" type="noConversion"/>
  </si>
  <si>
    <t>提示”M15 没有解密授权“消失，视音频正常播放</t>
    <phoneticPr fontId="1" type="noConversion"/>
  </si>
  <si>
    <t>2.3.1</t>
    <phoneticPr fontId="1" type="noConversion"/>
  </si>
  <si>
    <t>2.3.2</t>
  </si>
  <si>
    <t>2.3.3</t>
  </si>
  <si>
    <t>2.3.4</t>
  </si>
  <si>
    <t>提示“M01 请插入智能卡”消失，视音频正常播放</t>
    <phoneticPr fontId="1" type="noConversion"/>
  </si>
  <si>
    <t>视音频正常播放，图像声音流畅，不产生任何停顿</t>
    <phoneticPr fontId="1" type="noConversion"/>
  </si>
  <si>
    <t>提示“M15 没有解密授权”消失，视音频正常播放</t>
    <phoneticPr fontId="1" type="noConversion"/>
  </si>
  <si>
    <t>提示“M02 无法识别智能卡”消失，视音频正常播放</t>
    <phoneticPr fontId="1" type="noConversion"/>
  </si>
  <si>
    <t xml:space="preserve">2.3 加密节目到非加密节目的变换 </t>
    <phoneticPr fontId="1" type="noConversion"/>
  </si>
  <si>
    <t>2.4 非加密节目到加密节目的变换</t>
    <phoneticPr fontId="1" type="noConversion"/>
  </si>
  <si>
    <r>
      <rPr>
        <b/>
        <sz val="11"/>
        <color theme="1"/>
        <rFont val="微软雅黑"/>
        <family val="2"/>
        <charset val="134"/>
      </rPr>
      <t>测试流</t>
    </r>
    <r>
      <rPr>
        <sz val="11"/>
        <color theme="1"/>
        <rFont val="微软雅黑"/>
        <family val="2"/>
        <charset val="134"/>
      </rPr>
      <t>：F:\CA码流\CA_CTI\算通新测试流\17 节目加解扰变换码流\</t>
    </r>
    <r>
      <rPr>
        <b/>
        <sz val="11"/>
        <color rgb="FFFF0000"/>
        <rFont val="微软雅黑"/>
        <family val="2"/>
        <charset val="134"/>
      </rPr>
      <t>TS_37_Scramble to Free.ts</t>
    </r>
    <r>
      <rPr>
        <b/>
        <sz val="11"/>
        <color theme="1"/>
        <rFont val="微软雅黑"/>
        <family val="2"/>
        <charset val="134"/>
      </rPr>
      <t/>
    </r>
    <phoneticPr fontId="1" type="noConversion"/>
  </si>
  <si>
    <t>说明</t>
    <phoneticPr fontId="1" type="noConversion"/>
  </si>
  <si>
    <t>加密节目，25秒左右变为免费节目</t>
    <phoneticPr fontId="1" type="noConversion"/>
  </si>
  <si>
    <t>TV1  747 Channel [V] China</t>
    <phoneticPr fontId="1" type="noConversion"/>
  </si>
  <si>
    <t>TV2  745 XING KONG</t>
    <phoneticPr fontId="1" type="noConversion"/>
  </si>
  <si>
    <t>TV3  743 Phonenix Chinese Channel</t>
    <phoneticPr fontId="1" type="noConversion"/>
  </si>
  <si>
    <t>TV4  726 Ph'x Info</t>
    <phoneticPr fontId="1" type="noConversion"/>
  </si>
  <si>
    <t>加密节目</t>
    <phoneticPr fontId="1" type="noConversion"/>
  </si>
  <si>
    <t>免费节目</t>
    <phoneticPr fontId="1" type="noConversion"/>
  </si>
  <si>
    <r>
      <rPr>
        <b/>
        <sz val="11"/>
        <color theme="1"/>
        <rFont val="微软雅黑"/>
        <family val="2"/>
        <charset val="134"/>
      </rPr>
      <t>测试流</t>
    </r>
    <r>
      <rPr>
        <sz val="11"/>
        <color theme="1"/>
        <rFont val="微软雅黑"/>
        <family val="2"/>
        <charset val="134"/>
      </rPr>
      <t>：F:\CA码流\CA_CTI\算通新测试流\17 节目加解扰变换码流\</t>
    </r>
    <r>
      <rPr>
        <b/>
        <sz val="11"/>
        <color rgb="FFFF0000"/>
        <rFont val="微软雅黑"/>
        <family val="2"/>
        <charset val="134"/>
      </rPr>
      <t>TS_36_Free to Scramble.ts</t>
    </r>
    <phoneticPr fontId="1" type="noConversion"/>
  </si>
  <si>
    <t>免费节目，25秒左右变为加密节目</t>
    <phoneticPr fontId="1" type="noConversion"/>
  </si>
  <si>
    <t>视音频停止，显示提示“M01 请插入智能卡”</t>
    <phoneticPr fontId="1" type="noConversion"/>
  </si>
  <si>
    <t>视音频停止，显示提示“M15 没有解密授权”</t>
    <phoneticPr fontId="1" type="noConversion"/>
  </si>
  <si>
    <t>视音频停止，显示提示“M02 无法识别智能卡”</t>
    <phoneticPr fontId="1" type="noConversion"/>
  </si>
  <si>
    <t>2.智能卡基本测试</t>
    <phoneticPr fontId="1" type="noConversion"/>
  </si>
  <si>
    <t>3.ECM、EMM基本测试</t>
    <phoneticPr fontId="1" type="noConversion"/>
  </si>
  <si>
    <t>该测试的目的是保证ECM、EMM可以被正确处理。</t>
    <phoneticPr fontId="1" type="noConversion"/>
  </si>
  <si>
    <t>3.1 邮件测试</t>
    <phoneticPr fontId="1" type="noConversion"/>
  </si>
  <si>
    <r>
      <rPr>
        <b/>
        <sz val="11"/>
        <color theme="1"/>
        <rFont val="微软雅黑"/>
        <family val="2"/>
        <charset val="134"/>
      </rPr>
      <t>测试流</t>
    </r>
    <r>
      <rPr>
        <sz val="11"/>
        <color theme="1"/>
        <rFont val="微软雅黑"/>
        <family val="2"/>
        <charset val="134"/>
      </rPr>
      <t>：F:\CA码流\CA_CTI\算通新测试流\15 Bmail测试码流\</t>
    </r>
    <r>
      <rPr>
        <b/>
        <sz val="11"/>
        <color rgb="FFFF0000"/>
        <rFont val="微软雅黑"/>
        <family val="2"/>
        <charset val="134"/>
      </rPr>
      <t>TS_31_Normal bmail test.ts</t>
    </r>
    <phoneticPr fontId="1" type="noConversion"/>
  </si>
  <si>
    <t>3.1.1</t>
    <phoneticPr fontId="1" type="noConversion"/>
  </si>
  <si>
    <t>3.1.2</t>
  </si>
  <si>
    <t>3.1.3</t>
  </si>
  <si>
    <t>3.1.4</t>
  </si>
  <si>
    <t>3.1.5</t>
  </si>
  <si>
    <t>3.1.6</t>
  </si>
  <si>
    <t>3.1.7</t>
  </si>
  <si>
    <t>3.1.8</t>
  </si>
  <si>
    <t>收到新邮件，屏幕上方显示邮件提示图标，提示用户有新邮件可以查看</t>
    <phoneticPr fontId="1" type="noConversion"/>
  </si>
  <si>
    <t>邮件中没有新邮件时，屏幕不显示邮件提示图标</t>
    <phoneticPr fontId="1" type="noConversion"/>
  </si>
  <si>
    <t>显示邮件内容时，要求正确显示英文字符。邮件主题、内容能够支持常见的英文标点符号与数字序号</t>
    <phoneticPr fontId="1" type="noConversion"/>
  </si>
  <si>
    <t>邮件内容较大时，能够翻页或上下滚动显示完所有内容</t>
    <phoneticPr fontId="1" type="noConversion"/>
  </si>
  <si>
    <t>删除所有节目或不插入智能卡时，不能接收邮件</t>
    <phoneticPr fontId="1" type="noConversion"/>
  </si>
  <si>
    <t>地址与IC卡不符的邮件不接收</t>
    <phoneticPr fontId="1" type="noConversion"/>
  </si>
  <si>
    <t>接收邮件信息完整</t>
    <phoneticPr fontId="1" type="noConversion"/>
  </si>
  <si>
    <t>要求</t>
    <phoneticPr fontId="1" type="noConversion"/>
  </si>
  <si>
    <t>根据上述要求设计的测试用例</t>
    <phoneticPr fontId="1" type="noConversion"/>
  </si>
  <si>
    <t>不能收到邮件，屏幕上方不会出现邮件提示图标；检查邮箱应没有内容（测试内容：2，5）</t>
    <phoneticPr fontId="1" type="noConversion"/>
  </si>
  <si>
    <t>删除所有节目，插入智能卡，播放一遍码流（注意不要循环播放）</t>
    <phoneticPr fontId="1" type="noConversion"/>
  </si>
  <si>
    <t>搜索到节目后，不插智能卡，再播放一遍码流（注意不要循环播放）</t>
    <phoneticPr fontId="1" type="noConversion"/>
  </si>
  <si>
    <t>能够收到新邮件，屏幕上方显示邮件提示图标，提示用户有新邮件可以查看（测试内容：1）</t>
    <phoneticPr fontId="1" type="noConversion"/>
  </si>
  <si>
    <t>插入智能卡，再播放一遍码流（仍然不要循环播放）</t>
    <phoneticPr fontId="1" type="noConversion"/>
  </si>
  <si>
    <t>在上一个测试项播放一遍码流后，进入邮箱检查</t>
    <phoneticPr fontId="1" type="noConversion"/>
  </si>
  <si>
    <t>能收到完整的邮件，其顺序按时间先后应该是：7-8-9-10-11-12-13-14-15-16-17-18-19-20-1-2-3-4-5-6，共20封</t>
    <phoneticPr fontId="1" type="noConversion"/>
  </si>
  <si>
    <t>检查编号为7的邮件</t>
    <phoneticPr fontId="1" type="noConversion"/>
  </si>
  <si>
    <r>
      <t>标题为：</t>
    </r>
    <r>
      <rPr>
        <b/>
        <sz val="11"/>
        <color theme="1"/>
        <rFont val="微软雅黑"/>
        <family val="2"/>
        <charset val="134"/>
      </rPr>
      <t>7.CTI Conditional Access system</t>
    </r>
    <r>
      <rPr>
        <sz val="11"/>
        <color theme="1"/>
        <rFont val="微软雅黑"/>
        <family val="2"/>
        <charset val="134"/>
      </rPr>
      <t xml:space="preserve">
发送者：</t>
    </r>
    <r>
      <rPr>
        <b/>
        <sz val="11"/>
        <color theme="1"/>
        <rFont val="微软雅黑"/>
        <family val="2"/>
        <charset val="134"/>
      </rPr>
      <t>www.compunicate.cn</t>
    </r>
    <r>
      <rPr>
        <sz val="11"/>
        <color theme="1"/>
        <rFont val="微软雅黑"/>
        <family val="2"/>
        <charset val="134"/>
      </rPr>
      <t xml:space="preserve">
时间：</t>
    </r>
    <r>
      <rPr>
        <b/>
        <sz val="11"/>
        <color theme="1"/>
        <rFont val="微软雅黑"/>
        <family val="2"/>
        <charset val="134"/>
      </rPr>
      <t>2009-01-14 15:17:19</t>
    </r>
    <r>
      <rPr>
        <sz val="11"/>
        <color theme="1"/>
        <rFont val="微软雅黑"/>
        <family val="2"/>
        <charset val="134"/>
      </rPr>
      <t xml:space="preserve">
内容：</t>
    </r>
    <r>
      <rPr>
        <b/>
        <sz val="11"/>
        <color theme="1"/>
        <rFont val="微软雅黑"/>
        <family val="2"/>
        <charset val="134"/>
      </rPr>
      <t>Originally, the CAS is designed to support the pay...</t>
    </r>
    <r>
      <rPr>
        <sz val="11"/>
        <color theme="1"/>
        <rFont val="微软雅黑"/>
        <family val="2"/>
        <charset val="134"/>
      </rPr>
      <t>(略)
检查上述内容，按上下键、翻页键检查文字是否显示正常（测试内容：3、4）</t>
    </r>
    <phoneticPr fontId="1" type="noConversion"/>
  </si>
  <si>
    <t>检查其他邮件</t>
    <phoneticPr fontId="1" type="noConversion"/>
  </si>
  <si>
    <t>有些邮件（如11-15）显示内容为空，是因为不支持中文</t>
    <phoneticPr fontId="1" type="noConversion"/>
  </si>
  <si>
    <t>再播一遍码流</t>
    <phoneticPr fontId="1" type="noConversion"/>
  </si>
  <si>
    <t>删除全部邮件，再播一遍码流</t>
    <phoneticPr fontId="1" type="noConversion"/>
  </si>
  <si>
    <t>码流播完后，不会收到邮件</t>
    <phoneticPr fontId="1" type="noConversion"/>
  </si>
  <si>
    <t>码流播完后，不会收到重复邮件</t>
    <phoneticPr fontId="1" type="noConversion"/>
  </si>
  <si>
    <t>3.2 OSD屏显测试（Subtitile）</t>
    <phoneticPr fontId="1" type="noConversion"/>
  </si>
  <si>
    <t>显示字幕内容时，要求正确显示英文字符。能够支持常见的英文标点符号与数字符号</t>
    <phoneticPr fontId="1" type="noConversion"/>
  </si>
  <si>
    <t>字幕采用滚动显示方式，滚动速度适中，适合一般人浏览速度。如果收到OSD显示方式的通知，应按照信息内容的要求显示字幕</t>
    <phoneticPr fontId="1" type="noConversion"/>
  </si>
  <si>
    <t>字幕滚动平滑、没跳帧</t>
    <phoneticPr fontId="1" type="noConversion"/>
  </si>
  <si>
    <t>接收OSD信息数据完整</t>
    <phoneticPr fontId="1" type="noConversion"/>
  </si>
  <si>
    <t>删除所有节目或者没插入智能卡时，不能接收OSD数据</t>
    <phoneticPr fontId="1" type="noConversion"/>
  </si>
  <si>
    <t>地址与IC卡不符的OSD信息不接收</t>
    <phoneticPr fontId="1" type="noConversion"/>
  </si>
  <si>
    <t>OSD能够按照规定的次数显示</t>
    <phoneticPr fontId="1" type="noConversion"/>
  </si>
  <si>
    <t>已显示完成的字幕在机顶盒重新启动后不会再次出现</t>
    <phoneticPr fontId="1" type="noConversion"/>
  </si>
  <si>
    <r>
      <rPr>
        <b/>
        <sz val="11"/>
        <color theme="1"/>
        <rFont val="微软雅黑"/>
        <family val="2"/>
        <charset val="134"/>
      </rPr>
      <t>测试流1</t>
    </r>
    <r>
      <rPr>
        <sz val="11"/>
        <color theme="1"/>
        <rFont val="微软雅黑"/>
        <family val="2"/>
        <charset val="134"/>
      </rPr>
      <t>：F:\CA码流\CA_CTI\算通新测试流\16 OSD屏显测试码流\</t>
    </r>
    <r>
      <rPr>
        <b/>
        <sz val="11"/>
        <color rgb="FFFF0000"/>
        <rFont val="微软雅黑"/>
        <family val="2"/>
        <charset val="134"/>
      </rPr>
      <t xml:space="preserve">TS_32_Subtitle test_mark=0.ts
</t>
    </r>
    <r>
      <rPr>
        <b/>
        <sz val="11"/>
        <color theme="1"/>
        <rFont val="微软雅黑"/>
        <family val="2"/>
        <charset val="134"/>
      </rPr>
      <t>测试流2：</t>
    </r>
    <r>
      <rPr>
        <sz val="11"/>
        <color theme="1"/>
        <rFont val="微软雅黑"/>
        <family val="2"/>
        <charset val="134"/>
      </rPr>
      <t>F:\CA码流\CA_CTI\算通新测试流\16 OSD屏显测试码流\</t>
    </r>
    <r>
      <rPr>
        <b/>
        <sz val="11"/>
        <color rgb="FFFF0000"/>
        <rFont val="微软雅黑"/>
        <family val="2"/>
        <charset val="134"/>
      </rPr>
      <t>TS_33_Subtitle test_mark=3.ts</t>
    </r>
    <r>
      <rPr>
        <b/>
        <sz val="11"/>
        <color theme="1"/>
        <rFont val="微软雅黑"/>
        <family val="2"/>
        <charset val="134"/>
      </rPr>
      <t xml:space="preserve">
测试流3：</t>
    </r>
    <r>
      <rPr>
        <sz val="11"/>
        <color theme="1"/>
        <rFont val="微软雅黑"/>
        <family val="2"/>
        <charset val="134"/>
      </rPr>
      <t>F:\CA码流\CA_CTI\算通新测试流\16 OSD屏显测试码流\</t>
    </r>
    <r>
      <rPr>
        <b/>
        <sz val="11"/>
        <color rgb="FFFF0000"/>
        <rFont val="微软雅黑"/>
        <family val="2"/>
        <charset val="134"/>
      </rPr>
      <t>TS_34_Subtitle test_mark=6.ts</t>
    </r>
    <r>
      <rPr>
        <b/>
        <sz val="11"/>
        <color theme="1"/>
        <rFont val="微软雅黑"/>
        <family val="2"/>
        <charset val="134"/>
      </rPr>
      <t xml:space="preserve">
测试流4：</t>
    </r>
    <r>
      <rPr>
        <sz val="11"/>
        <color theme="1"/>
        <rFont val="微软雅黑"/>
        <family val="2"/>
        <charset val="134"/>
      </rPr>
      <t>F:\CA码流\CA_CTI\算通新测试流\16 OSD屏显测试码流\</t>
    </r>
    <r>
      <rPr>
        <b/>
        <sz val="11"/>
        <color rgb="FFFF0000"/>
        <rFont val="微软雅黑"/>
        <family val="2"/>
        <charset val="134"/>
      </rPr>
      <t>TS_35_Subtitle test_all.ts</t>
    </r>
    <phoneticPr fontId="1" type="noConversion"/>
  </si>
  <si>
    <t>3.2.1</t>
    <phoneticPr fontId="1" type="noConversion"/>
  </si>
  <si>
    <t>3.2.2</t>
  </si>
  <si>
    <t>3.2.3</t>
  </si>
  <si>
    <t>3.2.4</t>
  </si>
  <si>
    <t>3.2.5</t>
  </si>
  <si>
    <t>3.2.6</t>
  </si>
  <si>
    <t>3.2.7</t>
  </si>
  <si>
    <t>3.2.8</t>
  </si>
  <si>
    <t>再播一次上一测试用例的码流</t>
    <phoneticPr fontId="1" type="noConversion"/>
  </si>
  <si>
    <t>播放过程中，检查OSD屏显位置</t>
    <phoneticPr fontId="1" type="noConversion"/>
  </si>
  <si>
    <t>左右边距合适，有对称边距或都贴着屏幕边缘</t>
    <phoneticPr fontId="1" type="noConversion"/>
  </si>
  <si>
    <t>不出现OSD屏显</t>
    <phoneticPr fontId="1" type="noConversion"/>
  </si>
  <si>
    <t>插上智能卡，播放一遍码流“TS_34_Subtitle test_mark=6.ts”</t>
    <phoneticPr fontId="1" type="noConversion"/>
  </si>
  <si>
    <t>拔出智能卡，播放一遍码流“TS_35_Subtitle test_all.ts”</t>
    <phoneticPr fontId="1" type="noConversion"/>
  </si>
  <si>
    <t>插上智能卡，播放一遍码流“TS_35_Subtitle test_all.ts”</t>
    <phoneticPr fontId="1" type="noConversion"/>
  </si>
  <si>
    <t>1.显示次数：出现6次Subtitile（Mark=6）
2.显示内容：“The glass roof of a pupular swimming Complex in Moscow Collapsed ... on Saturday”
3.显示速度：可正常阅读
4.显示状态：滚动平滑、不会跳帧</t>
    <phoneticPr fontId="1" type="noConversion"/>
  </si>
  <si>
    <t>无法实现</t>
    <phoneticPr fontId="1" type="noConversion"/>
  </si>
  <si>
    <t>1.显示次数：出现6次Subtitile（Mark=6）
2.显示内容包含三条Subtitile：
   Mark=0：祝您生日快乐
   Mark=3：中纪委：重点督查食品药品安全等问题
   Mark=6：Youth is not a time of life, it is a state of mind 
3.显示速度：可正常阅读
4.显示状态：滚动平滑、不会跳帧</t>
    <phoneticPr fontId="1" type="noConversion"/>
  </si>
  <si>
    <t>3.2.9</t>
  </si>
  <si>
    <t>插入智能卡，删除所有节目，播放一遍码流“TS_34_Subtitle test_mark=6.ts”</t>
    <phoneticPr fontId="1" type="noConversion"/>
  </si>
  <si>
    <t>搜到节目后，拔出智能卡，播放一遍码流“TS_34_Subtitle test_mark=6.ts”</t>
    <phoneticPr fontId="1" type="noConversion"/>
  </si>
  <si>
    <t>3.3 加节目授权测试</t>
    <phoneticPr fontId="1" type="noConversion"/>
  </si>
  <si>
    <r>
      <rPr>
        <b/>
        <sz val="11"/>
        <color theme="1"/>
        <rFont val="微软雅黑"/>
        <family val="2"/>
        <charset val="134"/>
      </rPr>
      <t>测试流根目录</t>
    </r>
    <r>
      <rPr>
        <sz val="11"/>
        <color theme="1"/>
        <rFont val="微软雅黑"/>
        <family val="2"/>
        <charset val="134"/>
      </rPr>
      <t>：F:\CA码流\CA_CTI\算通新测试流\04 加授权码流\</t>
    </r>
    <phoneticPr fontId="1" type="noConversion"/>
  </si>
  <si>
    <t>测试流1</t>
    <phoneticPr fontId="1" type="noConversion"/>
  </si>
  <si>
    <t>测试流2</t>
  </si>
  <si>
    <t>测试流3</t>
  </si>
  <si>
    <t>测试流4</t>
  </si>
  <si>
    <t>TS_07_add 1st&amp;2nd entitlement.ts</t>
    <phoneticPr fontId="1" type="noConversion"/>
  </si>
  <si>
    <t>加TV1、TV2节目的授权（同时解除TV3、TV4节目授权）</t>
    <phoneticPr fontId="1" type="noConversion"/>
  </si>
  <si>
    <t>加TV3节目的授权（同时解除TV1、TV2、TV4节目授权）</t>
    <phoneticPr fontId="1" type="noConversion"/>
  </si>
  <si>
    <t>加TV4节目的授权（同时解除TV1、TV2、TV3节目授权）</t>
    <phoneticPr fontId="1" type="noConversion"/>
  </si>
  <si>
    <t>加TV1、TV2、TV3、TV4节目的授权）</t>
    <phoneticPr fontId="1" type="noConversion"/>
  </si>
  <si>
    <t>TS_08_add 3rd entitlement.ts</t>
    <phoneticPr fontId="1" type="noConversion"/>
  </si>
  <si>
    <t>TS_09_add 4th entitlement.ts</t>
    <phoneticPr fontId="1" type="noConversion"/>
  </si>
  <si>
    <t>TS_10_add all entitlement.ts</t>
    <phoneticPr fontId="1" type="noConversion"/>
  </si>
  <si>
    <t>IC卡接收到授权信息，提示“M15 没有解密授权”消失，视音频开始播放</t>
    <phoneticPr fontId="1" type="noConversion"/>
  </si>
  <si>
    <t>3.3.1</t>
    <phoneticPr fontId="1" type="noConversion"/>
  </si>
  <si>
    <t>3.3.2</t>
  </si>
  <si>
    <t>3.3.3</t>
  </si>
  <si>
    <t>3.4 解除节目授权测试</t>
    <phoneticPr fontId="1" type="noConversion"/>
  </si>
  <si>
    <r>
      <rPr>
        <b/>
        <sz val="11"/>
        <color theme="1"/>
        <rFont val="微软雅黑"/>
        <family val="2"/>
        <charset val="134"/>
      </rPr>
      <t>测试流根目录</t>
    </r>
    <r>
      <rPr>
        <sz val="11"/>
        <color theme="1"/>
        <rFont val="微软雅黑"/>
        <family val="2"/>
        <charset val="134"/>
      </rPr>
      <t>：F:\CA码流\CA_CTI\算通新测试流\03 解除授权码流\</t>
    </r>
    <phoneticPr fontId="1" type="noConversion"/>
  </si>
  <si>
    <t>TS_03_delet 1st&amp;2nd entitlement.ts</t>
    <phoneticPr fontId="1" type="noConversion"/>
  </si>
  <si>
    <t>TS_04_delet 3rd entitlement.ts</t>
    <phoneticPr fontId="1" type="noConversion"/>
  </si>
  <si>
    <t>TS_05_delet 4th entitlement.ts</t>
    <phoneticPr fontId="1" type="noConversion"/>
  </si>
  <si>
    <t>TS_6_delet all entitlement.ts</t>
    <phoneticPr fontId="1" type="noConversion"/>
  </si>
  <si>
    <t>解除TV1、TV2、TV3、TV4节目的授权）</t>
    <phoneticPr fontId="1" type="noConversion"/>
  </si>
  <si>
    <t>解除TV1、TV2节目的授权（同时加TV3、TV4节目授权）</t>
    <phoneticPr fontId="1" type="noConversion"/>
  </si>
  <si>
    <t>解除TV3节目的授权（同时加TV1、TV2、TV4节目授权）</t>
    <phoneticPr fontId="1" type="noConversion"/>
  </si>
  <si>
    <t>解除TV4节目的授权（同时加TV1、TV2、TV3节目授权）</t>
    <phoneticPr fontId="1" type="noConversion"/>
  </si>
  <si>
    <t>3.4.1</t>
    <phoneticPr fontId="1" type="noConversion"/>
  </si>
  <si>
    <t>3.4.2</t>
  </si>
  <si>
    <t>3.4.3</t>
  </si>
  <si>
    <t>3.3.4</t>
  </si>
  <si>
    <t>3.3.5</t>
  </si>
  <si>
    <t>3.3.6</t>
  </si>
  <si>
    <t>1.检查TV1和TV2，应该提示“M15 没有解密授权”
2.检查其余频道，视音频正常播放</t>
    <phoneticPr fontId="1" type="noConversion"/>
  </si>
  <si>
    <t>1.检查TV1和TV2，视音频正常播放
2.检查其余频道，应该提示“M15 没有解密授权”</t>
    <phoneticPr fontId="1" type="noConversion"/>
  </si>
  <si>
    <t>1.检查TV1和TV2，应该提示“M15 没有解密授权”
2.检查TV3，视音频正常播放
3.检查其余频道，应该提示“M15 没有解密授权”</t>
    <phoneticPr fontId="1" type="noConversion"/>
  </si>
  <si>
    <t>插入智能卡，播放“TS_07_add 1st&amp;2nd entitlement.ts”</t>
    <phoneticPr fontId="1" type="noConversion"/>
  </si>
  <si>
    <t>插入智能卡，播放“TS_08_add 3rd entitlement.ts”</t>
    <phoneticPr fontId="1" type="noConversion"/>
  </si>
  <si>
    <t>插入智能卡，播放“TS_10_add all entitlement.ts”</t>
    <phoneticPr fontId="1" type="noConversion"/>
  </si>
  <si>
    <t>检查所有频道，视音频正常播放</t>
    <phoneticPr fontId="1" type="noConversion"/>
  </si>
  <si>
    <t>3.4.4</t>
  </si>
  <si>
    <t>3.4.5</t>
  </si>
  <si>
    <t>3.4.6</t>
  </si>
  <si>
    <t>插入智能卡，播放“TS_03_delet 1st&amp;2nd entitlement.ts”</t>
    <phoneticPr fontId="1" type="noConversion"/>
  </si>
  <si>
    <t>插入智能卡，播放“TS_04_delet 3rd entitlement.ts”</t>
    <phoneticPr fontId="1" type="noConversion"/>
  </si>
  <si>
    <t>插入智能卡，播放“TS_6_delet all entitlement.ts”</t>
    <phoneticPr fontId="1" type="noConversion"/>
  </si>
  <si>
    <t>检查TV3，应该提示“M15 没有解密授权”</t>
    <phoneticPr fontId="1" type="noConversion"/>
  </si>
  <si>
    <t>检查所有频道，应该提示“M15 没有解密授权”</t>
    <phoneticPr fontId="1" type="noConversion"/>
  </si>
  <si>
    <t>3.4.7</t>
  </si>
  <si>
    <r>
      <t>该码流在F:\CA码流\CA_CTI\算通新测试流\</t>
    </r>
    <r>
      <rPr>
        <b/>
        <sz val="11"/>
        <color rgb="FFFF0000"/>
        <rFont val="微软雅黑"/>
        <family val="2"/>
        <charset val="134"/>
      </rPr>
      <t>04 加授权码流\</t>
    </r>
    <phoneticPr fontId="1" type="noConversion"/>
  </si>
  <si>
    <t>3.5 PIN修改测试</t>
    <phoneticPr fontId="1" type="noConversion"/>
  </si>
  <si>
    <r>
      <rPr>
        <b/>
        <sz val="11"/>
        <color theme="1"/>
        <rFont val="微软雅黑"/>
        <family val="2"/>
        <charset val="134"/>
      </rPr>
      <t>测试流根目录</t>
    </r>
    <r>
      <rPr>
        <sz val="11"/>
        <color theme="1"/>
        <rFont val="微软雅黑"/>
        <family val="2"/>
        <charset val="134"/>
      </rPr>
      <t>：F:\CA码流\CA_CTI\算通新测试流\18 PIN码修改码流\</t>
    </r>
    <phoneticPr fontId="1" type="noConversion"/>
  </si>
  <si>
    <t>更改智能卡的PIN码，智能卡的PIN码变更为“8888”</t>
    <phoneticPr fontId="1" type="noConversion"/>
  </si>
  <si>
    <t>更改智能卡的PIN码，智能卡的PIN码变更为“0000”</t>
    <phoneticPr fontId="1" type="noConversion"/>
  </si>
  <si>
    <t>3.5.1</t>
    <phoneticPr fontId="1" type="noConversion"/>
  </si>
  <si>
    <t>3.5.2</t>
  </si>
  <si>
    <t>TS_38_Change PIN key_from 0000 to 8888.ts</t>
    <phoneticPr fontId="1" type="noConversion"/>
  </si>
  <si>
    <t>修改PIN码为“1111”，播放一遍“TS_38_Change PIN key_from 0000 to 8888.ts”</t>
    <phoneticPr fontId="1" type="noConversion"/>
  </si>
  <si>
    <t>TS_39_Change PIN key_from 8888 to 0000.ts</t>
    <phoneticPr fontId="1" type="noConversion"/>
  </si>
  <si>
    <t>切换码流，播放一遍“TS_39_Change PIN key_from 8888 to 0000.ts”</t>
    <phoneticPr fontId="1" type="noConversion"/>
  </si>
  <si>
    <t>播放完码流后，进入PIN码修改菜单：
1.输入原PIN码为“1111”，输入新PIN码为“2222”，保存，应提示PIN码错误
2.输入原PIN码为“8888”，输入新PIN码为“2222”，保存，应提示保存成功</t>
    <phoneticPr fontId="1" type="noConversion"/>
  </si>
  <si>
    <t>播放完码流后，进入PIN码修改菜单：
1.输入原PIN码为“2222”，输入新PIN码为“3333”，保存，应提示PIN码错误
2.输入原PIN码为“0000”，输入新PIN码为“3333”，保存，应提示保存成功</t>
    <phoneticPr fontId="1" type="noConversion"/>
  </si>
  <si>
    <t>3.6 智能卡内金额修改测试</t>
    <phoneticPr fontId="1" type="noConversion"/>
  </si>
  <si>
    <r>
      <rPr>
        <b/>
        <sz val="11"/>
        <color theme="1"/>
        <rFont val="微软雅黑"/>
        <family val="2"/>
        <charset val="134"/>
      </rPr>
      <t>测试流根目录</t>
    </r>
    <r>
      <rPr>
        <sz val="11"/>
        <color theme="1"/>
        <rFont val="微软雅黑"/>
        <family val="2"/>
        <charset val="134"/>
      </rPr>
      <t>：F:\CA码流\CA_CTI\算通新测试流\19 智能卡充值码流\</t>
    </r>
    <phoneticPr fontId="1" type="noConversion"/>
  </si>
  <si>
    <t>TS_40_Add money to SC_2.ts</t>
    <phoneticPr fontId="1" type="noConversion"/>
  </si>
  <si>
    <t>两个码流分别可以对智能卡充值，一次充值金额为100元。两个码流需要交替使用：使用一个码流对智能卡进行一次充值后，需要换另一个码流才能继续充值</t>
    <phoneticPr fontId="1" type="noConversion"/>
  </si>
  <si>
    <t>3.6.1</t>
    <phoneticPr fontId="1" type="noConversion"/>
  </si>
  <si>
    <t>3.6.2</t>
  </si>
  <si>
    <t>TS_40_Add money to SC_1.ts</t>
    <phoneticPr fontId="1" type="noConversion"/>
  </si>
  <si>
    <r>
      <t>检查并记录卡内金额，播放一遍“TS_40_Add money to SC_1.ts</t>
    </r>
    <r>
      <rPr>
        <b/>
        <sz val="11"/>
        <color theme="1"/>
        <rFont val="微软雅黑"/>
        <family val="2"/>
        <charset val="134"/>
      </rPr>
      <t>”</t>
    </r>
    <phoneticPr fontId="1" type="noConversion"/>
  </si>
  <si>
    <t>播放完后检查卡内金额是否增加100</t>
    <phoneticPr fontId="1" type="noConversion"/>
  </si>
  <si>
    <r>
      <t>检查并记录卡内金额，播放一遍“TS_40_Add money to SC_2.ts</t>
    </r>
    <r>
      <rPr>
        <b/>
        <sz val="11"/>
        <color theme="1"/>
        <rFont val="微软雅黑"/>
        <family val="2"/>
        <charset val="134"/>
      </rPr>
      <t>”</t>
    </r>
    <phoneticPr fontId="1" type="noConversion"/>
  </si>
  <si>
    <t>3.6.3</t>
  </si>
  <si>
    <t>播放完后检查卡内金额是否增加101</t>
  </si>
  <si>
    <t>3.6.4</t>
  </si>
  <si>
    <t>播放完后检查卡内金额是否增加102</t>
  </si>
  <si>
    <r>
      <t>检查并记录卡内金额，播放一遍“TS_40_Add money to SC_1.ts”</t>
    </r>
    <r>
      <rPr>
        <b/>
        <sz val="11"/>
        <color theme="1"/>
        <rFont val="微软雅黑"/>
        <family val="2"/>
        <charset val="134"/>
      </rPr>
      <t/>
    </r>
    <phoneticPr fontId="1" type="noConversion"/>
  </si>
  <si>
    <r>
      <t>检查并记录卡内金额，播放一遍“TS_40_Add money to SC_2.ts”</t>
    </r>
    <r>
      <rPr>
        <b/>
        <sz val="11"/>
        <color theme="1"/>
        <rFont val="微软雅黑"/>
        <family val="2"/>
        <charset val="134"/>
      </rPr>
      <t/>
    </r>
    <phoneticPr fontId="1" type="noConversion"/>
  </si>
  <si>
    <t>4.1 指纹控制测试</t>
    <phoneticPr fontId="1" type="noConversion"/>
  </si>
  <si>
    <t>4.1.1</t>
    <phoneticPr fontId="1" type="noConversion"/>
  </si>
  <si>
    <t>4.1.2</t>
  </si>
  <si>
    <t>4.1.3</t>
  </si>
  <si>
    <t>4.1.4</t>
  </si>
  <si>
    <r>
      <rPr>
        <b/>
        <sz val="11"/>
        <color theme="1"/>
        <rFont val="微软雅黑"/>
        <family val="2"/>
        <charset val="134"/>
      </rPr>
      <t>测试流</t>
    </r>
    <r>
      <rPr>
        <sz val="11"/>
        <color theme="1"/>
        <rFont val="微软雅黑"/>
        <family val="2"/>
        <charset val="134"/>
      </rPr>
      <t>：F:\CA码流\CA_CTI\算通新测试流\12 指纹测试码流\</t>
    </r>
    <r>
      <rPr>
        <b/>
        <sz val="11"/>
        <color rgb="FFFF0000"/>
        <rFont val="微软雅黑"/>
        <family val="2"/>
        <charset val="134"/>
      </rPr>
      <t xml:space="preserve">TS_28_Finger-test.ts
</t>
    </r>
    <r>
      <rPr>
        <b/>
        <sz val="11"/>
        <color theme="1"/>
        <rFont val="微软雅黑"/>
        <family val="2"/>
        <charset val="134"/>
      </rPr>
      <t>发送指纹信息：
    1. 码流在播放约20秒时产生指纹信息
    2. 指纹信息持续1分钟时间，码流在1分20秒左右不再产生指纹信息</t>
    </r>
    <phoneticPr fontId="1" type="noConversion"/>
  </si>
  <si>
    <t>显示要求</t>
    <phoneticPr fontId="1" type="noConversion"/>
  </si>
  <si>
    <t>屏幕不显示指纹信息</t>
    <phoneticPr fontId="1" type="noConversion"/>
  </si>
  <si>
    <t>屏幕显示指纹信息，共10个字节内容，按16进制数据显示</t>
    <phoneticPr fontId="1" type="noConversion"/>
  </si>
  <si>
    <t>指纹信息应靠近屏幕边缘，尽量不影响用户观看</t>
    <phoneticPr fontId="1" type="noConversion"/>
  </si>
  <si>
    <t>4.2 机卡配对测试</t>
    <phoneticPr fontId="1" type="noConversion"/>
  </si>
  <si>
    <t>4.2.1</t>
    <phoneticPr fontId="1" type="noConversion"/>
  </si>
  <si>
    <t>4.2.2</t>
  </si>
  <si>
    <t>4.2.3</t>
  </si>
  <si>
    <t>4.2.4</t>
  </si>
  <si>
    <t xml:space="preserve">插入匹配的IC卡，播放加密节目 </t>
    <phoneticPr fontId="1" type="noConversion"/>
  </si>
  <si>
    <t xml:space="preserve">插入匹配的IC卡，播放非加密节目 </t>
    <phoneticPr fontId="1" type="noConversion"/>
  </si>
  <si>
    <t xml:space="preserve">插入有授权的IC卡，播放非加密节目 </t>
    <phoneticPr fontId="1" type="noConversion"/>
  </si>
  <si>
    <t xml:space="preserve">插入有授权的IC卡，播放加密节目 </t>
    <phoneticPr fontId="1" type="noConversion"/>
  </si>
  <si>
    <t>插入不匹配的IC卡，播放非加密节目</t>
    <phoneticPr fontId="1" type="noConversion"/>
  </si>
  <si>
    <t>插入不匹配的IC卡，播放加密节目</t>
    <phoneticPr fontId="1" type="noConversion"/>
  </si>
  <si>
    <t>屏幕不显示提示信息，视音频正常播放</t>
    <phoneticPr fontId="1" type="noConversion"/>
  </si>
  <si>
    <t>显示提示信息“M12 机卡不匹配”，视音频停止</t>
    <phoneticPr fontId="1" type="noConversion"/>
  </si>
  <si>
    <t>4.3 父母锁控制测试</t>
    <phoneticPr fontId="1" type="noConversion"/>
  </si>
  <si>
    <r>
      <rPr>
        <b/>
        <sz val="11"/>
        <color theme="1"/>
        <rFont val="微软雅黑"/>
        <family val="2"/>
        <charset val="134"/>
      </rPr>
      <t>测试流</t>
    </r>
    <r>
      <rPr>
        <sz val="11"/>
        <color theme="1"/>
        <rFont val="微软雅黑"/>
        <family val="2"/>
        <charset val="134"/>
      </rPr>
      <t>：F:\CA码流\CA_CTI\算通新测试流\13 机卡配对测试码流\</t>
    </r>
    <r>
      <rPr>
        <b/>
        <sz val="11"/>
        <color rgb="FFFF0000"/>
        <rFont val="微软雅黑"/>
        <family val="2"/>
        <charset val="134"/>
      </rPr>
      <t xml:space="preserve">TS_29_STB &amp; SC_Pair-test.ts
</t>
    </r>
    <r>
      <rPr>
        <b/>
        <sz val="11"/>
        <color theme="1"/>
        <rFont val="微软雅黑"/>
        <family val="2"/>
        <charset val="134"/>
      </rPr>
      <t>发送信息：
    1. 码流在播放约20秒时发送配对信息，处理成功后视音频可以播放
    2. 继续播放1分钟后码流发送取消配对信息，处理成功后视音频停止</t>
    </r>
    <phoneticPr fontId="1" type="noConversion"/>
  </si>
  <si>
    <r>
      <rPr>
        <b/>
        <sz val="11"/>
        <color theme="1"/>
        <rFont val="微软雅黑"/>
        <family val="2"/>
        <charset val="134"/>
      </rPr>
      <t>测试流</t>
    </r>
    <r>
      <rPr>
        <sz val="11"/>
        <color theme="1"/>
        <rFont val="微软雅黑"/>
        <family val="2"/>
        <charset val="134"/>
      </rPr>
      <t>：F:\CA码流\CA_CTI\算通新测试流\14 父母锁控制测试码流\</t>
    </r>
    <r>
      <rPr>
        <b/>
        <sz val="11"/>
        <color rgb="FFFF0000"/>
        <rFont val="微软雅黑"/>
        <family val="2"/>
        <charset val="134"/>
      </rPr>
      <t>TS_30_Parent control test.ts</t>
    </r>
    <phoneticPr fontId="1" type="noConversion"/>
  </si>
  <si>
    <t>加密节目，父母锁控制级别为“6”，对应年龄9岁</t>
    <phoneticPr fontId="1" type="noConversion"/>
  </si>
  <si>
    <t>加密节目，父母锁控制级别为“12”，对应年龄15岁</t>
    <phoneticPr fontId="1" type="noConversion"/>
  </si>
  <si>
    <t xml:space="preserve">插入IC卡，播放非加密节目 </t>
    <phoneticPr fontId="1" type="noConversion"/>
  </si>
  <si>
    <t>视音频停止，显示提示信息“M13 父母锁级别太低”，并提示用户输入PIN码；输入PIN码后，节目播放正常</t>
    <phoneticPr fontId="1" type="noConversion"/>
  </si>
  <si>
    <t>设置成人级为10岁，观看TV1</t>
    <phoneticPr fontId="1" type="noConversion"/>
  </si>
  <si>
    <t>设置成人级为9岁，换台后切回TV1观看</t>
    <phoneticPr fontId="1" type="noConversion"/>
  </si>
  <si>
    <t>设置成人级为8岁，换台后切回TV1观看</t>
    <phoneticPr fontId="1" type="noConversion"/>
  </si>
  <si>
    <t>设置成人级为8岁，切到TV2观看</t>
    <phoneticPr fontId="1" type="noConversion"/>
  </si>
  <si>
    <t>设置成人级为16岁，换台后切回TV2观看</t>
    <phoneticPr fontId="1" type="noConversion"/>
  </si>
  <si>
    <t>设置成人级为15岁，换台后切回TV2观看</t>
    <phoneticPr fontId="1" type="noConversion"/>
  </si>
  <si>
    <t>设置成人级为14岁，换台后切回TV3观看</t>
    <phoneticPr fontId="1" type="noConversion"/>
  </si>
  <si>
    <t>4.4 子母卡控制测试</t>
    <phoneticPr fontId="1" type="noConversion"/>
  </si>
  <si>
    <r>
      <rPr>
        <b/>
        <sz val="11"/>
        <color theme="1"/>
        <rFont val="微软雅黑"/>
        <family val="2"/>
        <charset val="134"/>
      </rPr>
      <t>测试流</t>
    </r>
    <r>
      <rPr>
        <sz val="11"/>
        <color theme="1"/>
        <rFont val="微软雅黑"/>
        <family val="2"/>
        <charset val="134"/>
      </rPr>
      <t>：F:\CA码流\CA_CTI\算通新测试流\09 子母卡 &amp; 准禁播码流\</t>
    </r>
    <r>
      <rPr>
        <b/>
        <sz val="11"/>
        <color rgb="FFFF0000"/>
        <rFont val="微软雅黑"/>
        <family val="2"/>
        <charset val="134"/>
      </rPr>
      <t>TS_21_子母卡 &amp; 准禁播.ts</t>
    </r>
    <phoneticPr fontId="1" type="noConversion"/>
  </si>
  <si>
    <t>4.3.1</t>
    <phoneticPr fontId="1" type="noConversion"/>
  </si>
  <si>
    <t>4.3.2</t>
  </si>
  <si>
    <t>4.3.3</t>
  </si>
  <si>
    <t>4.3.4</t>
  </si>
  <si>
    <t>4.3.5</t>
  </si>
  <si>
    <t>4.3.6</t>
  </si>
  <si>
    <t>4.3.7</t>
  </si>
  <si>
    <t>4.3.8</t>
  </si>
  <si>
    <t>4.4.1</t>
    <phoneticPr fontId="1" type="noConversion"/>
  </si>
  <si>
    <t>4.4.2</t>
  </si>
  <si>
    <t>4.4.3</t>
  </si>
  <si>
    <t>4.4.4</t>
  </si>
  <si>
    <t>4.4.5</t>
  </si>
  <si>
    <t>插入 IC卡母卡，播放加密和非加密节目</t>
    <phoneticPr fontId="1" type="noConversion"/>
  </si>
  <si>
    <t>子卡认证过期时，插入 IC卡母卡，播放加密节目</t>
    <phoneticPr fontId="1" type="noConversion"/>
  </si>
  <si>
    <t>子卡认证过期时，插拔 IC卡子卡，播放加密节目</t>
    <phoneticPr fontId="1" type="noConversion"/>
  </si>
  <si>
    <t>播放加密节目，拔出母卡，插入子卡</t>
    <phoneticPr fontId="1" type="noConversion"/>
  </si>
  <si>
    <t>插入 IC卡子卡，播放非加密节目</t>
    <phoneticPr fontId="1" type="noConversion"/>
  </si>
  <si>
    <t>视音频正常播放</t>
  </si>
  <si>
    <t>在子卡有效时间长度内，视音频正常播放；节目播放超过子卡有效时间长度时，视音频停止，屏幕显示提示“M17 子卡认证过期”</t>
    <phoneticPr fontId="1" type="noConversion"/>
  </si>
  <si>
    <t>卡拔出时显示提示 “M01 请插入智能卡”。卡插入时显示提示“M17 子卡认证过期”。视音频不能播放</t>
    <phoneticPr fontId="1" type="noConversion"/>
  </si>
  <si>
    <t>提示“M17 子卡认证过期”消失，视音频正常播放</t>
    <phoneticPr fontId="1" type="noConversion"/>
  </si>
  <si>
    <t>注：此功能由智能卡和CA内核操作实现，机顶盒只需根据消息显示相应提示，此项功能可以直接由算通工程师进行测试。 子母卡功能测试需要使用专门制作的测试卡，移植厂家购买的两张测试卡不能用于此功能测试。如果希望自行测试，需要另外购买两张子母卡，请联系算通相关人员</t>
    <phoneticPr fontId="1" type="noConversion"/>
  </si>
  <si>
    <t>4.5 区域控制测试</t>
    <phoneticPr fontId="1" type="noConversion"/>
  </si>
  <si>
    <r>
      <rPr>
        <b/>
        <sz val="11"/>
        <color theme="1"/>
        <rFont val="微软雅黑"/>
        <family val="2"/>
        <charset val="134"/>
      </rPr>
      <t>测试流根目录</t>
    </r>
    <r>
      <rPr>
        <sz val="11"/>
        <color theme="1"/>
        <rFont val="微软雅黑"/>
        <family val="2"/>
        <charset val="134"/>
      </rPr>
      <t>：F:\CA码流\CA_CTI\算通新测试流\10 区域控制码流\</t>
    </r>
    <phoneticPr fontId="1" type="noConversion"/>
  </si>
  <si>
    <t>TS_22_Single_Antimovecontrol_unforce_NIT.ts</t>
  </si>
  <si>
    <t>TS_23_Single_Antimovecontrol_force_NIT.ts</t>
  </si>
  <si>
    <t>TS_24_Group_Antimovecontrol_unforce_NIT.ts</t>
  </si>
  <si>
    <t>TS_25_Group_Antimovecontrol_force_NIT.ts</t>
  </si>
  <si>
    <t>非强制区域控制码流，码流中包含区域控制码（NIT私有描述）</t>
    <phoneticPr fontId="1" type="noConversion"/>
  </si>
  <si>
    <t>1.播放此码流时，由机顶盒决定是否进行区域控制。当机顶盒传送 3字节“00”作为区域码数据时，不进行区域控制
2.当机顶盒传送网络中获取的区域码时，进行区域控制</t>
    <phoneticPr fontId="1" type="noConversion"/>
  </si>
  <si>
    <t>Section 1: 个人用户命令</t>
    <phoneticPr fontId="1" type="noConversion"/>
  </si>
  <si>
    <t>Section 2: 组用户命令</t>
    <phoneticPr fontId="1" type="noConversion"/>
  </si>
  <si>
    <t>强制区域控制码流，码流中包含区域控制码（NIT私有描述）</t>
    <phoneticPr fontId="1" type="noConversion"/>
  </si>
  <si>
    <t>1.播放此码流时，强制进行区域控制，机顶盒必须传送区域码
2.如果机顶盒传送区域码与智能卡中不匹配或不传送区域码，不能播放加密节目</t>
    <phoneticPr fontId="1" type="noConversion"/>
  </si>
  <si>
    <t>4.5.1</t>
    <phoneticPr fontId="1" type="noConversion"/>
  </si>
  <si>
    <t>4.5.2</t>
  </si>
  <si>
    <t>4.5.3</t>
  </si>
  <si>
    <t>4.5.4</t>
  </si>
  <si>
    <t>插入IC卡播放节目，智能卡状态为非强制区域控制；内核解析得到区域码为”0”</t>
  </si>
  <si>
    <t>插入IC卡播放节目，智能卡状态为非强制区域控制；内核解析得到非零的区域码</t>
  </si>
  <si>
    <t>插入IC卡播放节目，智能卡状态为强制区域控制；内核解析得到</t>
  </si>
  <si>
    <t>插入IC卡播放节目，智能卡状态为强制区域控制；内核解析得到非零的区域码</t>
    <phoneticPr fontId="1" type="noConversion"/>
  </si>
  <si>
    <t>区域码和IC卡中相同，视音频正常播放</t>
  </si>
  <si>
    <t>区域码和IC卡中不同，显示提示“M11区域码不匹配”，视音频不能播放</t>
  </si>
  <si>
    <t>显示提示 “M11 区域码不匹配”，视音频不能播放</t>
  </si>
  <si>
    <t>区域码和IC卡中不同，屏幕显示提示“M11 区域码不匹配”，视音频不能播放</t>
    <phoneticPr fontId="1" type="noConversion"/>
  </si>
  <si>
    <t>4.6 用户准播、禁播控制测试</t>
    <phoneticPr fontId="1" type="noConversion"/>
  </si>
  <si>
    <t>节目说明</t>
    <phoneticPr fontId="1" type="noConversion"/>
  </si>
  <si>
    <t>菜单支持可选择的功能</t>
  </si>
  <si>
    <t>4.6.1</t>
    <phoneticPr fontId="1" type="noConversion"/>
  </si>
  <si>
    <t>4.6.2</t>
  </si>
  <si>
    <t>4.6.6</t>
  </si>
  <si>
    <t>4.6.7</t>
  </si>
  <si>
    <t>4.6.8</t>
  </si>
  <si>
    <t>1. 用户设置准播或禁播功能 
2. 用户查询准播或禁播设置
3. 用户取消准播或禁播设置</t>
    <phoneticPr fontId="1" type="noConversion"/>
  </si>
  <si>
    <t>确认设置参数</t>
  </si>
  <si>
    <t>用户需要输入正确的PIN码才能完成操作</t>
  </si>
  <si>
    <t>设置界面显示内容</t>
  </si>
  <si>
    <t>界面显示需要包括以下项目： 1. 模式设置，选择准播或禁播
控制状态设置，选择固定时段或指定时段
控制时段开始日期，格式“yyyy – mm – dd”。
控制时段开始时间，格式“hh – mm”。
控制时段结束日期，格式“yyyy – mm – dd”。
控制时段结束时间，格式“hh – mm”。 
控制开始通道号
控制结束通道号</t>
    <phoneticPr fontId="1" type="noConversion"/>
  </si>
  <si>
    <t>“控制时间段”内，控制通道范围内的节目在不能播放，控制通道范围之外的节目可以正常播放</t>
    <phoneticPr fontId="1" type="noConversion"/>
  </si>
  <si>
    <t>“控制时间段”之外，所有节目都正常播放</t>
  </si>
  <si>
    <t>用户选择准播模式</t>
    <phoneticPr fontId="1" type="noConversion"/>
  </si>
  <si>
    <t>用户选择禁播模式</t>
    <phoneticPr fontId="1" type="noConversion"/>
  </si>
  <si>
    <t>4.6.3</t>
    <phoneticPr fontId="1" type="noConversion"/>
  </si>
  <si>
    <t>4.6.4</t>
    <phoneticPr fontId="1" type="noConversion"/>
  </si>
  <si>
    <t>4.6.5</t>
    <phoneticPr fontId="1" type="noConversion"/>
  </si>
  <si>
    <t>“控制时间段”内，控制通道号范围内的节目正常播放，控制通道号范围之外的节目不能播放</t>
    <phoneticPr fontId="1" type="noConversion"/>
  </si>
  <si>
    <t>“控制时间段”之外，所有节目都不能播放控制</t>
    <phoneticPr fontId="1" type="noConversion"/>
  </si>
  <si>
    <t>控制方式为固定时段</t>
    <phoneticPr fontId="1" type="noConversion"/>
  </si>
  <si>
    <t>每天“开始时间”至“结束时间”内，控制通道所管理的节目按照用户设定发生准播或禁播控制。控制时段开始日期、结束日期无效</t>
    <phoneticPr fontId="1" type="noConversion"/>
  </si>
  <si>
    <t>控制方式为指定时段</t>
    <phoneticPr fontId="1" type="noConversion"/>
  </si>
  <si>
    <t>“开始日期-时间”至“结束日期-时间”内，控制通道所管理的节目按照用户设定发生准播或禁播控制</t>
    <phoneticPr fontId="1" type="noConversion"/>
  </si>
  <si>
    <t>设置准/禁播输入要求</t>
    <phoneticPr fontId="1" type="noConversion"/>
  </si>
  <si>
    <t>1.应首先让用户选择准禁播控制方式
2.如果用户选择指定时段控制，用户应输入起始日期、起始时间、结束日期、结束时间。
3.如果用户选择固定时段控制，用户只需输入起始时间、结束时间。
4.结束日期时间不能小于开始日期时间。
5.开始通道号、结束通道号位数为4位，结束通道号应大于等于开始通道号。</t>
    <phoneticPr fontId="1" type="noConversion"/>
  </si>
  <si>
    <t xml:space="preserve">4.7 频道跳转控制测试 </t>
    <phoneticPr fontId="1" type="noConversion"/>
  </si>
  <si>
    <r>
      <rPr>
        <b/>
        <sz val="11"/>
        <color theme="1"/>
        <rFont val="微软雅黑"/>
        <family val="2"/>
        <charset val="134"/>
      </rPr>
      <t>测试流</t>
    </r>
    <r>
      <rPr>
        <sz val="11"/>
        <color theme="1"/>
        <rFont val="微软雅黑"/>
        <family val="2"/>
        <charset val="134"/>
      </rPr>
      <t>：F:\CA码流\CA_CTI\算通新测试流\07 频道跳转码流\按业务跳转\</t>
    </r>
    <phoneticPr fontId="1" type="noConversion"/>
  </si>
  <si>
    <t>4.7.1</t>
    <phoneticPr fontId="1" type="noConversion"/>
  </si>
  <si>
    <t>强制跳转</t>
    <phoneticPr fontId="1" type="noConversion"/>
  </si>
  <si>
    <t>机顶盒收到命令后跳转到指定的service，同时机顶盒应在屏幕显示提示信息告知用户，提示信息保持一段时间后自动消失</t>
    <phoneticPr fontId="1" type="noConversion"/>
  </si>
  <si>
    <t>4.7.2</t>
  </si>
  <si>
    <t>用户选择跳转</t>
    <phoneticPr fontId="1" type="noConversion"/>
  </si>
  <si>
    <t>1.机顶盒收到命令提示用户是否接受频道跳转。
2.用户选择确定，机顶盒跳转到指定的节目。
3.用户选择取消，机顶盒继续播出当前节目。
4.屏幕提示用户时应显示命令中所带的字符串内容，字符串显示完整、正确</t>
    <phoneticPr fontId="1" type="noConversion"/>
  </si>
  <si>
    <t>4.应用功能测试</t>
    <phoneticPr fontId="1" type="noConversion"/>
  </si>
  <si>
    <t>5.IPPV节目测试</t>
    <phoneticPr fontId="1" type="noConversion"/>
  </si>
  <si>
    <t>5.1 按时间点播</t>
    <phoneticPr fontId="1" type="noConversion"/>
  </si>
  <si>
    <r>
      <rPr>
        <b/>
        <sz val="11"/>
        <color theme="1"/>
        <rFont val="微软雅黑"/>
        <family val="2"/>
        <charset val="134"/>
      </rPr>
      <t>测试流</t>
    </r>
    <r>
      <rPr>
        <sz val="11"/>
        <color theme="1"/>
        <rFont val="微软雅黑"/>
        <family val="2"/>
        <charset val="134"/>
      </rPr>
      <t>：F:\CA码流\CA_CTI\算通新测试流\05 IPPV按时间点播码流\</t>
    </r>
    <r>
      <rPr>
        <b/>
        <sz val="11"/>
        <color rgb="FFFF0000"/>
        <rFont val="微软雅黑"/>
        <family val="2"/>
        <charset val="134"/>
      </rPr>
      <t>TS_11_IPPV-T.ts</t>
    </r>
    <phoneticPr fontId="1" type="noConversion"/>
  </si>
  <si>
    <t>IPPV节目，节目号10001，价格2元/分钟</t>
    <phoneticPr fontId="1" type="noConversion"/>
  </si>
  <si>
    <t>IPPV节目，节目号20001，价格0.02元/分钟</t>
    <phoneticPr fontId="1" type="noConversion"/>
  </si>
  <si>
    <t>注意</t>
    <phoneticPr fontId="1" type="noConversion"/>
  </si>
  <si>
    <t>使用时需要先解除智能卡第套与第二套节目的授权</t>
    <phoneticPr fontId="1" type="noConversion"/>
  </si>
  <si>
    <t>5.1.1</t>
    <phoneticPr fontId="1" type="noConversion"/>
  </si>
  <si>
    <t>5.1.2</t>
  </si>
  <si>
    <t>提示信息显示IPPV节目相关内容</t>
    <phoneticPr fontId="1" type="noConversion"/>
  </si>
  <si>
    <t>信息提示需要显示的IPPV节目相关内容包括：
1. 当前节目的节目号，按10进制显示。
2.当前节目的运营商ID，按16进制显示。
3.当前节目“按节目购买”的价格，单位为“元”。
4.当前节目“按时间购买”的价格，单位为“元”，（价格为每分钟单价）。
    4.1 用户选择方式：
    4.2 按节目购买（P）
    4.3 按时间购买（T）
    4.4 不购买当前节目</t>
    <phoneticPr fontId="1" type="noConversion"/>
  </si>
  <si>
    <t>插入 IC卡，播放节目</t>
    <phoneticPr fontId="1" type="noConversion"/>
  </si>
  <si>
    <t>如果用户选择“不购买当前节目”，退出当前提示框，显示提示信息“M20 IPPV节目</t>
    <phoneticPr fontId="1" type="noConversion"/>
  </si>
  <si>
    <t>如果用户选择购买节目，提示用户输入PIN码</t>
    <phoneticPr fontId="1" type="noConversion"/>
  </si>
  <si>
    <t>PIN码正确，IPPV信息提示消失，正常播放节目</t>
    <phoneticPr fontId="1" type="noConversion"/>
  </si>
  <si>
    <t>用户点播后机顶盒根据收到的CA Message Code显示相关提示信息</t>
    <phoneticPr fontId="1" type="noConversion"/>
  </si>
  <si>
    <t>如果用户不进行任何操作，IPPV提示信息始终显示</t>
    <phoneticPr fontId="1" type="noConversion"/>
  </si>
  <si>
    <t>当机顶盒收到新的IPPV信息时应刷新屏幕上购买提示信息的相关内容</t>
    <phoneticPr fontId="1" type="noConversion"/>
  </si>
  <si>
    <t>当IPPV节目变为有授权节目或免费节目时，购买提示信息应自动消失</t>
    <phoneticPr fontId="1" type="noConversion"/>
  </si>
  <si>
    <t>5.2 按节目点播</t>
    <phoneticPr fontId="1" type="noConversion"/>
  </si>
  <si>
    <r>
      <rPr>
        <b/>
        <sz val="11"/>
        <color theme="1"/>
        <rFont val="微软雅黑"/>
        <family val="2"/>
        <charset val="134"/>
      </rPr>
      <t>测试流</t>
    </r>
    <r>
      <rPr>
        <sz val="11"/>
        <color theme="1"/>
        <rFont val="微软雅黑"/>
        <family val="2"/>
        <charset val="134"/>
      </rPr>
      <t>：F:\CA码流\CA_CTI\算通新测试流\06 IPPV按节目点播码流\</t>
    </r>
    <r>
      <rPr>
        <b/>
        <sz val="11"/>
        <color rgb="FFFF0000"/>
        <rFont val="微软雅黑"/>
        <family val="2"/>
        <charset val="134"/>
      </rPr>
      <t>TS_12_IPPV-P.ts</t>
    </r>
    <phoneticPr fontId="1" type="noConversion"/>
  </si>
  <si>
    <t>IPPV节目，节目号10002，价格10元/节目</t>
    <phoneticPr fontId="1" type="noConversion"/>
  </si>
  <si>
    <t>IPPV节目，节目号20002，价格20元/节目</t>
    <phoneticPr fontId="1" type="noConversion"/>
  </si>
  <si>
    <r>
      <t xml:space="preserve">使用时需要先解除智能卡第套与第二套节目的授权
特别注意：
    </t>
    </r>
    <r>
      <rPr>
        <b/>
        <sz val="11"/>
        <color rgb="FFFF0000"/>
        <rFont val="微软雅黑"/>
        <family val="2"/>
        <charset val="134"/>
      </rPr>
      <t>1. 不要成功点播这两个节目，购买后节目始终有授权，码流将失去作用。</t>
    </r>
    <r>
      <rPr>
        <sz val="11"/>
        <color theme="1"/>
        <rFont val="微软雅黑"/>
        <family val="2"/>
        <charset val="134"/>
      </rPr>
      <t xml:space="preserve">
    2. 此码流主要用于测试IPPV节目和加密节目、免费节目之前的切换；IPPV节目下插拔卡等项目。测试IPPV按节目购买请使用院优测试流中的码流2</t>
    </r>
    <phoneticPr fontId="1" type="noConversion"/>
  </si>
  <si>
    <t>6.CA信息显示测试</t>
    <phoneticPr fontId="1" type="noConversion"/>
  </si>
  <si>
    <r>
      <rPr>
        <b/>
        <sz val="11"/>
        <color theme="1"/>
        <rFont val="微软雅黑"/>
        <family val="2"/>
        <charset val="134"/>
      </rPr>
      <t>测试流</t>
    </r>
    <r>
      <rPr>
        <sz val="11"/>
        <color theme="1"/>
        <rFont val="微软雅黑"/>
        <family val="2"/>
        <charset val="134"/>
      </rPr>
      <t>：F:\CA码流\CA_CTI\算通新测试流\</t>
    </r>
    <phoneticPr fontId="1" type="noConversion"/>
  </si>
  <si>
    <t>播放基本码流即可</t>
    <phoneticPr fontId="1" type="noConversion"/>
  </si>
  <si>
    <t>说明</t>
    <phoneticPr fontId="1" type="noConversion"/>
  </si>
  <si>
    <t xml:space="preserve">6.1 智能卡基本信息显示 </t>
    <phoneticPr fontId="1" type="noConversion"/>
  </si>
  <si>
    <t>检查项</t>
    <phoneticPr fontId="1" type="noConversion"/>
  </si>
  <si>
    <t>6.1.1</t>
    <phoneticPr fontId="1" type="noConversion"/>
  </si>
  <si>
    <t>6.1.2</t>
  </si>
  <si>
    <t>6.1.3</t>
  </si>
  <si>
    <t>6.1.4</t>
  </si>
  <si>
    <t>6.1.5</t>
  </si>
  <si>
    <t>6.1.6</t>
  </si>
  <si>
    <t>6.1.7</t>
  </si>
  <si>
    <t>6.1.8</t>
  </si>
  <si>
    <t>6.1.9</t>
  </si>
  <si>
    <t>6.1.10</t>
  </si>
  <si>
    <t>6.1.11</t>
  </si>
  <si>
    <t>6.1.12</t>
  </si>
  <si>
    <t>6.1.13</t>
  </si>
  <si>
    <t>6.1.14</t>
  </si>
  <si>
    <t>6.1.15</t>
  </si>
  <si>
    <t>6.1.16</t>
  </si>
  <si>
    <t>6.1.17</t>
  </si>
  <si>
    <t>6.1.18</t>
  </si>
  <si>
    <t>6.1.19</t>
  </si>
  <si>
    <t>6.1.20</t>
  </si>
  <si>
    <t>智能卡的信息随卡的插拔变化和更新，拔除卡时信息为空</t>
    <phoneticPr fontId="1" type="noConversion"/>
  </si>
  <si>
    <t>显示智能状态：插入、拔出</t>
    <phoneticPr fontId="1" type="noConversion"/>
  </si>
  <si>
    <t>显示智能卡使用状态：有效、暂停、取消</t>
    <phoneticPr fontId="1" type="noConversion"/>
  </si>
  <si>
    <t>显示智能卡类型：子卡、母卡、未知</t>
    <phoneticPr fontId="1" type="noConversion"/>
  </si>
  <si>
    <t>显示智能卡号：按10进制数据显示，可以去掉前面为“0”的字节</t>
    <phoneticPr fontId="1" type="noConversion"/>
  </si>
  <si>
    <t>显示智能卡版本号：直接显示字符串</t>
    <phoneticPr fontId="1" type="noConversion"/>
  </si>
  <si>
    <t>显示智能卡类型描述：直接显示字符串</t>
    <phoneticPr fontId="1" type="noConversion"/>
  </si>
  <si>
    <t>显示CA系统标识：按16进制数据显示</t>
    <phoneticPr fontId="1" type="noConversion"/>
  </si>
  <si>
    <t>显示ECMsubsystemID：按16进制数据显示（可选）</t>
    <phoneticPr fontId="1" type="noConversion"/>
  </si>
  <si>
    <t>显示EMMsubsystemID：按16进制数据显示（可选）</t>
    <phoneticPr fontId="1" type="noConversion"/>
  </si>
  <si>
    <t>显示智能卡发卡日期：直接显示字符串，格式“yyyy–mm–dd”</t>
    <phoneticPr fontId="1" type="noConversion"/>
  </si>
  <si>
    <t>显示智能卡有效截止日期：直接显示字符串，格式“yyyy–mm–dd”</t>
    <phoneticPr fontId="1" type="noConversion"/>
  </si>
  <si>
    <t>显示父母锁控制级别：按10进制数据显示；“0”显示为“无限制”</t>
    <phoneticPr fontId="1" type="noConversion"/>
  </si>
  <si>
    <t>显示分组控制码：按10进制数据显示</t>
    <phoneticPr fontId="1" type="noConversion"/>
  </si>
  <si>
    <t>显示区域控制码：智能卡中的区域控制码，按10进制显示</t>
    <phoneticPr fontId="1" type="noConversion"/>
  </si>
  <si>
    <t>显示智能卡配对状态：配对、未配对、未注册、与机顶盒不匹配</t>
    <phoneticPr fontId="1" type="noConversion"/>
  </si>
  <si>
    <t>显示机顶盒配对状态：配对、未配对、未注册</t>
    <phoneticPr fontId="1" type="noConversion"/>
  </si>
  <si>
    <t>显示子卡认证时间：格式“yyyy – mm – dd  hh:mm:ss”。
（卡类型为“子卡”时显示）</t>
    <phoneticPr fontId="1" type="noConversion"/>
  </si>
  <si>
    <t>显示子卡工作周期，单位为“分钟”。（卡类型为“子卡”时显示）</t>
    <phoneticPr fontId="1" type="noConversion"/>
  </si>
  <si>
    <t>显示子卡所属母卡UA：按10进制数据显示。（卡类型为“子卡”时显示）</t>
    <phoneticPr fontId="1" type="noConversion"/>
  </si>
  <si>
    <t xml:space="preserve">6.2 节目提供商基本信息显示  </t>
    <phoneticPr fontId="1" type="noConversion"/>
  </si>
  <si>
    <t>6.2.1</t>
    <phoneticPr fontId="1" type="noConversion"/>
  </si>
  <si>
    <t>6.2.2</t>
  </si>
  <si>
    <t>6.2.3</t>
  </si>
  <si>
    <t>6.2.4</t>
  </si>
  <si>
    <t>6.2.5</t>
  </si>
  <si>
    <t>节目提供商（PPID）的信息随卡的插拔变化和更新，拔除卡时信息为空</t>
    <phoneticPr fontId="1" type="noConversion"/>
  </si>
  <si>
    <t>列出智能卡中所有节目提供商</t>
    <phoneticPr fontId="1" type="noConversion"/>
  </si>
  <si>
    <t>显示节目提供商的PPID-ID：按16进制数据显示，长度为3个字节</t>
    <phoneticPr fontId="1" type="noConversion"/>
  </si>
  <si>
    <t>显示节目提供商名称：直接显示字符串</t>
    <phoneticPr fontId="1" type="noConversion"/>
  </si>
  <si>
    <t>显示节目提供商状态：有效、暂停</t>
    <phoneticPr fontId="1" type="noConversion"/>
  </si>
  <si>
    <t>6.3 节目提供商详细信息显示</t>
    <phoneticPr fontId="1" type="noConversion"/>
  </si>
  <si>
    <t>6.3.1</t>
    <phoneticPr fontId="1" type="noConversion"/>
  </si>
  <si>
    <t>6.3.2</t>
  </si>
  <si>
    <t>6.3.3</t>
  </si>
  <si>
    <t>6.3.4</t>
  </si>
  <si>
    <t>6.3.5</t>
  </si>
  <si>
    <t>6.3.6</t>
  </si>
  <si>
    <t>6.3.7</t>
  </si>
  <si>
    <t>6.3.8</t>
  </si>
  <si>
    <t>6.3.9</t>
  </si>
  <si>
    <t>6.3.10</t>
  </si>
  <si>
    <t>6.3.11</t>
  </si>
  <si>
    <t>6.3.12</t>
  </si>
  <si>
    <t>6.3.13</t>
  </si>
  <si>
    <t>查看时需要进行PIN验证，PIN码正确才能读取信息</t>
    <phoneticPr fontId="1" type="noConversion"/>
  </si>
  <si>
    <t>拔除卡时信息为空，再次插入需要重新认证PIN码</t>
    <phoneticPr fontId="1" type="noConversion"/>
  </si>
  <si>
    <t>显示查询的节目提供商的PPID_id：按16进制数据显示，长度为3个字节</t>
    <phoneticPr fontId="1" type="noConversion"/>
  </si>
  <si>
    <t>显示所查询的节目提供商名称：直接显示字符串</t>
    <phoneticPr fontId="1" type="noConversion"/>
  </si>
  <si>
    <t>显示智能卡内的金额：按10进制数据显示，单位为“元”</t>
    <phoneticPr fontId="1" type="noConversion"/>
  </si>
  <si>
    <t>显示智能卡余额变更日期：格式“yyyy – mm – dd”</t>
    <phoneticPr fontId="1" type="noConversion"/>
  </si>
  <si>
    <t>显示频道授权状态：按16进制数据显示</t>
    <phoneticPr fontId="1" type="noConversion"/>
  </si>
  <si>
    <t>显示频道授权的起始日期：格式“yyyy – mm – dd”</t>
    <phoneticPr fontId="1" type="noConversion"/>
  </si>
  <si>
    <t>显示频道授权的截止日期：格式“yyyy – mm – dd”</t>
    <phoneticPr fontId="1" type="noConversion"/>
  </si>
  <si>
    <t>在信息显示界面中提供查询IPPV节目列表与PPV节目组列表的选项</t>
    <phoneticPr fontId="1" type="noConversion"/>
  </si>
  <si>
    <t>按照页面显示IPPV节目列表与PPV节目组列表，能够前后翻页</t>
    <phoneticPr fontId="1" type="noConversion"/>
  </si>
  <si>
    <t>查询 PPV节目时，每页显示预定的PPV节目组数量，列出PPV起始、结束节目号，按10进制数据显示</t>
    <phoneticPr fontId="1" type="noConversion"/>
  </si>
  <si>
    <t>查询 IPPV节目时，显示已购买的IPPV节目数量，列出IPPV节目号，按10 进制数据显示</t>
    <phoneticPr fontId="1" type="noConversion"/>
  </si>
  <si>
    <t>在各种状态下快速切换频道，20次以上，并注意改变切换频道的时间间隔</t>
    <phoneticPr fontId="1" type="noConversion"/>
  </si>
  <si>
    <t>在各种状态下快速插拔卡和缓慢插拔卡，20次以上</t>
    <phoneticPr fontId="1" type="noConversion"/>
  </si>
  <si>
    <t>各个项目必须反复多次测试</t>
    <phoneticPr fontId="1" type="noConversion"/>
  </si>
  <si>
    <t>长时间运行（加密节目与非加密节目状态下），连续运行72小时以上</t>
    <phoneticPr fontId="1" type="noConversion"/>
  </si>
  <si>
    <t>7.疲劳测试</t>
    <phoneticPr fontId="1" type="noConversion"/>
  </si>
  <si>
    <t>8.参考文档</t>
    <phoneticPr fontId="1" type="noConversion"/>
  </si>
  <si>
    <t>参考文档</t>
    <phoneticPr fontId="1" type="noConversion"/>
  </si>
  <si>
    <t>《CA集成测试码流使用说明》</t>
    <phoneticPr fontId="1" type="noConversion"/>
  </si>
  <si>
    <t>《CA内核综述》</t>
    <phoneticPr fontId="1" type="noConversion"/>
  </si>
  <si>
    <t>《CA内核使用说明》</t>
    <phoneticPr fontId="1" type="noConversion"/>
  </si>
  <si>
    <t>《CA内核集成测试参考》</t>
    <phoneticPr fontId="1" type="noConversion"/>
  </si>
  <si>
    <t>1.算通(CTI) CA测试简介</t>
    <phoneticPr fontId="1" type="noConversion"/>
  </si>
  <si>
    <t>本文档描述了CA内核集成实现后的测试要求。CA内核移植完成后可参考文档内容进行测试，测试通过后再送交算通公司进行认证。
需要的测试设备：
 集成CTI CA的机顶盒
 CTI CA测试码流
 CTI CA测试卡
文档中所描述的测试项目，机顶盒应反复多次测试，以减少认证中可能产生的问题，缩短认证的时间</t>
    <phoneticPr fontId="1" type="noConversion"/>
  </si>
  <si>
    <t>1. 算通(CTI) CA内核集成测试参考文档</t>
    <phoneticPr fontId="1" type="noConversion"/>
  </si>
  <si>
    <t>2. 算通(CTI) CA集成测试码流使用说明</t>
    <phoneticPr fontId="1" type="noConversion"/>
  </si>
  <si>
    <t>测试流位置</t>
    <phoneticPr fontId="1" type="noConversion"/>
  </si>
  <si>
    <t>产品三部123服务器        F:\CA码流\CA_CTI\算通新测试流\</t>
    <phoneticPr fontId="1" type="noConversion"/>
  </si>
  <si>
    <t>本测试用例针对的是算通新码流：
    1.新录制码流主要为单一功能的码流，可用于各功能模块的移植、调试
    2.发送的表有NIT、PAT、PMT、SDT、EIT、TDT、TOT。其中NIT中带有取余控制码
    3.码流包含四套节目：TV1 Channel[V]、TV2星空卫视、TV3凤凰中文、TV4凤凰资讯</t>
    <phoneticPr fontId="1" type="noConversion"/>
  </si>
  <si>
    <t>免费节目，与智能卡无关，视音频始终播放</t>
    <phoneticPr fontId="1" type="noConversion"/>
  </si>
  <si>
    <t>加密节目，插入有授权智能卡视音频正常播放</t>
    <phoneticPr fontId="1" type="noConversion"/>
  </si>
  <si>
    <t>详细说明</t>
    <phoneticPr fontId="1" type="noConversion"/>
  </si>
  <si>
    <t>各测试用例会分别说明</t>
    <phoneticPr fontId="1" type="noConversion"/>
  </si>
  <si>
    <t>算通(CTI) CA详细测试报告</t>
    <phoneticPr fontId="1" type="noConversion"/>
  </si>
  <si>
    <t>1. 项目信息</t>
    <phoneticPr fontId="1" type="noConversion"/>
  </si>
  <si>
    <t>项目名</t>
    <phoneticPr fontId="1" type="noConversion"/>
  </si>
  <si>
    <t>测试员</t>
    <phoneticPr fontId="1" type="noConversion"/>
  </si>
  <si>
    <t>目标地区</t>
    <phoneticPr fontId="1" type="noConversion"/>
  </si>
  <si>
    <t>项目经理</t>
    <phoneticPr fontId="1" type="noConversion"/>
  </si>
  <si>
    <t>测试类型</t>
    <phoneticPr fontId="1" type="noConversion"/>
  </si>
  <si>
    <t>内部测试</t>
  </si>
  <si>
    <t>测试日期</t>
    <phoneticPr fontId="1" type="noConversion"/>
  </si>
  <si>
    <t>完成日期</t>
    <phoneticPr fontId="1" type="noConversion"/>
  </si>
  <si>
    <t>主观评价</t>
    <phoneticPr fontId="1" type="noConversion"/>
  </si>
  <si>
    <t>2. 测试结果</t>
    <phoneticPr fontId="1" type="noConversion"/>
  </si>
  <si>
    <t>序号</t>
    <phoneticPr fontId="1" type="noConversion"/>
  </si>
  <si>
    <t>传输类型</t>
    <phoneticPr fontId="1" type="noConversion"/>
  </si>
  <si>
    <t>软件版本</t>
    <phoneticPr fontId="1" type="noConversion"/>
  </si>
  <si>
    <t>硬件版本</t>
    <phoneticPr fontId="1" type="noConversion"/>
  </si>
  <si>
    <t>序列号</t>
    <phoneticPr fontId="1" type="noConversion"/>
  </si>
  <si>
    <t>模块</t>
    <phoneticPr fontId="1" type="noConversion"/>
  </si>
  <si>
    <t>总测试项</t>
    <phoneticPr fontId="1" type="noConversion"/>
  </si>
  <si>
    <t>PASS</t>
    <phoneticPr fontId="1" type="noConversion"/>
  </si>
  <si>
    <t>FAIL</t>
    <phoneticPr fontId="1" type="noConversion"/>
  </si>
  <si>
    <t>NOT TEST</t>
    <phoneticPr fontId="1" type="noConversion"/>
  </si>
  <si>
    <t>备注</t>
    <phoneticPr fontId="1" type="noConversion"/>
  </si>
  <si>
    <t>算通(CTI)CA测试简介</t>
    <phoneticPr fontId="1" type="noConversion"/>
  </si>
  <si>
    <t>无</t>
    <phoneticPr fontId="1" type="noConversion"/>
  </si>
  <si>
    <t>智能卡基本测试</t>
    <phoneticPr fontId="1" type="noConversion"/>
  </si>
  <si>
    <t>ECM、EMM基本测试</t>
    <phoneticPr fontId="1" type="noConversion"/>
  </si>
  <si>
    <t>应用功能测试</t>
    <phoneticPr fontId="1" type="noConversion"/>
  </si>
  <si>
    <t>IPPV节目测试</t>
    <phoneticPr fontId="1" type="noConversion"/>
  </si>
  <si>
    <t>CA信息显示测试</t>
    <phoneticPr fontId="1" type="noConversion"/>
  </si>
  <si>
    <t>疲劳测试</t>
    <phoneticPr fontId="1" type="noConversion"/>
  </si>
  <si>
    <t>总计</t>
    <phoneticPr fontId="1" type="noConversion"/>
  </si>
  <si>
    <t>本节测试结果</t>
    <phoneticPr fontId="1" type="noConversion"/>
  </si>
  <si>
    <t>“PASS”项总计</t>
    <phoneticPr fontId="1" type="noConversion"/>
  </si>
  <si>
    <t>“NOT TEST”项总计</t>
    <phoneticPr fontId="1" type="noConversion"/>
  </si>
  <si>
    <t>“FAIL”项总计</t>
    <phoneticPr fontId="1" type="noConversion"/>
  </si>
  <si>
    <t>测试项总计</t>
    <phoneticPr fontId="1" type="noConversion"/>
  </si>
  <si>
    <t>3.测试用例版本信息</t>
    <phoneticPr fontId="1" type="noConversion"/>
  </si>
  <si>
    <t>更新日期</t>
    <phoneticPr fontId="1" type="noConversion"/>
  </si>
  <si>
    <t>更新内容</t>
    <phoneticPr fontId="1" type="noConversion"/>
  </si>
  <si>
    <t>审核</t>
    <phoneticPr fontId="1" type="noConversion"/>
  </si>
  <si>
    <t>版本号</t>
    <phoneticPr fontId="1" type="noConversion"/>
  </si>
  <si>
    <t>导入算通CA两个文档内容：《CA内核集成测试参考.pdf》和《CA集成测试码流使用说明(v2.0 2009-03).pdf》</t>
    <phoneticPr fontId="1" type="noConversion"/>
  </si>
  <si>
    <t>无</t>
    <phoneticPr fontId="1" type="noConversion"/>
  </si>
  <si>
    <t>V1.0.0</t>
    <phoneticPr fontId="1" type="noConversion"/>
  </si>
  <si>
    <t>根据新加坡项目客户提供的测试用例实现自动统计“PASS”、“FAIL”和“NOT TEST”个数并在首页显示</t>
    <phoneticPr fontId="1" type="noConversion"/>
  </si>
  <si>
    <t>V1.1.0</t>
    <phoneticPr fontId="1" type="noConversion"/>
  </si>
  <si>
    <t>测试用例版本：V1.0.1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</si>
</sst>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20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0"/>
      <name val="微软雅黑"/>
      <family val="2"/>
      <charset val="134"/>
    </font>
    <font>
      <i/>
      <sz val="10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8E67D3"/>
        <bgColor indexed="64"/>
      </patternFill>
    </fill>
    <fill>
      <patternFill patternType="solid">
        <fgColor rgb="FFCDC0D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D9CD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rgb="FF7030A0"/>
      </left>
      <right style="thin">
        <color rgb="FF7030A0"/>
      </right>
      <top/>
      <bottom/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/>
      <right/>
      <top style="thin">
        <color rgb="FF7030A0"/>
      </top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/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/>
      <top/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/>
      <diagonal/>
    </border>
    <border>
      <left/>
      <right style="thin">
        <color rgb="FF7030A0"/>
      </right>
      <top/>
      <bottom style="thin">
        <color rgb="FF7030A0"/>
      </bottom>
      <diagonal/>
    </border>
    <border>
      <left/>
      <right/>
      <top/>
      <bottom style="thin">
        <color rgb="FF8E67D3"/>
      </bottom>
      <diagonal/>
    </border>
    <border>
      <left style="thin">
        <color rgb="FF8E67D3"/>
      </left>
      <right style="thin">
        <color rgb="FF8E67D3"/>
      </right>
      <top style="thin">
        <color rgb="FF8E67D3"/>
      </top>
      <bottom style="thin">
        <color rgb="FF8E67D3"/>
      </bottom>
      <diagonal/>
    </border>
    <border>
      <left style="thin">
        <color rgb="FF8E67D3"/>
      </left>
      <right/>
      <top style="thin">
        <color rgb="FF8E67D3"/>
      </top>
      <bottom style="thin">
        <color rgb="FF8E67D3"/>
      </bottom>
      <diagonal/>
    </border>
    <border>
      <left/>
      <right/>
      <top style="thin">
        <color rgb="FF8E67D3"/>
      </top>
      <bottom style="thin">
        <color rgb="FF8E67D3"/>
      </bottom>
      <diagonal/>
    </border>
    <border>
      <left/>
      <right style="thin">
        <color rgb="FF8E67D3"/>
      </right>
      <top style="thin">
        <color rgb="FF8E67D3"/>
      </top>
      <bottom style="thin">
        <color rgb="FF8E67D3"/>
      </bottom>
      <diagonal/>
    </border>
    <border>
      <left style="thin">
        <color rgb="FFAD9CD8"/>
      </left>
      <right style="thin">
        <color rgb="FFAD9CD8"/>
      </right>
      <top style="thin">
        <color rgb="FFAD9CD8"/>
      </top>
      <bottom style="thin">
        <color rgb="FFAD9CD8"/>
      </bottom>
      <diagonal/>
    </border>
    <border>
      <left style="thin">
        <color rgb="FFAD9CD8"/>
      </left>
      <right/>
      <top style="thin">
        <color rgb="FFAD9CD8"/>
      </top>
      <bottom style="thin">
        <color rgb="FFAD9CD8"/>
      </bottom>
      <diagonal/>
    </border>
    <border>
      <left/>
      <right style="thin">
        <color rgb="FFAD9CD8"/>
      </right>
      <top style="thin">
        <color rgb="FFAD9CD8"/>
      </top>
      <bottom style="thin">
        <color rgb="FFAD9CD8"/>
      </bottom>
      <diagonal/>
    </border>
    <border>
      <left/>
      <right/>
      <top style="thin">
        <color rgb="FF8E67D3"/>
      </top>
      <bottom/>
      <diagonal/>
    </border>
    <border>
      <left style="thin">
        <color rgb="FF8E67D3"/>
      </left>
      <right style="thin">
        <color rgb="FF8E67D3"/>
      </right>
      <top style="thin">
        <color rgb="FF8E67D3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2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176" fontId="2" fillId="0" borderId="15" xfId="0" applyNumberFormat="1" applyFont="1" applyBorder="1" applyAlignment="1">
      <alignment horizontal="center"/>
    </xf>
    <xf numFmtId="176" fontId="2" fillId="0" borderId="15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5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5" fillId="7" borderId="15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/>
    </xf>
    <xf numFmtId="0" fontId="2" fillId="8" borderId="15" xfId="0" applyFont="1" applyFill="1" applyBorder="1"/>
    <xf numFmtId="0" fontId="2" fillId="8" borderId="15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right" vertical="center" wrapText="1"/>
    </xf>
    <xf numFmtId="0" fontId="2" fillId="0" borderId="19" xfId="0" applyFont="1" applyBorder="1" applyAlignment="1">
      <alignment horizontal="left" vertical="center" wrapText="1"/>
    </xf>
    <xf numFmtId="0" fontId="5" fillId="7" borderId="19" xfId="0" applyFont="1" applyFill="1" applyBorder="1" applyAlignment="1">
      <alignment horizontal="center"/>
    </xf>
    <xf numFmtId="0" fontId="2" fillId="0" borderId="19" xfId="0" applyFont="1" applyBorder="1" applyAlignment="1">
      <alignment vertical="center" wrapText="1"/>
    </xf>
    <xf numFmtId="0" fontId="2" fillId="0" borderId="19" xfId="0" applyFont="1" applyBorder="1" applyAlignment="1">
      <alignment horizontal="center"/>
    </xf>
    <xf numFmtId="0" fontId="2" fillId="0" borderId="19" xfId="0" applyFont="1" applyBorder="1" applyAlignment="1">
      <alignment horizontal="center" wrapText="1"/>
    </xf>
    <xf numFmtId="0" fontId="2" fillId="0" borderId="19" xfId="0" applyFont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/>
    </xf>
    <xf numFmtId="0" fontId="5" fillId="7" borderId="18" xfId="0" applyFont="1" applyFill="1" applyBorder="1" applyAlignment="1">
      <alignment horizontal="center"/>
    </xf>
    <xf numFmtId="0" fontId="15" fillId="0" borderId="16" xfId="1" applyFont="1" applyBorder="1" applyAlignment="1">
      <alignment horizontal="left"/>
    </xf>
    <xf numFmtId="0" fontId="15" fillId="0" borderId="18" xfId="1" applyFont="1" applyBorder="1" applyAlignment="1">
      <alignment horizontal="left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4" fillId="2" borderId="15" xfId="0" applyFont="1" applyFill="1" applyBorder="1" applyAlignment="1">
      <alignment horizontal="center" vertical="center" wrapText="1"/>
    </xf>
    <xf numFmtId="0" fontId="12" fillId="6" borderId="15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8" borderId="16" xfId="0" applyFont="1" applyFill="1" applyBorder="1" applyAlignment="1">
      <alignment horizontal="left"/>
    </xf>
    <xf numFmtId="0" fontId="2" fillId="8" borderId="18" xfId="0" applyFont="1" applyFill="1" applyBorder="1" applyAlignment="1">
      <alignment horizontal="left"/>
    </xf>
    <xf numFmtId="0" fontId="2" fillId="0" borderId="22" xfId="0" applyFont="1" applyBorder="1" applyAlignment="1">
      <alignment horizontal="center"/>
    </xf>
    <xf numFmtId="0" fontId="12" fillId="6" borderId="23" xfId="0" applyFont="1" applyFill="1" applyBorder="1" applyAlignment="1">
      <alignment horizontal="left" vertical="center" wrapText="1"/>
    </xf>
    <xf numFmtId="0" fontId="5" fillId="7" borderId="19" xfId="0" applyFont="1" applyFill="1" applyBorder="1" applyAlignment="1">
      <alignment horizontal="center"/>
    </xf>
    <xf numFmtId="31" fontId="2" fillId="0" borderId="19" xfId="0" applyNumberFormat="1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center"/>
    </xf>
    <xf numFmtId="0" fontId="2" fillId="0" borderId="19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1" fillId="6" borderId="5" xfId="0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right"/>
    </xf>
    <xf numFmtId="0" fontId="16" fillId="0" borderId="17" xfId="0" applyFont="1" applyBorder="1" applyAlignment="1">
      <alignment horizontal="right"/>
    </xf>
    <xf numFmtId="0" fontId="16" fillId="0" borderId="18" xfId="0" applyFont="1" applyBorder="1" applyAlignment="1">
      <alignment horizontal="right"/>
    </xf>
    <xf numFmtId="0" fontId="10" fillId="8" borderId="15" xfId="0" applyFont="1" applyFill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14"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theme="0" tint="-0.34998626667073579"/>
        </patternFill>
      </fill>
    </dxf>
    <dxf>
      <font>
        <strike val="0"/>
        <color theme="0"/>
      </font>
      <fill>
        <patternFill>
          <bgColor rgb="FFC00000"/>
        </patternFill>
      </fill>
    </dxf>
    <dxf>
      <font>
        <strike val="0"/>
        <color theme="0"/>
      </font>
      <fill>
        <patternFill>
          <bgColor theme="0" tint="-0.499984740745262"/>
        </patternFill>
      </fill>
    </dxf>
    <dxf>
      <font>
        <strike val="0"/>
        <color theme="0"/>
      </font>
      <fill>
        <patternFill>
          <bgColor rgb="FFC00000"/>
        </patternFill>
      </fill>
    </dxf>
  </dxfs>
  <tableStyles count="0" defaultTableStyle="TableStyleMedium2" defaultPivotStyle="PivotStyleMedium9"/>
  <colors>
    <mruColors>
      <color rgb="FFAD9CD8"/>
      <color rgb="FF8E67D3"/>
      <color rgb="FFCF9ADA"/>
      <color rgb="FFCDC0D6"/>
      <color rgb="FFDCA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45720</xdr:rowOff>
    </xdr:from>
    <xdr:to>
      <xdr:col>2</xdr:col>
      <xdr:colOff>596073</xdr:colOff>
      <xdr:row>1</xdr:row>
      <xdr:rowOff>79989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" y="45720"/>
          <a:ext cx="1533333" cy="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abSelected="1" zoomScaleNormal="100" workbookViewId="0">
      <selection activeCell="B3" sqref="B3:I3"/>
    </sheetView>
  </sheetViews>
  <sheetFormatPr defaultColWidth="9" defaultRowHeight="15.6" x14ac:dyDescent="0.25"/>
  <cols>
    <col min="1" max="1" width="3.77734375" style="2" customWidth="1"/>
    <col min="2" max="2" width="14" style="6" customWidth="1"/>
    <col min="3" max="3" width="25" style="2" customWidth="1"/>
    <col min="4" max="4" width="14.5546875" style="2" customWidth="1"/>
    <col min="5" max="5" width="22.77734375" style="2" customWidth="1"/>
    <col min="6" max="6" width="16.109375" style="2" customWidth="1"/>
    <col min="7" max="7" width="26.88671875" style="2" customWidth="1"/>
    <col min="8" max="8" width="15" style="2" customWidth="1"/>
    <col min="9" max="9" width="24.44140625" style="2" customWidth="1"/>
    <col min="10" max="16384" width="9" style="2"/>
  </cols>
  <sheetData>
    <row r="1" spans="2:9" ht="10.8" customHeight="1" x14ac:dyDescent="0.25">
      <c r="B1" s="58"/>
      <c r="C1" s="58"/>
      <c r="D1" s="58"/>
      <c r="E1" s="58"/>
      <c r="F1" s="58"/>
      <c r="G1" s="58"/>
      <c r="H1" s="58"/>
      <c r="I1" s="58"/>
    </row>
    <row r="2" spans="2:9" ht="8.4" customHeight="1" x14ac:dyDescent="0.25">
      <c r="B2" s="59"/>
      <c r="C2" s="59"/>
      <c r="D2" s="59"/>
      <c r="E2" s="59"/>
      <c r="F2" s="59"/>
      <c r="G2" s="59"/>
      <c r="H2" s="59"/>
      <c r="I2" s="59"/>
    </row>
    <row r="3" spans="2:9" ht="34.200000000000003" customHeight="1" x14ac:dyDescent="0.25">
      <c r="B3" s="56" t="s">
        <v>467</v>
      </c>
      <c r="C3" s="56"/>
      <c r="D3" s="56"/>
      <c r="E3" s="56"/>
      <c r="F3" s="56"/>
      <c r="G3" s="56"/>
      <c r="H3" s="56"/>
      <c r="I3" s="56"/>
    </row>
    <row r="4" spans="2:9" ht="15" customHeight="1" x14ac:dyDescent="0.35">
      <c r="B4" s="118" t="s">
        <v>514</v>
      </c>
      <c r="C4" s="119"/>
      <c r="D4" s="119"/>
      <c r="E4" s="119"/>
      <c r="F4" s="119"/>
      <c r="G4" s="119"/>
      <c r="H4" s="119"/>
      <c r="I4" s="120"/>
    </row>
    <row r="5" spans="2:9" ht="9" customHeight="1" x14ac:dyDescent="0.35">
      <c r="B5" s="60"/>
      <c r="C5" s="61"/>
      <c r="D5" s="61"/>
      <c r="E5" s="61"/>
      <c r="F5" s="61"/>
      <c r="G5" s="61"/>
      <c r="H5" s="61"/>
      <c r="I5" s="62"/>
    </row>
    <row r="6" spans="2:9" ht="20.399999999999999" x14ac:dyDescent="0.25">
      <c r="B6" s="57" t="s">
        <v>468</v>
      </c>
      <c r="C6" s="57"/>
      <c r="D6" s="57"/>
      <c r="E6" s="57"/>
      <c r="F6" s="57"/>
      <c r="G6" s="57"/>
      <c r="H6" s="57"/>
      <c r="I6" s="57"/>
    </row>
    <row r="7" spans="2:9" ht="16.8" customHeight="1" x14ac:dyDescent="0.4">
      <c r="B7" s="37" t="s">
        <v>469</v>
      </c>
      <c r="C7" s="30"/>
      <c r="D7" s="38" t="s">
        <v>471</v>
      </c>
      <c r="E7" s="30"/>
      <c r="F7" s="37" t="s">
        <v>472</v>
      </c>
      <c r="G7" s="31"/>
      <c r="H7" s="37" t="s">
        <v>470</v>
      </c>
      <c r="I7" s="31"/>
    </row>
    <row r="8" spans="2:9" ht="15.6" customHeight="1" x14ac:dyDescent="0.4">
      <c r="B8" s="37" t="s">
        <v>473</v>
      </c>
      <c r="C8" s="30" t="s">
        <v>474</v>
      </c>
      <c r="D8" s="38" t="s">
        <v>475</v>
      </c>
      <c r="E8" s="32"/>
      <c r="F8" s="38" t="s">
        <v>476</v>
      </c>
      <c r="G8" s="33"/>
      <c r="H8" s="38" t="s">
        <v>477</v>
      </c>
      <c r="I8" s="31"/>
    </row>
    <row r="9" spans="2:9" ht="15.6" customHeight="1" x14ac:dyDescent="0.4">
      <c r="B9" s="37" t="s">
        <v>480</v>
      </c>
      <c r="C9" s="30"/>
      <c r="D9" s="38" t="s">
        <v>481</v>
      </c>
      <c r="E9" s="32"/>
      <c r="F9" s="38" t="s">
        <v>482</v>
      </c>
      <c r="G9" s="33"/>
      <c r="H9" s="38" t="s">
        <v>483</v>
      </c>
      <c r="I9" s="31"/>
    </row>
    <row r="10" spans="2:9" ht="8.4" customHeight="1" x14ac:dyDescent="0.35">
      <c r="B10" s="63"/>
      <c r="C10" s="63"/>
      <c r="D10" s="63"/>
      <c r="E10" s="63"/>
      <c r="F10" s="63"/>
      <c r="G10" s="63"/>
      <c r="H10" s="63"/>
      <c r="I10" s="63"/>
    </row>
    <row r="11" spans="2:9" ht="20.399999999999999" x14ac:dyDescent="0.25">
      <c r="B11" s="57" t="s">
        <v>478</v>
      </c>
      <c r="C11" s="57"/>
      <c r="D11" s="57"/>
      <c r="E11" s="57"/>
      <c r="F11" s="57"/>
      <c r="G11" s="57"/>
      <c r="H11" s="57"/>
      <c r="I11" s="57"/>
    </row>
    <row r="12" spans="2:9" ht="16.2" x14ac:dyDescent="0.4">
      <c r="B12" s="37" t="s">
        <v>479</v>
      </c>
      <c r="C12" s="49" t="s">
        <v>484</v>
      </c>
      <c r="D12" s="50"/>
      <c r="E12" s="37" t="s">
        <v>485</v>
      </c>
      <c r="F12" s="37" t="s">
        <v>486</v>
      </c>
      <c r="G12" s="37" t="s">
        <v>487</v>
      </c>
      <c r="H12" s="37" t="s">
        <v>488</v>
      </c>
      <c r="I12" s="37" t="s">
        <v>489</v>
      </c>
    </row>
    <row r="13" spans="2:9" x14ac:dyDescent="0.35">
      <c r="B13" s="39">
        <v>0</v>
      </c>
      <c r="C13" s="64" t="s">
        <v>498</v>
      </c>
      <c r="D13" s="65"/>
      <c r="E13" s="40">
        <f>SUM(E15:E20)</f>
        <v>0</v>
      </c>
      <c r="F13" s="40">
        <f>SUM(F15:F20)</f>
        <v>0</v>
      </c>
      <c r="G13" s="121">
        <f>SUM(G15:G20)</f>
        <v>0</v>
      </c>
      <c r="H13" s="121">
        <f>SUM(H15:H20)</f>
        <v>0</v>
      </c>
      <c r="I13" s="41"/>
    </row>
    <row r="14" spans="2:9" ht="16.95" customHeight="1" x14ac:dyDescent="0.4">
      <c r="B14" s="30">
        <v>1</v>
      </c>
      <c r="C14" s="51" t="s">
        <v>490</v>
      </c>
      <c r="D14" s="52"/>
      <c r="E14" s="53" t="s">
        <v>491</v>
      </c>
      <c r="F14" s="54"/>
      <c r="G14" s="54"/>
      <c r="H14" s="54"/>
      <c r="I14" s="55"/>
    </row>
    <row r="15" spans="2:9" ht="16.95" customHeight="1" x14ac:dyDescent="0.35">
      <c r="B15" s="30">
        <v>2</v>
      </c>
      <c r="C15" s="51" t="s">
        <v>492</v>
      </c>
      <c r="D15" s="52"/>
      <c r="E15" s="34">
        <f>'2.智能卡基本测试'!E62</f>
        <v>0</v>
      </c>
      <c r="F15" s="34">
        <f>'2.智能卡基本测试'!E59</f>
        <v>0</v>
      </c>
      <c r="G15" s="36">
        <f>'2.智能卡基本测试'!E60</f>
        <v>0</v>
      </c>
      <c r="H15" s="36">
        <f>'2.智能卡基本测试'!E61</f>
        <v>0</v>
      </c>
      <c r="I15" s="35"/>
    </row>
    <row r="16" spans="2:9" ht="16.95" customHeight="1" x14ac:dyDescent="0.35">
      <c r="B16" s="30">
        <v>3</v>
      </c>
      <c r="C16" s="51" t="s">
        <v>493</v>
      </c>
      <c r="D16" s="52"/>
      <c r="E16" s="34">
        <f>'3.ECM、EMM基本测试'!E123</f>
        <v>0</v>
      </c>
      <c r="F16" s="34">
        <f>'3.ECM、EMM基本测试'!E120</f>
        <v>0</v>
      </c>
      <c r="G16" s="36">
        <f>'3.ECM、EMM基本测试'!E121</f>
        <v>0</v>
      </c>
      <c r="H16" s="36">
        <f>'3.ECM、EMM基本测试'!E122</f>
        <v>0</v>
      </c>
      <c r="I16" s="35"/>
    </row>
    <row r="17" spans="2:9" s="27" customFormat="1" ht="16.95" customHeight="1" x14ac:dyDescent="0.35">
      <c r="B17" s="30">
        <v>4</v>
      </c>
      <c r="C17" s="51" t="s">
        <v>494</v>
      </c>
      <c r="D17" s="52"/>
      <c r="E17" s="34">
        <f>'4.应用功能测试'!E111</f>
        <v>0</v>
      </c>
      <c r="F17" s="34">
        <f>'4.应用功能测试'!E108</f>
        <v>0</v>
      </c>
      <c r="G17" s="36">
        <f>'4.应用功能测试'!E109</f>
        <v>0</v>
      </c>
      <c r="H17" s="36">
        <f>'4.应用功能测试'!E110</f>
        <v>0</v>
      </c>
      <c r="I17" s="36"/>
    </row>
    <row r="18" spans="2:9" ht="16.95" customHeight="1" x14ac:dyDescent="0.35">
      <c r="B18" s="30">
        <v>5</v>
      </c>
      <c r="C18" s="51" t="s">
        <v>495</v>
      </c>
      <c r="D18" s="52"/>
      <c r="E18" s="34">
        <f>'5.IPPV节目测试'!E42</f>
        <v>0</v>
      </c>
      <c r="F18" s="34">
        <f>'5.IPPV节目测试'!E39</f>
        <v>0</v>
      </c>
      <c r="G18" s="36">
        <f>'5.IPPV节目测试'!E40</f>
        <v>0</v>
      </c>
      <c r="H18" s="36">
        <f>'5.IPPV节目测试'!E41</f>
        <v>0</v>
      </c>
      <c r="I18" s="36"/>
    </row>
    <row r="19" spans="2:9" ht="16.95" customHeight="1" x14ac:dyDescent="0.35">
      <c r="B19" s="30">
        <v>6</v>
      </c>
      <c r="C19" s="51" t="s">
        <v>496</v>
      </c>
      <c r="D19" s="52"/>
      <c r="E19" s="34">
        <f>'6.CA信息显示测试'!E61</f>
        <v>0</v>
      </c>
      <c r="F19" s="34">
        <f>'6.CA信息显示测试'!E58</f>
        <v>0</v>
      </c>
      <c r="G19" s="36">
        <f>'6.CA信息显示测试'!E59</f>
        <v>0</v>
      </c>
      <c r="H19" s="36">
        <f>'6.CA信息显示测试'!E60</f>
        <v>0</v>
      </c>
      <c r="I19" s="36"/>
    </row>
    <row r="20" spans="2:9" ht="16.95" customHeight="1" x14ac:dyDescent="0.35">
      <c r="B20" s="30">
        <v>7</v>
      </c>
      <c r="C20" s="51" t="s">
        <v>497</v>
      </c>
      <c r="D20" s="52"/>
      <c r="E20" s="34">
        <f>'7.疲劳测试'!E16</f>
        <v>0</v>
      </c>
      <c r="F20" s="34">
        <f>'7.疲劳测试'!E13</f>
        <v>0</v>
      </c>
      <c r="G20" s="36">
        <f>'7.疲劳测试'!E14</f>
        <v>0</v>
      </c>
      <c r="H20" s="36">
        <f>'7.疲劳测试'!E15</f>
        <v>0</v>
      </c>
      <c r="I20" s="36"/>
    </row>
    <row r="21" spans="2:9" ht="16.95" customHeight="1" x14ac:dyDescent="0.4">
      <c r="B21" s="30">
        <v>8</v>
      </c>
      <c r="C21" s="51" t="s">
        <v>451</v>
      </c>
      <c r="D21" s="52"/>
      <c r="E21" s="53" t="s">
        <v>491</v>
      </c>
      <c r="F21" s="61"/>
      <c r="G21" s="61"/>
      <c r="H21" s="61"/>
      <c r="I21" s="62"/>
    </row>
    <row r="22" spans="2:9" x14ac:dyDescent="0.35">
      <c r="B22" s="66"/>
      <c r="C22" s="66"/>
      <c r="D22" s="66"/>
      <c r="E22" s="66"/>
      <c r="F22" s="66"/>
      <c r="G22" s="66"/>
      <c r="H22" s="66"/>
      <c r="I22" s="66"/>
    </row>
    <row r="23" spans="2:9" ht="20.399999999999999" x14ac:dyDescent="0.25">
      <c r="B23" s="67" t="s">
        <v>504</v>
      </c>
      <c r="C23" s="67"/>
      <c r="D23" s="67"/>
      <c r="E23" s="67"/>
      <c r="F23" s="67"/>
      <c r="G23" s="67"/>
      <c r="H23" s="67"/>
      <c r="I23" s="67"/>
    </row>
    <row r="24" spans="2:9" ht="16.95" customHeight="1" x14ac:dyDescent="0.4">
      <c r="B24" s="44" t="s">
        <v>3</v>
      </c>
      <c r="C24" s="68" t="s">
        <v>505</v>
      </c>
      <c r="D24" s="68"/>
      <c r="E24" s="68" t="s">
        <v>506</v>
      </c>
      <c r="F24" s="68"/>
      <c r="G24" s="68"/>
      <c r="H24" s="44" t="s">
        <v>507</v>
      </c>
      <c r="I24" s="44" t="s">
        <v>508</v>
      </c>
    </row>
    <row r="25" spans="2:9" ht="37.200000000000003" customHeight="1" x14ac:dyDescent="0.35">
      <c r="B25" s="47">
        <v>1</v>
      </c>
      <c r="C25" s="69">
        <v>41845</v>
      </c>
      <c r="D25" s="70"/>
      <c r="E25" s="71" t="s">
        <v>509</v>
      </c>
      <c r="F25" s="71"/>
      <c r="G25" s="71"/>
      <c r="H25" s="48" t="s">
        <v>510</v>
      </c>
      <c r="I25" s="48" t="s">
        <v>511</v>
      </c>
    </row>
    <row r="26" spans="2:9" ht="33.6" customHeight="1" x14ac:dyDescent="0.35">
      <c r="B26" s="47">
        <v>2</v>
      </c>
      <c r="C26" s="69">
        <v>41845</v>
      </c>
      <c r="D26" s="70"/>
      <c r="E26" s="71" t="s">
        <v>512</v>
      </c>
      <c r="F26" s="71"/>
      <c r="G26" s="71"/>
      <c r="H26" s="48" t="s">
        <v>510</v>
      </c>
      <c r="I26" s="48" t="s">
        <v>513</v>
      </c>
    </row>
    <row r="27" spans="2:9" ht="16.95" customHeight="1" x14ac:dyDescent="0.35">
      <c r="B27" s="46"/>
      <c r="C27" s="72"/>
      <c r="D27" s="72"/>
      <c r="E27" s="73"/>
      <c r="F27" s="73"/>
      <c r="G27" s="73"/>
      <c r="H27" s="45"/>
      <c r="I27" s="45"/>
    </row>
    <row r="28" spans="2:9" ht="16.95" customHeight="1" x14ac:dyDescent="0.35">
      <c r="B28" s="46"/>
      <c r="C28" s="72"/>
      <c r="D28" s="72"/>
      <c r="E28" s="73"/>
      <c r="F28" s="73"/>
      <c r="G28" s="73"/>
      <c r="H28" s="45"/>
      <c r="I28" s="45"/>
    </row>
    <row r="29" spans="2:9" ht="16.95" customHeight="1" x14ac:dyDescent="0.35">
      <c r="B29" s="1"/>
      <c r="C29" s="1"/>
      <c r="D29" s="1"/>
      <c r="E29" s="1"/>
      <c r="F29" s="1"/>
    </row>
    <row r="30" spans="2:9" x14ac:dyDescent="0.35">
      <c r="B30" s="1"/>
      <c r="C30" s="1"/>
      <c r="D30" s="1"/>
      <c r="E30" s="1"/>
      <c r="F30" s="1"/>
    </row>
    <row r="31" spans="2:9" ht="20.25" customHeight="1" x14ac:dyDescent="0.35">
      <c r="B31" s="1"/>
      <c r="C31" s="1"/>
      <c r="D31" s="1"/>
      <c r="E31" s="1"/>
      <c r="F31" s="1"/>
    </row>
    <row r="32" spans="2:9" x14ac:dyDescent="0.35">
      <c r="B32" s="1"/>
      <c r="C32" s="1"/>
      <c r="D32" s="1"/>
      <c r="E32" s="1"/>
      <c r="F32" s="1"/>
    </row>
    <row r="33" spans="2:6" x14ac:dyDescent="0.35">
      <c r="B33" s="1"/>
      <c r="C33" s="1"/>
      <c r="D33" s="1"/>
      <c r="E33" s="1"/>
      <c r="F33" s="1"/>
    </row>
    <row r="34" spans="2:6" x14ac:dyDescent="0.35">
      <c r="B34" s="1"/>
      <c r="C34" s="1"/>
      <c r="D34" s="1"/>
      <c r="E34" s="1"/>
      <c r="F34" s="1"/>
    </row>
    <row r="35" spans="2:6" x14ac:dyDescent="0.35">
      <c r="B35" s="1"/>
      <c r="C35" s="1"/>
      <c r="D35" s="1"/>
      <c r="E35" s="1"/>
      <c r="F35" s="1"/>
    </row>
    <row r="36" spans="2:6" ht="16.5" customHeight="1" x14ac:dyDescent="0.35">
      <c r="B36" s="1"/>
      <c r="C36" s="1"/>
      <c r="D36" s="1"/>
      <c r="E36" s="1"/>
      <c r="F36" s="1"/>
    </row>
    <row r="37" spans="2:6" ht="16.5" customHeight="1" x14ac:dyDescent="0.35">
      <c r="B37" s="1"/>
      <c r="C37" s="1"/>
      <c r="D37" s="1"/>
      <c r="E37" s="1"/>
      <c r="F37" s="1"/>
    </row>
    <row r="38" spans="2:6" ht="16.5" customHeight="1" x14ac:dyDescent="0.35">
      <c r="B38" s="1"/>
      <c r="C38" s="1"/>
      <c r="D38" s="1"/>
      <c r="E38" s="1"/>
      <c r="F38" s="1"/>
    </row>
    <row r="39" spans="2:6" ht="16.5" customHeight="1" x14ac:dyDescent="0.35">
      <c r="B39" s="1"/>
      <c r="C39" s="1"/>
      <c r="D39" s="1"/>
      <c r="E39" s="1"/>
      <c r="F39" s="1"/>
    </row>
    <row r="40" spans="2:6" ht="16.8" customHeight="1" x14ac:dyDescent="0.35">
      <c r="B40" s="1"/>
      <c r="C40" s="1"/>
      <c r="D40" s="1"/>
      <c r="E40" s="1"/>
      <c r="F40" s="1"/>
    </row>
    <row r="41" spans="2:6" x14ac:dyDescent="0.35">
      <c r="B41" s="1"/>
      <c r="C41" s="1"/>
      <c r="D41" s="1"/>
      <c r="E41" s="1"/>
      <c r="F41" s="1"/>
    </row>
    <row r="42" spans="2:6" x14ac:dyDescent="0.35">
      <c r="B42" s="1"/>
      <c r="C42" s="1"/>
      <c r="D42" s="1"/>
      <c r="E42" s="1"/>
      <c r="F42" s="1"/>
    </row>
    <row r="43" spans="2:6" x14ac:dyDescent="0.35">
      <c r="B43" s="1"/>
      <c r="C43" s="1"/>
      <c r="D43" s="1"/>
      <c r="E43" s="1"/>
      <c r="F43" s="1"/>
    </row>
    <row r="44" spans="2:6" x14ac:dyDescent="0.35">
      <c r="B44" s="1"/>
      <c r="C44" s="1"/>
      <c r="D44" s="1"/>
      <c r="E44" s="1"/>
      <c r="F44" s="1"/>
    </row>
    <row r="45" spans="2:6" x14ac:dyDescent="0.35">
      <c r="B45" s="1"/>
      <c r="C45" s="1"/>
      <c r="D45" s="1"/>
      <c r="E45" s="1"/>
      <c r="F45" s="1"/>
    </row>
    <row r="46" spans="2:6" x14ac:dyDescent="0.35">
      <c r="B46" s="1"/>
      <c r="C46" s="1"/>
      <c r="D46" s="1"/>
      <c r="E46" s="1"/>
      <c r="F46" s="1"/>
    </row>
    <row r="47" spans="2:6" x14ac:dyDescent="0.35">
      <c r="B47" s="1"/>
      <c r="C47" s="1"/>
      <c r="D47" s="1"/>
      <c r="E47" s="1"/>
      <c r="F47" s="1"/>
    </row>
    <row r="48" spans="2:6" ht="18" customHeight="1" x14ac:dyDescent="0.35">
      <c r="B48" s="1"/>
      <c r="C48" s="1"/>
      <c r="D48" s="1"/>
      <c r="E48" s="1"/>
      <c r="F48" s="1"/>
    </row>
    <row r="49" spans="1:6" x14ac:dyDescent="0.35">
      <c r="B49" s="1"/>
      <c r="C49" s="1"/>
      <c r="D49" s="1"/>
      <c r="E49" s="1"/>
      <c r="F49" s="1"/>
    </row>
    <row r="50" spans="1:6" x14ac:dyDescent="0.35">
      <c r="B50" s="1"/>
      <c r="C50" s="1"/>
      <c r="D50" s="1"/>
      <c r="E50" s="1"/>
      <c r="F50" s="1"/>
    </row>
    <row r="51" spans="1:6" x14ac:dyDescent="0.35">
      <c r="B51" s="1"/>
      <c r="C51" s="1"/>
      <c r="D51" s="1"/>
      <c r="E51" s="1"/>
      <c r="F51" s="1"/>
    </row>
    <row r="52" spans="1:6" x14ac:dyDescent="0.35">
      <c r="B52" s="1"/>
      <c r="C52" s="1"/>
      <c r="D52" s="1"/>
      <c r="E52" s="1"/>
      <c r="F52" s="1"/>
    </row>
    <row r="53" spans="1:6" ht="19.5" customHeight="1" x14ac:dyDescent="0.35">
      <c r="A53" s="9"/>
      <c r="B53" s="1"/>
      <c r="C53" s="1"/>
      <c r="D53" s="1"/>
      <c r="E53" s="1"/>
      <c r="F53" s="1"/>
    </row>
    <row r="54" spans="1:6" ht="19.5" customHeight="1" x14ac:dyDescent="0.35">
      <c r="A54" s="9"/>
      <c r="B54" s="1"/>
      <c r="C54" s="1"/>
      <c r="D54" s="1"/>
      <c r="E54" s="1"/>
      <c r="F54" s="1"/>
    </row>
    <row r="55" spans="1:6" ht="36" customHeight="1" x14ac:dyDescent="0.35">
      <c r="A55" s="9"/>
      <c r="B55" s="1"/>
      <c r="C55" s="1"/>
      <c r="D55" s="1"/>
      <c r="E55" s="1"/>
      <c r="F55" s="1"/>
    </row>
    <row r="56" spans="1:6" ht="33" customHeight="1" x14ac:dyDescent="0.35">
      <c r="A56" s="9"/>
      <c r="B56" s="1"/>
      <c r="C56" s="1"/>
      <c r="D56" s="1"/>
      <c r="E56" s="1"/>
      <c r="F56" s="1"/>
    </row>
    <row r="57" spans="1:6" ht="16.2" x14ac:dyDescent="0.35">
      <c r="A57" s="9"/>
      <c r="B57" s="1"/>
      <c r="C57" s="1"/>
      <c r="D57" s="1"/>
      <c r="E57" s="1"/>
      <c r="F57" s="1"/>
    </row>
    <row r="58" spans="1:6" ht="33" customHeight="1" x14ac:dyDescent="0.35">
      <c r="B58" s="1"/>
      <c r="C58" s="1"/>
      <c r="D58" s="1"/>
      <c r="E58" s="1"/>
      <c r="F58" s="1"/>
    </row>
    <row r="59" spans="1:6" x14ac:dyDescent="0.35">
      <c r="B59" s="1"/>
      <c r="C59" s="1"/>
      <c r="D59" s="1"/>
      <c r="E59" s="1"/>
      <c r="F59" s="1"/>
    </row>
    <row r="60" spans="1:6" ht="21.75" customHeight="1" x14ac:dyDescent="0.35">
      <c r="B60" s="1"/>
      <c r="C60" s="1"/>
      <c r="D60" s="1"/>
      <c r="E60" s="1"/>
      <c r="F60" s="1"/>
    </row>
    <row r="61" spans="1:6" x14ac:dyDescent="0.35">
      <c r="B61" s="1"/>
      <c r="C61" s="1"/>
      <c r="D61" s="1"/>
      <c r="E61" s="1"/>
      <c r="F61" s="1"/>
    </row>
    <row r="62" spans="1:6" ht="21.75" customHeight="1" x14ac:dyDescent="0.35">
      <c r="B62" s="1"/>
      <c r="C62" s="1"/>
      <c r="D62" s="1"/>
      <c r="E62" s="1"/>
      <c r="F62" s="1"/>
    </row>
    <row r="63" spans="1:6" x14ac:dyDescent="0.35">
      <c r="B63" s="1"/>
      <c r="C63" s="1"/>
      <c r="D63" s="1"/>
      <c r="E63" s="1"/>
      <c r="F63" s="1"/>
    </row>
    <row r="64" spans="1:6" ht="36" customHeight="1" x14ac:dyDescent="0.35">
      <c r="B64" s="1"/>
      <c r="C64" s="1"/>
      <c r="D64" s="1"/>
      <c r="E64" s="1"/>
      <c r="F64" s="1"/>
    </row>
    <row r="65" spans="2:6" x14ac:dyDescent="0.35">
      <c r="B65" s="1"/>
      <c r="C65" s="1"/>
      <c r="D65" s="1"/>
      <c r="E65" s="1"/>
      <c r="F65" s="1"/>
    </row>
    <row r="66" spans="2:6" ht="33" customHeight="1" x14ac:dyDescent="0.35">
      <c r="B66" s="1"/>
      <c r="C66" s="1"/>
      <c r="D66" s="1"/>
      <c r="E66" s="1"/>
      <c r="F66" s="1"/>
    </row>
    <row r="67" spans="2:6" x14ac:dyDescent="0.35">
      <c r="B67" s="1"/>
      <c r="C67" s="1"/>
      <c r="D67" s="1"/>
      <c r="E67" s="1"/>
      <c r="F67" s="1"/>
    </row>
    <row r="68" spans="2:6" x14ac:dyDescent="0.35">
      <c r="B68" s="1"/>
      <c r="C68" s="1"/>
      <c r="D68" s="1"/>
      <c r="E68" s="1"/>
      <c r="F68" s="1"/>
    </row>
    <row r="69" spans="2:6" ht="37.5" customHeight="1" x14ac:dyDescent="0.35">
      <c r="B69" s="1"/>
      <c r="C69" s="1"/>
      <c r="D69" s="1"/>
      <c r="E69" s="1"/>
      <c r="F69" s="1"/>
    </row>
    <row r="70" spans="2:6" x14ac:dyDescent="0.35">
      <c r="B70" s="1"/>
      <c r="C70" s="1"/>
      <c r="D70" s="1"/>
      <c r="E70" s="1"/>
      <c r="F70" s="1"/>
    </row>
    <row r="71" spans="2:6" ht="38.25" customHeight="1" x14ac:dyDescent="0.35">
      <c r="B71" s="1"/>
      <c r="C71" s="1"/>
      <c r="D71" s="1"/>
      <c r="E71" s="1"/>
      <c r="F71" s="1"/>
    </row>
    <row r="72" spans="2:6" ht="18" customHeight="1" x14ac:dyDescent="0.35">
      <c r="B72" s="1"/>
      <c r="C72" s="1"/>
      <c r="D72" s="1"/>
      <c r="E72" s="1"/>
      <c r="F72" s="1"/>
    </row>
    <row r="73" spans="2:6" x14ac:dyDescent="0.35">
      <c r="B73" s="1"/>
      <c r="C73" s="1"/>
      <c r="D73" s="1"/>
      <c r="E73" s="1"/>
      <c r="F73" s="1"/>
    </row>
    <row r="74" spans="2:6" ht="18.75" customHeight="1" x14ac:dyDescent="0.35">
      <c r="B74" s="1"/>
      <c r="C74" s="1"/>
      <c r="D74" s="1"/>
      <c r="E74" s="1"/>
      <c r="F74" s="1"/>
    </row>
    <row r="75" spans="2:6" ht="23.25" customHeight="1" x14ac:dyDescent="0.35">
      <c r="B75" s="1"/>
      <c r="C75" s="1"/>
      <c r="D75" s="1"/>
      <c r="E75" s="1"/>
      <c r="F75" s="1"/>
    </row>
    <row r="76" spans="2:6" ht="16.5" customHeight="1" x14ac:dyDescent="0.35">
      <c r="B76" s="1"/>
      <c r="C76" s="1"/>
      <c r="D76" s="1"/>
      <c r="E76" s="1"/>
      <c r="F76" s="1"/>
    </row>
    <row r="77" spans="2:6" x14ac:dyDescent="0.35">
      <c r="B77" s="1"/>
      <c r="C77" s="1"/>
      <c r="D77" s="1"/>
      <c r="E77" s="1"/>
      <c r="F77" s="1"/>
    </row>
    <row r="78" spans="2:6" x14ac:dyDescent="0.35">
      <c r="B78" s="1"/>
      <c r="C78" s="1"/>
      <c r="D78" s="1"/>
      <c r="E78" s="1"/>
      <c r="F78" s="1"/>
    </row>
    <row r="79" spans="2:6" ht="17.25" customHeight="1" x14ac:dyDescent="0.35">
      <c r="B79" s="1"/>
      <c r="C79" s="1"/>
      <c r="D79" s="1"/>
      <c r="E79" s="1"/>
      <c r="F79" s="1"/>
    </row>
    <row r="80" spans="2:6" ht="36" customHeight="1" x14ac:dyDescent="0.35">
      <c r="B80" s="1"/>
      <c r="C80" s="1"/>
      <c r="D80" s="1"/>
      <c r="E80" s="1"/>
      <c r="F80" s="1"/>
    </row>
    <row r="81" spans="2:6" x14ac:dyDescent="0.35">
      <c r="B81" s="1"/>
      <c r="C81" s="1"/>
      <c r="D81" s="1"/>
      <c r="E81" s="1"/>
      <c r="F81" s="1"/>
    </row>
    <row r="82" spans="2:6" ht="23.25" customHeight="1" x14ac:dyDescent="0.35">
      <c r="B82" s="1"/>
      <c r="C82" s="1"/>
      <c r="D82" s="1"/>
      <c r="E82" s="1"/>
      <c r="F82" s="1"/>
    </row>
    <row r="83" spans="2:6" ht="38.25" customHeight="1" x14ac:dyDescent="0.35">
      <c r="B83" s="1"/>
      <c r="C83" s="1"/>
      <c r="D83" s="1"/>
      <c r="E83" s="1"/>
      <c r="F83" s="1"/>
    </row>
    <row r="84" spans="2:6" x14ac:dyDescent="0.35">
      <c r="B84" s="1"/>
      <c r="C84" s="1"/>
      <c r="D84" s="1"/>
      <c r="E84" s="1"/>
      <c r="F84" s="1"/>
    </row>
    <row r="85" spans="2:6" x14ac:dyDescent="0.35">
      <c r="B85" s="1"/>
      <c r="C85" s="1"/>
      <c r="D85" s="1"/>
      <c r="E85" s="1"/>
      <c r="F85" s="1"/>
    </row>
    <row r="86" spans="2:6" x14ac:dyDescent="0.35">
      <c r="B86" s="1"/>
      <c r="C86" s="1"/>
      <c r="D86" s="1"/>
      <c r="E86" s="1"/>
      <c r="F86" s="1"/>
    </row>
    <row r="87" spans="2:6" ht="18" customHeight="1" x14ac:dyDescent="0.35">
      <c r="B87" s="1"/>
      <c r="C87" s="1"/>
      <c r="D87" s="1"/>
      <c r="E87" s="1"/>
      <c r="F87" s="1"/>
    </row>
    <row r="88" spans="2:6" x14ac:dyDescent="0.35">
      <c r="B88" s="1"/>
      <c r="C88" s="1"/>
      <c r="D88" s="1"/>
      <c r="E88" s="1"/>
      <c r="F88" s="1"/>
    </row>
    <row r="89" spans="2:6" x14ac:dyDescent="0.35">
      <c r="B89" s="1"/>
      <c r="C89" s="1"/>
      <c r="D89" s="1"/>
      <c r="E89" s="1"/>
      <c r="F89" s="1"/>
    </row>
    <row r="90" spans="2:6" x14ac:dyDescent="0.35">
      <c r="B90" s="1"/>
      <c r="C90" s="1"/>
      <c r="D90" s="1"/>
      <c r="E90" s="1"/>
      <c r="F90" s="1"/>
    </row>
    <row r="91" spans="2:6" x14ac:dyDescent="0.35">
      <c r="B91" s="1"/>
      <c r="C91" s="1"/>
      <c r="D91" s="1"/>
      <c r="E91" s="1"/>
      <c r="F91" s="1"/>
    </row>
    <row r="92" spans="2:6" x14ac:dyDescent="0.35">
      <c r="B92" s="1"/>
      <c r="C92" s="1"/>
      <c r="D92" s="1"/>
      <c r="E92" s="1"/>
      <c r="F92" s="1"/>
    </row>
    <row r="93" spans="2:6" x14ac:dyDescent="0.35">
      <c r="B93" s="1"/>
      <c r="C93" s="1"/>
      <c r="D93" s="1"/>
      <c r="E93" s="1"/>
      <c r="F93" s="1"/>
    </row>
    <row r="94" spans="2:6" x14ac:dyDescent="0.35">
      <c r="B94" s="1"/>
      <c r="C94" s="1"/>
      <c r="D94" s="1"/>
      <c r="E94" s="1"/>
      <c r="F94" s="1"/>
    </row>
    <row r="95" spans="2:6" ht="36.75" customHeight="1" x14ac:dyDescent="0.35">
      <c r="B95" s="1"/>
      <c r="C95" s="1"/>
      <c r="D95" s="1"/>
      <c r="E95" s="1"/>
      <c r="F95" s="1"/>
    </row>
    <row r="96" spans="2:6" ht="17.25" customHeight="1" x14ac:dyDescent="0.35">
      <c r="B96" s="1"/>
      <c r="C96" s="1"/>
      <c r="D96" s="1"/>
      <c r="E96" s="1"/>
      <c r="F96" s="1"/>
    </row>
    <row r="97" spans="2:6" x14ac:dyDescent="0.35">
      <c r="B97" s="1"/>
      <c r="C97" s="1"/>
      <c r="D97" s="1"/>
      <c r="E97" s="1"/>
      <c r="F97" s="1"/>
    </row>
    <row r="98" spans="2:6" x14ac:dyDescent="0.35">
      <c r="B98" s="1"/>
      <c r="C98" s="1"/>
      <c r="D98" s="1"/>
      <c r="E98" s="1"/>
      <c r="F98" s="1"/>
    </row>
    <row r="99" spans="2:6" x14ac:dyDescent="0.35">
      <c r="B99" s="1"/>
      <c r="C99" s="1"/>
      <c r="D99" s="1"/>
      <c r="E99" s="1"/>
      <c r="F99" s="1"/>
    </row>
    <row r="100" spans="2:6" x14ac:dyDescent="0.35">
      <c r="B100" s="1"/>
      <c r="C100" s="1"/>
      <c r="D100" s="1"/>
      <c r="E100" s="1"/>
      <c r="F100" s="1"/>
    </row>
    <row r="101" spans="2:6" x14ac:dyDescent="0.35">
      <c r="B101" s="1"/>
      <c r="C101" s="1"/>
      <c r="D101" s="1"/>
      <c r="E101" s="1"/>
      <c r="F101" s="1"/>
    </row>
    <row r="102" spans="2:6" x14ac:dyDescent="0.35">
      <c r="B102" s="1"/>
      <c r="C102" s="1"/>
      <c r="D102" s="1"/>
      <c r="E102" s="1"/>
      <c r="F102" s="1"/>
    </row>
    <row r="103" spans="2:6" ht="22.5" customHeight="1" x14ac:dyDescent="0.35">
      <c r="B103" s="1"/>
      <c r="C103" s="1"/>
      <c r="D103" s="1"/>
      <c r="E103" s="1"/>
      <c r="F103" s="1"/>
    </row>
    <row r="104" spans="2:6" x14ac:dyDescent="0.35">
      <c r="B104" s="1"/>
      <c r="C104" s="1"/>
      <c r="D104" s="1"/>
      <c r="E104" s="1"/>
      <c r="F104" s="1"/>
    </row>
    <row r="105" spans="2:6" x14ac:dyDescent="0.35">
      <c r="B105" s="1"/>
      <c r="C105" s="1"/>
      <c r="D105" s="1"/>
      <c r="E105" s="1"/>
      <c r="F105" s="1"/>
    </row>
    <row r="106" spans="2:6" x14ac:dyDescent="0.35">
      <c r="B106" s="1"/>
      <c r="C106" s="1"/>
      <c r="D106" s="1"/>
      <c r="E106" s="1"/>
      <c r="F106" s="1"/>
    </row>
    <row r="107" spans="2:6" x14ac:dyDescent="0.35">
      <c r="B107" s="1"/>
      <c r="C107" s="1"/>
      <c r="D107" s="1"/>
      <c r="E107" s="1"/>
      <c r="F107" s="1"/>
    </row>
    <row r="108" spans="2:6" x14ac:dyDescent="0.35">
      <c r="B108" s="1"/>
      <c r="C108" s="1"/>
      <c r="D108" s="1"/>
      <c r="E108" s="1"/>
      <c r="F108" s="1"/>
    </row>
    <row r="109" spans="2:6" x14ac:dyDescent="0.35">
      <c r="B109" s="1"/>
      <c r="C109" s="1"/>
      <c r="D109" s="1"/>
      <c r="E109" s="1"/>
      <c r="F109" s="1"/>
    </row>
    <row r="110" spans="2:6" x14ac:dyDescent="0.35">
      <c r="B110" s="1"/>
      <c r="C110" s="1"/>
      <c r="D110" s="1"/>
      <c r="E110" s="1"/>
      <c r="F110" s="1"/>
    </row>
    <row r="111" spans="2:6" x14ac:dyDescent="0.35">
      <c r="B111" s="1"/>
      <c r="C111" s="1"/>
      <c r="D111" s="1"/>
      <c r="E111" s="1"/>
      <c r="F111" s="1"/>
    </row>
    <row r="112" spans="2:6" x14ac:dyDescent="0.35">
      <c r="B112" s="1"/>
      <c r="C112" s="1"/>
      <c r="D112" s="1"/>
      <c r="E112" s="1"/>
      <c r="F112" s="1"/>
    </row>
    <row r="113" spans="2:6" x14ac:dyDescent="0.35">
      <c r="B113" s="1"/>
      <c r="C113" s="1"/>
      <c r="D113" s="1"/>
      <c r="E113" s="1"/>
      <c r="F113" s="1"/>
    </row>
    <row r="114" spans="2:6" x14ac:dyDescent="0.35">
      <c r="B114" s="1"/>
      <c r="C114" s="1"/>
      <c r="D114" s="1"/>
      <c r="E114" s="1"/>
      <c r="F114" s="1"/>
    </row>
    <row r="115" spans="2:6" x14ac:dyDescent="0.35">
      <c r="B115" s="1"/>
      <c r="C115" s="1"/>
      <c r="D115" s="1"/>
      <c r="E115" s="1"/>
      <c r="F115" s="1"/>
    </row>
    <row r="116" spans="2:6" x14ac:dyDescent="0.35">
      <c r="B116" s="1"/>
      <c r="C116" s="1"/>
      <c r="D116" s="1"/>
      <c r="E116" s="1"/>
      <c r="F116" s="1"/>
    </row>
    <row r="117" spans="2:6" x14ac:dyDescent="0.35">
      <c r="B117" s="1"/>
      <c r="C117" s="1"/>
      <c r="D117" s="1"/>
      <c r="E117" s="1"/>
      <c r="F117" s="1"/>
    </row>
    <row r="118" spans="2:6" x14ac:dyDescent="0.35">
      <c r="B118" s="1"/>
      <c r="C118" s="1"/>
      <c r="D118" s="1"/>
      <c r="E118" s="1"/>
      <c r="F118" s="1"/>
    </row>
    <row r="119" spans="2:6" x14ac:dyDescent="0.35">
      <c r="B119" s="1"/>
      <c r="C119" s="1"/>
      <c r="D119" s="1"/>
      <c r="E119" s="1"/>
      <c r="F119" s="1"/>
    </row>
    <row r="120" spans="2:6" x14ac:dyDescent="0.35">
      <c r="B120" s="1"/>
      <c r="C120" s="1"/>
      <c r="D120" s="1"/>
      <c r="E120" s="1"/>
      <c r="F120" s="1"/>
    </row>
    <row r="121" spans="2:6" x14ac:dyDescent="0.35">
      <c r="B121" s="1"/>
      <c r="C121" s="1"/>
      <c r="D121" s="1"/>
      <c r="E121" s="1"/>
      <c r="F121" s="1"/>
    </row>
    <row r="122" spans="2:6" x14ac:dyDescent="0.35">
      <c r="B122" s="1"/>
      <c r="C122" s="1"/>
      <c r="D122" s="1"/>
      <c r="E122" s="1"/>
      <c r="F122" s="1"/>
    </row>
  </sheetData>
  <mergeCells count="31">
    <mergeCell ref="C26:D26"/>
    <mergeCell ref="E26:G26"/>
    <mergeCell ref="C27:D27"/>
    <mergeCell ref="E27:G27"/>
    <mergeCell ref="C28:D28"/>
    <mergeCell ref="E28:G28"/>
    <mergeCell ref="B22:I22"/>
    <mergeCell ref="B23:I23"/>
    <mergeCell ref="C24:D24"/>
    <mergeCell ref="E24:G24"/>
    <mergeCell ref="C25:D25"/>
    <mergeCell ref="E25:G25"/>
    <mergeCell ref="E21:I21"/>
    <mergeCell ref="C13:D13"/>
    <mergeCell ref="C16:D16"/>
    <mergeCell ref="C17:D17"/>
    <mergeCell ref="C18:D18"/>
    <mergeCell ref="C19:D19"/>
    <mergeCell ref="C20:D20"/>
    <mergeCell ref="C21:D21"/>
    <mergeCell ref="B1:I2"/>
    <mergeCell ref="B11:I11"/>
    <mergeCell ref="B4:I4"/>
    <mergeCell ref="B5:I5"/>
    <mergeCell ref="B10:I10"/>
    <mergeCell ref="C12:D12"/>
    <mergeCell ref="C14:D14"/>
    <mergeCell ref="C15:D15"/>
    <mergeCell ref="E14:I14"/>
    <mergeCell ref="B3:I3"/>
    <mergeCell ref="B6:I6"/>
  </mergeCells>
  <phoneticPr fontId="1" type="noConversion"/>
  <conditionalFormatting sqref="G13 G15:G20">
    <cfRule type="cellIs" dxfId="13" priority="2" operator="notEqual">
      <formula>0</formula>
    </cfRule>
  </conditionalFormatting>
  <conditionalFormatting sqref="H13 H15:H20">
    <cfRule type="cellIs" dxfId="12" priority="1" operator="notEqual">
      <formula>0</formula>
    </cfRule>
  </conditionalFormatting>
  <dataValidations count="3">
    <dataValidation type="list" allowBlank="1" showInputMessage="1" showErrorMessage="1" sqref="C8">
      <formula1>"送样测试,内部测试,开发测试"</formula1>
    </dataValidation>
    <dataValidation type="list" allowBlank="1" showInputMessage="1" showErrorMessage="1" sqref="I8:I9">
      <formula1>"优秀,一般,较多Bug,不通过"</formula1>
    </dataValidation>
    <dataValidation type="list" allowBlank="1" showInputMessage="1" showErrorMessage="1" sqref="C9">
      <formula1>"DVB-C,DVB-T/T2,DVB-S/S2,DTMB,DVB-T,DVB-S,其他"</formula1>
    </dataValidation>
  </dataValidations>
  <hyperlinks>
    <hyperlink ref="C14:D14" location="'1.算通(CTI)CA测试简介'!A1" display="算通(CTI)CA测试简介"/>
    <hyperlink ref="C15:D15" location="'2.智能卡基本测试'!A1" display="智能卡基本测试"/>
    <hyperlink ref="C16:D16" location="'3.ECM、EMM基本测试'!A1" display="ECM、EMM基本测试"/>
    <hyperlink ref="C17:D17" location="'4.应用功能测试'!A1" display="应用功能测试"/>
    <hyperlink ref="C18:D18" location="'5.IPPV节目测试'!A1" display="IPPV节目测试"/>
    <hyperlink ref="C19:D19" location="'6.CA信息显示测试'!A1" display="CA信息显示测试"/>
    <hyperlink ref="C20:D20" location="'7.疲劳测试'!A1" display="疲劳测试"/>
    <hyperlink ref="C21:D21" location="'8.参考文档'!A1" display="参考文档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4"/>
  <sheetViews>
    <sheetView zoomScaleNormal="100" workbookViewId="0"/>
  </sheetViews>
  <sheetFormatPr defaultColWidth="9" defaultRowHeight="15.6" x14ac:dyDescent="0.25"/>
  <cols>
    <col min="1" max="1" width="3.77734375" style="2" customWidth="1"/>
    <col min="2" max="2" width="12.44140625" style="6" customWidth="1"/>
    <col min="3" max="3" width="54.109375" style="2" customWidth="1"/>
    <col min="4" max="4" width="55.33203125" style="2" customWidth="1"/>
    <col min="5" max="5" width="11.33203125" style="2" customWidth="1"/>
    <col min="6" max="6" width="29.6640625" style="2" customWidth="1"/>
    <col min="7" max="16384" width="9" style="2"/>
  </cols>
  <sheetData>
    <row r="2" spans="2:6" ht="39" customHeight="1" x14ac:dyDescent="0.25">
      <c r="B2" s="75" t="s">
        <v>456</v>
      </c>
      <c r="C2" s="75"/>
      <c r="D2" s="75"/>
      <c r="E2" s="75"/>
      <c r="F2" s="75"/>
    </row>
    <row r="3" spans="2:6" ht="28.8" customHeight="1" x14ac:dyDescent="0.25">
      <c r="B3" s="80" t="s">
        <v>458</v>
      </c>
      <c r="C3" s="81"/>
      <c r="D3" s="81"/>
      <c r="E3" s="81"/>
      <c r="F3" s="82"/>
    </row>
    <row r="4" spans="2:6" ht="97.2" customHeight="1" x14ac:dyDescent="0.25">
      <c r="B4" s="76" t="s">
        <v>457</v>
      </c>
      <c r="C4" s="76"/>
      <c r="D4" s="76"/>
      <c r="E4" s="76"/>
      <c r="F4" s="76"/>
    </row>
    <row r="5" spans="2:6" ht="21" customHeight="1" x14ac:dyDescent="0.25">
      <c r="B5" s="83"/>
      <c r="C5" s="84"/>
      <c r="D5" s="84"/>
      <c r="E5" s="84"/>
      <c r="F5" s="85"/>
    </row>
    <row r="6" spans="2:6" ht="21" customHeight="1" x14ac:dyDescent="0.25">
      <c r="B6" s="80" t="s">
        <v>459</v>
      </c>
      <c r="C6" s="81"/>
      <c r="D6" s="81"/>
      <c r="E6" s="81"/>
      <c r="F6" s="82"/>
    </row>
    <row r="7" spans="2:6" ht="16.2" x14ac:dyDescent="0.25">
      <c r="B7" s="25" t="s">
        <v>460</v>
      </c>
      <c r="C7" s="86" t="s">
        <v>461</v>
      </c>
      <c r="D7" s="87"/>
      <c r="E7" s="87"/>
      <c r="F7" s="88"/>
    </row>
    <row r="8" spans="2:6" ht="62.4" customHeight="1" x14ac:dyDescent="0.25">
      <c r="B8" s="24" t="s">
        <v>54</v>
      </c>
      <c r="C8" s="77" t="s">
        <v>462</v>
      </c>
      <c r="D8" s="78"/>
      <c r="E8" s="78"/>
      <c r="F8" s="79"/>
    </row>
    <row r="9" spans="2:6" ht="19.5" customHeight="1" x14ac:dyDescent="0.25">
      <c r="B9" s="29" t="s">
        <v>465</v>
      </c>
      <c r="C9" s="74" t="s">
        <v>466</v>
      </c>
      <c r="D9" s="74"/>
      <c r="E9" s="74"/>
      <c r="F9" s="74"/>
    </row>
    <row r="10" spans="2:6" ht="22.5" customHeight="1" x14ac:dyDescent="0.25">
      <c r="B10"/>
      <c r="C10"/>
      <c r="D10"/>
      <c r="E10"/>
      <c r="F10"/>
    </row>
    <row r="11" spans="2:6" ht="18.75" customHeight="1" x14ac:dyDescent="0.25">
      <c r="B11"/>
      <c r="C11"/>
      <c r="D11"/>
      <c r="E11"/>
      <c r="F11"/>
    </row>
    <row r="12" spans="2:6" ht="18" customHeight="1" x14ac:dyDescent="0.25">
      <c r="B12"/>
      <c r="C12"/>
      <c r="D12"/>
      <c r="E12"/>
      <c r="F12"/>
    </row>
    <row r="13" spans="2:6" x14ac:dyDescent="0.25">
      <c r="B13"/>
      <c r="C13"/>
      <c r="D13"/>
      <c r="E13"/>
      <c r="F13"/>
    </row>
    <row r="14" spans="2:6" x14ac:dyDescent="0.25">
      <c r="B14"/>
      <c r="C14"/>
      <c r="D14"/>
      <c r="E14"/>
      <c r="F14"/>
    </row>
    <row r="15" spans="2:6" x14ac:dyDescent="0.25">
      <c r="B15"/>
      <c r="C15"/>
      <c r="D15"/>
      <c r="E15"/>
      <c r="F15"/>
    </row>
    <row r="16" spans="2:6" ht="16.8" customHeight="1" x14ac:dyDescent="0.25">
      <c r="B16"/>
      <c r="C16"/>
      <c r="D16"/>
      <c r="E16"/>
      <c r="F16"/>
    </row>
    <row r="17" spans="2:6" x14ac:dyDescent="0.25">
      <c r="B17"/>
      <c r="C17"/>
      <c r="D17"/>
      <c r="E17"/>
      <c r="F17"/>
    </row>
    <row r="18" spans="2:6" x14ac:dyDescent="0.25">
      <c r="B18"/>
      <c r="C18"/>
      <c r="D18"/>
      <c r="E18"/>
      <c r="F18"/>
    </row>
    <row r="19" spans="2:6" x14ac:dyDescent="0.25">
      <c r="B19"/>
      <c r="C19"/>
      <c r="D19"/>
      <c r="E19"/>
      <c r="F19"/>
    </row>
    <row r="20" spans="2:6" x14ac:dyDescent="0.25">
      <c r="B20"/>
      <c r="C20"/>
      <c r="D20"/>
      <c r="E20"/>
      <c r="F20"/>
    </row>
    <row r="21" spans="2:6" ht="16.5" customHeight="1" x14ac:dyDescent="0.25">
      <c r="B21"/>
      <c r="C21"/>
      <c r="D21"/>
      <c r="E21"/>
      <c r="F21"/>
    </row>
    <row r="22" spans="2:6" x14ac:dyDescent="0.25">
      <c r="B22"/>
      <c r="C22"/>
      <c r="D22"/>
      <c r="E22"/>
      <c r="F22"/>
    </row>
    <row r="23" spans="2:6" ht="20.25" customHeight="1" x14ac:dyDescent="0.25">
      <c r="B23"/>
      <c r="C23"/>
      <c r="D23"/>
      <c r="E23"/>
      <c r="F23"/>
    </row>
    <row r="24" spans="2:6" x14ac:dyDescent="0.25">
      <c r="B24"/>
      <c r="C24"/>
      <c r="D24"/>
      <c r="E24"/>
      <c r="F24"/>
    </row>
    <row r="25" spans="2:6" x14ac:dyDescent="0.25">
      <c r="B25"/>
      <c r="C25"/>
      <c r="D25"/>
      <c r="E25"/>
      <c r="F25"/>
    </row>
    <row r="26" spans="2:6" x14ac:dyDescent="0.25">
      <c r="B26"/>
      <c r="C26"/>
      <c r="D26"/>
      <c r="E26"/>
      <c r="F26"/>
    </row>
    <row r="27" spans="2:6" x14ac:dyDescent="0.25">
      <c r="B27"/>
      <c r="C27"/>
      <c r="D27"/>
      <c r="E27"/>
      <c r="F27"/>
    </row>
    <row r="28" spans="2:6" ht="16.5" customHeight="1" x14ac:dyDescent="0.25">
      <c r="B28"/>
      <c r="C28"/>
      <c r="D28"/>
      <c r="E28"/>
      <c r="F28"/>
    </row>
    <row r="29" spans="2:6" ht="16.5" customHeight="1" x14ac:dyDescent="0.25">
      <c r="B29"/>
      <c r="C29"/>
      <c r="D29"/>
      <c r="E29"/>
      <c r="F29"/>
    </row>
    <row r="30" spans="2:6" ht="16.5" customHeight="1" x14ac:dyDescent="0.25">
      <c r="B30"/>
      <c r="C30"/>
      <c r="D30"/>
      <c r="E30"/>
      <c r="F30"/>
    </row>
    <row r="31" spans="2:6" ht="16.5" customHeight="1" x14ac:dyDescent="0.25">
      <c r="B31"/>
      <c r="C31"/>
      <c r="D31"/>
      <c r="E31"/>
      <c r="F31"/>
    </row>
    <row r="32" spans="2:6" ht="16.8" customHeight="1" x14ac:dyDescent="0.25">
      <c r="B32"/>
      <c r="C32"/>
      <c r="D32"/>
      <c r="E32"/>
      <c r="F32"/>
    </row>
    <row r="33" spans="1:6" x14ac:dyDescent="0.25">
      <c r="B33"/>
      <c r="C33"/>
      <c r="D33"/>
      <c r="E33"/>
      <c r="F33"/>
    </row>
    <row r="34" spans="1:6" x14ac:dyDescent="0.25">
      <c r="B34"/>
      <c r="C34"/>
      <c r="D34"/>
      <c r="E34"/>
      <c r="F34"/>
    </row>
    <row r="35" spans="1:6" x14ac:dyDescent="0.25">
      <c r="B35"/>
      <c r="C35"/>
      <c r="D35"/>
      <c r="E35"/>
      <c r="F35"/>
    </row>
    <row r="36" spans="1:6" x14ac:dyDescent="0.25">
      <c r="B36"/>
      <c r="C36"/>
      <c r="D36"/>
      <c r="E36"/>
      <c r="F36"/>
    </row>
    <row r="37" spans="1:6" x14ac:dyDescent="0.25">
      <c r="B37"/>
      <c r="C37"/>
      <c r="D37"/>
      <c r="E37"/>
      <c r="F37"/>
    </row>
    <row r="38" spans="1:6" x14ac:dyDescent="0.25">
      <c r="B38"/>
      <c r="C38"/>
      <c r="D38"/>
      <c r="E38"/>
      <c r="F38"/>
    </row>
    <row r="39" spans="1:6" x14ac:dyDescent="0.25">
      <c r="B39"/>
      <c r="C39"/>
      <c r="D39"/>
      <c r="E39"/>
      <c r="F39"/>
    </row>
    <row r="40" spans="1:6" ht="18" customHeight="1" x14ac:dyDescent="0.25">
      <c r="B40"/>
      <c r="C40"/>
      <c r="D40"/>
      <c r="E40"/>
      <c r="F40"/>
    </row>
    <row r="41" spans="1:6" x14ac:dyDescent="0.25">
      <c r="B41"/>
      <c r="C41"/>
      <c r="D41"/>
      <c r="E41"/>
      <c r="F41"/>
    </row>
    <row r="42" spans="1:6" x14ac:dyDescent="0.25">
      <c r="B42"/>
      <c r="C42"/>
      <c r="D42"/>
      <c r="E42"/>
      <c r="F42"/>
    </row>
    <row r="43" spans="1:6" x14ac:dyDescent="0.25">
      <c r="B43"/>
      <c r="C43"/>
      <c r="D43"/>
      <c r="E43"/>
      <c r="F43"/>
    </row>
    <row r="44" spans="1:6" x14ac:dyDescent="0.25">
      <c r="B44"/>
      <c r="C44"/>
      <c r="D44"/>
      <c r="E44"/>
      <c r="F44"/>
    </row>
    <row r="45" spans="1:6" ht="19.5" customHeight="1" x14ac:dyDescent="0.25">
      <c r="A45" s="9"/>
      <c r="B45"/>
      <c r="C45"/>
      <c r="D45"/>
      <c r="E45"/>
      <c r="F45"/>
    </row>
    <row r="46" spans="1:6" ht="19.5" customHeight="1" x14ac:dyDescent="0.25">
      <c r="A46" s="9"/>
      <c r="B46"/>
      <c r="C46"/>
      <c r="D46"/>
      <c r="E46"/>
      <c r="F46"/>
    </row>
    <row r="47" spans="1:6" ht="36" customHeight="1" x14ac:dyDescent="0.25">
      <c r="A47" s="9"/>
      <c r="B47"/>
      <c r="C47"/>
      <c r="D47"/>
      <c r="E47"/>
      <c r="F47"/>
    </row>
    <row r="48" spans="1:6" ht="33" customHeight="1" x14ac:dyDescent="0.25">
      <c r="A48" s="9"/>
      <c r="B48"/>
      <c r="C48"/>
      <c r="D48"/>
      <c r="E48"/>
      <c r="F48"/>
    </row>
    <row r="49" spans="1:6" ht="16.2" x14ac:dyDescent="0.25">
      <c r="A49" s="9"/>
      <c r="B49"/>
      <c r="C49"/>
      <c r="D49"/>
      <c r="E49"/>
      <c r="F49"/>
    </row>
    <row r="50" spans="1:6" ht="33" customHeight="1" x14ac:dyDescent="0.25">
      <c r="B50"/>
      <c r="C50"/>
      <c r="D50"/>
      <c r="E50"/>
      <c r="F50"/>
    </row>
    <row r="51" spans="1:6" x14ac:dyDescent="0.25">
      <c r="B51"/>
      <c r="C51"/>
      <c r="D51"/>
      <c r="E51"/>
      <c r="F51"/>
    </row>
    <row r="52" spans="1:6" ht="21.75" customHeight="1" x14ac:dyDescent="0.25">
      <c r="B52"/>
      <c r="C52"/>
      <c r="D52"/>
      <c r="E52"/>
      <c r="F52"/>
    </row>
    <row r="53" spans="1:6" x14ac:dyDescent="0.25">
      <c r="B53"/>
      <c r="C53"/>
      <c r="D53"/>
      <c r="E53"/>
      <c r="F53"/>
    </row>
    <row r="54" spans="1:6" ht="21.75" customHeight="1" x14ac:dyDescent="0.25">
      <c r="B54"/>
      <c r="C54"/>
      <c r="D54"/>
      <c r="E54"/>
      <c r="F54"/>
    </row>
    <row r="55" spans="1:6" x14ac:dyDescent="0.25">
      <c r="B55"/>
      <c r="C55"/>
      <c r="D55"/>
      <c r="E55"/>
      <c r="F55"/>
    </row>
    <row r="56" spans="1:6" ht="36" customHeight="1" x14ac:dyDescent="0.25">
      <c r="B56"/>
      <c r="C56"/>
      <c r="D56"/>
      <c r="E56"/>
      <c r="F56"/>
    </row>
    <row r="57" spans="1:6" x14ac:dyDescent="0.25">
      <c r="B57"/>
      <c r="C57"/>
      <c r="D57"/>
      <c r="E57"/>
      <c r="F57"/>
    </row>
    <row r="58" spans="1:6" ht="33" customHeight="1" x14ac:dyDescent="0.25">
      <c r="B58"/>
      <c r="C58"/>
      <c r="D58"/>
      <c r="E58"/>
      <c r="F58"/>
    </row>
    <row r="59" spans="1:6" x14ac:dyDescent="0.25">
      <c r="B59"/>
      <c r="C59"/>
      <c r="D59"/>
      <c r="E59"/>
      <c r="F59"/>
    </row>
    <row r="60" spans="1:6" x14ac:dyDescent="0.25">
      <c r="B60"/>
      <c r="C60"/>
      <c r="D60"/>
      <c r="E60"/>
      <c r="F60"/>
    </row>
    <row r="61" spans="1:6" ht="37.5" customHeight="1" x14ac:dyDescent="0.25">
      <c r="B61"/>
      <c r="C61"/>
      <c r="D61"/>
      <c r="E61"/>
      <c r="F61"/>
    </row>
    <row r="62" spans="1:6" x14ac:dyDescent="0.25">
      <c r="B62"/>
      <c r="C62"/>
      <c r="D62"/>
      <c r="E62"/>
      <c r="F62"/>
    </row>
    <row r="63" spans="1:6" ht="38.25" customHeight="1" x14ac:dyDescent="0.25">
      <c r="B63"/>
      <c r="C63"/>
      <c r="D63"/>
      <c r="E63"/>
      <c r="F63"/>
    </row>
    <row r="64" spans="1:6" ht="18" customHeight="1" x14ac:dyDescent="0.25">
      <c r="B64"/>
      <c r="C64"/>
      <c r="D64"/>
      <c r="E64"/>
      <c r="F64"/>
    </row>
    <row r="65" spans="2:6" x14ac:dyDescent="0.25">
      <c r="B65"/>
      <c r="C65"/>
      <c r="D65"/>
      <c r="E65"/>
      <c r="F65"/>
    </row>
    <row r="66" spans="2:6" ht="18.75" customHeight="1" x14ac:dyDescent="0.25">
      <c r="B66"/>
      <c r="C66"/>
      <c r="D66"/>
      <c r="E66"/>
      <c r="F66"/>
    </row>
    <row r="67" spans="2:6" ht="23.25" customHeight="1" x14ac:dyDescent="0.25">
      <c r="B67"/>
      <c r="C67"/>
      <c r="D67"/>
      <c r="E67"/>
      <c r="F67"/>
    </row>
    <row r="68" spans="2:6" ht="16.5" customHeight="1" x14ac:dyDescent="0.25">
      <c r="B68"/>
      <c r="C68"/>
      <c r="D68"/>
      <c r="E68"/>
      <c r="F68"/>
    </row>
    <row r="69" spans="2:6" x14ac:dyDescent="0.25">
      <c r="B69"/>
      <c r="C69"/>
      <c r="D69"/>
      <c r="E69"/>
      <c r="F69"/>
    </row>
    <row r="70" spans="2:6" x14ac:dyDescent="0.25">
      <c r="B70"/>
      <c r="C70"/>
      <c r="D70"/>
      <c r="E70"/>
      <c r="F70"/>
    </row>
    <row r="71" spans="2:6" ht="17.25" customHeight="1" x14ac:dyDescent="0.25">
      <c r="B71"/>
      <c r="C71"/>
      <c r="D71"/>
      <c r="E71"/>
      <c r="F71"/>
    </row>
    <row r="72" spans="2:6" ht="36" customHeight="1" x14ac:dyDescent="0.25">
      <c r="B72"/>
      <c r="C72"/>
      <c r="D72"/>
      <c r="E72"/>
      <c r="F72"/>
    </row>
    <row r="73" spans="2:6" x14ac:dyDescent="0.25">
      <c r="B73"/>
      <c r="C73"/>
      <c r="D73"/>
      <c r="E73"/>
      <c r="F73"/>
    </row>
    <row r="74" spans="2:6" ht="23.25" customHeight="1" x14ac:dyDescent="0.25">
      <c r="B74"/>
      <c r="C74"/>
      <c r="D74"/>
      <c r="E74"/>
      <c r="F74"/>
    </row>
    <row r="75" spans="2:6" ht="38.25" customHeight="1" x14ac:dyDescent="0.25">
      <c r="B75"/>
      <c r="C75"/>
      <c r="D75"/>
      <c r="E75"/>
      <c r="F75"/>
    </row>
    <row r="76" spans="2:6" x14ac:dyDescent="0.25">
      <c r="B76"/>
      <c r="C76"/>
      <c r="D76"/>
      <c r="E76"/>
      <c r="F76"/>
    </row>
    <row r="77" spans="2:6" x14ac:dyDescent="0.25">
      <c r="B77"/>
      <c r="C77"/>
      <c r="D77"/>
      <c r="E77"/>
      <c r="F77"/>
    </row>
    <row r="78" spans="2:6" x14ac:dyDescent="0.25">
      <c r="B78"/>
      <c r="C78"/>
      <c r="D78"/>
      <c r="E78"/>
      <c r="F78"/>
    </row>
    <row r="79" spans="2:6" ht="18" customHeight="1" x14ac:dyDescent="0.25">
      <c r="B79"/>
      <c r="C79"/>
      <c r="D79"/>
      <c r="E79"/>
      <c r="F79"/>
    </row>
    <row r="80" spans="2:6" x14ac:dyDescent="0.25">
      <c r="B80"/>
      <c r="C80"/>
      <c r="D80"/>
      <c r="E80"/>
      <c r="F80"/>
    </row>
    <row r="81" spans="2:6" x14ac:dyDescent="0.25">
      <c r="B81"/>
      <c r="C81"/>
      <c r="D81"/>
      <c r="E81"/>
      <c r="F81"/>
    </row>
    <row r="82" spans="2:6" x14ac:dyDescent="0.25">
      <c r="B82"/>
      <c r="C82"/>
      <c r="D82"/>
      <c r="E82"/>
      <c r="F82"/>
    </row>
    <row r="83" spans="2:6" x14ac:dyDescent="0.25">
      <c r="B83"/>
      <c r="C83"/>
      <c r="D83"/>
      <c r="E83"/>
      <c r="F83"/>
    </row>
    <row r="84" spans="2:6" x14ac:dyDescent="0.25">
      <c r="B84"/>
      <c r="C84"/>
      <c r="D84"/>
      <c r="E84"/>
      <c r="F84"/>
    </row>
    <row r="85" spans="2:6" x14ac:dyDescent="0.25">
      <c r="B85"/>
      <c r="C85"/>
      <c r="D85"/>
      <c r="E85"/>
      <c r="F85"/>
    </row>
    <row r="86" spans="2:6" x14ac:dyDescent="0.25">
      <c r="B86"/>
      <c r="C86"/>
      <c r="D86"/>
      <c r="E86"/>
      <c r="F86"/>
    </row>
    <row r="87" spans="2:6" ht="36.75" customHeight="1" x14ac:dyDescent="0.25">
      <c r="B87"/>
      <c r="C87"/>
      <c r="D87"/>
      <c r="E87"/>
      <c r="F87"/>
    </row>
    <row r="88" spans="2:6" ht="17.25" customHeight="1" x14ac:dyDescent="0.25">
      <c r="B88"/>
      <c r="C88"/>
      <c r="D88"/>
      <c r="E88"/>
      <c r="F88"/>
    </row>
    <row r="89" spans="2:6" x14ac:dyDescent="0.25">
      <c r="B89"/>
      <c r="C89"/>
      <c r="D89"/>
      <c r="E89"/>
      <c r="F89"/>
    </row>
    <row r="90" spans="2:6" x14ac:dyDescent="0.25">
      <c r="B90"/>
      <c r="C90"/>
      <c r="D90"/>
      <c r="E90"/>
      <c r="F90"/>
    </row>
    <row r="91" spans="2:6" x14ac:dyDescent="0.25">
      <c r="B91"/>
      <c r="C91"/>
      <c r="D91"/>
      <c r="E91"/>
      <c r="F91"/>
    </row>
    <row r="92" spans="2:6" x14ac:dyDescent="0.25">
      <c r="B92"/>
      <c r="C92"/>
      <c r="D92"/>
      <c r="E92"/>
      <c r="F92"/>
    </row>
    <row r="93" spans="2:6" x14ac:dyDescent="0.25">
      <c r="B93"/>
      <c r="C93"/>
      <c r="D93"/>
      <c r="E93"/>
      <c r="F93"/>
    </row>
    <row r="94" spans="2:6" x14ac:dyDescent="0.25">
      <c r="B94"/>
      <c r="C94"/>
      <c r="D94"/>
      <c r="E94"/>
      <c r="F94"/>
    </row>
    <row r="95" spans="2:6" ht="22.5" customHeight="1" x14ac:dyDescent="0.25">
      <c r="B95"/>
      <c r="C95"/>
      <c r="D95"/>
      <c r="E95"/>
      <c r="F95"/>
    </row>
    <row r="96" spans="2:6" x14ac:dyDescent="0.25">
      <c r="B96"/>
      <c r="C96"/>
      <c r="D96"/>
      <c r="E96"/>
      <c r="F96"/>
    </row>
    <row r="97" spans="2:6" x14ac:dyDescent="0.25">
      <c r="B97"/>
      <c r="C97"/>
      <c r="D97"/>
      <c r="E97"/>
      <c r="F97"/>
    </row>
    <row r="98" spans="2:6" x14ac:dyDescent="0.25">
      <c r="B98"/>
      <c r="C98"/>
      <c r="D98"/>
      <c r="E98"/>
      <c r="F98"/>
    </row>
    <row r="99" spans="2:6" x14ac:dyDescent="0.25">
      <c r="B99"/>
      <c r="C99"/>
      <c r="D99"/>
      <c r="E99"/>
      <c r="F99"/>
    </row>
    <row r="100" spans="2:6" x14ac:dyDescent="0.25">
      <c r="B100"/>
      <c r="C100"/>
      <c r="D100"/>
      <c r="E100"/>
      <c r="F100"/>
    </row>
    <row r="101" spans="2:6" x14ac:dyDescent="0.25">
      <c r="B101"/>
      <c r="C101"/>
      <c r="D101"/>
      <c r="E101"/>
      <c r="F101"/>
    </row>
    <row r="102" spans="2:6" x14ac:dyDescent="0.25">
      <c r="B102"/>
      <c r="C102"/>
      <c r="D102"/>
      <c r="E102"/>
      <c r="F102"/>
    </row>
    <row r="103" spans="2:6" x14ac:dyDescent="0.25">
      <c r="B103"/>
      <c r="C103"/>
      <c r="D103"/>
      <c r="E103"/>
      <c r="F103"/>
    </row>
    <row r="104" spans="2:6" x14ac:dyDescent="0.25">
      <c r="B104"/>
      <c r="C104"/>
      <c r="D104"/>
      <c r="E104"/>
      <c r="F104"/>
    </row>
    <row r="105" spans="2:6" x14ac:dyDescent="0.25">
      <c r="B105"/>
      <c r="C105"/>
      <c r="D105"/>
      <c r="E105"/>
      <c r="F105"/>
    </row>
    <row r="106" spans="2:6" x14ac:dyDescent="0.25">
      <c r="B106"/>
      <c r="C106"/>
      <c r="D106"/>
      <c r="E106"/>
      <c r="F106"/>
    </row>
    <row r="107" spans="2:6" x14ac:dyDescent="0.25">
      <c r="B107"/>
      <c r="C107"/>
      <c r="D107"/>
      <c r="E107"/>
      <c r="F107"/>
    </row>
    <row r="108" spans="2:6" x14ac:dyDescent="0.25">
      <c r="B108"/>
      <c r="C108"/>
      <c r="D108"/>
      <c r="E108"/>
      <c r="F108"/>
    </row>
    <row r="109" spans="2:6" x14ac:dyDescent="0.25">
      <c r="B109"/>
      <c r="C109"/>
      <c r="D109"/>
      <c r="E109"/>
      <c r="F109"/>
    </row>
    <row r="110" spans="2:6" x14ac:dyDescent="0.25">
      <c r="B110"/>
      <c r="C110"/>
      <c r="D110"/>
      <c r="E110"/>
      <c r="F110"/>
    </row>
    <row r="111" spans="2:6" x14ac:dyDescent="0.25">
      <c r="B111"/>
      <c r="C111"/>
      <c r="D111"/>
      <c r="E111"/>
      <c r="F111"/>
    </row>
    <row r="112" spans="2:6" x14ac:dyDescent="0.25">
      <c r="B112"/>
      <c r="C112"/>
      <c r="D112"/>
      <c r="E112"/>
      <c r="F112"/>
    </row>
    <row r="113" spans="2:6" x14ac:dyDescent="0.25">
      <c r="B113"/>
      <c r="C113"/>
      <c r="D113"/>
      <c r="E113"/>
      <c r="F113"/>
    </row>
    <row r="114" spans="2:6" x14ac:dyDescent="0.25">
      <c r="B114"/>
      <c r="C114"/>
      <c r="D114"/>
      <c r="E114"/>
      <c r="F114"/>
    </row>
  </sheetData>
  <mergeCells count="8">
    <mergeCell ref="C9:F9"/>
    <mergeCell ref="B2:F2"/>
    <mergeCell ref="B4:F4"/>
    <mergeCell ref="C8:F8"/>
    <mergeCell ref="B3:F3"/>
    <mergeCell ref="B5:F5"/>
    <mergeCell ref="B6:F6"/>
    <mergeCell ref="C7:F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zoomScaleNormal="100" workbookViewId="0">
      <selection activeCell="E12" sqref="E12"/>
    </sheetView>
  </sheetViews>
  <sheetFormatPr defaultColWidth="9" defaultRowHeight="15.6" x14ac:dyDescent="0.25"/>
  <cols>
    <col min="1" max="1" width="3.77734375" style="2" customWidth="1"/>
    <col min="2" max="2" width="7.44140625" style="6" customWidth="1"/>
    <col min="3" max="3" width="51.33203125" style="2" customWidth="1"/>
    <col min="4" max="4" width="61.33203125" style="2" customWidth="1"/>
    <col min="5" max="5" width="11.33203125" style="2" customWidth="1"/>
    <col min="6" max="6" width="25.44140625" style="2" customWidth="1"/>
    <col min="7" max="16384" width="9" style="2"/>
  </cols>
  <sheetData>
    <row r="1" spans="1:6" ht="7.2" customHeight="1" x14ac:dyDescent="0.25"/>
    <row r="2" spans="1:6" ht="39.75" customHeight="1" x14ac:dyDescent="0.25">
      <c r="B2" s="75" t="s">
        <v>67</v>
      </c>
      <c r="C2" s="75"/>
      <c r="D2" s="75"/>
      <c r="E2" s="75"/>
      <c r="F2" s="75"/>
    </row>
    <row r="3" spans="1:6" ht="18.75" customHeight="1" x14ac:dyDescent="0.25">
      <c r="B3" s="76" t="s">
        <v>0</v>
      </c>
      <c r="C3" s="76"/>
      <c r="D3" s="76"/>
      <c r="E3" s="76"/>
      <c r="F3" s="76"/>
    </row>
    <row r="4" spans="1:6" ht="22.5" customHeight="1" x14ac:dyDescent="0.25">
      <c r="B4" s="89" t="s">
        <v>1</v>
      </c>
      <c r="C4" s="89"/>
      <c r="D4" s="89"/>
      <c r="E4" s="89"/>
      <c r="F4" s="89"/>
    </row>
    <row r="5" spans="1:6" ht="19.5" customHeight="1" x14ac:dyDescent="0.25">
      <c r="B5" s="76" t="s">
        <v>2</v>
      </c>
      <c r="C5" s="76"/>
      <c r="D5" s="76"/>
      <c r="E5" s="76"/>
      <c r="F5" s="76"/>
    </row>
    <row r="6" spans="1:6" ht="19.5" customHeight="1" x14ac:dyDescent="0.25">
      <c r="A6" s="9"/>
      <c r="B6" s="90" t="s">
        <v>54</v>
      </c>
      <c r="C6" s="23" t="s">
        <v>56</v>
      </c>
      <c r="D6" s="86" t="s">
        <v>463</v>
      </c>
      <c r="E6" s="87"/>
      <c r="F6" s="88"/>
    </row>
    <row r="7" spans="1:6" ht="19.5" customHeight="1" x14ac:dyDescent="0.25">
      <c r="A7" s="9"/>
      <c r="B7" s="91"/>
      <c r="C7" s="23" t="s">
        <v>57</v>
      </c>
      <c r="D7" s="86" t="s">
        <v>464</v>
      </c>
      <c r="E7" s="87"/>
      <c r="F7" s="88"/>
    </row>
    <row r="8" spans="1:6" ht="19.5" customHeight="1" x14ac:dyDescent="0.25">
      <c r="A8" s="9"/>
      <c r="B8" s="91"/>
      <c r="C8" s="23" t="s">
        <v>58</v>
      </c>
      <c r="D8" s="86" t="s">
        <v>464</v>
      </c>
      <c r="E8" s="87"/>
      <c r="F8" s="88"/>
    </row>
    <row r="9" spans="1:6" ht="19.5" customHeight="1" x14ac:dyDescent="0.25">
      <c r="A9" s="9"/>
      <c r="B9" s="92"/>
      <c r="C9" s="23" t="s">
        <v>59</v>
      </c>
      <c r="D9" s="86" t="s">
        <v>464</v>
      </c>
      <c r="E9" s="87"/>
      <c r="F9" s="88"/>
    </row>
    <row r="10" spans="1:6" ht="16.2" x14ac:dyDescent="0.25">
      <c r="B10" s="3" t="s">
        <v>3</v>
      </c>
      <c r="C10" s="3" t="s">
        <v>8</v>
      </c>
      <c r="D10" s="3" t="s">
        <v>7</v>
      </c>
      <c r="E10" s="3" t="s">
        <v>6</v>
      </c>
      <c r="F10" s="3" t="s">
        <v>5</v>
      </c>
    </row>
    <row r="11" spans="1:6" x14ac:dyDescent="0.25">
      <c r="B11" s="4" t="s">
        <v>4</v>
      </c>
      <c r="C11" s="5" t="s">
        <v>9</v>
      </c>
      <c r="D11" s="5" t="s">
        <v>10</v>
      </c>
      <c r="E11" s="5"/>
      <c r="F11" s="5"/>
    </row>
    <row r="12" spans="1:6" x14ac:dyDescent="0.25">
      <c r="B12" s="4" t="s">
        <v>11</v>
      </c>
      <c r="C12" s="5" t="s">
        <v>15</v>
      </c>
      <c r="D12" s="5" t="s">
        <v>10</v>
      </c>
      <c r="E12" s="5"/>
      <c r="F12" s="5"/>
    </row>
    <row r="13" spans="1:6" x14ac:dyDescent="0.25">
      <c r="B13" s="4" t="s">
        <v>12</v>
      </c>
      <c r="C13" s="5" t="s">
        <v>16</v>
      </c>
      <c r="D13" s="5" t="s">
        <v>10</v>
      </c>
      <c r="E13" s="5"/>
      <c r="F13" s="5"/>
    </row>
    <row r="14" spans="1:6" x14ac:dyDescent="0.25">
      <c r="B14" s="4" t="s">
        <v>13</v>
      </c>
      <c r="C14" s="5" t="s">
        <v>17</v>
      </c>
      <c r="D14" s="5" t="s">
        <v>10</v>
      </c>
      <c r="E14" s="5"/>
      <c r="F14" s="5"/>
    </row>
    <row r="15" spans="1:6" x14ac:dyDescent="0.25">
      <c r="B15" s="4" t="s">
        <v>14</v>
      </c>
      <c r="C15" s="5" t="s">
        <v>18</v>
      </c>
      <c r="D15" s="5" t="s">
        <v>10</v>
      </c>
      <c r="E15" s="5"/>
      <c r="F15" s="5"/>
    </row>
    <row r="17" spans="1:6" ht="17.399999999999999" x14ac:dyDescent="0.25">
      <c r="B17" s="89" t="s">
        <v>19</v>
      </c>
      <c r="C17" s="89"/>
      <c r="D17" s="89"/>
      <c r="E17" s="89"/>
      <c r="F17" s="89"/>
    </row>
    <row r="18" spans="1:6" x14ac:dyDescent="0.25">
      <c r="B18" s="76" t="s">
        <v>2</v>
      </c>
      <c r="C18" s="76"/>
      <c r="D18" s="76"/>
      <c r="E18" s="76"/>
      <c r="F18" s="76"/>
    </row>
    <row r="19" spans="1:6" ht="19.5" customHeight="1" x14ac:dyDescent="0.25">
      <c r="A19" s="9"/>
      <c r="B19" s="90" t="s">
        <v>54</v>
      </c>
      <c r="C19" s="23" t="s">
        <v>56</v>
      </c>
      <c r="D19" s="86" t="s">
        <v>463</v>
      </c>
      <c r="E19" s="87"/>
      <c r="F19" s="88"/>
    </row>
    <row r="20" spans="1:6" ht="19.5" customHeight="1" x14ac:dyDescent="0.25">
      <c r="A20" s="9"/>
      <c r="B20" s="91"/>
      <c r="C20" s="23" t="s">
        <v>57</v>
      </c>
      <c r="D20" s="86" t="s">
        <v>464</v>
      </c>
      <c r="E20" s="87"/>
      <c r="F20" s="88"/>
    </row>
    <row r="21" spans="1:6" ht="19.5" customHeight="1" x14ac:dyDescent="0.25">
      <c r="A21" s="9"/>
      <c r="B21" s="91"/>
      <c r="C21" s="23" t="s">
        <v>58</v>
      </c>
      <c r="D21" s="86" t="s">
        <v>464</v>
      </c>
      <c r="E21" s="87"/>
      <c r="F21" s="88"/>
    </row>
    <row r="22" spans="1:6" ht="19.5" customHeight="1" x14ac:dyDescent="0.25">
      <c r="A22" s="9"/>
      <c r="B22" s="92"/>
      <c r="C22" s="23" t="s">
        <v>59</v>
      </c>
      <c r="D22" s="86" t="s">
        <v>464</v>
      </c>
      <c r="E22" s="87"/>
      <c r="F22" s="88"/>
    </row>
    <row r="23" spans="1:6" ht="16.2" x14ac:dyDescent="0.25">
      <c r="B23" s="3" t="s">
        <v>3</v>
      </c>
      <c r="C23" s="3" t="s">
        <v>8</v>
      </c>
      <c r="D23" s="3" t="s">
        <v>7</v>
      </c>
      <c r="E23" s="3" t="s">
        <v>6</v>
      </c>
      <c r="F23" s="3" t="s">
        <v>5</v>
      </c>
    </row>
    <row r="24" spans="1:6" x14ac:dyDescent="0.25">
      <c r="B24" s="4" t="s">
        <v>20</v>
      </c>
      <c r="C24" s="5" t="s">
        <v>9</v>
      </c>
      <c r="D24" s="5" t="s">
        <v>25</v>
      </c>
      <c r="E24" s="5"/>
      <c r="F24" s="5"/>
    </row>
    <row r="25" spans="1:6" x14ac:dyDescent="0.25">
      <c r="B25" s="4" t="s">
        <v>21</v>
      </c>
      <c r="C25" s="2" t="s">
        <v>15</v>
      </c>
      <c r="D25" s="5" t="s">
        <v>26</v>
      </c>
      <c r="E25" s="5"/>
      <c r="F25" s="5"/>
    </row>
    <row r="26" spans="1:6" ht="31.2" x14ac:dyDescent="0.25">
      <c r="B26" s="4" t="s">
        <v>22</v>
      </c>
      <c r="C26" s="5" t="s">
        <v>16</v>
      </c>
      <c r="D26" s="5" t="s">
        <v>27</v>
      </c>
      <c r="E26" s="5"/>
      <c r="F26" s="5"/>
    </row>
    <row r="27" spans="1:6" x14ac:dyDescent="0.25">
      <c r="B27" s="4" t="s">
        <v>23</v>
      </c>
      <c r="C27" s="5" t="s">
        <v>28</v>
      </c>
      <c r="D27" s="5" t="s">
        <v>25</v>
      </c>
      <c r="E27" s="5"/>
      <c r="F27" s="5"/>
    </row>
    <row r="28" spans="1:6" x14ac:dyDescent="0.25">
      <c r="B28" s="4" t="s">
        <v>24</v>
      </c>
      <c r="C28" s="5" t="s">
        <v>29</v>
      </c>
      <c r="D28" s="5" t="s">
        <v>30</v>
      </c>
      <c r="E28" s="5"/>
      <c r="F28" s="5"/>
    </row>
    <row r="29" spans="1:6" x14ac:dyDescent="0.25">
      <c r="B29" s="4" t="s">
        <v>31</v>
      </c>
      <c r="C29" s="5" t="s">
        <v>35</v>
      </c>
      <c r="D29" s="5" t="s">
        <v>36</v>
      </c>
      <c r="E29" s="5"/>
      <c r="F29" s="5"/>
    </row>
    <row r="30" spans="1:6" ht="31.2" x14ac:dyDescent="0.25">
      <c r="B30" s="4" t="s">
        <v>32</v>
      </c>
      <c r="C30" s="5" t="s">
        <v>37</v>
      </c>
      <c r="D30" s="5" t="s">
        <v>38</v>
      </c>
      <c r="E30" s="5"/>
      <c r="F30" s="5"/>
    </row>
    <row r="31" spans="1:6" x14ac:dyDescent="0.25">
      <c r="B31" s="4" t="s">
        <v>33</v>
      </c>
      <c r="C31" s="5" t="s">
        <v>39</v>
      </c>
      <c r="D31" s="5" t="s">
        <v>40</v>
      </c>
      <c r="E31" s="5"/>
      <c r="F31" s="5"/>
    </row>
    <row r="32" spans="1:6" x14ac:dyDescent="0.25">
      <c r="B32" s="4" t="s">
        <v>34</v>
      </c>
      <c r="C32" s="5" t="s">
        <v>41</v>
      </c>
      <c r="D32" s="5" t="s">
        <v>42</v>
      </c>
      <c r="E32" s="5"/>
      <c r="F32" s="5"/>
    </row>
    <row r="34" spans="1:6" ht="17.399999999999999" x14ac:dyDescent="0.25">
      <c r="B34" s="89" t="s">
        <v>51</v>
      </c>
      <c r="C34" s="89"/>
      <c r="D34" s="89"/>
      <c r="E34" s="89"/>
      <c r="F34" s="89"/>
    </row>
    <row r="35" spans="1:6" ht="19.5" customHeight="1" x14ac:dyDescent="0.25">
      <c r="B35" s="76" t="s">
        <v>53</v>
      </c>
      <c r="C35" s="76"/>
      <c r="D35" s="76"/>
      <c r="E35" s="76"/>
      <c r="F35" s="76"/>
    </row>
    <row r="36" spans="1:6" ht="19.5" customHeight="1" x14ac:dyDescent="0.25">
      <c r="A36" s="9"/>
      <c r="B36" s="90" t="s">
        <v>54</v>
      </c>
      <c r="C36" s="7" t="s">
        <v>56</v>
      </c>
      <c r="D36" s="86" t="s">
        <v>55</v>
      </c>
      <c r="E36" s="87"/>
      <c r="F36" s="88"/>
    </row>
    <row r="37" spans="1:6" ht="19.5" customHeight="1" x14ac:dyDescent="0.25">
      <c r="A37" s="9"/>
      <c r="B37" s="91"/>
      <c r="C37" s="7" t="s">
        <v>57</v>
      </c>
      <c r="D37" s="86" t="s">
        <v>55</v>
      </c>
      <c r="E37" s="87"/>
      <c r="F37" s="88"/>
    </row>
    <row r="38" spans="1:6" ht="19.5" customHeight="1" x14ac:dyDescent="0.25">
      <c r="A38" s="9"/>
      <c r="B38" s="91"/>
      <c r="C38" s="7" t="s">
        <v>58</v>
      </c>
      <c r="D38" s="86" t="s">
        <v>60</v>
      </c>
      <c r="E38" s="87"/>
      <c r="F38" s="88"/>
    </row>
    <row r="39" spans="1:6" ht="19.5" customHeight="1" x14ac:dyDescent="0.25">
      <c r="A39" s="9"/>
      <c r="B39" s="92"/>
      <c r="C39" s="7" t="s">
        <v>59</v>
      </c>
      <c r="D39" s="86" t="s">
        <v>61</v>
      </c>
      <c r="E39" s="87"/>
      <c r="F39" s="88"/>
    </row>
    <row r="40" spans="1:6" ht="16.2" x14ac:dyDescent="0.25">
      <c r="B40" s="3" t="s">
        <v>3</v>
      </c>
      <c r="C40" s="3" t="s">
        <v>8</v>
      </c>
      <c r="D40" s="3" t="s">
        <v>7</v>
      </c>
      <c r="E40" s="3" t="s">
        <v>6</v>
      </c>
      <c r="F40" s="3" t="s">
        <v>5</v>
      </c>
    </row>
    <row r="41" spans="1:6" x14ac:dyDescent="0.25">
      <c r="B41" s="4" t="s">
        <v>43</v>
      </c>
      <c r="C41" s="5" t="s">
        <v>9</v>
      </c>
      <c r="D41" s="5" t="s">
        <v>47</v>
      </c>
      <c r="E41" s="5"/>
      <c r="F41" s="5"/>
    </row>
    <row r="42" spans="1:6" x14ac:dyDescent="0.25">
      <c r="B42" s="4" t="s">
        <v>44</v>
      </c>
      <c r="C42" s="2" t="s">
        <v>15</v>
      </c>
      <c r="D42" s="5" t="s">
        <v>48</v>
      </c>
      <c r="E42" s="5"/>
      <c r="F42" s="5"/>
    </row>
    <row r="43" spans="1:6" x14ac:dyDescent="0.25">
      <c r="B43" s="4" t="s">
        <v>45</v>
      </c>
      <c r="C43" s="5" t="s">
        <v>16</v>
      </c>
      <c r="D43" s="5" t="s">
        <v>49</v>
      </c>
      <c r="E43" s="5"/>
      <c r="F43" s="5"/>
    </row>
    <row r="44" spans="1:6" x14ac:dyDescent="0.25">
      <c r="B44" s="4" t="s">
        <v>46</v>
      </c>
      <c r="C44" s="5" t="s">
        <v>29</v>
      </c>
      <c r="D44" s="5" t="s">
        <v>50</v>
      </c>
      <c r="E44" s="5"/>
      <c r="F44" s="5"/>
    </row>
    <row r="46" spans="1:6" ht="17.399999999999999" x14ac:dyDescent="0.25">
      <c r="B46" s="89" t="s">
        <v>52</v>
      </c>
      <c r="C46" s="89"/>
      <c r="D46" s="89"/>
      <c r="E46" s="89"/>
      <c r="F46" s="89"/>
    </row>
    <row r="47" spans="1:6" ht="23.25" customHeight="1" x14ac:dyDescent="0.25">
      <c r="B47" s="76" t="s">
        <v>62</v>
      </c>
      <c r="C47" s="76"/>
      <c r="D47" s="76"/>
      <c r="E47" s="76"/>
      <c r="F47" s="76"/>
    </row>
    <row r="48" spans="1:6" ht="18" customHeight="1" x14ac:dyDescent="0.25">
      <c r="B48" s="90" t="s">
        <v>54</v>
      </c>
      <c r="C48" s="7" t="s">
        <v>56</v>
      </c>
      <c r="D48" s="76" t="s">
        <v>63</v>
      </c>
      <c r="E48" s="76"/>
      <c r="F48" s="76"/>
    </row>
    <row r="49" spans="2:6" ht="16.5" customHeight="1" x14ac:dyDescent="0.25">
      <c r="B49" s="91"/>
      <c r="C49" s="7" t="s">
        <v>57</v>
      </c>
      <c r="D49" s="76" t="s">
        <v>63</v>
      </c>
      <c r="E49" s="76"/>
      <c r="F49" s="76"/>
    </row>
    <row r="50" spans="2:6" x14ac:dyDescent="0.25">
      <c r="B50" s="91"/>
      <c r="C50" s="7" t="s">
        <v>58</v>
      </c>
      <c r="D50" s="76" t="s">
        <v>60</v>
      </c>
      <c r="E50" s="76"/>
      <c r="F50" s="76"/>
    </row>
    <row r="51" spans="2:6" x14ac:dyDescent="0.25">
      <c r="B51" s="92"/>
      <c r="C51" s="7" t="s">
        <v>59</v>
      </c>
      <c r="D51" s="76" t="s">
        <v>61</v>
      </c>
      <c r="E51" s="76"/>
      <c r="F51" s="76"/>
    </row>
    <row r="52" spans="2:6" ht="16.2" x14ac:dyDescent="0.25">
      <c r="B52" s="3" t="s">
        <v>3</v>
      </c>
      <c r="C52" s="3" t="s">
        <v>8</v>
      </c>
      <c r="D52" s="3" t="s">
        <v>7</v>
      </c>
      <c r="E52" s="3" t="s">
        <v>6</v>
      </c>
      <c r="F52" s="3" t="s">
        <v>5</v>
      </c>
    </row>
    <row r="53" spans="2:6" x14ac:dyDescent="0.25">
      <c r="B53" s="4" t="s">
        <v>43</v>
      </c>
      <c r="C53" s="5" t="s">
        <v>9</v>
      </c>
      <c r="D53" s="5" t="s">
        <v>64</v>
      </c>
      <c r="E53" s="5"/>
      <c r="F53" s="5"/>
    </row>
    <row r="54" spans="2:6" x14ac:dyDescent="0.25">
      <c r="B54" s="4" t="s">
        <v>44</v>
      </c>
      <c r="C54" s="2" t="s">
        <v>15</v>
      </c>
      <c r="D54" s="5" t="s">
        <v>48</v>
      </c>
      <c r="E54" s="5"/>
      <c r="F54" s="5"/>
    </row>
    <row r="55" spans="2:6" x14ac:dyDescent="0.25">
      <c r="B55" s="4" t="s">
        <v>45</v>
      </c>
      <c r="C55" s="5" t="s">
        <v>16</v>
      </c>
      <c r="D55" s="5" t="s">
        <v>65</v>
      </c>
      <c r="E55" s="5"/>
      <c r="F55" s="5"/>
    </row>
    <row r="56" spans="2:6" x14ac:dyDescent="0.25">
      <c r="B56" s="4" t="s">
        <v>46</v>
      </c>
      <c r="C56" s="5" t="s">
        <v>29</v>
      </c>
      <c r="D56" s="5" t="s">
        <v>66</v>
      </c>
      <c r="E56" s="5"/>
      <c r="F56" s="5"/>
    </row>
    <row r="58" spans="2:6" x14ac:dyDescent="0.25">
      <c r="D58" s="93" t="s">
        <v>499</v>
      </c>
      <c r="E58" s="94"/>
    </row>
    <row r="59" spans="2:6" x14ac:dyDescent="0.25">
      <c r="D59" s="42" t="s">
        <v>500</v>
      </c>
      <c r="E59" s="43">
        <f>COUNTIF(E11:E15,"PASS")+COUNTIF(E24:E32,"PASS")+COUNTIF(E41:E44,"PASS")+COUNTIF(E53:E56,"PASS")</f>
        <v>0</v>
      </c>
    </row>
    <row r="60" spans="2:6" x14ac:dyDescent="0.25">
      <c r="D60" s="42" t="s">
        <v>502</v>
      </c>
      <c r="E60" s="43">
        <f>COUNTIF(E11:E15,"FAIL")+COUNTIF(E24:E32,"FAIL")+COUNTIF(E41:E44,"FAIL")+COUNTIF(E53:E56,"FAIL")</f>
        <v>0</v>
      </c>
    </row>
    <row r="61" spans="2:6" x14ac:dyDescent="0.25">
      <c r="D61" s="42" t="s">
        <v>501</v>
      </c>
      <c r="E61" s="43">
        <f>COUNTIF(E11:E15,"NOT TEST")+COUNTIF(E24:E32,"NOT TEST")+COUNTIF(E41:E44,"NOT TEST")+COUNTIF(E53:E56,"NOT TEST")</f>
        <v>0</v>
      </c>
    </row>
    <row r="62" spans="2:6" ht="17.399999999999999" customHeight="1" x14ac:dyDescent="0.25">
      <c r="D62" s="42" t="s">
        <v>503</v>
      </c>
      <c r="E62" s="43">
        <f>SUM(E59:E61)</f>
        <v>0</v>
      </c>
    </row>
  </sheetData>
  <mergeCells count="31">
    <mergeCell ref="D58:E58"/>
    <mergeCell ref="D50:F50"/>
    <mergeCell ref="D51:F51"/>
    <mergeCell ref="B48:B51"/>
    <mergeCell ref="D36:F36"/>
    <mergeCell ref="D37:F37"/>
    <mergeCell ref="D38:F38"/>
    <mergeCell ref="D39:F39"/>
    <mergeCell ref="D48:F48"/>
    <mergeCell ref="D49:F49"/>
    <mergeCell ref="B18:F18"/>
    <mergeCell ref="B34:F34"/>
    <mergeCell ref="B35:F35"/>
    <mergeCell ref="B46:F46"/>
    <mergeCell ref="B47:F47"/>
    <mergeCell ref="B36:B39"/>
    <mergeCell ref="B19:B22"/>
    <mergeCell ref="D19:F19"/>
    <mergeCell ref="D20:F20"/>
    <mergeCell ref="D21:F21"/>
    <mergeCell ref="D22:F22"/>
    <mergeCell ref="B2:F2"/>
    <mergeCell ref="B3:F3"/>
    <mergeCell ref="B5:F5"/>
    <mergeCell ref="B4:F4"/>
    <mergeCell ref="B17:F17"/>
    <mergeCell ref="B6:B9"/>
    <mergeCell ref="D6:F6"/>
    <mergeCell ref="D7:F7"/>
    <mergeCell ref="D8:F8"/>
    <mergeCell ref="D9:F9"/>
  </mergeCells>
  <phoneticPr fontId="1" type="noConversion"/>
  <conditionalFormatting sqref="E1:E1048576">
    <cfRule type="cellIs" dxfId="11" priority="2" operator="equal">
      <formula>"FAIL"</formula>
    </cfRule>
    <cfRule type="cellIs" dxfId="10" priority="1" operator="equal">
      <formula>"NOT TEST"</formula>
    </cfRule>
  </conditionalFormatting>
  <dataValidations count="1">
    <dataValidation type="list" allowBlank="1" showInputMessage="1" showErrorMessage="1" sqref="E11:E15 E24:E32 E41:E44 E53:E56">
      <formula1>"PASS,FAIL,NOT TEST"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zoomScaleNormal="100" workbookViewId="0">
      <selection activeCell="B2" sqref="B2:F2"/>
    </sheetView>
  </sheetViews>
  <sheetFormatPr defaultColWidth="9" defaultRowHeight="15.6" x14ac:dyDescent="0.25"/>
  <cols>
    <col min="1" max="1" width="3.77734375" style="2" customWidth="1"/>
    <col min="2" max="2" width="8.33203125" style="6" customWidth="1"/>
    <col min="3" max="3" width="54.109375" style="2" customWidth="1"/>
    <col min="4" max="4" width="56" style="2" customWidth="1"/>
    <col min="5" max="5" width="11.33203125" style="2" customWidth="1"/>
    <col min="6" max="6" width="27.44140625" style="2" customWidth="1"/>
    <col min="7" max="16384" width="9" style="2"/>
  </cols>
  <sheetData>
    <row r="1" spans="2:6" ht="9" customHeight="1" x14ac:dyDescent="0.25"/>
    <row r="2" spans="2:6" ht="39" customHeight="1" x14ac:dyDescent="0.25">
      <c r="B2" s="75" t="s">
        <v>68</v>
      </c>
      <c r="C2" s="75"/>
      <c r="D2" s="75"/>
      <c r="E2" s="75"/>
      <c r="F2" s="75"/>
    </row>
    <row r="3" spans="2:6" ht="18.75" customHeight="1" x14ac:dyDescent="0.25">
      <c r="B3" s="76" t="s">
        <v>69</v>
      </c>
      <c r="C3" s="76"/>
      <c r="D3" s="76"/>
      <c r="E3" s="76"/>
      <c r="F3" s="76"/>
    </row>
    <row r="4" spans="2:6" ht="22.5" customHeight="1" x14ac:dyDescent="0.25">
      <c r="B4" s="89" t="s">
        <v>70</v>
      </c>
      <c r="C4" s="89"/>
      <c r="D4" s="89"/>
      <c r="E4" s="89"/>
      <c r="F4" s="89"/>
    </row>
    <row r="5" spans="2:6" ht="20.25" customHeight="1" x14ac:dyDescent="0.25">
      <c r="B5" s="76" t="s">
        <v>71</v>
      </c>
      <c r="C5" s="76"/>
      <c r="D5" s="76"/>
      <c r="E5" s="76"/>
      <c r="F5" s="76"/>
    </row>
    <row r="6" spans="2:6" x14ac:dyDescent="0.25">
      <c r="B6" s="96" t="s">
        <v>54</v>
      </c>
      <c r="C6" s="7" t="s">
        <v>56</v>
      </c>
      <c r="D6" s="76" t="s">
        <v>61</v>
      </c>
      <c r="E6" s="76"/>
      <c r="F6" s="76"/>
    </row>
    <row r="7" spans="2:6" x14ac:dyDescent="0.25">
      <c r="B7" s="96"/>
      <c r="C7" s="7" t="s">
        <v>57</v>
      </c>
      <c r="D7" s="76" t="s">
        <v>60</v>
      </c>
      <c r="E7" s="76"/>
      <c r="F7" s="76"/>
    </row>
    <row r="8" spans="2:6" x14ac:dyDescent="0.25">
      <c r="B8" s="96"/>
      <c r="C8" s="7" t="s">
        <v>58</v>
      </c>
      <c r="D8" s="76" t="s">
        <v>60</v>
      </c>
      <c r="E8" s="76"/>
      <c r="F8" s="76"/>
    </row>
    <row r="9" spans="2:6" x14ac:dyDescent="0.25">
      <c r="B9" s="96"/>
      <c r="C9" s="7" t="s">
        <v>59</v>
      </c>
      <c r="D9" s="76" t="s">
        <v>60</v>
      </c>
      <c r="E9" s="76"/>
      <c r="F9" s="76"/>
    </row>
    <row r="10" spans="2:6" ht="16.2" x14ac:dyDescent="0.25">
      <c r="B10" s="3" t="s">
        <v>3</v>
      </c>
      <c r="C10" s="95" t="s">
        <v>87</v>
      </c>
      <c r="D10" s="95"/>
      <c r="E10" s="95"/>
      <c r="F10" s="95"/>
    </row>
    <row r="11" spans="2:6" ht="16.5" customHeight="1" x14ac:dyDescent="0.25">
      <c r="B11" s="4">
        <v>1</v>
      </c>
      <c r="C11" s="76" t="s">
        <v>80</v>
      </c>
      <c r="D11" s="76"/>
      <c r="E11" s="76"/>
      <c r="F11" s="76"/>
    </row>
    <row r="12" spans="2:6" x14ac:dyDescent="0.25">
      <c r="B12" s="4">
        <v>2</v>
      </c>
      <c r="C12" s="76" t="s">
        <v>81</v>
      </c>
      <c r="D12" s="76"/>
      <c r="E12" s="76"/>
      <c r="F12" s="76"/>
    </row>
    <row r="13" spans="2:6" ht="16.5" customHeight="1" x14ac:dyDescent="0.25">
      <c r="B13" s="4">
        <v>3</v>
      </c>
      <c r="C13" s="76" t="s">
        <v>82</v>
      </c>
      <c r="D13" s="76"/>
      <c r="E13" s="76"/>
      <c r="F13" s="76"/>
    </row>
    <row r="14" spans="2:6" ht="16.5" customHeight="1" x14ac:dyDescent="0.25">
      <c r="B14" s="4">
        <v>4</v>
      </c>
      <c r="C14" s="76" t="s">
        <v>83</v>
      </c>
      <c r="D14" s="76"/>
      <c r="E14" s="76"/>
      <c r="F14" s="76"/>
    </row>
    <row r="15" spans="2:6" ht="16.5" customHeight="1" x14ac:dyDescent="0.25">
      <c r="B15" s="4">
        <v>5</v>
      </c>
      <c r="C15" s="76" t="s">
        <v>84</v>
      </c>
      <c r="D15" s="76"/>
      <c r="E15" s="76"/>
      <c r="F15" s="76"/>
    </row>
    <row r="16" spans="2:6" ht="16.5" customHeight="1" x14ac:dyDescent="0.25">
      <c r="B16" s="4">
        <v>6</v>
      </c>
      <c r="C16" s="76" t="s">
        <v>85</v>
      </c>
      <c r="D16" s="76"/>
      <c r="E16" s="76"/>
      <c r="F16" s="76"/>
    </row>
    <row r="17" spans="2:6" ht="16.5" customHeight="1" x14ac:dyDescent="0.25">
      <c r="B17" s="4">
        <v>7</v>
      </c>
      <c r="C17" s="76" t="s">
        <v>86</v>
      </c>
      <c r="D17" s="76"/>
      <c r="E17" s="76"/>
      <c r="F17" s="76"/>
    </row>
    <row r="18" spans="2:6" ht="16.2" x14ac:dyDescent="0.25">
      <c r="B18" s="95" t="s">
        <v>88</v>
      </c>
      <c r="C18" s="95"/>
      <c r="D18" s="95"/>
      <c r="E18" s="95"/>
      <c r="F18" s="95"/>
    </row>
    <row r="19" spans="2:6" ht="16.2" x14ac:dyDescent="0.25">
      <c r="B19" s="11" t="s">
        <v>3</v>
      </c>
      <c r="C19" s="11" t="s">
        <v>8</v>
      </c>
      <c r="D19" s="11" t="s">
        <v>7</v>
      </c>
      <c r="E19" s="11" t="s">
        <v>6</v>
      </c>
      <c r="F19" s="11" t="s">
        <v>5</v>
      </c>
    </row>
    <row r="20" spans="2:6" ht="31.2" x14ac:dyDescent="0.25">
      <c r="B20" s="4" t="s">
        <v>72</v>
      </c>
      <c r="C20" s="5" t="s">
        <v>90</v>
      </c>
      <c r="D20" s="5" t="s">
        <v>89</v>
      </c>
      <c r="E20" s="5"/>
      <c r="F20" s="5"/>
    </row>
    <row r="21" spans="2:6" ht="31.2" x14ac:dyDescent="0.25">
      <c r="B21" s="4" t="s">
        <v>73</v>
      </c>
      <c r="C21" s="5" t="s">
        <v>91</v>
      </c>
      <c r="D21" s="5" t="s">
        <v>89</v>
      </c>
      <c r="E21" s="5"/>
      <c r="F21" s="5"/>
    </row>
    <row r="22" spans="2:6" ht="31.2" x14ac:dyDescent="0.25">
      <c r="B22" s="4" t="s">
        <v>74</v>
      </c>
      <c r="C22" s="5" t="s">
        <v>93</v>
      </c>
      <c r="D22" s="5" t="s">
        <v>92</v>
      </c>
      <c r="E22" s="5"/>
      <c r="F22" s="5"/>
    </row>
    <row r="23" spans="2:6" ht="31.2" x14ac:dyDescent="0.25">
      <c r="B23" s="4" t="s">
        <v>75</v>
      </c>
      <c r="C23" s="5" t="s">
        <v>94</v>
      </c>
      <c r="D23" s="5" t="s">
        <v>95</v>
      </c>
      <c r="E23" s="5"/>
      <c r="F23" s="5"/>
    </row>
    <row r="24" spans="2:6" ht="82.5" customHeight="1" x14ac:dyDescent="0.25">
      <c r="B24" s="4" t="s">
        <v>76</v>
      </c>
      <c r="C24" s="5" t="s">
        <v>96</v>
      </c>
      <c r="D24" s="5" t="s">
        <v>97</v>
      </c>
      <c r="E24" s="5"/>
      <c r="F24" s="5"/>
    </row>
    <row r="25" spans="2:6" x14ac:dyDescent="0.25">
      <c r="B25" s="4" t="s">
        <v>77</v>
      </c>
      <c r="C25" s="5" t="s">
        <v>98</v>
      </c>
      <c r="D25" s="5" t="s">
        <v>99</v>
      </c>
      <c r="E25" s="5"/>
      <c r="F25" s="5"/>
    </row>
    <row r="26" spans="2:6" x14ac:dyDescent="0.25">
      <c r="B26" s="4" t="s">
        <v>78</v>
      </c>
      <c r="C26" s="5" t="s">
        <v>100</v>
      </c>
      <c r="D26" s="5" t="s">
        <v>103</v>
      </c>
      <c r="E26" s="5"/>
      <c r="F26" s="5"/>
    </row>
    <row r="27" spans="2:6" x14ac:dyDescent="0.25">
      <c r="B27" s="4" t="s">
        <v>79</v>
      </c>
      <c r="C27" s="5" t="s">
        <v>101</v>
      </c>
      <c r="D27" s="5" t="s">
        <v>102</v>
      </c>
      <c r="E27" s="5"/>
      <c r="F27" s="5"/>
    </row>
    <row r="28" spans="2:6" ht="19.5" customHeight="1" x14ac:dyDescent="0.25">
      <c r="B28"/>
      <c r="C28"/>
      <c r="D28"/>
      <c r="E28"/>
      <c r="F28"/>
    </row>
    <row r="29" spans="2:6" ht="22.5" customHeight="1" x14ac:dyDescent="0.25">
      <c r="B29" s="89" t="s">
        <v>104</v>
      </c>
      <c r="C29" s="89"/>
      <c r="D29" s="89"/>
      <c r="E29" s="89"/>
      <c r="F29" s="89"/>
    </row>
    <row r="30" spans="2:6" ht="70.5" customHeight="1" x14ac:dyDescent="0.25">
      <c r="B30" s="76" t="s">
        <v>113</v>
      </c>
      <c r="C30" s="76"/>
      <c r="D30" s="76"/>
      <c r="E30" s="76"/>
      <c r="F30" s="76"/>
    </row>
    <row r="31" spans="2:6" x14ac:dyDescent="0.25">
      <c r="B31" s="96" t="s">
        <v>54</v>
      </c>
      <c r="C31" s="7" t="s">
        <v>56</v>
      </c>
      <c r="D31" s="76" t="s">
        <v>61</v>
      </c>
      <c r="E31" s="76"/>
      <c r="F31" s="76"/>
    </row>
    <row r="32" spans="2:6" x14ac:dyDescent="0.25">
      <c r="B32" s="96"/>
      <c r="C32" s="7" t="s">
        <v>57</v>
      </c>
      <c r="D32" s="76" t="s">
        <v>60</v>
      </c>
      <c r="E32" s="76"/>
      <c r="F32" s="76"/>
    </row>
    <row r="33" spans="2:6" x14ac:dyDescent="0.25">
      <c r="B33" s="96"/>
      <c r="C33" s="7" t="s">
        <v>58</v>
      </c>
      <c r="D33" s="76" t="s">
        <v>60</v>
      </c>
      <c r="E33" s="76"/>
      <c r="F33" s="76"/>
    </row>
    <row r="34" spans="2:6" x14ac:dyDescent="0.25">
      <c r="B34" s="96"/>
      <c r="C34" s="7" t="s">
        <v>59</v>
      </c>
      <c r="D34" s="76" t="s">
        <v>60</v>
      </c>
      <c r="E34" s="76"/>
      <c r="F34" s="76"/>
    </row>
    <row r="35" spans="2:6" ht="16.2" x14ac:dyDescent="0.25">
      <c r="B35" s="3" t="s">
        <v>3</v>
      </c>
      <c r="C35" s="95" t="s">
        <v>87</v>
      </c>
      <c r="D35" s="95"/>
      <c r="E35" s="95"/>
      <c r="F35" s="95"/>
    </row>
    <row r="36" spans="2:6" ht="16.5" customHeight="1" x14ac:dyDescent="0.25">
      <c r="B36" s="4">
        <v>1</v>
      </c>
      <c r="C36" s="76" t="s">
        <v>105</v>
      </c>
      <c r="D36" s="76"/>
      <c r="E36" s="76"/>
      <c r="F36" s="76"/>
    </row>
    <row r="37" spans="2:6" x14ac:dyDescent="0.25">
      <c r="B37" s="4">
        <v>2</v>
      </c>
      <c r="C37" s="76" t="s">
        <v>106</v>
      </c>
      <c r="D37" s="76"/>
      <c r="E37" s="76"/>
      <c r="F37" s="76"/>
    </row>
    <row r="38" spans="2:6" ht="16.5" customHeight="1" x14ac:dyDescent="0.25">
      <c r="B38" s="4">
        <v>3</v>
      </c>
      <c r="C38" s="76" t="s">
        <v>107</v>
      </c>
      <c r="D38" s="76"/>
      <c r="E38" s="76"/>
      <c r="F38" s="76"/>
    </row>
    <row r="39" spans="2:6" ht="16.5" customHeight="1" x14ac:dyDescent="0.25">
      <c r="B39" s="4">
        <v>4</v>
      </c>
      <c r="C39" s="76" t="s">
        <v>108</v>
      </c>
      <c r="D39" s="76"/>
      <c r="E39" s="76"/>
      <c r="F39" s="76"/>
    </row>
    <row r="40" spans="2:6" ht="16.5" customHeight="1" x14ac:dyDescent="0.25">
      <c r="B40" s="4">
        <v>5</v>
      </c>
      <c r="C40" s="76" t="s">
        <v>109</v>
      </c>
      <c r="D40" s="76"/>
      <c r="E40" s="76"/>
      <c r="F40" s="76"/>
    </row>
    <row r="41" spans="2:6" ht="16.5" customHeight="1" x14ac:dyDescent="0.25">
      <c r="B41" s="4">
        <v>6</v>
      </c>
      <c r="C41" s="76" t="s">
        <v>110</v>
      </c>
      <c r="D41" s="76"/>
      <c r="E41" s="76"/>
      <c r="F41" s="76"/>
    </row>
    <row r="42" spans="2:6" ht="16.5" customHeight="1" x14ac:dyDescent="0.25">
      <c r="B42" s="4">
        <v>7</v>
      </c>
      <c r="C42" s="76" t="s">
        <v>111</v>
      </c>
      <c r="D42" s="76"/>
      <c r="E42" s="76"/>
      <c r="F42" s="76"/>
    </row>
    <row r="43" spans="2:6" ht="16.5" customHeight="1" x14ac:dyDescent="0.25">
      <c r="B43" s="4">
        <v>8</v>
      </c>
      <c r="C43" s="76" t="s">
        <v>112</v>
      </c>
      <c r="D43" s="76"/>
      <c r="E43" s="76"/>
      <c r="F43" s="76"/>
    </row>
    <row r="44" spans="2:6" ht="16.2" x14ac:dyDescent="0.25">
      <c r="B44" s="95" t="s">
        <v>88</v>
      </c>
      <c r="C44" s="95"/>
      <c r="D44" s="95"/>
      <c r="E44" s="95"/>
      <c r="F44" s="95"/>
    </row>
    <row r="45" spans="2:6" ht="16.2" x14ac:dyDescent="0.25">
      <c r="B45" s="11" t="s">
        <v>3</v>
      </c>
      <c r="C45" s="11" t="s">
        <v>8</v>
      </c>
      <c r="D45" s="11" t="s">
        <v>7</v>
      </c>
      <c r="E45" s="11" t="s">
        <v>6</v>
      </c>
      <c r="F45" s="11" t="s">
        <v>5</v>
      </c>
    </row>
    <row r="46" spans="2:6" ht="31.2" x14ac:dyDescent="0.25">
      <c r="B46" s="4" t="s">
        <v>114</v>
      </c>
      <c r="C46" s="5" t="s">
        <v>133</v>
      </c>
      <c r="D46" s="5" t="s">
        <v>125</v>
      </c>
      <c r="E46" s="5"/>
      <c r="F46" s="5"/>
    </row>
    <row r="47" spans="2:6" ht="31.2" x14ac:dyDescent="0.25">
      <c r="B47" s="4" t="s">
        <v>115</v>
      </c>
      <c r="C47" s="5" t="s">
        <v>134</v>
      </c>
      <c r="D47" s="5" t="s">
        <v>125</v>
      </c>
      <c r="E47" s="5"/>
      <c r="F47" s="5"/>
    </row>
    <row r="48" spans="2:6" ht="78" x14ac:dyDescent="0.25">
      <c r="B48" s="4" t="s">
        <v>116</v>
      </c>
      <c r="C48" s="5" t="s">
        <v>126</v>
      </c>
      <c r="D48" s="5" t="s">
        <v>129</v>
      </c>
      <c r="E48" s="5"/>
      <c r="F48" s="5"/>
    </row>
    <row r="49" spans="1:6" x14ac:dyDescent="0.25">
      <c r="B49" s="4" t="s">
        <v>117</v>
      </c>
      <c r="C49" s="5" t="s">
        <v>123</v>
      </c>
      <c r="D49" s="5" t="s">
        <v>124</v>
      </c>
      <c r="E49" s="5"/>
      <c r="F49" s="5"/>
    </row>
    <row r="50" spans="1:6" x14ac:dyDescent="0.25">
      <c r="B50" s="4" t="s">
        <v>118</v>
      </c>
      <c r="C50" s="5" t="s">
        <v>122</v>
      </c>
      <c r="D50" s="5" t="s">
        <v>125</v>
      </c>
      <c r="E50" s="5"/>
      <c r="F50" s="5"/>
    </row>
    <row r="51" spans="1:6" ht="31.5" customHeight="1" x14ac:dyDescent="0.25">
      <c r="B51" s="4" t="s">
        <v>119</v>
      </c>
      <c r="C51" s="5" t="s">
        <v>127</v>
      </c>
      <c r="D51" s="5" t="s">
        <v>125</v>
      </c>
      <c r="E51" s="5"/>
      <c r="F51" s="5"/>
    </row>
    <row r="52" spans="1:6" ht="109.2" x14ac:dyDescent="0.25">
      <c r="B52" s="4" t="s">
        <v>120</v>
      </c>
      <c r="C52" s="5" t="s">
        <v>128</v>
      </c>
      <c r="D52" s="12" t="s">
        <v>131</v>
      </c>
      <c r="E52" s="5"/>
      <c r="F52" s="13" t="s">
        <v>130</v>
      </c>
    </row>
    <row r="53" spans="1:6" x14ac:dyDescent="0.25">
      <c r="B53" s="4" t="s">
        <v>121</v>
      </c>
      <c r="C53" s="5" t="s">
        <v>123</v>
      </c>
      <c r="D53" s="5" t="s">
        <v>124</v>
      </c>
      <c r="E53" s="5"/>
      <c r="F53" s="5"/>
    </row>
    <row r="54" spans="1:6" x14ac:dyDescent="0.25">
      <c r="B54" s="4" t="s">
        <v>132</v>
      </c>
      <c r="C54" s="5" t="s">
        <v>122</v>
      </c>
      <c r="D54" s="5" t="s">
        <v>125</v>
      </c>
      <c r="E54" s="5"/>
      <c r="F54" s="5"/>
    </row>
    <row r="55" spans="1:6" x14ac:dyDescent="0.25">
      <c r="B55"/>
      <c r="C55"/>
      <c r="D55"/>
      <c r="E55"/>
      <c r="F55"/>
    </row>
    <row r="56" spans="1:6" ht="19.5" customHeight="1" x14ac:dyDescent="0.25">
      <c r="A56" s="9"/>
      <c r="B56" s="89" t="s">
        <v>135</v>
      </c>
      <c r="C56" s="89"/>
      <c r="D56" s="89"/>
      <c r="E56" s="89"/>
      <c r="F56" s="89"/>
    </row>
    <row r="57" spans="1:6" ht="19.5" customHeight="1" x14ac:dyDescent="0.25">
      <c r="A57" s="9"/>
      <c r="B57" s="76" t="s">
        <v>136</v>
      </c>
      <c r="C57" s="76"/>
      <c r="D57" s="76"/>
      <c r="E57" s="76"/>
      <c r="F57" s="76"/>
    </row>
    <row r="58" spans="1:6" ht="19.5" customHeight="1" x14ac:dyDescent="0.25">
      <c r="A58" s="9"/>
      <c r="B58" s="14" t="s">
        <v>137</v>
      </c>
      <c r="C58" s="7" t="s">
        <v>141</v>
      </c>
      <c r="D58" s="76" t="s">
        <v>142</v>
      </c>
      <c r="E58" s="76"/>
      <c r="F58" s="76"/>
    </row>
    <row r="59" spans="1:6" ht="19.5" customHeight="1" x14ac:dyDescent="0.25">
      <c r="A59" s="9"/>
      <c r="B59" s="14" t="s">
        <v>138</v>
      </c>
      <c r="C59" s="7" t="s">
        <v>146</v>
      </c>
      <c r="D59" s="76" t="s">
        <v>143</v>
      </c>
      <c r="E59" s="76"/>
      <c r="F59" s="76"/>
    </row>
    <row r="60" spans="1:6" ht="19.5" customHeight="1" x14ac:dyDescent="0.25">
      <c r="A60" s="9"/>
      <c r="B60" s="14" t="s">
        <v>139</v>
      </c>
      <c r="C60" s="7" t="s">
        <v>147</v>
      </c>
      <c r="D60" s="76" t="s">
        <v>144</v>
      </c>
      <c r="E60" s="76"/>
      <c r="F60" s="76"/>
    </row>
    <row r="61" spans="1:6" ht="19.5" customHeight="1" x14ac:dyDescent="0.25">
      <c r="A61" s="9"/>
      <c r="B61" s="14" t="s">
        <v>140</v>
      </c>
      <c r="C61" s="7" t="s">
        <v>148</v>
      </c>
      <c r="D61" s="76" t="s">
        <v>145</v>
      </c>
      <c r="E61" s="76"/>
      <c r="F61" s="76"/>
    </row>
    <row r="62" spans="1:6" ht="19.5" customHeight="1" x14ac:dyDescent="0.25">
      <c r="A62" s="9"/>
      <c r="B62" s="96" t="s">
        <v>54</v>
      </c>
      <c r="C62" s="7" t="s">
        <v>56</v>
      </c>
      <c r="D62" s="76" t="s">
        <v>60</v>
      </c>
      <c r="E62" s="76"/>
      <c r="F62" s="76"/>
    </row>
    <row r="63" spans="1:6" ht="19.5" customHeight="1" x14ac:dyDescent="0.25">
      <c r="A63" s="9"/>
      <c r="B63" s="96"/>
      <c r="C63" s="7" t="s">
        <v>57</v>
      </c>
      <c r="D63" s="76" t="s">
        <v>60</v>
      </c>
      <c r="E63" s="76"/>
      <c r="F63" s="76"/>
    </row>
    <row r="64" spans="1:6" x14ac:dyDescent="0.25">
      <c r="B64" s="96"/>
      <c r="C64" s="7" t="s">
        <v>58</v>
      </c>
      <c r="D64" s="76" t="s">
        <v>60</v>
      </c>
      <c r="E64" s="76"/>
      <c r="F64" s="76"/>
    </row>
    <row r="65" spans="2:6" x14ac:dyDescent="0.25">
      <c r="B65" s="96"/>
      <c r="C65" s="7" t="s">
        <v>59</v>
      </c>
      <c r="D65" s="76" t="s">
        <v>60</v>
      </c>
      <c r="E65" s="76"/>
      <c r="F65" s="76"/>
    </row>
    <row r="66" spans="2:6" ht="16.2" x14ac:dyDescent="0.25">
      <c r="B66" s="3" t="s">
        <v>3</v>
      </c>
      <c r="C66" s="3" t="s">
        <v>8</v>
      </c>
      <c r="D66" s="3" t="s">
        <v>7</v>
      </c>
      <c r="E66" s="3" t="s">
        <v>6</v>
      </c>
      <c r="F66" s="3" t="s">
        <v>5</v>
      </c>
    </row>
    <row r="67" spans="2:6" x14ac:dyDescent="0.25">
      <c r="B67" s="4" t="s">
        <v>150</v>
      </c>
      <c r="C67" s="5" t="s">
        <v>29</v>
      </c>
      <c r="D67" s="5" t="s">
        <v>66</v>
      </c>
      <c r="E67" s="5"/>
      <c r="F67" s="5"/>
    </row>
    <row r="68" spans="2:6" x14ac:dyDescent="0.25">
      <c r="B68" s="4" t="s">
        <v>151</v>
      </c>
      <c r="C68" s="5" t="s">
        <v>15</v>
      </c>
      <c r="D68" s="5" t="s">
        <v>48</v>
      </c>
      <c r="E68" s="5"/>
      <c r="F68" s="5"/>
    </row>
    <row r="69" spans="2:6" ht="31.2" x14ac:dyDescent="0.25">
      <c r="B69" s="4" t="s">
        <v>152</v>
      </c>
      <c r="C69" s="5" t="s">
        <v>16</v>
      </c>
      <c r="D69" s="5" t="s">
        <v>149</v>
      </c>
      <c r="E69" s="5"/>
      <c r="F69" s="5"/>
    </row>
    <row r="70" spans="2:6" ht="31.2" x14ac:dyDescent="0.25">
      <c r="B70" s="4" t="s">
        <v>166</v>
      </c>
      <c r="C70" s="5" t="s">
        <v>172</v>
      </c>
      <c r="D70" s="5" t="s">
        <v>170</v>
      </c>
      <c r="E70" s="5"/>
      <c r="F70" s="5"/>
    </row>
    <row r="71" spans="2:6" ht="46.8" x14ac:dyDescent="0.25">
      <c r="B71" s="4" t="s">
        <v>167</v>
      </c>
      <c r="C71" s="5" t="s">
        <v>173</v>
      </c>
      <c r="D71" s="5" t="s">
        <v>171</v>
      </c>
      <c r="E71" s="5"/>
      <c r="F71" s="5"/>
    </row>
    <row r="72" spans="2:6" x14ac:dyDescent="0.25">
      <c r="B72" s="4" t="s">
        <v>168</v>
      </c>
      <c r="C72" s="5" t="s">
        <v>174</v>
      </c>
      <c r="D72" s="5" t="s">
        <v>175</v>
      </c>
      <c r="E72" s="5"/>
      <c r="F72" s="5"/>
    </row>
    <row r="73" spans="2:6" ht="18.75" customHeight="1" x14ac:dyDescent="0.25">
      <c r="B73"/>
      <c r="C73"/>
      <c r="D73"/>
      <c r="E73"/>
      <c r="F73"/>
    </row>
    <row r="74" spans="2:6" ht="23.25" customHeight="1" x14ac:dyDescent="0.25">
      <c r="B74" s="89" t="s">
        <v>153</v>
      </c>
      <c r="C74" s="89"/>
      <c r="D74" s="89"/>
      <c r="E74" s="89"/>
      <c r="F74" s="89"/>
    </row>
    <row r="75" spans="2:6" ht="16.5" customHeight="1" x14ac:dyDescent="0.25">
      <c r="B75" s="76" t="s">
        <v>154</v>
      </c>
      <c r="C75" s="76"/>
      <c r="D75" s="76"/>
      <c r="E75" s="76"/>
      <c r="F75" s="76"/>
    </row>
    <row r="76" spans="2:6" ht="16.2" x14ac:dyDescent="0.25">
      <c r="B76" s="14" t="s">
        <v>137</v>
      </c>
      <c r="C76" s="7" t="s">
        <v>155</v>
      </c>
      <c r="D76" s="76" t="s">
        <v>160</v>
      </c>
      <c r="E76" s="76"/>
      <c r="F76" s="76"/>
    </row>
    <row r="77" spans="2:6" ht="16.2" x14ac:dyDescent="0.25">
      <c r="B77" s="14" t="s">
        <v>138</v>
      </c>
      <c r="C77" s="7" t="s">
        <v>156</v>
      </c>
      <c r="D77" s="76" t="s">
        <v>161</v>
      </c>
      <c r="E77" s="76"/>
      <c r="F77" s="76"/>
    </row>
    <row r="78" spans="2:6" ht="16.2" x14ac:dyDescent="0.25">
      <c r="B78" s="14" t="s">
        <v>139</v>
      </c>
      <c r="C78" s="7" t="s">
        <v>157</v>
      </c>
      <c r="D78" s="76" t="s">
        <v>162</v>
      </c>
      <c r="E78" s="76"/>
      <c r="F78" s="76"/>
    </row>
    <row r="79" spans="2:6" ht="16.2" x14ac:dyDescent="0.25">
      <c r="B79" s="14" t="s">
        <v>140</v>
      </c>
      <c r="C79" s="7" t="s">
        <v>158</v>
      </c>
      <c r="D79" s="76" t="s">
        <v>159</v>
      </c>
      <c r="E79" s="76"/>
      <c r="F79" s="76"/>
    </row>
    <row r="80" spans="2:6" x14ac:dyDescent="0.25">
      <c r="B80" s="96" t="s">
        <v>54</v>
      </c>
      <c r="C80" s="7" t="s">
        <v>56</v>
      </c>
      <c r="D80" s="76" t="s">
        <v>60</v>
      </c>
      <c r="E80" s="76"/>
      <c r="F80" s="76"/>
    </row>
    <row r="81" spans="2:6" x14ac:dyDescent="0.25">
      <c r="B81" s="96"/>
      <c r="C81" s="7" t="s">
        <v>57</v>
      </c>
      <c r="D81" s="76" t="s">
        <v>60</v>
      </c>
      <c r="E81" s="76"/>
      <c r="F81" s="76"/>
    </row>
    <row r="82" spans="2:6" x14ac:dyDescent="0.25">
      <c r="B82" s="96"/>
      <c r="C82" s="7" t="s">
        <v>58</v>
      </c>
      <c r="D82" s="76" t="s">
        <v>60</v>
      </c>
      <c r="E82" s="76"/>
      <c r="F82" s="76"/>
    </row>
    <row r="83" spans="2:6" x14ac:dyDescent="0.25">
      <c r="B83" s="96"/>
      <c r="C83" s="7" t="s">
        <v>59</v>
      </c>
      <c r="D83" s="76" t="s">
        <v>60</v>
      </c>
      <c r="E83" s="76"/>
      <c r="F83" s="76"/>
    </row>
    <row r="84" spans="2:6" ht="16.2" x14ac:dyDescent="0.25">
      <c r="B84" s="3" t="s">
        <v>3</v>
      </c>
      <c r="C84" s="3" t="s">
        <v>8</v>
      </c>
      <c r="D84" s="3" t="s">
        <v>7</v>
      </c>
      <c r="E84" s="3" t="s">
        <v>6</v>
      </c>
      <c r="F84" s="3" t="s">
        <v>5</v>
      </c>
    </row>
    <row r="85" spans="2:6" x14ac:dyDescent="0.25">
      <c r="B85" s="4" t="s">
        <v>163</v>
      </c>
      <c r="C85" s="5" t="s">
        <v>29</v>
      </c>
      <c r="D85" s="5" t="s">
        <v>66</v>
      </c>
      <c r="E85" s="5"/>
      <c r="F85" s="5"/>
    </row>
    <row r="86" spans="2:6" ht="31.2" x14ac:dyDescent="0.25">
      <c r="B86" s="4" t="s">
        <v>164</v>
      </c>
      <c r="C86" s="5" t="s">
        <v>15</v>
      </c>
      <c r="D86" s="5" t="s">
        <v>149</v>
      </c>
      <c r="E86" s="5"/>
      <c r="F86" s="5"/>
    </row>
    <row r="87" spans="2:6" x14ac:dyDescent="0.25">
      <c r="B87" s="4" t="s">
        <v>165</v>
      </c>
      <c r="C87" s="5" t="s">
        <v>16</v>
      </c>
      <c r="D87" s="5" t="s">
        <v>65</v>
      </c>
      <c r="E87" s="5"/>
      <c r="F87" s="5"/>
    </row>
    <row r="88" spans="2:6" ht="31.2" x14ac:dyDescent="0.25">
      <c r="B88" s="4" t="s">
        <v>176</v>
      </c>
      <c r="C88" s="5" t="s">
        <v>179</v>
      </c>
      <c r="D88" s="5" t="s">
        <v>169</v>
      </c>
      <c r="E88" s="5"/>
      <c r="F88" s="5"/>
    </row>
    <row r="89" spans="2:6" x14ac:dyDescent="0.25">
      <c r="B89" s="4" t="s">
        <v>177</v>
      </c>
      <c r="C89" s="5" t="s">
        <v>180</v>
      </c>
      <c r="D89" s="5" t="s">
        <v>182</v>
      </c>
      <c r="E89" s="5"/>
      <c r="F89" s="5"/>
    </row>
    <row r="90" spans="2:6" x14ac:dyDescent="0.25">
      <c r="B90" s="4" t="s">
        <v>178</v>
      </c>
      <c r="C90" s="5" t="s">
        <v>181</v>
      </c>
      <c r="D90" s="5" t="s">
        <v>183</v>
      </c>
      <c r="E90" s="5"/>
      <c r="F90" s="5"/>
    </row>
    <row r="91" spans="2:6" ht="31.8" x14ac:dyDescent="0.25">
      <c r="B91" s="4" t="s">
        <v>184</v>
      </c>
      <c r="C91" s="5" t="s">
        <v>174</v>
      </c>
      <c r="D91" s="5" t="s">
        <v>175</v>
      </c>
      <c r="E91" s="5"/>
      <c r="F91" s="5" t="s">
        <v>185</v>
      </c>
    </row>
    <row r="93" spans="2:6" ht="17.399999999999999" x14ac:dyDescent="0.25">
      <c r="B93" s="89" t="s">
        <v>186</v>
      </c>
      <c r="C93" s="89"/>
      <c r="D93" s="89"/>
      <c r="E93" s="89"/>
      <c r="F93" s="89"/>
    </row>
    <row r="94" spans="2:6" x14ac:dyDescent="0.25">
      <c r="B94" s="76" t="s">
        <v>187</v>
      </c>
      <c r="C94" s="76"/>
      <c r="D94" s="76"/>
      <c r="E94" s="76"/>
      <c r="F94" s="76"/>
    </row>
    <row r="95" spans="2:6" ht="16.2" x14ac:dyDescent="0.25">
      <c r="B95" s="14" t="s">
        <v>137</v>
      </c>
      <c r="C95" s="7" t="s">
        <v>192</v>
      </c>
      <c r="D95" s="76" t="s">
        <v>188</v>
      </c>
      <c r="E95" s="76"/>
      <c r="F95" s="76"/>
    </row>
    <row r="96" spans="2:6" ht="16.5" customHeight="1" x14ac:dyDescent="0.25">
      <c r="B96" s="14" t="s">
        <v>138</v>
      </c>
      <c r="C96" s="7" t="s">
        <v>194</v>
      </c>
      <c r="D96" s="76" t="s">
        <v>189</v>
      </c>
      <c r="E96" s="76"/>
      <c r="F96" s="76"/>
    </row>
    <row r="97" spans="2:6" x14ac:dyDescent="0.25">
      <c r="B97" s="96" t="s">
        <v>54</v>
      </c>
      <c r="C97" s="7" t="s">
        <v>56</v>
      </c>
      <c r="D97" s="76" t="s">
        <v>61</v>
      </c>
      <c r="E97" s="76"/>
      <c r="F97" s="76"/>
    </row>
    <row r="98" spans="2:6" x14ac:dyDescent="0.25">
      <c r="B98" s="96"/>
      <c r="C98" s="7" t="s">
        <v>57</v>
      </c>
      <c r="D98" s="76" t="s">
        <v>60</v>
      </c>
      <c r="E98" s="76"/>
      <c r="F98" s="76"/>
    </row>
    <row r="99" spans="2:6" x14ac:dyDescent="0.25">
      <c r="B99" s="96"/>
      <c r="C99" s="7" t="s">
        <v>58</v>
      </c>
      <c r="D99" s="76" t="s">
        <v>60</v>
      </c>
      <c r="E99" s="76"/>
      <c r="F99" s="76"/>
    </row>
    <row r="100" spans="2:6" x14ac:dyDescent="0.25">
      <c r="B100" s="96"/>
      <c r="C100" s="7" t="s">
        <v>59</v>
      </c>
      <c r="D100" s="76" t="s">
        <v>60</v>
      </c>
      <c r="E100" s="76"/>
      <c r="F100" s="76"/>
    </row>
    <row r="101" spans="2:6" ht="16.2" x14ac:dyDescent="0.25">
      <c r="B101" s="3" t="s">
        <v>3</v>
      </c>
      <c r="C101" s="3" t="s">
        <v>8</v>
      </c>
      <c r="D101" s="3" t="s">
        <v>7</v>
      </c>
      <c r="E101" s="3" t="s">
        <v>6</v>
      </c>
      <c r="F101" s="3" t="s">
        <v>5</v>
      </c>
    </row>
    <row r="102" spans="2:6" ht="78" x14ac:dyDescent="0.25">
      <c r="B102" s="4" t="s">
        <v>190</v>
      </c>
      <c r="C102" s="5" t="s">
        <v>193</v>
      </c>
      <c r="D102" s="5" t="s">
        <v>196</v>
      </c>
      <c r="E102" s="5"/>
      <c r="F102" s="5"/>
    </row>
    <row r="103" spans="2:6" ht="78" x14ac:dyDescent="0.25">
      <c r="B103" s="4" t="s">
        <v>191</v>
      </c>
      <c r="C103" s="5" t="s">
        <v>195</v>
      </c>
      <c r="D103" s="5" t="s">
        <v>197</v>
      </c>
      <c r="E103" s="5"/>
      <c r="F103" s="5"/>
    </row>
    <row r="105" spans="2:6" ht="17.399999999999999" x14ac:dyDescent="0.25">
      <c r="B105" s="89" t="s">
        <v>198</v>
      </c>
      <c r="C105" s="89"/>
      <c r="D105" s="89"/>
      <c r="E105" s="89"/>
      <c r="F105" s="89"/>
    </row>
    <row r="106" spans="2:6" x14ac:dyDescent="0.25">
      <c r="B106" s="76" t="s">
        <v>199</v>
      </c>
      <c r="C106" s="76"/>
      <c r="D106" s="76"/>
      <c r="E106" s="76"/>
      <c r="F106" s="76"/>
    </row>
    <row r="107" spans="2:6" ht="16.2" x14ac:dyDescent="0.25">
      <c r="B107" s="14" t="s">
        <v>137</v>
      </c>
      <c r="C107" s="7" t="s">
        <v>204</v>
      </c>
      <c r="D107" s="77" t="s">
        <v>201</v>
      </c>
      <c r="E107" s="78"/>
      <c r="F107" s="79"/>
    </row>
    <row r="108" spans="2:6" ht="16.2" x14ac:dyDescent="0.25">
      <c r="B108" s="14" t="s">
        <v>138</v>
      </c>
      <c r="C108" s="7" t="s">
        <v>200</v>
      </c>
      <c r="D108" s="97"/>
      <c r="E108" s="98"/>
      <c r="F108" s="99"/>
    </row>
    <row r="109" spans="2:6" x14ac:dyDescent="0.25">
      <c r="B109" s="96" t="s">
        <v>54</v>
      </c>
      <c r="C109" s="7" t="s">
        <v>56</v>
      </c>
      <c r="D109" s="76" t="s">
        <v>61</v>
      </c>
      <c r="E109" s="76"/>
      <c r="F109" s="76"/>
    </row>
    <row r="110" spans="2:6" x14ac:dyDescent="0.25">
      <c r="B110" s="96"/>
      <c r="C110" s="7" t="s">
        <v>57</v>
      </c>
      <c r="D110" s="76" t="s">
        <v>60</v>
      </c>
      <c r="E110" s="76"/>
      <c r="F110" s="76"/>
    </row>
    <row r="111" spans="2:6" x14ac:dyDescent="0.25">
      <c r="B111" s="96"/>
      <c r="C111" s="7" t="s">
        <v>58</v>
      </c>
      <c r="D111" s="76" t="s">
        <v>60</v>
      </c>
      <c r="E111" s="76"/>
      <c r="F111" s="76"/>
    </row>
    <row r="112" spans="2:6" x14ac:dyDescent="0.25">
      <c r="B112" s="96"/>
      <c r="C112" s="7" t="s">
        <v>59</v>
      </c>
      <c r="D112" s="76" t="s">
        <v>60</v>
      </c>
      <c r="E112" s="76"/>
      <c r="F112" s="76"/>
    </row>
    <row r="113" spans="2:6" ht="16.2" x14ac:dyDescent="0.25">
      <c r="B113" s="3" t="s">
        <v>3</v>
      </c>
      <c r="C113" s="3" t="s">
        <v>8</v>
      </c>
      <c r="D113" s="3" t="s">
        <v>7</v>
      </c>
      <c r="E113" s="3" t="s">
        <v>6</v>
      </c>
      <c r="F113" s="3" t="s">
        <v>5</v>
      </c>
    </row>
    <row r="114" spans="2:6" ht="31.8" x14ac:dyDescent="0.25">
      <c r="B114" s="4" t="s">
        <v>202</v>
      </c>
      <c r="C114" s="5" t="s">
        <v>205</v>
      </c>
      <c r="D114" s="5" t="s">
        <v>206</v>
      </c>
      <c r="E114" s="5"/>
      <c r="F114" s="5"/>
    </row>
    <row r="115" spans="2:6" ht="31.8" x14ac:dyDescent="0.25">
      <c r="B115" s="4" t="s">
        <v>203</v>
      </c>
      <c r="C115" s="5" t="s">
        <v>207</v>
      </c>
      <c r="D115" s="5" t="s">
        <v>206</v>
      </c>
      <c r="E115" s="5"/>
      <c r="F115" s="5"/>
    </row>
    <row r="116" spans="2:6" ht="31.2" x14ac:dyDescent="0.25">
      <c r="B116" s="4" t="s">
        <v>208</v>
      </c>
      <c r="C116" s="5" t="s">
        <v>212</v>
      </c>
      <c r="D116" s="5" t="s">
        <v>209</v>
      </c>
      <c r="E116" s="5"/>
      <c r="F116" s="5"/>
    </row>
    <row r="117" spans="2:6" ht="31.2" x14ac:dyDescent="0.25">
      <c r="B117" s="4" t="s">
        <v>210</v>
      </c>
      <c r="C117" s="5" t="s">
        <v>213</v>
      </c>
      <c r="D117" s="5" t="s">
        <v>211</v>
      </c>
      <c r="E117" s="5"/>
      <c r="F117" s="5"/>
    </row>
    <row r="119" spans="2:6" x14ac:dyDescent="0.25">
      <c r="D119" s="93" t="s">
        <v>499</v>
      </c>
      <c r="E119" s="94"/>
    </row>
    <row r="120" spans="2:6" x14ac:dyDescent="0.25">
      <c r="D120" s="42" t="s">
        <v>500</v>
      </c>
      <c r="E120" s="43">
        <f>COUNTIF(E20:E27,"PASS")+COUNTIF(E46:E54,"PASS")+COUNTIF(E67:E72,"PASS")+COUNTIF(E85:E91,"PASS")+COUNTIF(E102:E103,"PASS")+COUNTIF(E114:E117,"PASS")</f>
        <v>0</v>
      </c>
    </row>
    <row r="121" spans="2:6" x14ac:dyDescent="0.25">
      <c r="D121" s="42" t="s">
        <v>502</v>
      </c>
      <c r="E121" s="43">
        <f>COUNTIF(E20:E27,"FAIL")+COUNTIF(E46:E54,"FAIL")+COUNTIF(E67:E72,"FAIL")+COUNTIF(E85:E91,"FAIL")+COUNTIF(E102:E103,"FAIL")+COUNTIF(E114:E117,"FAIL")</f>
        <v>0</v>
      </c>
    </row>
    <row r="122" spans="2:6" x14ac:dyDescent="0.25">
      <c r="D122" s="42" t="s">
        <v>501</v>
      </c>
      <c r="E122" s="43">
        <f>COUNTIF(E20:E27,"NOT TEST")+COUNTIF(E46:E54,"NOT TEST")+COUNTIF(E67:E72,"NOT TEST")+COUNTIF(E85:E91,"NOT TEST")+COUNTIF(E102:E103,"NOT TEST")+COUNTIF(E114:E117,"NOT TEST")</f>
        <v>0</v>
      </c>
    </row>
    <row r="123" spans="2:6" x14ac:dyDescent="0.25">
      <c r="D123" s="42" t="s">
        <v>503</v>
      </c>
      <c r="E123" s="43">
        <f>SUM(E120:E122)</f>
        <v>0</v>
      </c>
    </row>
  </sheetData>
  <mergeCells count="75">
    <mergeCell ref="D119:E119"/>
    <mergeCell ref="B106:F106"/>
    <mergeCell ref="B109:B112"/>
    <mergeCell ref="D109:F109"/>
    <mergeCell ref="D110:F110"/>
    <mergeCell ref="D111:F111"/>
    <mergeCell ref="D112:F112"/>
    <mergeCell ref="D107:F108"/>
    <mergeCell ref="B105:F105"/>
    <mergeCell ref="B93:F93"/>
    <mergeCell ref="B94:F94"/>
    <mergeCell ref="D95:F95"/>
    <mergeCell ref="D96:F96"/>
    <mergeCell ref="B97:B100"/>
    <mergeCell ref="D97:F97"/>
    <mergeCell ref="D98:F98"/>
    <mergeCell ref="D99:F99"/>
    <mergeCell ref="D100:F100"/>
    <mergeCell ref="B80:B83"/>
    <mergeCell ref="D80:F80"/>
    <mergeCell ref="D81:F81"/>
    <mergeCell ref="D82:F82"/>
    <mergeCell ref="D83:F83"/>
    <mergeCell ref="D60:F60"/>
    <mergeCell ref="B56:F56"/>
    <mergeCell ref="B57:F57"/>
    <mergeCell ref="B62:B65"/>
    <mergeCell ref="D62:F62"/>
    <mergeCell ref="C42:F42"/>
    <mergeCell ref="B44:F44"/>
    <mergeCell ref="C43:F43"/>
    <mergeCell ref="D58:F58"/>
    <mergeCell ref="D59:F59"/>
    <mergeCell ref="B75:F75"/>
    <mergeCell ref="D76:F76"/>
    <mergeCell ref="D77:F77"/>
    <mergeCell ref="D79:F79"/>
    <mergeCell ref="D78:F78"/>
    <mergeCell ref="D63:F63"/>
    <mergeCell ref="D64:F64"/>
    <mergeCell ref="D65:F65"/>
    <mergeCell ref="D61:F61"/>
    <mergeCell ref="B74:F74"/>
    <mergeCell ref="C15:F15"/>
    <mergeCell ref="B18:F18"/>
    <mergeCell ref="B29:F29"/>
    <mergeCell ref="C16:F16"/>
    <mergeCell ref="C17:F17"/>
    <mergeCell ref="C39:F39"/>
    <mergeCell ref="C40:F40"/>
    <mergeCell ref="C41:F41"/>
    <mergeCell ref="D31:F31"/>
    <mergeCell ref="B30:F30"/>
    <mergeCell ref="B31:B34"/>
    <mergeCell ref="D32:F32"/>
    <mergeCell ref="C38:F38"/>
    <mergeCell ref="D33:F33"/>
    <mergeCell ref="D34:F34"/>
    <mergeCell ref="C36:F36"/>
    <mergeCell ref="C37:F37"/>
    <mergeCell ref="C35:F35"/>
    <mergeCell ref="B2:F2"/>
    <mergeCell ref="B3:F3"/>
    <mergeCell ref="B4:F4"/>
    <mergeCell ref="B5:F5"/>
    <mergeCell ref="B6:B9"/>
    <mergeCell ref="D6:F6"/>
    <mergeCell ref="D7:F7"/>
    <mergeCell ref="D8:F8"/>
    <mergeCell ref="D9:F9"/>
    <mergeCell ref="C10:F10"/>
    <mergeCell ref="C11:F11"/>
    <mergeCell ref="C12:F12"/>
    <mergeCell ref="C13:F13"/>
    <mergeCell ref="C14:F14"/>
  </mergeCells>
  <phoneticPr fontId="1" type="noConversion"/>
  <conditionalFormatting sqref="E1:E1048576">
    <cfRule type="cellIs" dxfId="9" priority="2" operator="equal">
      <formula>"NOT TEST"</formula>
    </cfRule>
    <cfRule type="cellIs" dxfId="8" priority="1" operator="equal">
      <formula>"FAIL"</formula>
    </cfRule>
  </conditionalFormatting>
  <dataValidations count="1">
    <dataValidation type="list" allowBlank="1" showInputMessage="1" showErrorMessage="1" sqref="E85:E91 E20:E27 E46:E54 E67:E72 E102:E103 E114:E117">
      <formula1>"PASS,FAIL,NOT TEST"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zoomScaleNormal="100" workbookViewId="0">
      <selection activeCell="B2" sqref="B2:F2"/>
    </sheetView>
  </sheetViews>
  <sheetFormatPr defaultColWidth="9" defaultRowHeight="15.6" x14ac:dyDescent="0.25"/>
  <cols>
    <col min="1" max="1" width="3.77734375" style="2" customWidth="1"/>
    <col min="2" max="2" width="8.33203125" style="6" customWidth="1"/>
    <col min="3" max="3" width="54.109375" style="2" customWidth="1"/>
    <col min="4" max="4" width="55.33203125" style="2" customWidth="1"/>
    <col min="5" max="5" width="11.33203125" style="2" customWidth="1"/>
    <col min="6" max="6" width="29.6640625" style="2" customWidth="1"/>
    <col min="7" max="16384" width="9" style="2"/>
  </cols>
  <sheetData>
    <row r="1" spans="2:6" ht="8.4" customHeight="1" x14ac:dyDescent="0.25"/>
    <row r="2" spans="2:6" ht="39" customHeight="1" x14ac:dyDescent="0.25">
      <c r="B2" s="75" t="s">
        <v>336</v>
      </c>
      <c r="C2" s="75"/>
      <c r="D2" s="75"/>
      <c r="E2" s="75"/>
      <c r="F2" s="75"/>
    </row>
    <row r="3" spans="2:6" ht="18.75" customHeight="1" x14ac:dyDescent="0.25">
      <c r="B3" s="76"/>
      <c r="C3" s="76"/>
      <c r="D3" s="76"/>
      <c r="E3" s="76"/>
      <c r="F3" s="76"/>
    </row>
    <row r="4" spans="2:6" ht="22.5" customHeight="1" x14ac:dyDescent="0.25">
      <c r="B4" s="89" t="s">
        <v>214</v>
      </c>
      <c r="C4" s="89"/>
      <c r="D4" s="89"/>
      <c r="E4" s="89"/>
      <c r="F4" s="89"/>
    </row>
    <row r="5" spans="2:6" ht="63.75" customHeight="1" x14ac:dyDescent="0.25">
      <c r="B5" s="76" t="s">
        <v>219</v>
      </c>
      <c r="C5" s="76"/>
      <c r="D5" s="76"/>
      <c r="E5" s="76"/>
      <c r="F5" s="76"/>
    </row>
    <row r="6" spans="2:6" ht="18" customHeight="1" x14ac:dyDescent="0.25">
      <c r="B6" s="96" t="s">
        <v>54</v>
      </c>
      <c r="C6" s="7" t="s">
        <v>56</v>
      </c>
      <c r="D6" s="76" t="s">
        <v>61</v>
      </c>
      <c r="E6" s="76"/>
      <c r="F6" s="76"/>
    </row>
    <row r="7" spans="2:6" x14ac:dyDescent="0.25">
      <c r="B7" s="96"/>
      <c r="C7" s="7" t="s">
        <v>57</v>
      </c>
      <c r="D7" s="76" t="s">
        <v>60</v>
      </c>
      <c r="E7" s="76"/>
      <c r="F7" s="76"/>
    </row>
    <row r="8" spans="2:6" x14ac:dyDescent="0.25">
      <c r="B8" s="96"/>
      <c r="C8" s="7" t="s">
        <v>58</v>
      </c>
      <c r="D8" s="76" t="s">
        <v>60</v>
      </c>
      <c r="E8" s="76"/>
      <c r="F8" s="76"/>
    </row>
    <row r="9" spans="2:6" x14ac:dyDescent="0.25">
      <c r="B9" s="96"/>
      <c r="C9" s="7" t="s">
        <v>59</v>
      </c>
      <c r="D9" s="76" t="s">
        <v>60</v>
      </c>
      <c r="E9" s="76"/>
      <c r="F9" s="76"/>
    </row>
    <row r="10" spans="2:6" ht="16.2" x14ac:dyDescent="0.25">
      <c r="B10" s="3" t="s">
        <v>3</v>
      </c>
      <c r="C10" s="3" t="s">
        <v>8</v>
      </c>
      <c r="D10" s="3" t="s">
        <v>7</v>
      </c>
      <c r="E10" s="3" t="s">
        <v>6</v>
      </c>
      <c r="F10" s="3" t="s">
        <v>5</v>
      </c>
    </row>
    <row r="11" spans="2:6" x14ac:dyDescent="0.25">
      <c r="B11" s="4" t="s">
        <v>215</v>
      </c>
      <c r="C11" s="5" t="s">
        <v>231</v>
      </c>
      <c r="D11" s="5" t="s">
        <v>221</v>
      </c>
      <c r="E11" s="5"/>
      <c r="F11" s="5"/>
    </row>
    <row r="12" spans="2:6" x14ac:dyDescent="0.25">
      <c r="B12" s="4" t="s">
        <v>216</v>
      </c>
      <c r="C12" s="5" t="s">
        <v>232</v>
      </c>
      <c r="D12" s="5" t="s">
        <v>222</v>
      </c>
      <c r="E12" s="5"/>
      <c r="F12" s="5"/>
    </row>
    <row r="13" spans="2:6" x14ac:dyDescent="0.25">
      <c r="B13" s="4" t="s">
        <v>217</v>
      </c>
      <c r="C13" s="5" t="s">
        <v>16</v>
      </c>
      <c r="D13" s="5" t="s">
        <v>221</v>
      </c>
      <c r="E13" s="5"/>
      <c r="F13" s="5"/>
    </row>
    <row r="14" spans="2:6" x14ac:dyDescent="0.25">
      <c r="B14" s="4" t="s">
        <v>218</v>
      </c>
      <c r="C14" s="5" t="s">
        <v>220</v>
      </c>
      <c r="D14" s="5" t="s">
        <v>223</v>
      </c>
      <c r="E14" s="5"/>
      <c r="F14" s="5"/>
    </row>
    <row r="15" spans="2:6" ht="19.5" customHeight="1" x14ac:dyDescent="0.25">
      <c r="B15"/>
      <c r="C15"/>
      <c r="D15"/>
      <c r="E15"/>
      <c r="F15"/>
    </row>
    <row r="16" spans="2:6" ht="22.5" customHeight="1" x14ac:dyDescent="0.25">
      <c r="B16" s="89" t="s">
        <v>224</v>
      </c>
      <c r="C16" s="89"/>
      <c r="D16" s="89"/>
      <c r="E16" s="89"/>
      <c r="F16" s="89"/>
    </row>
    <row r="17" spans="2:6" ht="65.25" customHeight="1" x14ac:dyDescent="0.25">
      <c r="B17" s="76" t="s">
        <v>238</v>
      </c>
      <c r="C17" s="76"/>
      <c r="D17" s="76"/>
      <c r="E17" s="76"/>
      <c r="F17" s="76"/>
    </row>
    <row r="18" spans="2:6" ht="18" customHeight="1" x14ac:dyDescent="0.25">
      <c r="B18" s="96" t="s">
        <v>54</v>
      </c>
      <c r="C18" s="7" t="s">
        <v>56</v>
      </c>
      <c r="D18" s="76" t="s">
        <v>61</v>
      </c>
      <c r="E18" s="76"/>
      <c r="F18" s="76"/>
    </row>
    <row r="19" spans="2:6" x14ac:dyDescent="0.25">
      <c r="B19" s="96"/>
      <c r="C19" s="7" t="s">
        <v>57</v>
      </c>
      <c r="D19" s="76" t="s">
        <v>60</v>
      </c>
      <c r="E19" s="76"/>
      <c r="F19" s="76"/>
    </row>
    <row r="20" spans="2:6" x14ac:dyDescent="0.25">
      <c r="B20" s="96"/>
      <c r="C20" s="7" t="s">
        <v>58</v>
      </c>
      <c r="D20" s="76" t="s">
        <v>60</v>
      </c>
      <c r="E20" s="76"/>
      <c r="F20" s="76"/>
    </row>
    <row r="21" spans="2:6" x14ac:dyDescent="0.25">
      <c r="B21" s="96"/>
      <c r="C21" s="7" t="s">
        <v>59</v>
      </c>
      <c r="D21" s="76" t="s">
        <v>60</v>
      </c>
      <c r="E21" s="76"/>
      <c r="F21" s="76"/>
    </row>
    <row r="22" spans="2:6" ht="16.2" x14ac:dyDescent="0.25">
      <c r="B22" s="3" t="s">
        <v>3</v>
      </c>
      <c r="C22" s="3" t="s">
        <v>8</v>
      </c>
      <c r="D22" s="3" t="s">
        <v>7</v>
      </c>
      <c r="E22" s="3" t="s">
        <v>6</v>
      </c>
      <c r="F22" s="3" t="s">
        <v>5</v>
      </c>
    </row>
    <row r="23" spans="2:6" x14ac:dyDescent="0.25">
      <c r="B23" s="4" t="s">
        <v>225</v>
      </c>
      <c r="C23" s="5" t="s">
        <v>230</v>
      </c>
      <c r="D23" s="5" t="s">
        <v>235</v>
      </c>
      <c r="E23" s="5"/>
      <c r="F23" s="5"/>
    </row>
    <row r="24" spans="2:6" x14ac:dyDescent="0.25">
      <c r="B24" s="4" t="s">
        <v>226</v>
      </c>
      <c r="C24" s="5" t="s">
        <v>229</v>
      </c>
      <c r="D24" s="5" t="s">
        <v>235</v>
      </c>
      <c r="E24" s="5"/>
      <c r="F24" s="5"/>
    </row>
    <row r="25" spans="2:6" x14ac:dyDescent="0.25">
      <c r="B25" s="4" t="s">
        <v>227</v>
      </c>
      <c r="C25" s="5" t="s">
        <v>233</v>
      </c>
      <c r="D25" s="5" t="s">
        <v>235</v>
      </c>
      <c r="E25" s="5"/>
      <c r="F25" s="5"/>
    </row>
    <row r="26" spans="2:6" x14ac:dyDescent="0.25">
      <c r="B26" s="4" t="s">
        <v>228</v>
      </c>
      <c r="C26" s="5" t="s">
        <v>234</v>
      </c>
      <c r="D26" s="5" t="s">
        <v>236</v>
      </c>
      <c r="E26" s="5"/>
      <c r="F26" s="5"/>
    </row>
    <row r="27" spans="2:6" ht="16.5" customHeight="1" x14ac:dyDescent="0.25">
      <c r="B27"/>
      <c r="C27"/>
      <c r="D27"/>
      <c r="E27"/>
      <c r="F27"/>
    </row>
    <row r="28" spans="2:6" ht="17.399999999999999" x14ac:dyDescent="0.25">
      <c r="B28" s="89" t="s">
        <v>237</v>
      </c>
      <c r="C28" s="89"/>
      <c r="D28" s="89"/>
      <c r="E28" s="89"/>
      <c r="F28" s="89"/>
    </row>
    <row r="29" spans="2:6" ht="20.25" customHeight="1" x14ac:dyDescent="0.25">
      <c r="B29" s="76" t="s">
        <v>239</v>
      </c>
      <c r="C29" s="76"/>
      <c r="D29" s="76"/>
      <c r="E29" s="76"/>
      <c r="F29" s="76"/>
    </row>
    <row r="30" spans="2:6" ht="16.2" x14ac:dyDescent="0.25">
      <c r="B30" s="96" t="s">
        <v>54</v>
      </c>
      <c r="C30" s="7" t="s">
        <v>56</v>
      </c>
      <c r="D30" s="100" t="s">
        <v>240</v>
      </c>
      <c r="E30" s="100"/>
      <c r="F30" s="100"/>
    </row>
    <row r="31" spans="2:6" ht="16.2" x14ac:dyDescent="0.25">
      <c r="B31" s="96"/>
      <c r="C31" s="7" t="s">
        <v>57</v>
      </c>
      <c r="D31" s="100" t="s">
        <v>241</v>
      </c>
      <c r="E31" s="100"/>
      <c r="F31" s="100"/>
    </row>
    <row r="32" spans="2:6" x14ac:dyDescent="0.25">
      <c r="B32" s="96"/>
      <c r="C32" s="7" t="s">
        <v>58</v>
      </c>
      <c r="D32" s="76" t="s">
        <v>60</v>
      </c>
      <c r="E32" s="76"/>
      <c r="F32" s="76"/>
    </row>
    <row r="33" spans="2:6" x14ac:dyDescent="0.25">
      <c r="B33" s="96"/>
      <c r="C33" s="7" t="s">
        <v>59</v>
      </c>
      <c r="D33" s="76" t="s">
        <v>61</v>
      </c>
      <c r="E33" s="76"/>
      <c r="F33" s="76"/>
    </row>
    <row r="34" spans="2:6" ht="16.5" customHeight="1" x14ac:dyDescent="0.25">
      <c r="B34" s="3" t="s">
        <v>3</v>
      </c>
      <c r="C34" s="3" t="s">
        <v>8</v>
      </c>
      <c r="D34" s="3" t="s">
        <v>7</v>
      </c>
      <c r="E34" s="3" t="s">
        <v>6</v>
      </c>
      <c r="F34" s="3" t="s">
        <v>5</v>
      </c>
    </row>
    <row r="35" spans="2:6" ht="16.5" customHeight="1" x14ac:dyDescent="0.25">
      <c r="B35" s="4" t="s">
        <v>253</v>
      </c>
      <c r="C35" s="5" t="s">
        <v>242</v>
      </c>
      <c r="D35" s="5" t="s">
        <v>235</v>
      </c>
      <c r="E35" s="5"/>
      <c r="F35" s="5"/>
    </row>
    <row r="36" spans="2:6" ht="16.5" customHeight="1" x14ac:dyDescent="0.25">
      <c r="B36" s="4" t="s">
        <v>254</v>
      </c>
      <c r="C36" s="5" t="s">
        <v>244</v>
      </c>
      <c r="D36" s="5" t="s">
        <v>235</v>
      </c>
      <c r="E36" s="5"/>
      <c r="F36" s="5"/>
    </row>
    <row r="37" spans="2:6" ht="16.5" customHeight="1" x14ac:dyDescent="0.25">
      <c r="B37" s="4" t="s">
        <v>255</v>
      </c>
      <c r="C37" s="5" t="s">
        <v>245</v>
      </c>
      <c r="D37" s="5" t="s">
        <v>235</v>
      </c>
      <c r="E37" s="5"/>
      <c r="F37" s="5"/>
    </row>
    <row r="38" spans="2:6" ht="35.25" customHeight="1" x14ac:dyDescent="0.25">
      <c r="B38" s="4" t="s">
        <v>256</v>
      </c>
      <c r="C38" s="5" t="s">
        <v>246</v>
      </c>
      <c r="D38" s="5" t="s">
        <v>243</v>
      </c>
      <c r="E38" s="5"/>
      <c r="F38" s="5"/>
    </row>
    <row r="39" spans="2:6" ht="31.2" x14ac:dyDescent="0.25">
      <c r="B39" s="4" t="s">
        <v>257</v>
      </c>
      <c r="C39" s="5" t="s">
        <v>247</v>
      </c>
      <c r="D39" s="5" t="s">
        <v>243</v>
      </c>
      <c r="E39" s="5"/>
      <c r="F39" s="5"/>
    </row>
    <row r="40" spans="2:6" x14ac:dyDescent="0.25">
      <c r="B40" s="4" t="s">
        <v>258</v>
      </c>
      <c r="C40" s="5" t="s">
        <v>249</v>
      </c>
      <c r="D40" s="5" t="s">
        <v>235</v>
      </c>
      <c r="E40" s="5"/>
      <c r="F40" s="5"/>
    </row>
    <row r="41" spans="2:6" x14ac:dyDescent="0.25">
      <c r="B41" s="4" t="s">
        <v>259</v>
      </c>
      <c r="C41" s="5" t="s">
        <v>248</v>
      </c>
      <c r="D41" s="5" t="s">
        <v>235</v>
      </c>
      <c r="E41" s="5"/>
      <c r="F41" s="5"/>
    </row>
    <row r="42" spans="2:6" ht="31.2" x14ac:dyDescent="0.25">
      <c r="B42" s="4" t="s">
        <v>260</v>
      </c>
      <c r="C42" s="5" t="s">
        <v>250</v>
      </c>
      <c r="D42" s="5" t="s">
        <v>243</v>
      </c>
      <c r="E42" s="5"/>
      <c r="F42" s="5"/>
    </row>
    <row r="43" spans="2:6" x14ac:dyDescent="0.25">
      <c r="B43"/>
      <c r="C43"/>
      <c r="D43"/>
      <c r="E43"/>
      <c r="F43"/>
    </row>
    <row r="44" spans="2:6" ht="17.399999999999999" x14ac:dyDescent="0.25">
      <c r="B44" s="89" t="s">
        <v>251</v>
      </c>
      <c r="C44" s="89"/>
      <c r="D44" s="89"/>
      <c r="E44" s="89"/>
      <c r="F44" s="89"/>
    </row>
    <row r="45" spans="2:6" x14ac:dyDescent="0.25">
      <c r="B45" s="76" t="s">
        <v>252</v>
      </c>
      <c r="C45" s="76"/>
      <c r="D45" s="76"/>
      <c r="E45" s="76"/>
      <c r="F45" s="76"/>
    </row>
    <row r="46" spans="2:6" ht="18" customHeight="1" x14ac:dyDescent="0.25">
      <c r="B46" s="96" t="s">
        <v>54</v>
      </c>
      <c r="C46" s="7" t="s">
        <v>56</v>
      </c>
      <c r="D46" s="76" t="s">
        <v>60</v>
      </c>
      <c r="E46" s="76"/>
      <c r="F46" s="76"/>
    </row>
    <row r="47" spans="2:6" x14ac:dyDescent="0.25">
      <c r="B47" s="96"/>
      <c r="C47" s="7" t="s">
        <v>57</v>
      </c>
      <c r="D47" s="76" t="s">
        <v>60</v>
      </c>
      <c r="E47" s="76"/>
      <c r="F47" s="76"/>
    </row>
    <row r="48" spans="2:6" x14ac:dyDescent="0.25">
      <c r="B48" s="96"/>
      <c r="C48" s="7" t="s">
        <v>58</v>
      </c>
      <c r="D48" s="76" t="s">
        <v>60</v>
      </c>
      <c r="E48" s="76"/>
      <c r="F48" s="76"/>
    </row>
    <row r="49" spans="1:6" x14ac:dyDescent="0.25">
      <c r="B49" s="96"/>
      <c r="C49" s="7" t="s">
        <v>59</v>
      </c>
      <c r="D49" s="76" t="s">
        <v>60</v>
      </c>
      <c r="E49" s="76"/>
      <c r="F49" s="76"/>
    </row>
    <row r="50" spans="1:6" ht="16.2" x14ac:dyDescent="0.25">
      <c r="B50" s="3" t="s">
        <v>3</v>
      </c>
      <c r="C50" s="3" t="s">
        <v>8</v>
      </c>
      <c r="D50" s="3" t="s">
        <v>7</v>
      </c>
      <c r="E50" s="3" t="s">
        <v>6</v>
      </c>
      <c r="F50" s="3" t="s">
        <v>5</v>
      </c>
    </row>
    <row r="51" spans="1:6" ht="19.5" customHeight="1" x14ac:dyDescent="0.4">
      <c r="A51" s="9"/>
      <c r="B51" s="4" t="s">
        <v>261</v>
      </c>
      <c r="C51" s="5" t="s">
        <v>266</v>
      </c>
      <c r="D51" s="16" t="s">
        <v>271</v>
      </c>
      <c r="E51" s="5"/>
      <c r="F51" s="5"/>
    </row>
    <row r="52" spans="1:6" ht="19.5" customHeight="1" x14ac:dyDescent="0.4">
      <c r="A52" s="9"/>
      <c r="B52" s="4" t="s">
        <v>262</v>
      </c>
      <c r="C52" s="5" t="s">
        <v>270</v>
      </c>
      <c r="D52" s="16" t="s">
        <v>271</v>
      </c>
      <c r="E52" s="5"/>
      <c r="F52" s="5"/>
    </row>
    <row r="53" spans="1:6" ht="36" customHeight="1" x14ac:dyDescent="0.25">
      <c r="A53" s="9"/>
      <c r="B53" s="4" t="s">
        <v>263</v>
      </c>
      <c r="C53" s="5" t="s">
        <v>269</v>
      </c>
      <c r="D53" s="5" t="s">
        <v>272</v>
      </c>
      <c r="E53" s="5"/>
      <c r="F53" s="5"/>
    </row>
    <row r="54" spans="1:6" ht="33" customHeight="1" x14ac:dyDescent="0.25">
      <c r="A54" s="9"/>
      <c r="B54" s="4" t="s">
        <v>264</v>
      </c>
      <c r="C54" s="5" t="s">
        <v>268</v>
      </c>
      <c r="D54" s="5" t="s">
        <v>273</v>
      </c>
      <c r="E54" s="5"/>
      <c r="F54" s="5"/>
    </row>
    <row r="55" spans="1:6" ht="16.2" x14ac:dyDescent="0.25">
      <c r="A55" s="9"/>
      <c r="B55" s="4" t="s">
        <v>265</v>
      </c>
      <c r="C55" s="5" t="s">
        <v>267</v>
      </c>
      <c r="D55" s="5" t="s">
        <v>274</v>
      </c>
      <c r="E55" s="5"/>
      <c r="F55" s="5"/>
    </row>
    <row r="56" spans="1:6" ht="33" customHeight="1" x14ac:dyDescent="0.35">
      <c r="B56" s="105" t="s">
        <v>275</v>
      </c>
      <c r="C56" s="106"/>
      <c r="D56" s="106"/>
      <c r="E56" s="106"/>
      <c r="F56" s="106"/>
    </row>
    <row r="57" spans="1:6" x14ac:dyDescent="0.25">
      <c r="B57"/>
      <c r="C57"/>
      <c r="D57"/>
      <c r="E57"/>
      <c r="F57"/>
    </row>
    <row r="58" spans="1:6" ht="21.75" customHeight="1" x14ac:dyDescent="0.25">
      <c r="B58" s="89" t="s">
        <v>276</v>
      </c>
      <c r="C58" s="89"/>
      <c r="D58" s="89"/>
      <c r="E58" s="89"/>
      <c r="F58" s="89"/>
    </row>
    <row r="59" spans="1:6" x14ac:dyDescent="0.25">
      <c r="B59" s="76" t="s">
        <v>277</v>
      </c>
      <c r="C59" s="76"/>
      <c r="D59" s="76"/>
      <c r="E59" s="76"/>
      <c r="F59" s="76"/>
    </row>
    <row r="60" spans="1:6" ht="21.75" customHeight="1" x14ac:dyDescent="0.25">
      <c r="B60" s="101" t="s">
        <v>284</v>
      </c>
      <c r="C60" s="102"/>
      <c r="D60" s="102"/>
      <c r="E60" s="102"/>
      <c r="F60" s="102"/>
    </row>
    <row r="61" spans="1:6" x14ac:dyDescent="0.25">
      <c r="B61" s="96" t="s">
        <v>137</v>
      </c>
      <c r="C61" s="76" t="s">
        <v>278</v>
      </c>
      <c r="D61" s="76" t="s">
        <v>282</v>
      </c>
      <c r="E61" s="76"/>
      <c r="F61" s="76"/>
    </row>
    <row r="62" spans="1:6" ht="36" customHeight="1" x14ac:dyDescent="0.25">
      <c r="B62" s="96"/>
      <c r="C62" s="76"/>
      <c r="D62" s="76" t="s">
        <v>283</v>
      </c>
      <c r="E62" s="76"/>
      <c r="F62" s="76"/>
    </row>
    <row r="63" spans="1:6" x14ac:dyDescent="0.25">
      <c r="B63" s="96" t="s">
        <v>138</v>
      </c>
      <c r="C63" s="76" t="s">
        <v>279</v>
      </c>
      <c r="D63" s="76" t="s">
        <v>286</v>
      </c>
      <c r="E63" s="76"/>
      <c r="F63" s="76"/>
    </row>
    <row r="64" spans="1:6" ht="33" customHeight="1" x14ac:dyDescent="0.25">
      <c r="B64" s="96"/>
      <c r="C64" s="76"/>
      <c r="D64" s="76" t="s">
        <v>287</v>
      </c>
      <c r="E64" s="76"/>
      <c r="F64" s="76"/>
    </row>
    <row r="65" spans="2:6" x14ac:dyDescent="0.25">
      <c r="B65" s="101" t="s">
        <v>285</v>
      </c>
      <c r="C65" s="102"/>
      <c r="D65" s="102"/>
      <c r="E65" s="102"/>
      <c r="F65" s="102"/>
    </row>
    <row r="66" spans="2:6" x14ac:dyDescent="0.25">
      <c r="B66" s="96" t="s">
        <v>139</v>
      </c>
      <c r="C66" s="76" t="s">
        <v>280</v>
      </c>
      <c r="D66" s="76" t="s">
        <v>282</v>
      </c>
      <c r="E66" s="76"/>
      <c r="F66" s="76"/>
    </row>
    <row r="67" spans="2:6" ht="37.5" customHeight="1" x14ac:dyDescent="0.25">
      <c r="B67" s="96"/>
      <c r="C67" s="76"/>
      <c r="D67" s="76" t="s">
        <v>283</v>
      </c>
      <c r="E67" s="76"/>
      <c r="F67" s="76"/>
    </row>
    <row r="68" spans="2:6" x14ac:dyDescent="0.25">
      <c r="B68" s="96" t="s">
        <v>140</v>
      </c>
      <c r="C68" s="76" t="s">
        <v>281</v>
      </c>
      <c r="D68" s="76" t="s">
        <v>286</v>
      </c>
      <c r="E68" s="76"/>
      <c r="F68" s="76"/>
    </row>
    <row r="69" spans="2:6" ht="38.25" customHeight="1" x14ac:dyDescent="0.25">
      <c r="B69" s="96"/>
      <c r="C69" s="76"/>
      <c r="D69" s="76" t="s">
        <v>287</v>
      </c>
      <c r="E69" s="76"/>
      <c r="F69" s="76"/>
    </row>
    <row r="70" spans="2:6" ht="18" customHeight="1" x14ac:dyDescent="0.25">
      <c r="B70" s="101" t="s">
        <v>301</v>
      </c>
      <c r="C70" s="102"/>
      <c r="D70" s="102"/>
      <c r="E70" s="102"/>
      <c r="F70" s="102"/>
    </row>
    <row r="71" spans="2:6" x14ac:dyDescent="0.25">
      <c r="B71" s="96" t="s">
        <v>54</v>
      </c>
      <c r="C71" s="7" t="s">
        <v>56</v>
      </c>
      <c r="D71" s="76" t="s">
        <v>61</v>
      </c>
      <c r="E71" s="76"/>
      <c r="F71" s="76"/>
    </row>
    <row r="72" spans="2:6" ht="18.75" customHeight="1" x14ac:dyDescent="0.25">
      <c r="B72" s="96"/>
      <c r="C72" s="7" t="s">
        <v>57</v>
      </c>
      <c r="D72" s="76" t="s">
        <v>60</v>
      </c>
      <c r="E72" s="76"/>
      <c r="F72" s="76"/>
    </row>
    <row r="73" spans="2:6" ht="23.25" customHeight="1" x14ac:dyDescent="0.25">
      <c r="B73" s="96"/>
      <c r="C73" s="7" t="s">
        <v>58</v>
      </c>
      <c r="D73" s="76" t="s">
        <v>60</v>
      </c>
      <c r="E73" s="76"/>
      <c r="F73" s="76"/>
    </row>
    <row r="74" spans="2:6" ht="16.5" customHeight="1" x14ac:dyDescent="0.25">
      <c r="B74" s="96"/>
      <c r="C74" s="7" t="s">
        <v>59</v>
      </c>
      <c r="D74" s="76" t="s">
        <v>60</v>
      </c>
      <c r="E74" s="76"/>
      <c r="F74" s="76"/>
    </row>
    <row r="75" spans="2:6" ht="16.2" x14ac:dyDescent="0.25">
      <c r="B75" s="3" t="s">
        <v>3</v>
      </c>
      <c r="C75" s="3" t="s">
        <v>8</v>
      </c>
      <c r="D75" s="3" t="s">
        <v>7</v>
      </c>
      <c r="E75" s="3" t="s">
        <v>6</v>
      </c>
      <c r="F75" s="3" t="s">
        <v>5</v>
      </c>
    </row>
    <row r="76" spans="2:6" ht="34.799999999999997" x14ac:dyDescent="0.25">
      <c r="B76" s="4" t="s">
        <v>288</v>
      </c>
      <c r="C76" s="18" t="s">
        <v>292</v>
      </c>
      <c r="D76" s="18" t="s">
        <v>271</v>
      </c>
      <c r="E76" s="5"/>
      <c r="F76" s="5"/>
    </row>
    <row r="77" spans="2:6" ht="17.25" customHeight="1" x14ac:dyDescent="0.25">
      <c r="B77" s="103" t="s">
        <v>289</v>
      </c>
      <c r="C77" s="104" t="s">
        <v>293</v>
      </c>
      <c r="D77" s="18" t="s">
        <v>296</v>
      </c>
      <c r="E77" s="5"/>
      <c r="F77" s="5"/>
    </row>
    <row r="78" spans="2:6" ht="36" customHeight="1" x14ac:dyDescent="0.25">
      <c r="B78" s="103"/>
      <c r="C78" s="104"/>
      <c r="D78" s="18" t="s">
        <v>297</v>
      </c>
      <c r="E78" s="5"/>
      <c r="F78" s="5"/>
    </row>
    <row r="79" spans="2:6" ht="34.799999999999997" x14ac:dyDescent="0.25">
      <c r="B79" s="4" t="s">
        <v>290</v>
      </c>
      <c r="C79" s="18" t="s">
        <v>294</v>
      </c>
      <c r="D79" s="18" t="s">
        <v>298</v>
      </c>
      <c r="E79" s="5"/>
      <c r="F79" s="5"/>
    </row>
    <row r="80" spans="2:6" ht="23.25" customHeight="1" x14ac:dyDescent="0.25">
      <c r="B80" s="103" t="s">
        <v>291</v>
      </c>
      <c r="C80" s="104" t="s">
        <v>295</v>
      </c>
      <c r="D80" s="18" t="s">
        <v>296</v>
      </c>
      <c r="E80" s="5"/>
      <c r="F80" s="5"/>
    </row>
    <row r="81" spans="2:6" ht="38.25" customHeight="1" x14ac:dyDescent="0.25">
      <c r="B81" s="103"/>
      <c r="C81" s="104"/>
      <c r="D81" s="18" t="s">
        <v>299</v>
      </c>
      <c r="E81" s="5"/>
      <c r="F81" s="5"/>
    </row>
    <row r="82" spans="2:6" x14ac:dyDescent="0.25">
      <c r="B82"/>
      <c r="C82"/>
      <c r="E82"/>
      <c r="F82"/>
    </row>
    <row r="83" spans="2:6" ht="17.399999999999999" x14ac:dyDescent="0.25">
      <c r="B83" s="89" t="s">
        <v>300</v>
      </c>
      <c r="C83" s="89"/>
      <c r="D83" s="89"/>
      <c r="E83" s="89"/>
      <c r="F83" s="89"/>
    </row>
    <row r="84" spans="2:6" x14ac:dyDescent="0.25">
      <c r="B84" s="76" t="s">
        <v>252</v>
      </c>
      <c r="C84" s="76"/>
      <c r="D84" s="76"/>
      <c r="E84" s="76"/>
      <c r="F84" s="76"/>
    </row>
    <row r="85" spans="2:6" ht="18" customHeight="1" x14ac:dyDescent="0.25">
      <c r="B85" s="96" t="s">
        <v>54</v>
      </c>
      <c r="C85" s="7" t="s">
        <v>56</v>
      </c>
      <c r="D85" s="76" t="s">
        <v>61</v>
      </c>
      <c r="E85" s="76"/>
      <c r="F85" s="76"/>
    </row>
    <row r="86" spans="2:6" x14ac:dyDescent="0.25">
      <c r="B86" s="96"/>
      <c r="C86" s="7" t="s">
        <v>57</v>
      </c>
      <c r="D86" s="76" t="s">
        <v>60</v>
      </c>
      <c r="E86" s="76"/>
      <c r="F86" s="76"/>
    </row>
    <row r="87" spans="2:6" x14ac:dyDescent="0.25">
      <c r="B87" s="96"/>
      <c r="C87" s="7" t="s">
        <v>58</v>
      </c>
      <c r="D87" s="76" t="s">
        <v>60</v>
      </c>
      <c r="E87" s="76"/>
      <c r="F87" s="76"/>
    </row>
    <row r="88" spans="2:6" x14ac:dyDescent="0.25">
      <c r="B88" s="96"/>
      <c r="C88" s="7" t="s">
        <v>59</v>
      </c>
      <c r="D88" s="76" t="s">
        <v>60</v>
      </c>
      <c r="E88" s="76"/>
      <c r="F88" s="76"/>
    </row>
    <row r="89" spans="2:6" ht="16.2" x14ac:dyDescent="0.25">
      <c r="B89" s="3" t="s">
        <v>3</v>
      </c>
      <c r="C89" s="3" t="s">
        <v>8</v>
      </c>
      <c r="D89" s="3" t="s">
        <v>7</v>
      </c>
      <c r="E89" s="3" t="s">
        <v>6</v>
      </c>
      <c r="F89" s="3" t="s">
        <v>5</v>
      </c>
    </row>
    <row r="90" spans="2:6" ht="52.2" x14ac:dyDescent="0.25">
      <c r="B90" s="4" t="s">
        <v>303</v>
      </c>
      <c r="C90" s="18" t="s">
        <v>302</v>
      </c>
      <c r="D90" s="18" t="s">
        <v>308</v>
      </c>
      <c r="E90" s="5"/>
      <c r="F90" s="5"/>
    </row>
    <row r="91" spans="2:6" ht="17.399999999999999" x14ac:dyDescent="0.4">
      <c r="B91" s="4" t="s">
        <v>304</v>
      </c>
      <c r="C91" s="17" t="s">
        <v>309</v>
      </c>
      <c r="D91" s="17" t="s">
        <v>310</v>
      </c>
      <c r="E91" s="5"/>
      <c r="F91" s="5"/>
    </row>
    <row r="92" spans="2:6" ht="156.6" x14ac:dyDescent="0.25">
      <c r="B92" s="4" t="s">
        <v>317</v>
      </c>
      <c r="C92" s="20" t="s">
        <v>311</v>
      </c>
      <c r="D92" s="18" t="s">
        <v>312</v>
      </c>
      <c r="E92" s="5"/>
      <c r="F92" s="5"/>
    </row>
    <row r="93" spans="2:6" ht="36.75" customHeight="1" x14ac:dyDescent="0.4">
      <c r="B93" s="103" t="s">
        <v>318</v>
      </c>
      <c r="C93" s="104" t="s">
        <v>316</v>
      </c>
      <c r="D93" s="19" t="s">
        <v>313</v>
      </c>
      <c r="E93" s="5"/>
      <c r="F93" s="5"/>
    </row>
    <row r="94" spans="2:6" ht="17.25" customHeight="1" x14ac:dyDescent="0.4">
      <c r="B94" s="103"/>
      <c r="C94" s="104"/>
      <c r="D94" s="17" t="s">
        <v>314</v>
      </c>
      <c r="E94" s="5"/>
      <c r="F94" s="5"/>
    </row>
    <row r="95" spans="2:6" ht="34.799999999999997" x14ac:dyDescent="0.25">
      <c r="B95" s="107" t="s">
        <v>319</v>
      </c>
      <c r="C95" s="108" t="s">
        <v>315</v>
      </c>
      <c r="D95" s="22" t="s">
        <v>320</v>
      </c>
      <c r="E95" s="5"/>
      <c r="F95" s="5"/>
    </row>
    <row r="96" spans="2:6" ht="17.399999999999999" x14ac:dyDescent="0.25">
      <c r="B96" s="107"/>
      <c r="C96" s="108"/>
      <c r="D96" s="22" t="s">
        <v>321</v>
      </c>
      <c r="E96" s="5"/>
      <c r="F96" s="5"/>
    </row>
    <row r="97" spans="2:6" ht="52.2" x14ac:dyDescent="0.25">
      <c r="B97" s="21" t="s">
        <v>305</v>
      </c>
      <c r="C97" s="22" t="s">
        <v>322</v>
      </c>
      <c r="D97" s="22" t="s">
        <v>323</v>
      </c>
      <c r="E97" s="5"/>
      <c r="F97" s="5"/>
    </row>
    <row r="98" spans="2:6" ht="34.799999999999997" x14ac:dyDescent="0.25">
      <c r="B98" s="21" t="s">
        <v>306</v>
      </c>
      <c r="C98" s="22" t="s">
        <v>324</v>
      </c>
      <c r="D98" s="22" t="s">
        <v>325</v>
      </c>
      <c r="E98" s="5"/>
      <c r="F98" s="5"/>
    </row>
    <row r="99" spans="2:6" ht="139.19999999999999" x14ac:dyDescent="0.25">
      <c r="B99" s="21" t="s">
        <v>307</v>
      </c>
      <c r="C99" s="22" t="s">
        <v>326</v>
      </c>
      <c r="D99" s="22" t="s">
        <v>327</v>
      </c>
      <c r="E99" s="5"/>
      <c r="F99" s="5"/>
    </row>
    <row r="100" spans="2:6" x14ac:dyDescent="0.25">
      <c r="B100"/>
      <c r="C100"/>
      <c r="D100"/>
      <c r="E100"/>
      <c r="F100"/>
    </row>
    <row r="101" spans="2:6" ht="22.5" customHeight="1" x14ac:dyDescent="0.25">
      <c r="B101" s="89" t="s">
        <v>328</v>
      </c>
      <c r="C101" s="89"/>
      <c r="D101" s="89"/>
      <c r="E101" s="89"/>
      <c r="F101" s="89"/>
    </row>
    <row r="102" spans="2:6" x14ac:dyDescent="0.25">
      <c r="B102" s="76" t="s">
        <v>329</v>
      </c>
      <c r="C102" s="76"/>
      <c r="D102" s="76"/>
      <c r="E102" s="76"/>
      <c r="F102" s="76"/>
    </row>
    <row r="103" spans="2:6" ht="16.2" x14ac:dyDescent="0.25">
      <c r="B103" s="3" t="s">
        <v>3</v>
      </c>
      <c r="C103" s="3" t="s">
        <v>8</v>
      </c>
      <c r="D103" s="3" t="s">
        <v>7</v>
      </c>
      <c r="E103" s="3" t="s">
        <v>6</v>
      </c>
      <c r="F103" s="3" t="s">
        <v>5</v>
      </c>
    </row>
    <row r="104" spans="2:6" ht="52.2" x14ac:dyDescent="0.25">
      <c r="B104" s="4" t="s">
        <v>330</v>
      </c>
      <c r="C104" s="18" t="s">
        <v>331</v>
      </c>
      <c r="D104" s="18" t="s">
        <v>332</v>
      </c>
      <c r="E104" s="5"/>
      <c r="F104" s="5"/>
    </row>
    <row r="105" spans="2:6" ht="87" x14ac:dyDescent="0.25">
      <c r="B105" s="4" t="s">
        <v>333</v>
      </c>
      <c r="C105" s="18" t="s">
        <v>334</v>
      </c>
      <c r="D105" s="18" t="s">
        <v>335</v>
      </c>
      <c r="E105" s="5"/>
      <c r="F105" s="5"/>
    </row>
    <row r="106" spans="2:6" x14ac:dyDescent="0.25">
      <c r="B106"/>
      <c r="C106"/>
      <c r="D106"/>
      <c r="E106"/>
      <c r="F106"/>
    </row>
    <row r="107" spans="2:6" x14ac:dyDescent="0.25">
      <c r="B107"/>
      <c r="C107"/>
      <c r="D107" s="93" t="s">
        <v>499</v>
      </c>
      <c r="E107" s="94"/>
      <c r="F107"/>
    </row>
    <row r="108" spans="2:6" x14ac:dyDescent="0.25">
      <c r="B108"/>
      <c r="C108"/>
      <c r="D108" s="42" t="s">
        <v>500</v>
      </c>
      <c r="E108" s="43">
        <f>COUNTIF(E11:E14,"PASS")+COUNTIF(E23:E26,"PASS")+COUNTIF(E35:E42,"PASS")+COUNTIF(E51:E55,"PASS")+COUNTIF(E76:E81,"PASS")+COUNTIF(E90:E99,"PASS")+COUNTIF(E104:E105,"PASS")</f>
        <v>0</v>
      </c>
      <c r="F108"/>
    </row>
    <row r="109" spans="2:6" x14ac:dyDescent="0.25">
      <c r="B109"/>
      <c r="C109"/>
      <c r="D109" s="42" t="s">
        <v>502</v>
      </c>
      <c r="E109" s="43">
        <f>COUNTIF(E11:E14,"FAIL")+COUNTIF(E23:E26,"FAIL")+COUNTIF(E35:E42,"FAIL")+COUNTIF(E51:E55,"FAIL")+COUNTIF(E76:E81,"FAIL")+COUNTIF(E90:E99,"FAIL")+COUNTIF(E104:E105,"FAIL")</f>
        <v>0</v>
      </c>
      <c r="F109"/>
    </row>
    <row r="110" spans="2:6" x14ac:dyDescent="0.25">
      <c r="B110"/>
      <c r="C110"/>
      <c r="D110" s="42" t="s">
        <v>501</v>
      </c>
      <c r="E110" s="43">
        <f>COUNTIF(E8:E15,"NOT TEST")+COUNTIF(E34:E42,"NOT TEST")+COUNTIF(E55:E60,"NOT TEST")+COUNTIF(E73:E79,"NOT TEST")+COUNTIF(E90:E91,"NOT TEST")+COUNTIF(E102:E105,"NOT TEST")</f>
        <v>0</v>
      </c>
      <c r="F110"/>
    </row>
    <row r="111" spans="2:6" x14ac:dyDescent="0.25">
      <c r="B111"/>
      <c r="C111"/>
      <c r="D111" s="42" t="s">
        <v>503</v>
      </c>
      <c r="E111" s="43">
        <f>SUM(E108:E110)</f>
        <v>0</v>
      </c>
      <c r="F111"/>
    </row>
    <row r="112" spans="2:6" x14ac:dyDescent="0.25">
      <c r="B112"/>
      <c r="C112"/>
      <c r="D112"/>
      <c r="E112"/>
      <c r="F112"/>
    </row>
    <row r="113" spans="2:6" x14ac:dyDescent="0.25">
      <c r="B113"/>
      <c r="C113"/>
      <c r="D113"/>
      <c r="E113"/>
      <c r="F113"/>
    </row>
    <row r="114" spans="2:6" x14ac:dyDescent="0.25">
      <c r="B114"/>
      <c r="C114"/>
      <c r="D114"/>
      <c r="E114"/>
      <c r="F114"/>
    </row>
    <row r="115" spans="2:6" x14ac:dyDescent="0.25">
      <c r="B115"/>
      <c r="C115"/>
      <c r="D115"/>
      <c r="E115"/>
      <c r="F115"/>
    </row>
    <row r="116" spans="2:6" x14ac:dyDescent="0.25">
      <c r="B116"/>
      <c r="C116"/>
      <c r="D116"/>
      <c r="E116"/>
      <c r="F116"/>
    </row>
    <row r="117" spans="2:6" x14ac:dyDescent="0.25">
      <c r="B117"/>
      <c r="C117"/>
      <c r="D117"/>
      <c r="E117"/>
      <c r="F117"/>
    </row>
    <row r="118" spans="2:6" x14ac:dyDescent="0.25">
      <c r="B118"/>
      <c r="C118"/>
      <c r="D118"/>
      <c r="E118"/>
      <c r="F118"/>
    </row>
    <row r="119" spans="2:6" x14ac:dyDescent="0.25">
      <c r="B119"/>
      <c r="C119"/>
      <c r="D119"/>
      <c r="E119"/>
      <c r="F119"/>
    </row>
    <row r="120" spans="2:6" x14ac:dyDescent="0.25">
      <c r="B120"/>
      <c r="C120"/>
      <c r="D120"/>
      <c r="E120"/>
      <c r="F120"/>
    </row>
  </sheetData>
  <mergeCells count="75">
    <mergeCell ref="D107:E107"/>
    <mergeCell ref="B102:F102"/>
    <mergeCell ref="D88:F88"/>
    <mergeCell ref="B93:B94"/>
    <mergeCell ref="C93:C94"/>
    <mergeCell ref="B95:B96"/>
    <mergeCell ref="C95:C96"/>
    <mergeCell ref="B101:F101"/>
    <mergeCell ref="B85:B88"/>
    <mergeCell ref="D85:F85"/>
    <mergeCell ref="D86:F86"/>
    <mergeCell ref="D87:F87"/>
    <mergeCell ref="B6:B9"/>
    <mergeCell ref="D6:F6"/>
    <mergeCell ref="D7:F7"/>
    <mergeCell ref="D8:F8"/>
    <mergeCell ref="D9:F9"/>
    <mergeCell ref="D18:F18"/>
    <mergeCell ref="D19:F19"/>
    <mergeCell ref="D20:F20"/>
    <mergeCell ref="D21:F21"/>
    <mergeCell ref="B70:F70"/>
    <mergeCell ref="B63:B64"/>
    <mergeCell ref="C63:C64"/>
    <mergeCell ref="D63:F63"/>
    <mergeCell ref="D64:F64"/>
    <mergeCell ref="B66:B67"/>
    <mergeCell ref="C66:C67"/>
    <mergeCell ref="D67:F67"/>
    <mergeCell ref="D66:F66"/>
    <mergeCell ref="D49:F49"/>
    <mergeCell ref="B56:F56"/>
    <mergeCell ref="B58:F58"/>
    <mergeCell ref="B59:F59"/>
    <mergeCell ref="D61:F61"/>
    <mergeCell ref="B60:F60"/>
    <mergeCell ref="B46:B49"/>
    <mergeCell ref="D46:F46"/>
    <mergeCell ref="D47:F47"/>
    <mergeCell ref="D48:F48"/>
    <mergeCell ref="B61:B62"/>
    <mergeCell ref="C61:C62"/>
    <mergeCell ref="D62:F62"/>
    <mergeCell ref="B83:F83"/>
    <mergeCell ref="B84:F84"/>
    <mergeCell ref="D73:F73"/>
    <mergeCell ref="D74:F74"/>
    <mergeCell ref="B65:F65"/>
    <mergeCell ref="B68:B69"/>
    <mergeCell ref="C68:C69"/>
    <mergeCell ref="D69:F69"/>
    <mergeCell ref="D68:F68"/>
    <mergeCell ref="B77:B78"/>
    <mergeCell ref="C77:C78"/>
    <mergeCell ref="B80:B81"/>
    <mergeCell ref="C80:C81"/>
    <mergeCell ref="B71:B74"/>
    <mergeCell ref="D71:F71"/>
    <mergeCell ref="D72:F72"/>
    <mergeCell ref="B44:F44"/>
    <mergeCell ref="B45:F45"/>
    <mergeCell ref="B2:F2"/>
    <mergeCell ref="B3:F3"/>
    <mergeCell ref="B4:F4"/>
    <mergeCell ref="B5:F5"/>
    <mergeCell ref="B16:F16"/>
    <mergeCell ref="B17:F17"/>
    <mergeCell ref="B28:F28"/>
    <mergeCell ref="B29:F29"/>
    <mergeCell ref="B30:B33"/>
    <mergeCell ref="D30:F30"/>
    <mergeCell ref="D31:F31"/>
    <mergeCell ref="D32:F32"/>
    <mergeCell ref="D33:F33"/>
    <mergeCell ref="B18:B21"/>
  </mergeCells>
  <phoneticPr fontId="1" type="noConversion"/>
  <conditionalFormatting sqref="E1:E1048576">
    <cfRule type="cellIs" dxfId="7" priority="2" operator="equal">
      <formula>"FAIL"</formula>
    </cfRule>
    <cfRule type="cellIs" dxfId="6" priority="1" operator="equal">
      <formula>"NOT TEST"</formula>
    </cfRule>
  </conditionalFormatting>
  <dataValidations count="1">
    <dataValidation type="list" allowBlank="1" showInputMessage="1" showErrorMessage="1" sqref="E11:E14 E23:E26 E35:E42 E51:E55 E76:E81 E90:E96 E104:E105">
      <formula1>"PASS,FAIL,NOT TEST"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zoomScaleNormal="100" workbookViewId="0">
      <selection activeCell="B2" sqref="B2:F2"/>
    </sheetView>
  </sheetViews>
  <sheetFormatPr defaultColWidth="9" defaultRowHeight="15.6" x14ac:dyDescent="0.25"/>
  <cols>
    <col min="1" max="1" width="3.77734375" style="2" customWidth="1"/>
    <col min="2" max="2" width="8.33203125" style="6" customWidth="1"/>
    <col min="3" max="3" width="54.109375" style="2" customWidth="1"/>
    <col min="4" max="4" width="55.33203125" style="2" customWidth="1"/>
    <col min="5" max="5" width="11.33203125" style="2" customWidth="1"/>
    <col min="6" max="6" width="29.6640625" style="2" customWidth="1"/>
    <col min="7" max="16384" width="9" style="2"/>
  </cols>
  <sheetData>
    <row r="1" spans="2:6" ht="9" customHeight="1" x14ac:dyDescent="0.25"/>
    <row r="2" spans="2:6" ht="39" customHeight="1" x14ac:dyDescent="0.25">
      <c r="B2" s="75" t="s">
        <v>337</v>
      </c>
      <c r="C2" s="75"/>
      <c r="D2" s="75"/>
      <c r="E2" s="75"/>
      <c r="F2" s="75"/>
    </row>
    <row r="3" spans="2:6" ht="18.75" customHeight="1" x14ac:dyDescent="0.25">
      <c r="B3" s="76"/>
      <c r="C3" s="76"/>
      <c r="D3" s="76"/>
      <c r="E3" s="76"/>
      <c r="F3" s="76"/>
    </row>
    <row r="4" spans="2:6" ht="22.5" customHeight="1" x14ac:dyDescent="0.25">
      <c r="B4" s="89" t="s">
        <v>338</v>
      </c>
      <c r="C4" s="89"/>
      <c r="D4" s="89"/>
      <c r="E4" s="89"/>
      <c r="F4" s="89"/>
    </row>
    <row r="5" spans="2:6" ht="21" customHeight="1" x14ac:dyDescent="0.25">
      <c r="B5" s="76" t="s">
        <v>339</v>
      </c>
      <c r="C5" s="76"/>
      <c r="D5" s="76"/>
      <c r="E5" s="76"/>
      <c r="F5" s="76"/>
    </row>
    <row r="6" spans="2:6" ht="18" customHeight="1" x14ac:dyDescent="0.25">
      <c r="B6" s="96" t="s">
        <v>54</v>
      </c>
      <c r="C6" s="7" t="s">
        <v>56</v>
      </c>
      <c r="D6" s="76" t="s">
        <v>340</v>
      </c>
      <c r="E6" s="76"/>
      <c r="F6" s="76"/>
    </row>
    <row r="7" spans="2:6" x14ac:dyDescent="0.25">
      <c r="B7" s="96"/>
      <c r="C7" s="7" t="s">
        <v>57</v>
      </c>
      <c r="D7" s="76" t="s">
        <v>341</v>
      </c>
      <c r="E7" s="76"/>
      <c r="F7" s="76"/>
    </row>
    <row r="8" spans="2:6" x14ac:dyDescent="0.25">
      <c r="B8" s="96"/>
      <c r="C8" s="7" t="s">
        <v>58</v>
      </c>
      <c r="D8" s="76" t="s">
        <v>60</v>
      </c>
      <c r="E8" s="76"/>
      <c r="F8" s="76"/>
    </row>
    <row r="9" spans="2:6" x14ac:dyDescent="0.25">
      <c r="B9" s="96"/>
      <c r="C9" s="7" t="s">
        <v>59</v>
      </c>
      <c r="D9" s="76" t="s">
        <v>61</v>
      </c>
      <c r="E9" s="76"/>
      <c r="F9" s="76"/>
    </row>
    <row r="10" spans="2:6" ht="16.2" x14ac:dyDescent="0.25">
      <c r="B10" s="15" t="s">
        <v>342</v>
      </c>
      <c r="C10" s="86" t="s">
        <v>343</v>
      </c>
      <c r="D10" s="87"/>
      <c r="E10" s="87"/>
      <c r="F10" s="88"/>
    </row>
    <row r="11" spans="2:6" ht="16.2" x14ac:dyDescent="0.25">
      <c r="B11" s="3" t="s">
        <v>3</v>
      </c>
      <c r="C11" s="3" t="s">
        <v>8</v>
      </c>
      <c r="D11" s="3" t="s">
        <v>7</v>
      </c>
      <c r="E11" s="3" t="s">
        <v>6</v>
      </c>
      <c r="F11" s="3" t="s">
        <v>5</v>
      </c>
    </row>
    <row r="12" spans="2:6" ht="156" x14ac:dyDescent="0.25">
      <c r="B12" s="4" t="s">
        <v>344</v>
      </c>
      <c r="C12" s="5" t="s">
        <v>346</v>
      </c>
      <c r="D12" s="5" t="s">
        <v>347</v>
      </c>
      <c r="E12" s="5"/>
      <c r="F12" s="5"/>
    </row>
    <row r="13" spans="2:6" ht="31.2" x14ac:dyDescent="0.25">
      <c r="B13" s="109" t="s">
        <v>345</v>
      </c>
      <c r="C13" s="112" t="s">
        <v>348</v>
      </c>
      <c r="D13" s="5" t="s">
        <v>349</v>
      </c>
      <c r="E13" s="5"/>
      <c r="F13" s="5"/>
    </row>
    <row r="14" spans="2:6" x14ac:dyDescent="0.25">
      <c r="B14" s="110"/>
      <c r="C14" s="113"/>
      <c r="D14" s="5" t="s">
        <v>350</v>
      </c>
      <c r="E14" s="5"/>
      <c r="F14" s="5"/>
    </row>
    <row r="15" spans="2:6" x14ac:dyDescent="0.25">
      <c r="B15" s="110"/>
      <c r="C15" s="113"/>
      <c r="D15" s="5" t="s">
        <v>351</v>
      </c>
      <c r="E15" s="5"/>
      <c r="F15" s="5"/>
    </row>
    <row r="16" spans="2:6" ht="31.2" x14ac:dyDescent="0.25">
      <c r="B16" s="110"/>
      <c r="C16" s="113"/>
      <c r="D16" s="5" t="s">
        <v>352</v>
      </c>
      <c r="E16" s="5"/>
      <c r="F16" s="5"/>
    </row>
    <row r="17" spans="2:6" x14ac:dyDescent="0.25">
      <c r="B17" s="110"/>
      <c r="C17" s="113"/>
      <c r="D17" s="5" t="s">
        <v>353</v>
      </c>
      <c r="E17" s="5"/>
      <c r="F17" s="5"/>
    </row>
    <row r="18" spans="2:6" ht="31.2" x14ac:dyDescent="0.25">
      <c r="B18" s="110"/>
      <c r="C18" s="113"/>
      <c r="D18" s="5" t="s">
        <v>354</v>
      </c>
      <c r="E18" s="5"/>
      <c r="F18" s="5"/>
    </row>
    <row r="19" spans="2:6" ht="31.2" x14ac:dyDescent="0.25">
      <c r="B19" s="111"/>
      <c r="C19" s="114"/>
      <c r="D19" s="5" t="s">
        <v>355</v>
      </c>
      <c r="E19" s="5"/>
      <c r="F19" s="5"/>
    </row>
    <row r="20" spans="2:6" ht="19.5" customHeight="1" x14ac:dyDescent="0.25">
      <c r="B20"/>
      <c r="C20"/>
      <c r="D20"/>
      <c r="E20"/>
      <c r="F20"/>
    </row>
    <row r="21" spans="2:6" ht="22.5" customHeight="1" x14ac:dyDescent="0.25">
      <c r="B21" s="89" t="s">
        <v>356</v>
      </c>
      <c r="C21" s="89"/>
      <c r="D21" s="89"/>
      <c r="E21" s="89"/>
      <c r="F21" s="89"/>
    </row>
    <row r="22" spans="2:6" ht="18.75" customHeight="1" x14ac:dyDescent="0.25">
      <c r="B22" s="76" t="s">
        <v>357</v>
      </c>
      <c r="C22" s="76"/>
      <c r="D22" s="76"/>
      <c r="E22" s="76"/>
      <c r="F22" s="76"/>
    </row>
    <row r="23" spans="2:6" ht="18" customHeight="1" x14ac:dyDescent="0.25">
      <c r="B23" s="96" t="s">
        <v>54</v>
      </c>
      <c r="C23" s="7" t="s">
        <v>56</v>
      </c>
      <c r="D23" s="76" t="s">
        <v>358</v>
      </c>
      <c r="E23" s="76"/>
      <c r="F23" s="76"/>
    </row>
    <row r="24" spans="2:6" x14ac:dyDescent="0.25">
      <c r="B24" s="96"/>
      <c r="C24" s="7" t="s">
        <v>57</v>
      </c>
      <c r="D24" s="76" t="s">
        <v>359</v>
      </c>
      <c r="E24" s="76"/>
      <c r="F24" s="76"/>
    </row>
    <row r="25" spans="2:6" x14ac:dyDescent="0.25">
      <c r="B25" s="96"/>
      <c r="C25" s="7" t="s">
        <v>58</v>
      </c>
      <c r="D25" s="76" t="s">
        <v>60</v>
      </c>
      <c r="E25" s="76"/>
      <c r="F25" s="76"/>
    </row>
    <row r="26" spans="2:6" x14ac:dyDescent="0.25">
      <c r="B26" s="96"/>
      <c r="C26" s="7" t="s">
        <v>59</v>
      </c>
      <c r="D26" s="76" t="s">
        <v>61</v>
      </c>
      <c r="E26" s="76"/>
      <c r="F26" s="76"/>
    </row>
    <row r="27" spans="2:6" ht="71.25" customHeight="1" x14ac:dyDescent="0.25">
      <c r="B27" s="15" t="s">
        <v>342</v>
      </c>
      <c r="C27" s="86" t="s">
        <v>360</v>
      </c>
      <c r="D27" s="87"/>
      <c r="E27" s="87"/>
      <c r="F27" s="88"/>
    </row>
    <row r="28" spans="2:6" ht="16.2" x14ac:dyDescent="0.25">
      <c r="B28" s="3" t="s">
        <v>3</v>
      </c>
      <c r="C28" s="3" t="s">
        <v>8</v>
      </c>
      <c r="D28" s="3" t="s">
        <v>7</v>
      </c>
      <c r="E28" s="3" t="s">
        <v>6</v>
      </c>
      <c r="F28" s="3" t="s">
        <v>5</v>
      </c>
    </row>
    <row r="29" spans="2:6" ht="156" x14ac:dyDescent="0.25">
      <c r="B29" s="4" t="s">
        <v>344</v>
      </c>
      <c r="C29" s="5" t="s">
        <v>346</v>
      </c>
      <c r="D29" s="5" t="s">
        <v>347</v>
      </c>
      <c r="E29" s="5"/>
      <c r="F29" s="5"/>
    </row>
    <row r="30" spans="2:6" ht="31.2" x14ac:dyDescent="0.25">
      <c r="B30" s="109" t="s">
        <v>345</v>
      </c>
      <c r="C30" s="112" t="s">
        <v>348</v>
      </c>
      <c r="D30" s="5" t="s">
        <v>349</v>
      </c>
      <c r="E30" s="5"/>
      <c r="F30" s="5"/>
    </row>
    <row r="31" spans="2:6" x14ac:dyDescent="0.25">
      <c r="B31" s="110"/>
      <c r="C31" s="113"/>
      <c r="D31" s="5" t="s">
        <v>350</v>
      </c>
      <c r="E31" s="5"/>
      <c r="F31" s="5"/>
    </row>
    <row r="32" spans="2:6" ht="16.5" customHeight="1" x14ac:dyDescent="0.25">
      <c r="B32" s="110"/>
      <c r="C32" s="113"/>
      <c r="D32" s="5" t="s">
        <v>351</v>
      </c>
      <c r="E32" s="5"/>
      <c r="F32" s="5"/>
    </row>
    <row r="33" spans="2:6" ht="31.2" x14ac:dyDescent="0.25">
      <c r="B33" s="110"/>
      <c r="C33" s="113"/>
      <c r="D33" s="5" t="s">
        <v>352</v>
      </c>
      <c r="E33" s="5"/>
      <c r="F33" s="5"/>
    </row>
    <row r="34" spans="2:6" ht="20.25" customHeight="1" x14ac:dyDescent="0.25">
      <c r="B34" s="110"/>
      <c r="C34" s="113"/>
      <c r="D34" s="5" t="s">
        <v>353</v>
      </c>
      <c r="E34" s="5"/>
      <c r="F34" s="5"/>
    </row>
    <row r="35" spans="2:6" ht="31.2" x14ac:dyDescent="0.25">
      <c r="B35" s="110"/>
      <c r="C35" s="113"/>
      <c r="D35" s="5" t="s">
        <v>354</v>
      </c>
      <c r="E35" s="5"/>
      <c r="F35" s="5"/>
    </row>
    <row r="36" spans="2:6" ht="31.2" x14ac:dyDescent="0.25">
      <c r="B36" s="111"/>
      <c r="C36" s="114"/>
      <c r="D36" s="5" t="s">
        <v>355</v>
      </c>
      <c r="E36" s="5"/>
      <c r="F36" s="5"/>
    </row>
    <row r="37" spans="2:6" x14ac:dyDescent="0.25">
      <c r="B37"/>
      <c r="C37"/>
      <c r="D37"/>
      <c r="E37"/>
      <c r="F37"/>
    </row>
    <row r="38" spans="2:6" x14ac:dyDescent="0.25">
      <c r="B38"/>
      <c r="C38"/>
      <c r="D38" s="93" t="s">
        <v>499</v>
      </c>
      <c r="E38" s="94"/>
      <c r="F38"/>
    </row>
    <row r="39" spans="2:6" ht="16.5" customHeight="1" x14ac:dyDescent="0.25">
      <c r="B39"/>
      <c r="C39"/>
      <c r="D39" s="42" t="s">
        <v>500</v>
      </c>
      <c r="E39" s="43">
        <f>COUNTIF(E12:E19,"PASS")+COUNTIF(E29:E36,"PASS")</f>
        <v>0</v>
      </c>
      <c r="F39"/>
    </row>
    <row r="40" spans="2:6" ht="16.5" customHeight="1" x14ac:dyDescent="0.25">
      <c r="B40"/>
      <c r="C40"/>
      <c r="D40" s="42" t="s">
        <v>502</v>
      </c>
      <c r="E40" s="43">
        <f>COUNTIF(E12:E19,"FAIL")+COUNTIF(E29:E36,"FAIL")</f>
        <v>0</v>
      </c>
      <c r="F40"/>
    </row>
    <row r="41" spans="2:6" ht="16.5" customHeight="1" x14ac:dyDescent="0.25">
      <c r="B41"/>
      <c r="C41"/>
      <c r="D41" s="42" t="s">
        <v>501</v>
      </c>
      <c r="E41" s="43">
        <f>COUNTIF(E12:E19,"NOT TEST")+COUNTIF(E29:E36,"NOT TEST")</f>
        <v>0</v>
      </c>
      <c r="F41"/>
    </row>
    <row r="42" spans="2:6" ht="16.5" customHeight="1" x14ac:dyDescent="0.25">
      <c r="B42"/>
      <c r="C42"/>
      <c r="D42" s="42" t="s">
        <v>503</v>
      </c>
      <c r="E42" s="43">
        <f>SUM(E39:E41)</f>
        <v>0</v>
      </c>
      <c r="F42"/>
    </row>
    <row r="43" spans="2:6" ht="15" customHeight="1" x14ac:dyDescent="0.25">
      <c r="B43"/>
      <c r="C43"/>
      <c r="D43"/>
      <c r="E43"/>
      <c r="F43"/>
    </row>
    <row r="44" spans="2:6" x14ac:dyDescent="0.25">
      <c r="B44"/>
      <c r="C44"/>
      <c r="D44"/>
      <c r="E44"/>
      <c r="F44"/>
    </row>
    <row r="45" spans="2:6" x14ac:dyDescent="0.25">
      <c r="B45"/>
      <c r="C45"/>
      <c r="D45"/>
      <c r="E45"/>
      <c r="F45"/>
    </row>
    <row r="46" spans="2:6" x14ac:dyDescent="0.25">
      <c r="B46"/>
      <c r="C46"/>
      <c r="D46"/>
      <c r="E46"/>
      <c r="F46"/>
    </row>
    <row r="47" spans="2:6" x14ac:dyDescent="0.25">
      <c r="B47"/>
      <c r="C47"/>
      <c r="D47"/>
      <c r="E47"/>
      <c r="F47"/>
    </row>
    <row r="48" spans="2:6" x14ac:dyDescent="0.25">
      <c r="B48"/>
      <c r="C48"/>
      <c r="D48"/>
      <c r="E48"/>
      <c r="F48"/>
    </row>
    <row r="49" spans="1:6" x14ac:dyDescent="0.25">
      <c r="B49"/>
      <c r="C49"/>
      <c r="D49"/>
      <c r="E49"/>
      <c r="F49"/>
    </row>
    <row r="50" spans="1:6" x14ac:dyDescent="0.25">
      <c r="B50"/>
      <c r="C50"/>
      <c r="D50"/>
      <c r="E50"/>
      <c r="F50"/>
    </row>
    <row r="51" spans="1:6" ht="18" customHeight="1" x14ac:dyDescent="0.25">
      <c r="B51"/>
      <c r="C51"/>
      <c r="D51"/>
      <c r="E51"/>
      <c r="F51"/>
    </row>
    <row r="52" spans="1:6" x14ac:dyDescent="0.25">
      <c r="B52"/>
      <c r="C52"/>
      <c r="D52"/>
      <c r="E52"/>
      <c r="F52"/>
    </row>
    <row r="53" spans="1:6" x14ac:dyDescent="0.25">
      <c r="B53"/>
      <c r="C53"/>
      <c r="D53"/>
      <c r="E53"/>
      <c r="F53"/>
    </row>
    <row r="54" spans="1:6" x14ac:dyDescent="0.25">
      <c r="B54"/>
      <c r="C54"/>
      <c r="D54"/>
      <c r="E54"/>
      <c r="F54"/>
    </row>
    <row r="55" spans="1:6" x14ac:dyDescent="0.25">
      <c r="B55"/>
      <c r="C55"/>
      <c r="D55"/>
      <c r="E55"/>
      <c r="F55"/>
    </row>
    <row r="56" spans="1:6" ht="19.5" customHeight="1" x14ac:dyDescent="0.25">
      <c r="A56" s="9"/>
      <c r="B56"/>
      <c r="C56"/>
      <c r="D56"/>
      <c r="E56"/>
      <c r="F56"/>
    </row>
    <row r="57" spans="1:6" ht="19.5" customHeight="1" x14ac:dyDescent="0.25">
      <c r="A57" s="9"/>
      <c r="B57"/>
      <c r="C57"/>
      <c r="D57"/>
      <c r="E57"/>
      <c r="F57"/>
    </row>
    <row r="58" spans="1:6" ht="36" customHeight="1" x14ac:dyDescent="0.25">
      <c r="A58" s="9"/>
      <c r="B58"/>
      <c r="C58"/>
      <c r="D58"/>
      <c r="E58"/>
      <c r="F58"/>
    </row>
    <row r="59" spans="1:6" ht="33" customHeight="1" x14ac:dyDescent="0.25">
      <c r="A59" s="9"/>
      <c r="B59"/>
      <c r="C59"/>
      <c r="D59"/>
      <c r="E59"/>
      <c r="F59"/>
    </row>
    <row r="60" spans="1:6" ht="16.2" x14ac:dyDescent="0.25">
      <c r="A60" s="9"/>
      <c r="B60"/>
      <c r="C60"/>
      <c r="D60"/>
      <c r="E60"/>
      <c r="F60"/>
    </row>
    <row r="61" spans="1:6" ht="33" customHeight="1" x14ac:dyDescent="0.25">
      <c r="B61"/>
      <c r="C61"/>
      <c r="D61"/>
      <c r="E61"/>
      <c r="F61"/>
    </row>
    <row r="62" spans="1:6" x14ac:dyDescent="0.25">
      <c r="B62"/>
      <c r="C62"/>
      <c r="D62"/>
      <c r="E62"/>
      <c r="F62"/>
    </row>
    <row r="63" spans="1:6" ht="21.75" customHeight="1" x14ac:dyDescent="0.25">
      <c r="B63"/>
      <c r="C63"/>
      <c r="D63"/>
      <c r="E63"/>
      <c r="F63"/>
    </row>
    <row r="64" spans="1:6" x14ac:dyDescent="0.25">
      <c r="B64"/>
      <c r="C64"/>
      <c r="D64"/>
      <c r="E64"/>
      <c r="F64"/>
    </row>
    <row r="65" spans="2:6" ht="21.75" customHeight="1" x14ac:dyDescent="0.25">
      <c r="B65"/>
      <c r="C65"/>
      <c r="D65"/>
      <c r="E65"/>
      <c r="F65"/>
    </row>
    <row r="66" spans="2:6" x14ac:dyDescent="0.25">
      <c r="B66"/>
      <c r="C66"/>
      <c r="D66"/>
      <c r="E66"/>
      <c r="F66"/>
    </row>
    <row r="67" spans="2:6" ht="36" customHeight="1" x14ac:dyDescent="0.25">
      <c r="B67"/>
      <c r="C67"/>
      <c r="D67"/>
      <c r="E67"/>
      <c r="F67"/>
    </row>
    <row r="68" spans="2:6" x14ac:dyDescent="0.25">
      <c r="B68"/>
      <c r="C68"/>
      <c r="D68"/>
      <c r="E68"/>
      <c r="F68"/>
    </row>
    <row r="69" spans="2:6" ht="33" customHeight="1" x14ac:dyDescent="0.25">
      <c r="B69"/>
      <c r="C69"/>
      <c r="D69"/>
      <c r="E69"/>
      <c r="F69"/>
    </row>
    <row r="70" spans="2:6" x14ac:dyDescent="0.25">
      <c r="B70"/>
      <c r="C70"/>
      <c r="D70"/>
      <c r="E70"/>
      <c r="F70"/>
    </row>
    <row r="71" spans="2:6" x14ac:dyDescent="0.25">
      <c r="B71"/>
      <c r="C71"/>
      <c r="D71"/>
      <c r="E71"/>
      <c r="F71"/>
    </row>
    <row r="72" spans="2:6" ht="37.5" customHeight="1" x14ac:dyDescent="0.25">
      <c r="B72"/>
      <c r="C72"/>
      <c r="D72"/>
      <c r="E72"/>
      <c r="F72"/>
    </row>
    <row r="73" spans="2:6" x14ac:dyDescent="0.25">
      <c r="B73"/>
      <c r="C73"/>
      <c r="D73"/>
      <c r="E73"/>
      <c r="F73"/>
    </row>
    <row r="74" spans="2:6" ht="38.25" customHeight="1" x14ac:dyDescent="0.25">
      <c r="B74"/>
      <c r="C74"/>
      <c r="D74"/>
      <c r="E74"/>
      <c r="F74"/>
    </row>
    <row r="75" spans="2:6" ht="18" customHeight="1" x14ac:dyDescent="0.25">
      <c r="B75"/>
      <c r="C75"/>
      <c r="D75"/>
      <c r="E75"/>
      <c r="F75"/>
    </row>
    <row r="76" spans="2:6" x14ac:dyDescent="0.25">
      <c r="B76"/>
      <c r="C76"/>
      <c r="D76"/>
      <c r="E76"/>
      <c r="F76"/>
    </row>
    <row r="77" spans="2:6" ht="18.75" customHeight="1" x14ac:dyDescent="0.25">
      <c r="B77"/>
      <c r="C77"/>
      <c r="D77"/>
      <c r="E77"/>
      <c r="F77"/>
    </row>
    <row r="78" spans="2:6" ht="23.25" customHeight="1" x14ac:dyDescent="0.25">
      <c r="B78"/>
      <c r="C78"/>
      <c r="D78"/>
      <c r="E78"/>
      <c r="F78"/>
    </row>
    <row r="79" spans="2:6" ht="16.5" customHeight="1" x14ac:dyDescent="0.25">
      <c r="B79"/>
      <c r="C79"/>
      <c r="D79"/>
      <c r="E79"/>
      <c r="F79"/>
    </row>
    <row r="80" spans="2:6" x14ac:dyDescent="0.25">
      <c r="B80"/>
      <c r="C80"/>
      <c r="D80"/>
      <c r="E80"/>
      <c r="F80"/>
    </row>
    <row r="81" spans="2:6" x14ac:dyDescent="0.25">
      <c r="B81"/>
      <c r="C81"/>
      <c r="D81"/>
      <c r="E81"/>
      <c r="F81"/>
    </row>
    <row r="82" spans="2:6" ht="17.25" customHeight="1" x14ac:dyDescent="0.25">
      <c r="B82"/>
      <c r="C82"/>
      <c r="D82"/>
      <c r="E82"/>
      <c r="F82"/>
    </row>
    <row r="83" spans="2:6" ht="36" customHeight="1" x14ac:dyDescent="0.25">
      <c r="B83"/>
      <c r="C83"/>
      <c r="D83"/>
      <c r="E83"/>
      <c r="F83"/>
    </row>
    <row r="84" spans="2:6" x14ac:dyDescent="0.25">
      <c r="B84"/>
      <c r="C84"/>
      <c r="D84"/>
      <c r="E84"/>
      <c r="F84"/>
    </row>
    <row r="85" spans="2:6" ht="23.25" customHeight="1" x14ac:dyDescent="0.25">
      <c r="B85"/>
      <c r="C85"/>
      <c r="D85"/>
      <c r="E85"/>
      <c r="F85"/>
    </row>
    <row r="86" spans="2:6" ht="38.25" customHeight="1" x14ac:dyDescent="0.25">
      <c r="B86"/>
      <c r="C86"/>
      <c r="D86"/>
      <c r="E86"/>
      <c r="F86"/>
    </row>
    <row r="87" spans="2:6" x14ac:dyDescent="0.25">
      <c r="B87"/>
      <c r="C87"/>
      <c r="D87"/>
      <c r="E87"/>
      <c r="F87"/>
    </row>
    <row r="88" spans="2:6" x14ac:dyDescent="0.25">
      <c r="B88"/>
      <c r="C88"/>
      <c r="D88"/>
      <c r="E88"/>
      <c r="F88"/>
    </row>
    <row r="89" spans="2:6" x14ac:dyDescent="0.25">
      <c r="B89"/>
      <c r="C89"/>
      <c r="D89"/>
      <c r="E89"/>
      <c r="F89"/>
    </row>
    <row r="90" spans="2:6" ht="18" customHeight="1" x14ac:dyDescent="0.25">
      <c r="B90"/>
      <c r="C90"/>
      <c r="D90"/>
      <c r="E90"/>
      <c r="F90"/>
    </row>
    <row r="91" spans="2:6" x14ac:dyDescent="0.25">
      <c r="B91"/>
      <c r="C91"/>
      <c r="D91"/>
      <c r="E91"/>
      <c r="F91"/>
    </row>
    <row r="92" spans="2:6" x14ac:dyDescent="0.25">
      <c r="B92"/>
      <c r="C92"/>
      <c r="D92"/>
      <c r="E92"/>
      <c r="F92"/>
    </row>
    <row r="93" spans="2:6" x14ac:dyDescent="0.25">
      <c r="B93"/>
      <c r="C93"/>
      <c r="D93"/>
      <c r="E93"/>
      <c r="F93"/>
    </row>
    <row r="94" spans="2:6" x14ac:dyDescent="0.25">
      <c r="B94"/>
      <c r="C94"/>
      <c r="D94"/>
      <c r="E94"/>
      <c r="F94"/>
    </row>
    <row r="95" spans="2:6" x14ac:dyDescent="0.25">
      <c r="B95"/>
      <c r="C95"/>
      <c r="D95"/>
      <c r="E95"/>
      <c r="F95"/>
    </row>
    <row r="96" spans="2:6" x14ac:dyDescent="0.25">
      <c r="B96"/>
      <c r="C96"/>
      <c r="D96"/>
      <c r="E96"/>
      <c r="F96"/>
    </row>
    <row r="97" spans="2:6" x14ac:dyDescent="0.25">
      <c r="B97"/>
      <c r="C97"/>
      <c r="D97"/>
      <c r="E97"/>
      <c r="F97"/>
    </row>
    <row r="98" spans="2:6" ht="36.75" customHeight="1" x14ac:dyDescent="0.25">
      <c r="B98"/>
      <c r="C98"/>
      <c r="D98"/>
      <c r="E98"/>
      <c r="F98"/>
    </row>
    <row r="99" spans="2:6" ht="17.25" customHeight="1" x14ac:dyDescent="0.25">
      <c r="B99"/>
      <c r="C99"/>
      <c r="D99"/>
      <c r="E99"/>
      <c r="F99"/>
    </row>
    <row r="100" spans="2:6" x14ac:dyDescent="0.25">
      <c r="B100"/>
      <c r="C100"/>
      <c r="D100"/>
      <c r="E100"/>
      <c r="F100"/>
    </row>
    <row r="101" spans="2:6" x14ac:dyDescent="0.25">
      <c r="B101"/>
      <c r="C101"/>
      <c r="D101"/>
      <c r="E101"/>
      <c r="F101"/>
    </row>
    <row r="102" spans="2:6" x14ac:dyDescent="0.25">
      <c r="B102"/>
      <c r="C102"/>
      <c r="D102"/>
      <c r="E102"/>
      <c r="F102"/>
    </row>
    <row r="103" spans="2:6" x14ac:dyDescent="0.25">
      <c r="B103"/>
      <c r="C103"/>
      <c r="D103"/>
      <c r="E103"/>
      <c r="F103"/>
    </row>
    <row r="104" spans="2:6" x14ac:dyDescent="0.25">
      <c r="B104"/>
      <c r="C104"/>
      <c r="D104"/>
      <c r="E104"/>
      <c r="F104"/>
    </row>
    <row r="105" spans="2:6" x14ac:dyDescent="0.25">
      <c r="B105"/>
      <c r="C105"/>
      <c r="D105"/>
      <c r="E105"/>
      <c r="F105"/>
    </row>
    <row r="106" spans="2:6" ht="22.5" customHeight="1" x14ac:dyDescent="0.25">
      <c r="B106"/>
      <c r="C106"/>
      <c r="D106"/>
      <c r="E106"/>
      <c r="F106"/>
    </row>
    <row r="107" spans="2:6" x14ac:dyDescent="0.25">
      <c r="B107"/>
      <c r="C107"/>
      <c r="D107"/>
      <c r="E107"/>
      <c r="F107"/>
    </row>
    <row r="108" spans="2:6" x14ac:dyDescent="0.25">
      <c r="B108"/>
      <c r="C108"/>
      <c r="D108"/>
      <c r="E108"/>
      <c r="F108"/>
    </row>
    <row r="109" spans="2:6" x14ac:dyDescent="0.25">
      <c r="B109"/>
      <c r="C109"/>
      <c r="D109"/>
      <c r="E109"/>
      <c r="F109"/>
    </row>
    <row r="110" spans="2:6" x14ac:dyDescent="0.25">
      <c r="B110"/>
      <c r="C110"/>
      <c r="D110"/>
      <c r="E110"/>
      <c r="F110"/>
    </row>
    <row r="111" spans="2:6" x14ac:dyDescent="0.25">
      <c r="B111"/>
      <c r="C111"/>
      <c r="D111"/>
      <c r="E111"/>
      <c r="F111"/>
    </row>
    <row r="112" spans="2:6" x14ac:dyDescent="0.25">
      <c r="B112"/>
      <c r="C112"/>
      <c r="D112"/>
      <c r="E112"/>
      <c r="F112"/>
    </row>
    <row r="113" spans="2:6" x14ac:dyDescent="0.25">
      <c r="B113"/>
      <c r="C113"/>
      <c r="D113"/>
      <c r="E113"/>
      <c r="F113"/>
    </row>
    <row r="114" spans="2:6" x14ac:dyDescent="0.25">
      <c r="B114"/>
      <c r="C114"/>
      <c r="D114"/>
      <c r="E114"/>
      <c r="F114"/>
    </row>
    <row r="115" spans="2:6" x14ac:dyDescent="0.25">
      <c r="B115"/>
      <c r="C115"/>
      <c r="D115"/>
      <c r="E115"/>
      <c r="F115"/>
    </row>
    <row r="116" spans="2:6" x14ac:dyDescent="0.25">
      <c r="B116"/>
      <c r="C116"/>
      <c r="D116"/>
      <c r="E116"/>
      <c r="F116"/>
    </row>
    <row r="117" spans="2:6" x14ac:dyDescent="0.25">
      <c r="B117"/>
      <c r="C117"/>
      <c r="D117"/>
      <c r="E117"/>
      <c r="F117"/>
    </row>
    <row r="118" spans="2:6" x14ac:dyDescent="0.25">
      <c r="B118"/>
      <c r="C118"/>
      <c r="D118"/>
      <c r="E118"/>
      <c r="F118"/>
    </row>
    <row r="119" spans="2:6" x14ac:dyDescent="0.25">
      <c r="B119"/>
      <c r="C119"/>
      <c r="D119"/>
      <c r="E119"/>
      <c r="F119"/>
    </row>
    <row r="120" spans="2:6" x14ac:dyDescent="0.25">
      <c r="B120"/>
      <c r="C120"/>
      <c r="D120"/>
      <c r="E120"/>
      <c r="F120"/>
    </row>
    <row r="121" spans="2:6" x14ac:dyDescent="0.25">
      <c r="B121"/>
      <c r="C121"/>
      <c r="D121"/>
      <c r="E121"/>
      <c r="F121"/>
    </row>
    <row r="122" spans="2:6" x14ac:dyDescent="0.25">
      <c r="B122"/>
      <c r="C122"/>
      <c r="D122"/>
      <c r="E122"/>
      <c r="F122"/>
    </row>
    <row r="123" spans="2:6" x14ac:dyDescent="0.25">
      <c r="B123"/>
      <c r="C123"/>
      <c r="D123"/>
      <c r="E123"/>
      <c r="F123"/>
    </row>
    <row r="124" spans="2:6" x14ac:dyDescent="0.25">
      <c r="B124"/>
      <c r="C124"/>
      <c r="D124"/>
      <c r="E124"/>
      <c r="F124"/>
    </row>
    <row r="125" spans="2:6" x14ac:dyDescent="0.25">
      <c r="B125"/>
      <c r="C125"/>
      <c r="D125"/>
      <c r="E125"/>
      <c r="F125"/>
    </row>
  </sheetData>
  <mergeCells count="23">
    <mergeCell ref="D38:E38"/>
    <mergeCell ref="C10:F10"/>
    <mergeCell ref="B13:B19"/>
    <mergeCell ref="C13:C19"/>
    <mergeCell ref="C27:F27"/>
    <mergeCell ref="B30:B36"/>
    <mergeCell ref="C30:C36"/>
    <mergeCell ref="B21:F21"/>
    <mergeCell ref="B22:F22"/>
    <mergeCell ref="B23:B26"/>
    <mergeCell ref="D23:F23"/>
    <mergeCell ref="D24:F24"/>
    <mergeCell ref="D25:F25"/>
    <mergeCell ref="D26:F26"/>
    <mergeCell ref="B2:F2"/>
    <mergeCell ref="B3:F3"/>
    <mergeCell ref="B4:F4"/>
    <mergeCell ref="B5:F5"/>
    <mergeCell ref="B6:B9"/>
    <mergeCell ref="D6:F6"/>
    <mergeCell ref="D7:F7"/>
    <mergeCell ref="D8:F8"/>
    <mergeCell ref="D9:F9"/>
  </mergeCells>
  <phoneticPr fontId="1" type="noConversion"/>
  <conditionalFormatting sqref="E1:E1048576">
    <cfRule type="cellIs" dxfId="5" priority="2" operator="equal">
      <formula>"FAIL"</formula>
    </cfRule>
    <cfRule type="cellIs" dxfId="4" priority="1" operator="equal">
      <formula>"NOT TEST"</formula>
    </cfRule>
  </conditionalFormatting>
  <dataValidations count="1">
    <dataValidation type="list" allowBlank="1" showInputMessage="1" showErrorMessage="1" sqref="E12:E19 E29:E36">
      <formula1>"PASS,FAIL,NOT TEST"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zoomScaleNormal="100" workbookViewId="0">
      <selection activeCell="B2" sqref="B2:F2"/>
    </sheetView>
  </sheetViews>
  <sheetFormatPr defaultColWidth="9" defaultRowHeight="15.6" x14ac:dyDescent="0.25"/>
  <cols>
    <col min="1" max="1" width="3.77734375" style="2" customWidth="1"/>
    <col min="2" max="2" width="8.33203125" style="6" customWidth="1"/>
    <col min="3" max="3" width="54.109375" style="2" customWidth="1"/>
    <col min="4" max="4" width="55.33203125" style="2" customWidth="1"/>
    <col min="5" max="5" width="11.33203125" style="2" customWidth="1"/>
    <col min="6" max="6" width="29.6640625" style="2" customWidth="1"/>
    <col min="7" max="16384" width="9" style="2"/>
  </cols>
  <sheetData>
    <row r="1" spans="2:6" ht="9" customHeight="1" x14ac:dyDescent="0.25"/>
    <row r="2" spans="2:6" ht="39" customHeight="1" x14ac:dyDescent="0.25">
      <c r="B2" s="75" t="s">
        <v>361</v>
      </c>
      <c r="C2" s="75"/>
      <c r="D2" s="75"/>
      <c r="E2" s="75"/>
      <c r="F2" s="75"/>
    </row>
    <row r="3" spans="2:6" ht="18.75" customHeight="1" x14ac:dyDescent="0.25">
      <c r="B3" s="76"/>
      <c r="C3" s="76"/>
      <c r="D3" s="76"/>
      <c r="E3" s="76"/>
      <c r="F3" s="76"/>
    </row>
    <row r="4" spans="2:6" ht="22.5" customHeight="1" x14ac:dyDescent="0.25">
      <c r="B4" s="89" t="s">
        <v>365</v>
      </c>
      <c r="C4" s="89"/>
      <c r="D4" s="89"/>
      <c r="E4" s="89"/>
      <c r="F4" s="89"/>
    </row>
    <row r="5" spans="2:6" ht="21" customHeight="1" x14ac:dyDescent="0.25">
      <c r="B5" s="76" t="s">
        <v>362</v>
      </c>
      <c r="C5" s="76"/>
      <c r="D5" s="76"/>
      <c r="E5" s="76"/>
      <c r="F5" s="76"/>
    </row>
    <row r="6" spans="2:6" ht="16.2" x14ac:dyDescent="0.25">
      <c r="B6" s="15" t="s">
        <v>364</v>
      </c>
      <c r="C6" s="86" t="s">
        <v>363</v>
      </c>
      <c r="D6" s="87"/>
      <c r="E6" s="87"/>
      <c r="F6" s="88"/>
    </row>
    <row r="7" spans="2:6" ht="16.2" x14ac:dyDescent="0.25">
      <c r="B7" s="10" t="s">
        <v>3</v>
      </c>
      <c r="C7" s="115" t="s">
        <v>366</v>
      </c>
      <c r="D7" s="116"/>
      <c r="E7" s="10" t="s">
        <v>6</v>
      </c>
      <c r="F7" s="10" t="s">
        <v>5</v>
      </c>
    </row>
    <row r="8" spans="2:6" x14ac:dyDescent="0.25">
      <c r="B8" s="8" t="s">
        <v>367</v>
      </c>
      <c r="C8" s="86" t="s">
        <v>387</v>
      </c>
      <c r="D8" s="88"/>
      <c r="E8" s="5"/>
      <c r="F8" s="5"/>
    </row>
    <row r="9" spans="2:6" x14ac:dyDescent="0.25">
      <c r="B9" s="8" t="s">
        <v>368</v>
      </c>
      <c r="C9" s="86" t="s">
        <v>388</v>
      </c>
      <c r="D9" s="88"/>
      <c r="E9" s="5"/>
      <c r="F9" s="5"/>
    </row>
    <row r="10" spans="2:6" x14ac:dyDescent="0.25">
      <c r="B10" s="8" t="s">
        <v>369</v>
      </c>
      <c r="C10" s="86" t="s">
        <v>389</v>
      </c>
      <c r="D10" s="88"/>
      <c r="E10" s="5"/>
      <c r="F10" s="5"/>
    </row>
    <row r="11" spans="2:6" s="27" customFormat="1" x14ac:dyDescent="0.25">
      <c r="B11" s="8" t="s">
        <v>370</v>
      </c>
      <c r="C11" s="86" t="s">
        <v>390</v>
      </c>
      <c r="D11" s="88"/>
      <c r="E11" s="28"/>
      <c r="F11" s="28"/>
    </row>
    <row r="12" spans="2:6" x14ac:dyDescent="0.25">
      <c r="B12" s="8" t="s">
        <v>371</v>
      </c>
      <c r="C12" s="86" t="s">
        <v>391</v>
      </c>
      <c r="D12" s="88"/>
      <c r="E12" s="5"/>
      <c r="F12" s="5"/>
    </row>
    <row r="13" spans="2:6" x14ac:dyDescent="0.25">
      <c r="B13" s="8" t="s">
        <v>372</v>
      </c>
      <c r="C13" s="86" t="s">
        <v>392</v>
      </c>
      <c r="D13" s="88"/>
      <c r="E13" s="5"/>
      <c r="F13" s="5"/>
    </row>
    <row r="14" spans="2:6" x14ac:dyDescent="0.25">
      <c r="B14" s="8" t="s">
        <v>373</v>
      </c>
      <c r="C14" s="86" t="s">
        <v>393</v>
      </c>
      <c r="D14" s="88"/>
      <c r="E14" s="5"/>
      <c r="F14" s="5"/>
    </row>
    <row r="15" spans="2:6" x14ac:dyDescent="0.25">
      <c r="B15" s="8" t="s">
        <v>374</v>
      </c>
      <c r="C15" s="86" t="s">
        <v>394</v>
      </c>
      <c r="D15" s="88"/>
      <c r="E15" s="5"/>
      <c r="F15" s="5"/>
    </row>
    <row r="16" spans="2:6" x14ac:dyDescent="0.25">
      <c r="B16" s="8" t="s">
        <v>375</v>
      </c>
      <c r="C16" s="86" t="s">
        <v>395</v>
      </c>
      <c r="D16" s="88"/>
      <c r="E16" s="5"/>
      <c r="F16" s="5"/>
    </row>
    <row r="17" spans="2:6" x14ac:dyDescent="0.25">
      <c r="B17" s="8" t="s">
        <v>376</v>
      </c>
      <c r="C17" s="86" t="s">
        <v>396</v>
      </c>
      <c r="D17" s="88"/>
      <c r="E17" s="5"/>
      <c r="F17" s="5"/>
    </row>
    <row r="18" spans="2:6" s="27" customFormat="1" x14ac:dyDescent="0.25">
      <c r="B18" s="8" t="s">
        <v>377</v>
      </c>
      <c r="C18" s="86" t="s">
        <v>397</v>
      </c>
      <c r="D18" s="88"/>
      <c r="E18" s="28"/>
      <c r="F18" s="28"/>
    </row>
    <row r="19" spans="2:6" x14ac:dyDescent="0.25">
      <c r="B19" s="8" t="s">
        <v>378</v>
      </c>
      <c r="C19" s="86" t="s">
        <v>398</v>
      </c>
      <c r="D19" s="88"/>
      <c r="E19" s="5"/>
      <c r="F19" s="5"/>
    </row>
    <row r="20" spans="2:6" x14ac:dyDescent="0.25">
      <c r="B20" s="8" t="s">
        <v>379</v>
      </c>
      <c r="C20" s="86" t="s">
        <v>399</v>
      </c>
      <c r="D20" s="88"/>
      <c r="E20" s="5"/>
      <c r="F20" s="5"/>
    </row>
    <row r="21" spans="2:6" x14ac:dyDescent="0.25">
      <c r="B21" s="8" t="s">
        <v>380</v>
      </c>
      <c r="C21" s="86" t="s">
        <v>400</v>
      </c>
      <c r="D21" s="88"/>
      <c r="E21" s="5"/>
      <c r="F21" s="5"/>
    </row>
    <row r="22" spans="2:6" x14ac:dyDescent="0.25">
      <c r="B22" s="8" t="s">
        <v>381</v>
      </c>
      <c r="C22" s="86" t="s">
        <v>401</v>
      </c>
      <c r="D22" s="88"/>
      <c r="E22" s="5"/>
      <c r="F22" s="5"/>
    </row>
    <row r="23" spans="2:6" x14ac:dyDescent="0.25">
      <c r="B23" s="8" t="s">
        <v>382</v>
      </c>
      <c r="C23" s="86" t="s">
        <v>402</v>
      </c>
      <c r="D23" s="88"/>
      <c r="E23" s="5"/>
      <c r="F23" s="5"/>
    </row>
    <row r="24" spans="2:6" x14ac:dyDescent="0.25">
      <c r="B24" s="8" t="s">
        <v>383</v>
      </c>
      <c r="C24" s="86" t="s">
        <v>403</v>
      </c>
      <c r="D24" s="88"/>
      <c r="E24" s="5"/>
      <c r="F24" s="5"/>
    </row>
    <row r="25" spans="2:6" s="27" customFormat="1" ht="32.4" customHeight="1" x14ac:dyDescent="0.25">
      <c r="B25" s="8" t="s">
        <v>384</v>
      </c>
      <c r="C25" s="86" t="s">
        <v>404</v>
      </c>
      <c r="D25" s="88"/>
      <c r="E25" s="28"/>
      <c r="F25" s="28"/>
    </row>
    <row r="26" spans="2:6" x14ac:dyDescent="0.25">
      <c r="B26" s="8" t="s">
        <v>385</v>
      </c>
      <c r="C26" s="86" t="s">
        <v>405</v>
      </c>
      <c r="D26" s="88"/>
      <c r="E26" s="5"/>
      <c r="F26" s="5"/>
    </row>
    <row r="27" spans="2:6" x14ac:dyDescent="0.25">
      <c r="B27" s="8" t="s">
        <v>386</v>
      </c>
      <c r="C27" s="86" t="s">
        <v>406</v>
      </c>
      <c r="D27" s="88"/>
      <c r="E27" s="5"/>
      <c r="F27" s="5"/>
    </row>
    <row r="28" spans="2:6" ht="19.5" customHeight="1" x14ac:dyDescent="0.25">
      <c r="B28"/>
      <c r="C28"/>
      <c r="D28"/>
      <c r="E28"/>
      <c r="F28"/>
    </row>
    <row r="29" spans="2:6" ht="22.5" customHeight="1" x14ac:dyDescent="0.25">
      <c r="B29" s="89" t="s">
        <v>407</v>
      </c>
      <c r="C29" s="89"/>
      <c r="D29" s="89"/>
      <c r="E29" s="89"/>
      <c r="F29" s="89"/>
    </row>
    <row r="30" spans="2:6" ht="18.75" customHeight="1" x14ac:dyDescent="0.25">
      <c r="B30" s="76" t="s">
        <v>362</v>
      </c>
      <c r="C30" s="76"/>
      <c r="D30" s="76"/>
      <c r="E30" s="76"/>
      <c r="F30" s="76"/>
    </row>
    <row r="31" spans="2:6" ht="18" customHeight="1" x14ac:dyDescent="0.25">
      <c r="B31" s="15" t="s">
        <v>364</v>
      </c>
      <c r="C31" s="86" t="s">
        <v>363</v>
      </c>
      <c r="D31" s="87"/>
      <c r="E31" s="87"/>
      <c r="F31" s="88"/>
    </row>
    <row r="32" spans="2:6" ht="16.2" x14ac:dyDescent="0.25">
      <c r="B32" s="10" t="s">
        <v>3</v>
      </c>
      <c r="C32" s="115" t="s">
        <v>366</v>
      </c>
      <c r="D32" s="116"/>
      <c r="E32" s="10" t="s">
        <v>6</v>
      </c>
      <c r="F32" s="10" t="s">
        <v>5</v>
      </c>
    </row>
    <row r="33" spans="2:6" x14ac:dyDescent="0.25">
      <c r="B33" s="8" t="s">
        <v>408</v>
      </c>
      <c r="C33" s="86" t="s">
        <v>413</v>
      </c>
      <c r="D33" s="88"/>
      <c r="E33" s="5"/>
      <c r="F33" s="5"/>
    </row>
    <row r="34" spans="2:6" x14ac:dyDescent="0.25">
      <c r="B34" s="8" t="s">
        <v>409</v>
      </c>
      <c r="C34" s="86" t="s">
        <v>414</v>
      </c>
      <c r="D34" s="88"/>
      <c r="E34" s="5"/>
      <c r="F34" s="5"/>
    </row>
    <row r="35" spans="2:6" ht="16.8" customHeight="1" x14ac:dyDescent="0.25">
      <c r="B35" s="8" t="s">
        <v>410</v>
      </c>
      <c r="C35" s="86" t="s">
        <v>415</v>
      </c>
      <c r="D35" s="88"/>
      <c r="E35" s="5"/>
      <c r="F35" s="5"/>
    </row>
    <row r="36" spans="2:6" x14ac:dyDescent="0.25">
      <c r="B36" s="8" t="s">
        <v>411</v>
      </c>
      <c r="C36" s="86" t="s">
        <v>416</v>
      </c>
      <c r="D36" s="88"/>
      <c r="E36" s="28"/>
      <c r="F36" s="28"/>
    </row>
    <row r="37" spans="2:6" x14ac:dyDescent="0.25">
      <c r="B37" s="8" t="s">
        <v>412</v>
      </c>
      <c r="C37" s="86" t="s">
        <v>417</v>
      </c>
      <c r="D37" s="88"/>
      <c r="E37" s="5"/>
      <c r="F37" s="5"/>
    </row>
    <row r="38" spans="2:6" x14ac:dyDescent="0.25">
      <c r="B38"/>
      <c r="C38"/>
      <c r="D38"/>
      <c r="E38"/>
      <c r="F38"/>
    </row>
    <row r="39" spans="2:6" ht="17.399999999999999" x14ac:dyDescent="0.25">
      <c r="B39" s="89" t="s">
        <v>418</v>
      </c>
      <c r="C39" s="89"/>
      <c r="D39" s="89"/>
      <c r="E39" s="89"/>
      <c r="F39" s="89"/>
    </row>
    <row r="40" spans="2:6" ht="16.5" customHeight="1" x14ac:dyDescent="0.25">
      <c r="B40" s="76" t="s">
        <v>362</v>
      </c>
      <c r="C40" s="76"/>
      <c r="D40" s="76"/>
      <c r="E40" s="76"/>
      <c r="F40" s="76"/>
    </row>
    <row r="41" spans="2:6" ht="16.2" x14ac:dyDescent="0.25">
      <c r="B41" s="15" t="s">
        <v>364</v>
      </c>
      <c r="C41" s="86" t="s">
        <v>363</v>
      </c>
      <c r="D41" s="87"/>
      <c r="E41" s="87"/>
      <c r="F41" s="88"/>
    </row>
    <row r="42" spans="2:6" ht="20.25" customHeight="1" x14ac:dyDescent="0.25">
      <c r="B42" s="10" t="s">
        <v>3</v>
      </c>
      <c r="C42" s="115" t="s">
        <v>366</v>
      </c>
      <c r="D42" s="116"/>
      <c r="E42" s="10" t="s">
        <v>6</v>
      </c>
      <c r="F42" s="10" t="s">
        <v>5</v>
      </c>
    </row>
    <row r="43" spans="2:6" x14ac:dyDescent="0.25">
      <c r="B43" s="8" t="s">
        <v>419</v>
      </c>
      <c r="C43" s="86" t="s">
        <v>432</v>
      </c>
      <c r="D43" s="88"/>
      <c r="E43" s="5"/>
      <c r="F43" s="5"/>
    </row>
    <row r="44" spans="2:6" x14ac:dyDescent="0.25">
      <c r="B44" s="8" t="s">
        <v>420</v>
      </c>
      <c r="C44" s="86" t="s">
        <v>433</v>
      </c>
      <c r="D44" s="88"/>
      <c r="E44" s="5"/>
      <c r="F44" s="5"/>
    </row>
    <row r="45" spans="2:6" x14ac:dyDescent="0.25">
      <c r="B45" s="8" t="s">
        <v>421</v>
      </c>
      <c r="C45" s="86" t="s">
        <v>434</v>
      </c>
      <c r="D45" s="88"/>
      <c r="E45" s="5"/>
      <c r="F45" s="5"/>
    </row>
    <row r="46" spans="2:6" x14ac:dyDescent="0.25">
      <c r="B46" s="8" t="s">
        <v>422</v>
      </c>
      <c r="C46" s="86" t="s">
        <v>435</v>
      </c>
      <c r="D46" s="88"/>
      <c r="E46" s="28"/>
      <c r="F46" s="28"/>
    </row>
    <row r="47" spans="2:6" ht="16.5" customHeight="1" x14ac:dyDescent="0.25">
      <c r="B47" s="8" t="s">
        <v>423</v>
      </c>
      <c r="C47" s="86" t="s">
        <v>436</v>
      </c>
      <c r="D47" s="88"/>
      <c r="E47" s="5"/>
      <c r="F47" s="5"/>
    </row>
    <row r="48" spans="2:6" ht="16.5" customHeight="1" x14ac:dyDescent="0.25">
      <c r="B48" s="8" t="s">
        <v>424</v>
      </c>
      <c r="C48" s="86" t="s">
        <v>437</v>
      </c>
      <c r="D48" s="88"/>
      <c r="E48" s="5"/>
      <c r="F48" s="5"/>
    </row>
    <row r="49" spans="1:6" ht="16.5" customHeight="1" x14ac:dyDescent="0.25">
      <c r="B49" s="8" t="s">
        <v>425</v>
      </c>
      <c r="C49" s="86" t="s">
        <v>438</v>
      </c>
      <c r="D49" s="88"/>
      <c r="E49" s="5"/>
      <c r="F49" s="5"/>
    </row>
    <row r="50" spans="1:6" ht="16.5" customHeight="1" x14ac:dyDescent="0.25">
      <c r="B50" s="8" t="s">
        <v>426</v>
      </c>
      <c r="C50" s="86" t="s">
        <v>439</v>
      </c>
      <c r="D50" s="88"/>
      <c r="E50" s="5"/>
      <c r="F50" s="5"/>
    </row>
    <row r="51" spans="1:6" ht="16.8" customHeight="1" x14ac:dyDescent="0.25">
      <c r="B51" s="8" t="s">
        <v>427</v>
      </c>
      <c r="C51" s="86" t="s">
        <v>440</v>
      </c>
      <c r="D51" s="88"/>
      <c r="E51" s="5"/>
      <c r="F51" s="5"/>
    </row>
    <row r="52" spans="1:6" x14ac:dyDescent="0.25">
      <c r="B52" s="8" t="s">
        <v>428</v>
      </c>
      <c r="C52" s="86" t="s">
        <v>441</v>
      </c>
      <c r="D52" s="88"/>
      <c r="E52" s="5"/>
      <c r="F52" s="5"/>
    </row>
    <row r="53" spans="1:6" x14ac:dyDescent="0.25">
      <c r="B53" s="8" t="s">
        <v>429</v>
      </c>
      <c r="C53" s="86" t="s">
        <v>442</v>
      </c>
      <c r="D53" s="88"/>
      <c r="E53" s="5"/>
      <c r="F53" s="5"/>
    </row>
    <row r="54" spans="1:6" x14ac:dyDescent="0.25">
      <c r="B54" s="8" t="s">
        <v>430</v>
      </c>
      <c r="C54" s="86" t="s">
        <v>443</v>
      </c>
      <c r="D54" s="88"/>
      <c r="E54" s="5"/>
      <c r="F54" s="5"/>
    </row>
    <row r="55" spans="1:6" x14ac:dyDescent="0.25">
      <c r="B55" s="8" t="s">
        <v>431</v>
      </c>
      <c r="C55" s="86" t="s">
        <v>444</v>
      </c>
      <c r="D55" s="88"/>
      <c r="E55" s="5"/>
      <c r="F55" s="5"/>
    </row>
    <row r="56" spans="1:6" x14ac:dyDescent="0.25">
      <c r="B56"/>
      <c r="C56"/>
      <c r="D56"/>
      <c r="E56"/>
      <c r="F56"/>
    </row>
    <row r="57" spans="1:6" x14ac:dyDescent="0.25">
      <c r="B57"/>
      <c r="C57"/>
      <c r="D57" s="93" t="s">
        <v>499</v>
      </c>
      <c r="E57" s="94"/>
      <c r="F57"/>
    </row>
    <row r="58" spans="1:6" x14ac:dyDescent="0.25">
      <c r="B58"/>
      <c r="C58"/>
      <c r="D58" s="42" t="s">
        <v>500</v>
      </c>
      <c r="E58" s="43">
        <f>COUNTIF(E8:E27,"PASS")+COUNTIF(E33:E37,"PASS")+COUNTIF(E43:E55,"PASS")</f>
        <v>0</v>
      </c>
      <c r="F58"/>
    </row>
    <row r="59" spans="1:6" ht="18" customHeight="1" x14ac:dyDescent="0.25">
      <c r="B59"/>
      <c r="C59"/>
      <c r="D59" s="42" t="s">
        <v>502</v>
      </c>
      <c r="E59" s="43">
        <f>COUNTIF(E8:E27,"FAIL")+COUNTIF(E33:E37,"FAIL")+COUNTIF(E43:E55,"FAIL")</f>
        <v>0</v>
      </c>
      <c r="F59"/>
    </row>
    <row r="60" spans="1:6" x14ac:dyDescent="0.25">
      <c r="B60"/>
      <c r="C60"/>
      <c r="D60" s="42" t="s">
        <v>501</v>
      </c>
      <c r="E60" s="43">
        <f>COUNTIF(E8:E27,"NOT TEST")+COUNTIF(E33:E37,"NOT TEST")+COUNTIF(E43:E55,"NOT TEST")</f>
        <v>0</v>
      </c>
      <c r="F60"/>
    </row>
    <row r="61" spans="1:6" x14ac:dyDescent="0.25">
      <c r="B61"/>
      <c r="C61"/>
      <c r="D61" s="42" t="s">
        <v>503</v>
      </c>
      <c r="E61" s="43">
        <f>SUM(E58:E60)</f>
        <v>0</v>
      </c>
      <c r="F61"/>
    </row>
    <row r="62" spans="1:6" x14ac:dyDescent="0.25">
      <c r="B62"/>
      <c r="C62"/>
      <c r="D62"/>
      <c r="E62"/>
      <c r="F62"/>
    </row>
    <row r="63" spans="1:6" x14ac:dyDescent="0.25">
      <c r="B63"/>
      <c r="C63"/>
      <c r="D63"/>
      <c r="E63"/>
      <c r="F63"/>
    </row>
    <row r="64" spans="1:6" ht="19.5" customHeight="1" x14ac:dyDescent="0.25">
      <c r="A64" s="9"/>
      <c r="B64"/>
      <c r="C64"/>
      <c r="D64"/>
      <c r="E64"/>
      <c r="F64"/>
    </row>
    <row r="65" spans="1:6" ht="19.5" customHeight="1" x14ac:dyDescent="0.25">
      <c r="A65" s="9"/>
      <c r="B65"/>
      <c r="C65"/>
      <c r="D65"/>
      <c r="E65"/>
      <c r="F65"/>
    </row>
    <row r="66" spans="1:6" ht="36" customHeight="1" x14ac:dyDescent="0.25">
      <c r="A66" s="9"/>
      <c r="B66"/>
      <c r="C66"/>
      <c r="D66"/>
      <c r="E66"/>
      <c r="F66"/>
    </row>
    <row r="67" spans="1:6" ht="33" customHeight="1" x14ac:dyDescent="0.25">
      <c r="A67" s="9"/>
      <c r="B67"/>
      <c r="C67"/>
      <c r="D67"/>
      <c r="E67"/>
      <c r="F67"/>
    </row>
    <row r="68" spans="1:6" ht="16.2" x14ac:dyDescent="0.25">
      <c r="A68" s="9"/>
      <c r="B68"/>
      <c r="C68"/>
      <c r="D68"/>
      <c r="E68"/>
      <c r="F68"/>
    </row>
    <row r="69" spans="1:6" ht="33" customHeight="1" x14ac:dyDescent="0.25">
      <c r="B69"/>
      <c r="C69"/>
      <c r="D69"/>
      <c r="E69"/>
      <c r="F69"/>
    </row>
    <row r="70" spans="1:6" x14ac:dyDescent="0.25">
      <c r="B70"/>
      <c r="C70"/>
      <c r="D70"/>
      <c r="E70"/>
      <c r="F70"/>
    </row>
    <row r="71" spans="1:6" ht="21.75" customHeight="1" x14ac:dyDescent="0.25">
      <c r="B71"/>
      <c r="C71"/>
      <c r="D71"/>
      <c r="E71"/>
      <c r="F71"/>
    </row>
    <row r="72" spans="1:6" x14ac:dyDescent="0.25">
      <c r="B72"/>
      <c r="C72"/>
      <c r="D72"/>
      <c r="E72"/>
      <c r="F72"/>
    </row>
    <row r="73" spans="1:6" ht="21.75" customHeight="1" x14ac:dyDescent="0.25">
      <c r="B73"/>
      <c r="C73"/>
      <c r="D73"/>
      <c r="E73"/>
      <c r="F73"/>
    </row>
    <row r="74" spans="1:6" x14ac:dyDescent="0.25">
      <c r="B74"/>
      <c r="C74"/>
      <c r="D74"/>
      <c r="E74"/>
      <c r="F74"/>
    </row>
    <row r="75" spans="1:6" ht="36" customHeight="1" x14ac:dyDescent="0.25">
      <c r="B75"/>
      <c r="C75"/>
      <c r="D75"/>
      <c r="E75"/>
      <c r="F75"/>
    </row>
    <row r="76" spans="1:6" x14ac:dyDescent="0.25">
      <c r="B76"/>
      <c r="C76"/>
      <c r="D76"/>
      <c r="E76"/>
      <c r="F76"/>
    </row>
    <row r="77" spans="1:6" ht="33" customHeight="1" x14ac:dyDescent="0.25">
      <c r="B77"/>
      <c r="C77"/>
      <c r="D77"/>
      <c r="E77"/>
      <c r="F77"/>
    </row>
    <row r="78" spans="1:6" x14ac:dyDescent="0.25">
      <c r="B78"/>
      <c r="C78"/>
      <c r="D78"/>
      <c r="E78"/>
      <c r="F78"/>
    </row>
    <row r="79" spans="1:6" x14ac:dyDescent="0.25">
      <c r="B79"/>
      <c r="C79"/>
      <c r="D79"/>
      <c r="E79"/>
      <c r="F79"/>
    </row>
    <row r="80" spans="1:6" ht="37.5" customHeight="1" x14ac:dyDescent="0.25">
      <c r="B80"/>
      <c r="C80"/>
      <c r="D80"/>
      <c r="E80"/>
      <c r="F80"/>
    </row>
    <row r="81" spans="2:6" x14ac:dyDescent="0.25">
      <c r="B81"/>
      <c r="C81"/>
      <c r="D81"/>
      <c r="E81"/>
      <c r="F81"/>
    </row>
    <row r="82" spans="2:6" ht="38.25" customHeight="1" x14ac:dyDescent="0.25">
      <c r="B82"/>
      <c r="C82"/>
      <c r="D82"/>
      <c r="E82"/>
      <c r="F82"/>
    </row>
    <row r="83" spans="2:6" ht="18" customHeight="1" x14ac:dyDescent="0.25">
      <c r="B83"/>
      <c r="C83"/>
      <c r="D83"/>
      <c r="E83"/>
      <c r="F83"/>
    </row>
    <row r="84" spans="2:6" x14ac:dyDescent="0.25">
      <c r="B84"/>
      <c r="C84"/>
      <c r="D84"/>
      <c r="E84"/>
      <c r="F84"/>
    </row>
    <row r="85" spans="2:6" ht="18.75" customHeight="1" x14ac:dyDescent="0.25">
      <c r="B85"/>
      <c r="C85"/>
      <c r="D85"/>
      <c r="E85"/>
      <c r="F85"/>
    </row>
    <row r="86" spans="2:6" ht="23.25" customHeight="1" x14ac:dyDescent="0.25">
      <c r="B86"/>
      <c r="C86"/>
      <c r="D86"/>
      <c r="E86"/>
      <c r="F86"/>
    </row>
    <row r="87" spans="2:6" ht="16.5" customHeight="1" x14ac:dyDescent="0.25">
      <c r="B87"/>
      <c r="C87"/>
      <c r="D87"/>
      <c r="E87"/>
      <c r="F87"/>
    </row>
    <row r="88" spans="2:6" x14ac:dyDescent="0.25">
      <c r="B88"/>
      <c r="C88"/>
      <c r="D88"/>
      <c r="E88"/>
      <c r="F88"/>
    </row>
    <row r="89" spans="2:6" x14ac:dyDescent="0.25">
      <c r="B89"/>
      <c r="C89"/>
      <c r="D89"/>
      <c r="E89"/>
      <c r="F89"/>
    </row>
    <row r="90" spans="2:6" ht="17.25" customHeight="1" x14ac:dyDescent="0.25">
      <c r="B90"/>
      <c r="C90"/>
      <c r="D90"/>
      <c r="E90"/>
      <c r="F90"/>
    </row>
    <row r="91" spans="2:6" ht="36" customHeight="1" x14ac:dyDescent="0.25">
      <c r="B91"/>
      <c r="C91"/>
      <c r="D91"/>
      <c r="E91"/>
      <c r="F91"/>
    </row>
    <row r="92" spans="2:6" x14ac:dyDescent="0.25">
      <c r="B92"/>
      <c r="C92"/>
      <c r="D92"/>
      <c r="E92"/>
      <c r="F92"/>
    </row>
    <row r="93" spans="2:6" ht="23.25" customHeight="1" x14ac:dyDescent="0.25">
      <c r="B93"/>
      <c r="C93"/>
      <c r="D93"/>
      <c r="E93"/>
      <c r="F93"/>
    </row>
    <row r="94" spans="2:6" ht="38.25" customHeight="1" x14ac:dyDescent="0.25">
      <c r="B94"/>
      <c r="C94"/>
      <c r="D94"/>
      <c r="E94"/>
      <c r="F94"/>
    </row>
    <row r="95" spans="2:6" x14ac:dyDescent="0.25">
      <c r="B95"/>
      <c r="C95"/>
      <c r="D95"/>
      <c r="E95"/>
      <c r="F95"/>
    </row>
    <row r="96" spans="2:6" x14ac:dyDescent="0.25">
      <c r="B96"/>
      <c r="C96"/>
      <c r="D96"/>
      <c r="E96"/>
      <c r="F96"/>
    </row>
    <row r="97" spans="2:6" x14ac:dyDescent="0.25">
      <c r="B97"/>
      <c r="C97"/>
      <c r="D97"/>
      <c r="E97"/>
      <c r="F97"/>
    </row>
    <row r="98" spans="2:6" ht="18" customHeight="1" x14ac:dyDescent="0.25">
      <c r="B98"/>
      <c r="C98"/>
      <c r="D98"/>
      <c r="E98"/>
      <c r="F98"/>
    </row>
    <row r="99" spans="2:6" x14ac:dyDescent="0.25">
      <c r="B99"/>
      <c r="C99"/>
      <c r="D99"/>
      <c r="E99"/>
      <c r="F99"/>
    </row>
    <row r="100" spans="2:6" x14ac:dyDescent="0.25">
      <c r="B100"/>
      <c r="C100"/>
      <c r="D100"/>
      <c r="E100"/>
      <c r="F100"/>
    </row>
    <row r="101" spans="2:6" x14ac:dyDescent="0.25">
      <c r="B101"/>
      <c r="C101"/>
      <c r="D101"/>
      <c r="E101"/>
      <c r="F101"/>
    </row>
    <row r="102" spans="2:6" x14ac:dyDescent="0.25">
      <c r="B102"/>
      <c r="C102"/>
      <c r="D102"/>
      <c r="E102"/>
      <c r="F102"/>
    </row>
    <row r="103" spans="2:6" x14ac:dyDescent="0.25">
      <c r="B103"/>
      <c r="C103"/>
      <c r="D103"/>
      <c r="E103"/>
      <c r="F103"/>
    </row>
    <row r="104" spans="2:6" x14ac:dyDescent="0.25">
      <c r="B104"/>
      <c r="C104"/>
      <c r="D104"/>
      <c r="E104"/>
      <c r="F104"/>
    </row>
    <row r="105" spans="2:6" x14ac:dyDescent="0.25">
      <c r="B105"/>
      <c r="C105"/>
      <c r="D105"/>
      <c r="E105"/>
      <c r="F105"/>
    </row>
    <row r="106" spans="2:6" ht="36.75" customHeight="1" x14ac:dyDescent="0.25">
      <c r="B106"/>
      <c r="C106"/>
      <c r="D106"/>
      <c r="E106"/>
      <c r="F106"/>
    </row>
    <row r="107" spans="2:6" ht="17.25" customHeight="1" x14ac:dyDescent="0.25">
      <c r="B107"/>
      <c r="C107"/>
      <c r="D107"/>
      <c r="E107"/>
      <c r="F107"/>
    </row>
    <row r="108" spans="2:6" x14ac:dyDescent="0.25">
      <c r="B108"/>
      <c r="C108"/>
      <c r="D108"/>
      <c r="E108"/>
      <c r="F108"/>
    </row>
    <row r="109" spans="2:6" x14ac:dyDescent="0.25">
      <c r="B109"/>
      <c r="C109"/>
      <c r="D109"/>
      <c r="E109"/>
      <c r="F109"/>
    </row>
    <row r="110" spans="2:6" x14ac:dyDescent="0.25">
      <c r="B110"/>
      <c r="C110"/>
      <c r="D110"/>
      <c r="E110"/>
      <c r="F110"/>
    </row>
    <row r="111" spans="2:6" x14ac:dyDescent="0.25">
      <c r="B111"/>
      <c r="C111"/>
      <c r="D111"/>
      <c r="E111"/>
      <c r="F111"/>
    </row>
    <row r="112" spans="2:6" x14ac:dyDescent="0.25">
      <c r="B112"/>
      <c r="C112"/>
      <c r="D112"/>
      <c r="E112"/>
      <c r="F112"/>
    </row>
    <row r="113" spans="2:6" x14ac:dyDescent="0.25">
      <c r="B113"/>
      <c r="C113"/>
      <c r="D113"/>
      <c r="E113"/>
      <c r="F113"/>
    </row>
    <row r="114" spans="2:6" ht="22.5" customHeight="1" x14ac:dyDescent="0.25">
      <c r="B114"/>
      <c r="C114"/>
      <c r="D114"/>
      <c r="E114"/>
      <c r="F114"/>
    </row>
    <row r="115" spans="2:6" x14ac:dyDescent="0.25">
      <c r="B115"/>
      <c r="C115"/>
      <c r="D115"/>
      <c r="E115"/>
      <c r="F115"/>
    </row>
    <row r="116" spans="2:6" x14ac:dyDescent="0.25">
      <c r="B116"/>
      <c r="C116"/>
      <c r="D116"/>
      <c r="E116"/>
      <c r="F116"/>
    </row>
    <row r="117" spans="2:6" x14ac:dyDescent="0.25">
      <c r="B117"/>
      <c r="C117"/>
      <c r="D117"/>
      <c r="E117"/>
      <c r="F117"/>
    </row>
    <row r="118" spans="2:6" x14ac:dyDescent="0.25">
      <c r="B118"/>
      <c r="C118"/>
      <c r="D118"/>
      <c r="E118"/>
      <c r="F118"/>
    </row>
    <row r="119" spans="2:6" x14ac:dyDescent="0.25">
      <c r="B119"/>
      <c r="C119"/>
      <c r="D119"/>
      <c r="E119"/>
      <c r="F119"/>
    </row>
    <row r="120" spans="2:6" x14ac:dyDescent="0.25">
      <c r="B120"/>
      <c r="C120"/>
      <c r="D120"/>
      <c r="E120"/>
      <c r="F120"/>
    </row>
    <row r="121" spans="2:6" x14ac:dyDescent="0.25">
      <c r="B121"/>
      <c r="C121"/>
      <c r="D121"/>
      <c r="E121"/>
      <c r="F121"/>
    </row>
    <row r="122" spans="2:6" x14ac:dyDescent="0.25">
      <c r="B122"/>
      <c r="C122"/>
      <c r="D122"/>
      <c r="E122"/>
      <c r="F122"/>
    </row>
    <row r="123" spans="2:6" x14ac:dyDescent="0.25">
      <c r="B123"/>
      <c r="C123"/>
      <c r="D123"/>
      <c r="E123"/>
      <c r="F123"/>
    </row>
    <row r="124" spans="2:6" x14ac:dyDescent="0.25">
      <c r="B124"/>
      <c r="C124"/>
      <c r="D124"/>
      <c r="E124"/>
      <c r="F124"/>
    </row>
    <row r="125" spans="2:6" x14ac:dyDescent="0.25">
      <c r="B125"/>
      <c r="C125"/>
      <c r="D125"/>
      <c r="E125"/>
      <c r="F125"/>
    </row>
    <row r="126" spans="2:6" x14ac:dyDescent="0.25">
      <c r="B126"/>
      <c r="C126"/>
      <c r="D126"/>
      <c r="E126"/>
      <c r="F126"/>
    </row>
    <row r="127" spans="2:6" x14ac:dyDescent="0.25">
      <c r="B127"/>
      <c r="C127"/>
      <c r="D127"/>
      <c r="E127"/>
      <c r="F127"/>
    </row>
    <row r="128" spans="2:6" x14ac:dyDescent="0.25">
      <c r="B128"/>
      <c r="C128"/>
      <c r="D128"/>
      <c r="E128"/>
      <c r="F128"/>
    </row>
    <row r="129" spans="2:6" x14ac:dyDescent="0.25">
      <c r="B129"/>
      <c r="C129"/>
      <c r="D129"/>
      <c r="E129"/>
      <c r="F129"/>
    </row>
    <row r="130" spans="2:6" x14ac:dyDescent="0.25">
      <c r="B130"/>
      <c r="C130"/>
      <c r="D130"/>
      <c r="E130"/>
      <c r="F130"/>
    </row>
    <row r="131" spans="2:6" x14ac:dyDescent="0.25">
      <c r="B131"/>
      <c r="C131"/>
      <c r="D131"/>
      <c r="E131"/>
      <c r="F131"/>
    </row>
    <row r="132" spans="2:6" x14ac:dyDescent="0.25">
      <c r="B132"/>
      <c r="C132"/>
      <c r="D132"/>
      <c r="E132"/>
      <c r="F132"/>
    </row>
    <row r="133" spans="2:6" x14ac:dyDescent="0.25">
      <c r="B133"/>
      <c r="C133"/>
      <c r="D133"/>
      <c r="E133"/>
      <c r="F133"/>
    </row>
  </sheetData>
  <mergeCells count="53">
    <mergeCell ref="D57:E57"/>
    <mergeCell ref="C6:F6"/>
    <mergeCell ref="B29:F29"/>
    <mergeCell ref="B30:F30"/>
    <mergeCell ref="B2:F2"/>
    <mergeCell ref="B3:F3"/>
    <mergeCell ref="B4:F4"/>
    <mergeCell ref="B5:F5"/>
    <mergeCell ref="C19:D19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34:D34"/>
    <mergeCell ref="C20:D20"/>
    <mergeCell ref="C21:D21"/>
    <mergeCell ref="C22:D22"/>
    <mergeCell ref="C23:D23"/>
    <mergeCell ref="C24:D24"/>
    <mergeCell ref="C25:D25"/>
    <mergeCell ref="C26:D26"/>
    <mergeCell ref="C27:D27"/>
    <mergeCell ref="C31:F31"/>
    <mergeCell ref="C32:D32"/>
    <mergeCell ref="C33:D33"/>
    <mergeCell ref="C47:D47"/>
    <mergeCell ref="C35:D35"/>
    <mergeCell ref="C36:D36"/>
    <mergeCell ref="C37:D37"/>
    <mergeCell ref="B39:F39"/>
    <mergeCell ref="B40:F40"/>
    <mergeCell ref="C41:F41"/>
    <mergeCell ref="C42:D42"/>
    <mergeCell ref="C43:D43"/>
    <mergeCell ref="C44:D44"/>
    <mergeCell ref="C45:D45"/>
    <mergeCell ref="C46:D46"/>
    <mergeCell ref="C54:D54"/>
    <mergeCell ref="C55:D55"/>
    <mergeCell ref="C48:D48"/>
    <mergeCell ref="C49:D49"/>
    <mergeCell ref="C50:D50"/>
    <mergeCell ref="C51:D51"/>
    <mergeCell ref="C52:D52"/>
    <mergeCell ref="C53:D53"/>
  </mergeCells>
  <phoneticPr fontId="1" type="noConversion"/>
  <conditionalFormatting sqref="E1:E1048576">
    <cfRule type="cellIs" dxfId="3" priority="2" operator="equal">
      <formula>"FAIL"</formula>
    </cfRule>
    <cfRule type="cellIs" dxfId="2" priority="1" operator="equal">
      <formula>"NOT TEST"</formula>
    </cfRule>
  </conditionalFormatting>
  <dataValidations count="1">
    <dataValidation type="list" allowBlank="1" showInputMessage="1" showErrorMessage="1" sqref="E8:E27 E33:E37 E43:E55">
      <formula1>"PASS,FAIL,NOT TEST"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zoomScaleNormal="100" workbookViewId="0">
      <selection activeCell="B2" sqref="B2:F2"/>
    </sheetView>
  </sheetViews>
  <sheetFormatPr defaultColWidth="9" defaultRowHeight="15.6" x14ac:dyDescent="0.25"/>
  <cols>
    <col min="1" max="1" width="3.77734375" style="2" customWidth="1"/>
    <col min="2" max="2" width="8.33203125" style="6" customWidth="1"/>
    <col min="3" max="3" width="54.109375" style="2" customWidth="1"/>
    <col min="4" max="4" width="55.33203125" style="2" customWidth="1"/>
    <col min="5" max="5" width="11.33203125" style="2" customWidth="1"/>
    <col min="6" max="6" width="29.6640625" style="2" customWidth="1"/>
    <col min="7" max="16384" width="9" style="2"/>
  </cols>
  <sheetData>
    <row r="1" spans="2:6" ht="8.4" customHeight="1" x14ac:dyDescent="0.25"/>
    <row r="2" spans="2:6" ht="39" customHeight="1" x14ac:dyDescent="0.25">
      <c r="B2" s="75" t="s">
        <v>449</v>
      </c>
      <c r="C2" s="75"/>
      <c r="D2" s="75"/>
      <c r="E2" s="75"/>
      <c r="F2" s="75"/>
    </row>
    <row r="3" spans="2:6" ht="18.75" customHeight="1" x14ac:dyDescent="0.25">
      <c r="B3" s="76"/>
      <c r="C3" s="76"/>
      <c r="D3" s="76"/>
      <c r="E3" s="76"/>
      <c r="F3" s="76"/>
    </row>
    <row r="4" spans="2:6" ht="21" customHeight="1" x14ac:dyDescent="0.25">
      <c r="B4" s="76" t="s">
        <v>362</v>
      </c>
      <c r="C4" s="76"/>
      <c r="D4" s="76"/>
      <c r="E4" s="76"/>
      <c r="F4" s="76"/>
    </row>
    <row r="5" spans="2:6" ht="16.2" x14ac:dyDescent="0.25">
      <c r="B5" s="15" t="s">
        <v>364</v>
      </c>
      <c r="C5" s="86" t="s">
        <v>363</v>
      </c>
      <c r="D5" s="87"/>
      <c r="E5" s="87"/>
      <c r="F5" s="88"/>
    </row>
    <row r="6" spans="2:6" ht="16.2" x14ac:dyDescent="0.25">
      <c r="B6" s="10" t="s">
        <v>3</v>
      </c>
      <c r="C6" s="115" t="s">
        <v>366</v>
      </c>
      <c r="D6" s="116"/>
      <c r="E6" s="10" t="s">
        <v>6</v>
      </c>
      <c r="F6" s="10" t="s">
        <v>5</v>
      </c>
    </row>
    <row r="7" spans="2:6" x14ac:dyDescent="0.25">
      <c r="B7" s="8">
        <v>7.1</v>
      </c>
      <c r="C7" s="86" t="s">
        <v>445</v>
      </c>
      <c r="D7" s="88"/>
      <c r="E7" s="5"/>
      <c r="F7" s="5"/>
    </row>
    <row r="8" spans="2:6" x14ac:dyDescent="0.25">
      <c r="B8" s="8">
        <v>7.2</v>
      </c>
      <c r="C8" s="86" t="s">
        <v>446</v>
      </c>
      <c r="D8" s="88"/>
      <c r="E8" s="5"/>
      <c r="F8" s="5"/>
    </row>
    <row r="9" spans="2:6" x14ac:dyDescent="0.25">
      <c r="B9" s="8">
        <v>7.3</v>
      </c>
      <c r="C9" s="86" t="s">
        <v>447</v>
      </c>
      <c r="D9" s="88"/>
      <c r="E9" s="5"/>
      <c r="F9" s="5"/>
    </row>
    <row r="10" spans="2:6" s="27" customFormat="1" x14ac:dyDescent="0.25">
      <c r="B10" s="8">
        <v>7.4</v>
      </c>
      <c r="C10" s="86" t="s">
        <v>448</v>
      </c>
      <c r="D10" s="88"/>
      <c r="E10" s="28"/>
      <c r="F10" s="28"/>
    </row>
    <row r="11" spans="2:6" ht="19.5" customHeight="1" x14ac:dyDescent="0.25">
      <c r="B11"/>
      <c r="C11"/>
      <c r="D11"/>
      <c r="E11"/>
      <c r="F11"/>
    </row>
    <row r="12" spans="2:6" ht="22.5" customHeight="1" x14ac:dyDescent="0.25">
      <c r="B12"/>
      <c r="C12"/>
      <c r="D12" s="93" t="s">
        <v>499</v>
      </c>
      <c r="E12" s="94"/>
      <c r="F12"/>
    </row>
    <row r="13" spans="2:6" ht="18.75" customHeight="1" x14ac:dyDescent="0.25">
      <c r="B13"/>
      <c r="C13"/>
      <c r="D13" s="42" t="s">
        <v>500</v>
      </c>
      <c r="E13" s="43">
        <f>COUNTIF(E7:E10,"PASS")</f>
        <v>0</v>
      </c>
      <c r="F13"/>
    </row>
    <row r="14" spans="2:6" ht="18" customHeight="1" x14ac:dyDescent="0.25">
      <c r="B14"/>
      <c r="C14"/>
      <c r="D14" s="42" t="s">
        <v>502</v>
      </c>
      <c r="E14" s="43">
        <f>COUNTIF(E7:E10,"FAIL")</f>
        <v>0</v>
      </c>
      <c r="F14"/>
    </row>
    <row r="15" spans="2:6" x14ac:dyDescent="0.25">
      <c r="B15"/>
      <c r="C15"/>
      <c r="D15" s="42" t="s">
        <v>501</v>
      </c>
      <c r="E15" s="43">
        <f>COUNTIF(E7:E10,"NOT TEST")</f>
        <v>0</v>
      </c>
      <c r="F15"/>
    </row>
    <row r="16" spans="2:6" x14ac:dyDescent="0.25">
      <c r="B16"/>
      <c r="C16"/>
      <c r="D16" s="42" t="s">
        <v>503</v>
      </c>
      <c r="E16" s="43">
        <f>SUM(E13:E15)</f>
        <v>0</v>
      </c>
      <c r="F16"/>
    </row>
    <row r="17" spans="2:6" x14ac:dyDescent="0.25">
      <c r="B17"/>
      <c r="C17"/>
      <c r="D17"/>
      <c r="E17"/>
      <c r="F17"/>
    </row>
    <row r="18" spans="2:6" ht="16.8" customHeight="1" x14ac:dyDescent="0.25">
      <c r="B18"/>
      <c r="C18"/>
      <c r="D18"/>
      <c r="E18"/>
      <c r="F18"/>
    </row>
    <row r="19" spans="2:6" x14ac:dyDescent="0.25">
      <c r="B19"/>
      <c r="C19"/>
      <c r="D19"/>
      <c r="E19"/>
      <c r="F19"/>
    </row>
    <row r="20" spans="2:6" x14ac:dyDescent="0.25">
      <c r="B20"/>
      <c r="C20"/>
      <c r="D20"/>
      <c r="E20"/>
      <c r="F20"/>
    </row>
    <row r="21" spans="2:6" x14ac:dyDescent="0.25">
      <c r="B21"/>
      <c r="C21"/>
      <c r="D21"/>
      <c r="E21"/>
      <c r="F21"/>
    </row>
    <row r="22" spans="2:6" x14ac:dyDescent="0.25">
      <c r="B22"/>
      <c r="C22"/>
      <c r="D22"/>
      <c r="E22"/>
      <c r="F22"/>
    </row>
    <row r="23" spans="2:6" ht="16.5" customHeight="1" x14ac:dyDescent="0.25">
      <c r="B23"/>
      <c r="C23"/>
      <c r="D23"/>
      <c r="E23"/>
      <c r="F23"/>
    </row>
    <row r="24" spans="2:6" x14ac:dyDescent="0.25">
      <c r="B24"/>
      <c r="C24"/>
      <c r="D24"/>
      <c r="E24"/>
      <c r="F24"/>
    </row>
    <row r="25" spans="2:6" ht="20.25" customHeight="1" x14ac:dyDescent="0.25">
      <c r="B25"/>
      <c r="C25"/>
      <c r="D25"/>
      <c r="E25"/>
      <c r="F25"/>
    </row>
    <row r="26" spans="2:6" x14ac:dyDescent="0.25">
      <c r="B26"/>
      <c r="C26"/>
      <c r="D26"/>
      <c r="E26"/>
      <c r="F26"/>
    </row>
    <row r="27" spans="2:6" x14ac:dyDescent="0.25">
      <c r="B27"/>
      <c r="C27"/>
      <c r="D27"/>
      <c r="E27"/>
      <c r="F27"/>
    </row>
    <row r="28" spans="2:6" x14ac:dyDescent="0.25">
      <c r="B28"/>
      <c r="C28"/>
      <c r="D28"/>
      <c r="E28"/>
      <c r="F28"/>
    </row>
    <row r="29" spans="2:6" x14ac:dyDescent="0.25">
      <c r="B29"/>
      <c r="C29"/>
      <c r="D29"/>
      <c r="E29"/>
      <c r="F29"/>
    </row>
    <row r="30" spans="2:6" ht="16.5" customHeight="1" x14ac:dyDescent="0.25">
      <c r="B30"/>
      <c r="C30"/>
      <c r="D30"/>
      <c r="E30"/>
      <c r="F30"/>
    </row>
    <row r="31" spans="2:6" ht="16.5" customHeight="1" x14ac:dyDescent="0.25">
      <c r="B31"/>
      <c r="C31"/>
      <c r="D31"/>
      <c r="E31"/>
      <c r="F31"/>
    </row>
    <row r="32" spans="2:6" ht="16.5" customHeight="1" x14ac:dyDescent="0.25">
      <c r="B32"/>
      <c r="C32"/>
      <c r="D32"/>
      <c r="E32"/>
      <c r="F32"/>
    </row>
    <row r="33" spans="1:6" ht="16.5" customHeight="1" x14ac:dyDescent="0.25">
      <c r="B33"/>
      <c r="C33"/>
      <c r="D33"/>
      <c r="E33"/>
      <c r="F33"/>
    </row>
    <row r="34" spans="1:6" ht="16.8" customHeight="1" x14ac:dyDescent="0.25">
      <c r="B34"/>
      <c r="C34"/>
      <c r="D34"/>
      <c r="E34"/>
      <c r="F34"/>
    </row>
    <row r="35" spans="1:6" x14ac:dyDescent="0.25">
      <c r="B35"/>
      <c r="C35"/>
      <c r="D35"/>
      <c r="E35"/>
      <c r="F35"/>
    </row>
    <row r="36" spans="1:6" x14ac:dyDescent="0.25">
      <c r="B36"/>
      <c r="C36"/>
      <c r="D36"/>
      <c r="E36"/>
      <c r="F36"/>
    </row>
    <row r="37" spans="1:6" x14ac:dyDescent="0.25">
      <c r="B37"/>
      <c r="C37"/>
      <c r="D37"/>
      <c r="E37"/>
      <c r="F37"/>
    </row>
    <row r="38" spans="1:6" x14ac:dyDescent="0.25">
      <c r="B38"/>
      <c r="C38"/>
      <c r="D38"/>
      <c r="E38"/>
      <c r="F38"/>
    </row>
    <row r="39" spans="1:6" x14ac:dyDescent="0.25">
      <c r="B39"/>
      <c r="C39"/>
      <c r="D39"/>
      <c r="E39"/>
      <c r="F39"/>
    </row>
    <row r="40" spans="1:6" x14ac:dyDescent="0.25">
      <c r="B40"/>
      <c r="C40"/>
      <c r="D40"/>
      <c r="E40"/>
      <c r="F40"/>
    </row>
    <row r="41" spans="1:6" x14ac:dyDescent="0.25">
      <c r="B41"/>
      <c r="C41"/>
      <c r="D41"/>
      <c r="E41"/>
      <c r="F41"/>
    </row>
    <row r="42" spans="1:6" ht="18" customHeight="1" x14ac:dyDescent="0.25">
      <c r="B42"/>
      <c r="C42"/>
      <c r="D42"/>
      <c r="E42"/>
      <c r="F42"/>
    </row>
    <row r="43" spans="1:6" x14ac:dyDescent="0.25">
      <c r="B43"/>
      <c r="C43"/>
      <c r="D43"/>
      <c r="E43"/>
      <c r="F43"/>
    </row>
    <row r="44" spans="1:6" x14ac:dyDescent="0.25">
      <c r="B44"/>
      <c r="C44"/>
      <c r="D44"/>
      <c r="E44"/>
      <c r="F44"/>
    </row>
    <row r="45" spans="1:6" x14ac:dyDescent="0.25">
      <c r="B45"/>
      <c r="C45"/>
      <c r="D45"/>
      <c r="E45"/>
      <c r="F45"/>
    </row>
    <row r="46" spans="1:6" x14ac:dyDescent="0.25">
      <c r="B46"/>
      <c r="C46"/>
      <c r="D46"/>
      <c r="E46"/>
      <c r="F46"/>
    </row>
    <row r="47" spans="1:6" ht="19.5" customHeight="1" x14ac:dyDescent="0.25">
      <c r="A47" s="9"/>
      <c r="B47"/>
      <c r="C47"/>
      <c r="D47"/>
      <c r="E47"/>
      <c r="F47"/>
    </row>
    <row r="48" spans="1:6" ht="19.5" customHeight="1" x14ac:dyDescent="0.25">
      <c r="A48" s="9"/>
      <c r="B48"/>
      <c r="C48"/>
      <c r="D48"/>
      <c r="E48"/>
      <c r="F48"/>
    </row>
    <row r="49" spans="1:6" ht="36" customHeight="1" x14ac:dyDescent="0.25">
      <c r="A49" s="9"/>
      <c r="B49"/>
      <c r="C49"/>
      <c r="D49"/>
      <c r="E49"/>
      <c r="F49"/>
    </row>
    <row r="50" spans="1:6" ht="33" customHeight="1" x14ac:dyDescent="0.25">
      <c r="A50" s="9"/>
      <c r="B50"/>
      <c r="C50"/>
      <c r="D50"/>
      <c r="E50"/>
      <c r="F50"/>
    </row>
    <row r="51" spans="1:6" ht="16.2" x14ac:dyDescent="0.25">
      <c r="A51" s="9"/>
      <c r="B51"/>
      <c r="C51"/>
      <c r="D51"/>
      <c r="E51"/>
      <c r="F51"/>
    </row>
    <row r="52" spans="1:6" ht="33" customHeight="1" x14ac:dyDescent="0.25">
      <c r="B52"/>
      <c r="C52"/>
      <c r="D52"/>
      <c r="E52"/>
      <c r="F52"/>
    </row>
    <row r="53" spans="1:6" x14ac:dyDescent="0.25">
      <c r="B53"/>
      <c r="C53"/>
      <c r="D53"/>
      <c r="E53"/>
      <c r="F53"/>
    </row>
    <row r="54" spans="1:6" ht="21.75" customHeight="1" x14ac:dyDescent="0.25">
      <c r="B54"/>
      <c r="C54"/>
      <c r="D54"/>
      <c r="E54"/>
      <c r="F54"/>
    </row>
    <row r="55" spans="1:6" x14ac:dyDescent="0.25">
      <c r="B55"/>
      <c r="C55"/>
      <c r="D55"/>
      <c r="E55"/>
      <c r="F55"/>
    </row>
    <row r="56" spans="1:6" ht="21.75" customHeight="1" x14ac:dyDescent="0.25">
      <c r="B56"/>
      <c r="C56"/>
      <c r="D56"/>
      <c r="E56"/>
      <c r="F56"/>
    </row>
    <row r="57" spans="1:6" x14ac:dyDescent="0.25">
      <c r="B57"/>
      <c r="C57"/>
      <c r="D57"/>
      <c r="E57"/>
      <c r="F57"/>
    </row>
    <row r="58" spans="1:6" ht="36" customHeight="1" x14ac:dyDescent="0.25">
      <c r="B58"/>
      <c r="C58"/>
      <c r="D58"/>
      <c r="E58"/>
      <c r="F58"/>
    </row>
    <row r="59" spans="1:6" x14ac:dyDescent="0.25">
      <c r="B59"/>
      <c r="C59"/>
      <c r="D59"/>
      <c r="E59"/>
      <c r="F59"/>
    </row>
    <row r="60" spans="1:6" ht="33" customHeight="1" x14ac:dyDescent="0.25">
      <c r="B60"/>
      <c r="C60"/>
      <c r="D60"/>
      <c r="E60"/>
      <c r="F60"/>
    </row>
    <row r="61" spans="1:6" x14ac:dyDescent="0.25">
      <c r="B61"/>
      <c r="C61"/>
      <c r="D61"/>
      <c r="E61"/>
      <c r="F61"/>
    </row>
    <row r="62" spans="1:6" x14ac:dyDescent="0.25">
      <c r="B62"/>
      <c r="C62"/>
      <c r="D62"/>
      <c r="E62"/>
      <c r="F62"/>
    </row>
    <row r="63" spans="1:6" ht="37.5" customHeight="1" x14ac:dyDescent="0.25">
      <c r="B63"/>
      <c r="C63"/>
      <c r="D63"/>
      <c r="E63"/>
      <c r="F63"/>
    </row>
    <row r="64" spans="1:6" x14ac:dyDescent="0.25">
      <c r="B64"/>
      <c r="C64"/>
      <c r="D64"/>
      <c r="E64"/>
      <c r="F64"/>
    </row>
    <row r="65" spans="2:6" ht="38.25" customHeight="1" x14ac:dyDescent="0.25">
      <c r="B65"/>
      <c r="C65"/>
      <c r="D65"/>
      <c r="E65"/>
      <c r="F65"/>
    </row>
    <row r="66" spans="2:6" ht="18" customHeight="1" x14ac:dyDescent="0.25">
      <c r="B66"/>
      <c r="C66"/>
      <c r="D66"/>
      <c r="E66"/>
      <c r="F66"/>
    </row>
    <row r="67" spans="2:6" x14ac:dyDescent="0.25">
      <c r="B67"/>
      <c r="C67"/>
      <c r="D67"/>
      <c r="E67"/>
      <c r="F67"/>
    </row>
    <row r="68" spans="2:6" ht="18.75" customHeight="1" x14ac:dyDescent="0.25">
      <c r="B68"/>
      <c r="C68"/>
      <c r="D68"/>
      <c r="E68"/>
      <c r="F68"/>
    </row>
    <row r="69" spans="2:6" ht="23.25" customHeight="1" x14ac:dyDescent="0.25">
      <c r="B69"/>
      <c r="C69"/>
      <c r="D69"/>
      <c r="E69"/>
      <c r="F69"/>
    </row>
    <row r="70" spans="2:6" ht="16.5" customHeight="1" x14ac:dyDescent="0.25">
      <c r="B70"/>
      <c r="C70"/>
      <c r="D70"/>
      <c r="E70"/>
      <c r="F70"/>
    </row>
    <row r="71" spans="2:6" x14ac:dyDescent="0.25">
      <c r="B71"/>
      <c r="C71"/>
      <c r="D71"/>
      <c r="E71"/>
      <c r="F71"/>
    </row>
    <row r="72" spans="2:6" x14ac:dyDescent="0.25">
      <c r="B72"/>
      <c r="C72"/>
      <c r="D72"/>
      <c r="E72"/>
      <c r="F72"/>
    </row>
    <row r="73" spans="2:6" ht="17.25" customHeight="1" x14ac:dyDescent="0.25">
      <c r="B73"/>
      <c r="C73"/>
      <c r="D73"/>
      <c r="E73"/>
      <c r="F73"/>
    </row>
    <row r="74" spans="2:6" ht="36" customHeight="1" x14ac:dyDescent="0.25">
      <c r="B74"/>
      <c r="C74"/>
      <c r="D74"/>
      <c r="E74"/>
      <c r="F74"/>
    </row>
    <row r="75" spans="2:6" x14ac:dyDescent="0.25">
      <c r="B75"/>
      <c r="C75"/>
      <c r="D75"/>
      <c r="E75"/>
      <c r="F75"/>
    </row>
    <row r="76" spans="2:6" ht="23.25" customHeight="1" x14ac:dyDescent="0.25">
      <c r="B76"/>
      <c r="C76"/>
      <c r="D76"/>
      <c r="E76"/>
      <c r="F76"/>
    </row>
    <row r="77" spans="2:6" ht="38.25" customHeight="1" x14ac:dyDescent="0.25">
      <c r="B77"/>
      <c r="C77"/>
      <c r="D77"/>
      <c r="E77"/>
      <c r="F77"/>
    </row>
    <row r="78" spans="2:6" x14ac:dyDescent="0.25">
      <c r="B78"/>
      <c r="C78"/>
      <c r="D78"/>
      <c r="E78"/>
      <c r="F78"/>
    </row>
    <row r="79" spans="2:6" x14ac:dyDescent="0.25">
      <c r="B79"/>
      <c r="C79"/>
      <c r="D79"/>
      <c r="E79"/>
      <c r="F79"/>
    </row>
    <row r="80" spans="2:6" x14ac:dyDescent="0.25">
      <c r="B80"/>
      <c r="C80"/>
      <c r="D80"/>
      <c r="E80"/>
      <c r="F80"/>
    </row>
    <row r="81" spans="2:6" ht="18" customHeight="1" x14ac:dyDescent="0.25">
      <c r="B81"/>
      <c r="C81"/>
      <c r="D81"/>
      <c r="E81"/>
      <c r="F81"/>
    </row>
    <row r="82" spans="2:6" x14ac:dyDescent="0.25">
      <c r="B82"/>
      <c r="C82"/>
      <c r="D82"/>
      <c r="E82"/>
      <c r="F82"/>
    </row>
    <row r="83" spans="2:6" x14ac:dyDescent="0.25">
      <c r="B83"/>
      <c r="C83"/>
      <c r="D83"/>
      <c r="E83"/>
      <c r="F83"/>
    </row>
    <row r="84" spans="2:6" x14ac:dyDescent="0.25">
      <c r="B84"/>
      <c r="C84"/>
      <c r="D84"/>
      <c r="E84"/>
      <c r="F84"/>
    </row>
    <row r="85" spans="2:6" x14ac:dyDescent="0.25">
      <c r="B85"/>
      <c r="C85"/>
      <c r="D85"/>
      <c r="E85"/>
      <c r="F85"/>
    </row>
    <row r="86" spans="2:6" x14ac:dyDescent="0.25">
      <c r="B86"/>
      <c r="C86"/>
      <c r="D86"/>
      <c r="E86"/>
      <c r="F86"/>
    </row>
    <row r="87" spans="2:6" x14ac:dyDescent="0.25">
      <c r="B87"/>
      <c r="C87"/>
      <c r="D87"/>
      <c r="E87"/>
      <c r="F87"/>
    </row>
    <row r="88" spans="2:6" x14ac:dyDescent="0.25">
      <c r="B88"/>
      <c r="C88"/>
      <c r="D88"/>
      <c r="E88"/>
      <c r="F88"/>
    </row>
    <row r="89" spans="2:6" ht="36.75" customHeight="1" x14ac:dyDescent="0.25">
      <c r="B89"/>
      <c r="C89"/>
      <c r="D89"/>
      <c r="E89"/>
      <c r="F89"/>
    </row>
    <row r="90" spans="2:6" ht="17.25" customHeight="1" x14ac:dyDescent="0.25">
      <c r="B90"/>
      <c r="C90"/>
      <c r="D90"/>
      <c r="E90"/>
      <c r="F90"/>
    </row>
    <row r="91" spans="2:6" x14ac:dyDescent="0.25">
      <c r="B91"/>
      <c r="C91"/>
      <c r="D91"/>
      <c r="E91"/>
      <c r="F91"/>
    </row>
    <row r="92" spans="2:6" x14ac:dyDescent="0.25">
      <c r="B92"/>
      <c r="C92"/>
      <c r="D92"/>
      <c r="E92"/>
      <c r="F92"/>
    </row>
    <row r="93" spans="2:6" x14ac:dyDescent="0.25">
      <c r="B93"/>
      <c r="C93"/>
      <c r="D93"/>
      <c r="E93"/>
      <c r="F93"/>
    </row>
    <row r="94" spans="2:6" x14ac:dyDescent="0.25">
      <c r="B94"/>
      <c r="C94"/>
      <c r="D94"/>
      <c r="E94"/>
      <c r="F94"/>
    </row>
    <row r="95" spans="2:6" x14ac:dyDescent="0.25">
      <c r="B95"/>
      <c r="C95"/>
      <c r="D95"/>
      <c r="E95"/>
      <c r="F95"/>
    </row>
    <row r="96" spans="2:6" x14ac:dyDescent="0.25">
      <c r="B96"/>
      <c r="C96"/>
      <c r="D96"/>
      <c r="E96"/>
      <c r="F96"/>
    </row>
    <row r="97" spans="2:6" ht="22.5" customHeight="1" x14ac:dyDescent="0.25">
      <c r="B97"/>
      <c r="C97"/>
      <c r="D97"/>
      <c r="E97"/>
      <c r="F97"/>
    </row>
    <row r="98" spans="2:6" x14ac:dyDescent="0.25">
      <c r="B98"/>
      <c r="C98"/>
      <c r="D98"/>
      <c r="E98"/>
      <c r="F98"/>
    </row>
    <row r="99" spans="2:6" x14ac:dyDescent="0.25">
      <c r="B99"/>
      <c r="C99"/>
      <c r="D99"/>
      <c r="E99"/>
      <c r="F99"/>
    </row>
    <row r="100" spans="2:6" x14ac:dyDescent="0.25">
      <c r="B100"/>
      <c r="C100"/>
      <c r="D100"/>
      <c r="E100"/>
      <c r="F100"/>
    </row>
    <row r="101" spans="2:6" x14ac:dyDescent="0.25">
      <c r="B101"/>
      <c r="C101"/>
      <c r="D101"/>
      <c r="E101"/>
      <c r="F101"/>
    </row>
    <row r="102" spans="2:6" x14ac:dyDescent="0.25">
      <c r="B102"/>
      <c r="C102"/>
      <c r="D102"/>
      <c r="E102"/>
      <c r="F102"/>
    </row>
    <row r="103" spans="2:6" x14ac:dyDescent="0.25">
      <c r="B103"/>
      <c r="C103"/>
      <c r="D103"/>
      <c r="E103"/>
      <c r="F103"/>
    </row>
    <row r="104" spans="2:6" x14ac:dyDescent="0.25">
      <c r="B104"/>
      <c r="C104"/>
      <c r="D104"/>
      <c r="E104"/>
      <c r="F104"/>
    </row>
    <row r="105" spans="2:6" x14ac:dyDescent="0.25">
      <c r="B105"/>
      <c r="C105"/>
      <c r="D105"/>
      <c r="E105"/>
      <c r="F105"/>
    </row>
    <row r="106" spans="2:6" x14ac:dyDescent="0.25">
      <c r="B106"/>
      <c r="C106"/>
      <c r="D106"/>
      <c r="E106"/>
      <c r="F106"/>
    </row>
    <row r="107" spans="2:6" x14ac:dyDescent="0.25">
      <c r="B107"/>
      <c r="C107"/>
      <c r="D107"/>
      <c r="E107"/>
      <c r="F107"/>
    </row>
    <row r="108" spans="2:6" x14ac:dyDescent="0.25">
      <c r="B108"/>
      <c r="C108"/>
      <c r="D108"/>
      <c r="E108"/>
      <c r="F108"/>
    </row>
    <row r="109" spans="2:6" x14ac:dyDescent="0.25">
      <c r="B109"/>
      <c r="C109"/>
      <c r="D109"/>
      <c r="E109"/>
      <c r="F109"/>
    </row>
    <row r="110" spans="2:6" x14ac:dyDescent="0.25">
      <c r="B110"/>
      <c r="C110"/>
      <c r="D110"/>
      <c r="E110"/>
      <c r="F110"/>
    </row>
    <row r="111" spans="2:6" x14ac:dyDescent="0.25">
      <c r="B111"/>
      <c r="C111"/>
      <c r="D111"/>
      <c r="E111"/>
      <c r="F111"/>
    </row>
    <row r="112" spans="2:6" x14ac:dyDescent="0.25">
      <c r="B112"/>
      <c r="C112"/>
      <c r="D112"/>
      <c r="E112"/>
      <c r="F112"/>
    </row>
    <row r="113" spans="2:6" x14ac:dyDescent="0.25">
      <c r="B113"/>
      <c r="C113"/>
      <c r="D113"/>
      <c r="E113"/>
      <c r="F113"/>
    </row>
    <row r="114" spans="2:6" x14ac:dyDescent="0.25">
      <c r="B114"/>
      <c r="C114"/>
      <c r="D114"/>
      <c r="E114"/>
      <c r="F114"/>
    </row>
    <row r="115" spans="2:6" x14ac:dyDescent="0.25">
      <c r="B115"/>
      <c r="C115"/>
      <c r="D115"/>
      <c r="E115"/>
      <c r="F115"/>
    </row>
    <row r="116" spans="2:6" x14ac:dyDescent="0.25">
      <c r="B116"/>
      <c r="C116"/>
      <c r="D116"/>
      <c r="E116"/>
      <c r="F116"/>
    </row>
  </sheetData>
  <mergeCells count="10">
    <mergeCell ref="D12:E12"/>
    <mergeCell ref="C7:D7"/>
    <mergeCell ref="C8:D8"/>
    <mergeCell ref="C9:D9"/>
    <mergeCell ref="C10:D10"/>
    <mergeCell ref="B2:F2"/>
    <mergeCell ref="B3:F3"/>
    <mergeCell ref="B4:F4"/>
    <mergeCell ref="C5:F5"/>
    <mergeCell ref="C6:D6"/>
  </mergeCells>
  <phoneticPr fontId="1" type="noConversion"/>
  <conditionalFormatting sqref="E1:E1048576">
    <cfRule type="cellIs" dxfId="1" priority="2" operator="equal">
      <formula>"FAIL"</formula>
    </cfRule>
    <cfRule type="cellIs" dxfId="0" priority="1" operator="equal">
      <formula>"NOT TEST"</formula>
    </cfRule>
  </conditionalFormatting>
  <dataValidations count="1">
    <dataValidation type="list" allowBlank="1" showInputMessage="1" showErrorMessage="1" sqref="E7:E10">
      <formula1>"PASS,FAIL,NOT TEST"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8"/>
  <sheetViews>
    <sheetView zoomScaleNormal="100" workbookViewId="0">
      <selection activeCell="B2" sqref="B2:F2"/>
    </sheetView>
  </sheetViews>
  <sheetFormatPr defaultColWidth="9" defaultRowHeight="15.6" x14ac:dyDescent="0.25"/>
  <cols>
    <col min="1" max="1" width="3.77734375" style="2" customWidth="1"/>
    <col min="2" max="2" width="8.33203125" style="6" customWidth="1"/>
    <col min="3" max="3" width="54.109375" style="2" customWidth="1"/>
    <col min="4" max="4" width="55.33203125" style="2" customWidth="1"/>
    <col min="5" max="5" width="11.33203125" style="2" customWidth="1"/>
    <col min="6" max="6" width="29.6640625" style="2" customWidth="1"/>
    <col min="7" max="16384" width="9" style="2"/>
  </cols>
  <sheetData>
    <row r="2" spans="2:6" ht="39" customHeight="1" x14ac:dyDescent="0.25">
      <c r="B2" s="75" t="s">
        <v>450</v>
      </c>
      <c r="C2" s="75"/>
      <c r="D2" s="75"/>
      <c r="E2" s="75"/>
      <c r="F2" s="75"/>
    </row>
    <row r="3" spans="2:6" ht="16.2" x14ac:dyDescent="0.25">
      <c r="B3" s="10" t="s">
        <v>3</v>
      </c>
      <c r="C3" s="115" t="s">
        <v>451</v>
      </c>
      <c r="D3" s="117"/>
      <c r="E3" s="116"/>
      <c r="F3" s="10" t="s">
        <v>5</v>
      </c>
    </row>
    <row r="4" spans="2:6" x14ac:dyDescent="0.25">
      <c r="B4" s="8">
        <v>1</v>
      </c>
      <c r="C4" s="83" t="s">
        <v>452</v>
      </c>
      <c r="D4" s="84"/>
      <c r="E4" s="85"/>
      <c r="F4" s="5"/>
    </row>
    <row r="5" spans="2:6" ht="18.75" customHeight="1" x14ac:dyDescent="0.25">
      <c r="B5" s="26">
        <v>2</v>
      </c>
      <c r="C5" s="83" t="s">
        <v>453</v>
      </c>
      <c r="D5" s="84"/>
      <c r="E5" s="85"/>
      <c r="F5" s="5"/>
    </row>
    <row r="6" spans="2:6" ht="18" customHeight="1" x14ac:dyDescent="0.25">
      <c r="B6" s="26">
        <v>3</v>
      </c>
      <c r="C6" s="83" t="s">
        <v>454</v>
      </c>
      <c r="D6" s="84"/>
      <c r="E6" s="85"/>
      <c r="F6" s="5"/>
    </row>
    <row r="7" spans="2:6" x14ac:dyDescent="0.25">
      <c r="B7" s="26">
        <v>4</v>
      </c>
      <c r="C7" s="83" t="s">
        <v>455</v>
      </c>
      <c r="D7" s="84"/>
      <c r="E7" s="85"/>
      <c r="F7" s="5"/>
    </row>
    <row r="8" spans="2:6" x14ac:dyDescent="0.25">
      <c r="B8" s="26">
        <v>5</v>
      </c>
      <c r="C8" s="83"/>
      <c r="D8" s="84"/>
      <c r="E8" s="85"/>
      <c r="F8" s="5"/>
    </row>
    <row r="9" spans="2:6" x14ac:dyDescent="0.25">
      <c r="B9"/>
      <c r="C9"/>
      <c r="D9"/>
      <c r="E9"/>
      <c r="F9"/>
    </row>
    <row r="10" spans="2:6" ht="16.8" customHeight="1" x14ac:dyDescent="0.25">
      <c r="B10"/>
      <c r="C10"/>
      <c r="D10"/>
      <c r="E10"/>
      <c r="F10"/>
    </row>
    <row r="11" spans="2:6" x14ac:dyDescent="0.25">
      <c r="B11"/>
      <c r="C11"/>
      <c r="D11"/>
      <c r="E11"/>
      <c r="F11"/>
    </row>
    <row r="12" spans="2:6" x14ac:dyDescent="0.25">
      <c r="B12"/>
      <c r="C12"/>
      <c r="D12"/>
      <c r="E12"/>
      <c r="F12"/>
    </row>
    <row r="13" spans="2:6" x14ac:dyDescent="0.25">
      <c r="B13"/>
      <c r="C13"/>
      <c r="D13"/>
      <c r="E13"/>
      <c r="F13"/>
    </row>
    <row r="14" spans="2:6" x14ac:dyDescent="0.25">
      <c r="B14"/>
      <c r="C14"/>
      <c r="D14"/>
      <c r="E14"/>
      <c r="F14"/>
    </row>
    <row r="15" spans="2:6" ht="16.5" customHeight="1" x14ac:dyDescent="0.25">
      <c r="B15"/>
      <c r="C15"/>
      <c r="D15"/>
      <c r="E15"/>
      <c r="F15"/>
    </row>
    <row r="16" spans="2:6" x14ac:dyDescent="0.25">
      <c r="B16"/>
      <c r="C16"/>
      <c r="D16"/>
      <c r="E16"/>
      <c r="F16"/>
    </row>
    <row r="17" spans="2:6" ht="20.25" customHeight="1" x14ac:dyDescent="0.25">
      <c r="B17"/>
      <c r="C17"/>
      <c r="D17"/>
      <c r="E17"/>
      <c r="F17"/>
    </row>
    <row r="18" spans="2:6" x14ac:dyDescent="0.25">
      <c r="B18"/>
      <c r="C18"/>
      <c r="D18"/>
      <c r="E18"/>
      <c r="F18"/>
    </row>
    <row r="19" spans="2:6" x14ac:dyDescent="0.25">
      <c r="B19"/>
      <c r="C19"/>
      <c r="D19"/>
      <c r="E19"/>
      <c r="F19"/>
    </row>
    <row r="20" spans="2:6" x14ac:dyDescent="0.25">
      <c r="B20"/>
      <c r="C20"/>
      <c r="D20"/>
      <c r="E20"/>
      <c r="F20"/>
    </row>
    <row r="21" spans="2:6" x14ac:dyDescent="0.25">
      <c r="B21"/>
      <c r="C21"/>
      <c r="D21"/>
      <c r="E21"/>
      <c r="F21"/>
    </row>
    <row r="22" spans="2:6" ht="16.5" customHeight="1" x14ac:dyDescent="0.25">
      <c r="B22"/>
      <c r="C22"/>
      <c r="D22"/>
      <c r="E22"/>
      <c r="F22"/>
    </row>
    <row r="23" spans="2:6" ht="16.5" customHeight="1" x14ac:dyDescent="0.25">
      <c r="B23"/>
      <c r="C23"/>
      <c r="D23"/>
      <c r="E23"/>
      <c r="F23"/>
    </row>
    <row r="24" spans="2:6" ht="16.5" customHeight="1" x14ac:dyDescent="0.25">
      <c r="B24"/>
      <c r="C24"/>
      <c r="D24"/>
      <c r="E24"/>
      <c r="F24"/>
    </row>
    <row r="25" spans="2:6" ht="16.5" customHeight="1" x14ac:dyDescent="0.25">
      <c r="B25"/>
      <c r="C25"/>
      <c r="D25"/>
      <c r="E25"/>
      <c r="F25"/>
    </row>
    <row r="26" spans="2:6" ht="16.8" customHeight="1" x14ac:dyDescent="0.25">
      <c r="B26"/>
      <c r="C26"/>
      <c r="D26"/>
      <c r="E26"/>
      <c r="F26"/>
    </row>
    <row r="27" spans="2:6" x14ac:dyDescent="0.25">
      <c r="B27"/>
      <c r="C27"/>
      <c r="D27"/>
      <c r="E27"/>
      <c r="F27"/>
    </row>
    <row r="28" spans="2:6" x14ac:dyDescent="0.25">
      <c r="B28"/>
      <c r="C28"/>
      <c r="D28"/>
      <c r="E28"/>
      <c r="F28"/>
    </row>
    <row r="29" spans="2:6" x14ac:dyDescent="0.25">
      <c r="B29"/>
      <c r="C29"/>
      <c r="D29"/>
      <c r="E29"/>
      <c r="F29"/>
    </row>
    <row r="30" spans="2:6" x14ac:dyDescent="0.25">
      <c r="B30"/>
      <c r="C30"/>
      <c r="D30"/>
      <c r="E30"/>
      <c r="F30"/>
    </row>
    <row r="31" spans="2:6" x14ac:dyDescent="0.25">
      <c r="B31"/>
      <c r="C31"/>
      <c r="D31"/>
      <c r="E31"/>
      <c r="F31"/>
    </row>
    <row r="32" spans="2:6" x14ac:dyDescent="0.25">
      <c r="B32"/>
      <c r="C32"/>
      <c r="D32"/>
      <c r="E32"/>
      <c r="F32"/>
    </row>
    <row r="33" spans="1:6" x14ac:dyDescent="0.25">
      <c r="B33"/>
      <c r="C33"/>
      <c r="D33"/>
      <c r="E33"/>
      <c r="F33"/>
    </row>
    <row r="34" spans="1:6" ht="18" customHeight="1" x14ac:dyDescent="0.25">
      <c r="B34"/>
      <c r="C34"/>
      <c r="D34"/>
      <c r="E34"/>
      <c r="F34"/>
    </row>
    <row r="35" spans="1:6" x14ac:dyDescent="0.25">
      <c r="B35"/>
      <c r="C35"/>
      <c r="D35"/>
      <c r="E35"/>
      <c r="F35"/>
    </row>
    <row r="36" spans="1:6" x14ac:dyDescent="0.25">
      <c r="B36"/>
      <c r="C36"/>
      <c r="D36"/>
      <c r="E36"/>
      <c r="F36"/>
    </row>
    <row r="37" spans="1:6" x14ac:dyDescent="0.25">
      <c r="B37"/>
      <c r="C37"/>
      <c r="D37"/>
      <c r="E37"/>
      <c r="F37"/>
    </row>
    <row r="38" spans="1:6" x14ac:dyDescent="0.25">
      <c r="B38"/>
      <c r="C38"/>
      <c r="D38"/>
      <c r="E38"/>
      <c r="F38"/>
    </row>
    <row r="39" spans="1:6" ht="19.5" customHeight="1" x14ac:dyDescent="0.25">
      <c r="A39" s="9"/>
      <c r="B39"/>
      <c r="C39"/>
      <c r="D39"/>
      <c r="E39"/>
      <c r="F39"/>
    </row>
    <row r="40" spans="1:6" ht="19.5" customHeight="1" x14ac:dyDescent="0.25">
      <c r="A40" s="9"/>
      <c r="B40"/>
      <c r="C40"/>
      <c r="D40"/>
      <c r="E40"/>
      <c r="F40"/>
    </row>
    <row r="41" spans="1:6" ht="36" customHeight="1" x14ac:dyDescent="0.25">
      <c r="A41" s="9"/>
      <c r="B41"/>
      <c r="C41"/>
      <c r="D41"/>
      <c r="E41"/>
      <c r="F41"/>
    </row>
    <row r="42" spans="1:6" ht="33" customHeight="1" x14ac:dyDescent="0.25">
      <c r="A42" s="9"/>
      <c r="B42"/>
      <c r="C42"/>
      <c r="D42"/>
      <c r="E42"/>
      <c r="F42"/>
    </row>
    <row r="43" spans="1:6" ht="16.2" x14ac:dyDescent="0.25">
      <c r="A43" s="9"/>
      <c r="B43"/>
      <c r="C43"/>
      <c r="D43"/>
      <c r="E43"/>
      <c r="F43"/>
    </row>
    <row r="44" spans="1:6" ht="33" customHeight="1" x14ac:dyDescent="0.25">
      <c r="B44"/>
      <c r="C44"/>
      <c r="D44"/>
      <c r="E44"/>
      <c r="F44"/>
    </row>
    <row r="45" spans="1:6" x14ac:dyDescent="0.25">
      <c r="B45"/>
      <c r="C45"/>
      <c r="D45"/>
      <c r="E45"/>
      <c r="F45"/>
    </row>
    <row r="46" spans="1:6" ht="21.75" customHeight="1" x14ac:dyDescent="0.25">
      <c r="B46"/>
      <c r="C46"/>
      <c r="D46"/>
      <c r="E46"/>
      <c r="F46"/>
    </row>
    <row r="47" spans="1:6" x14ac:dyDescent="0.25">
      <c r="B47"/>
      <c r="C47"/>
      <c r="D47"/>
      <c r="E47"/>
      <c r="F47"/>
    </row>
    <row r="48" spans="1:6" ht="21.75" customHeight="1" x14ac:dyDescent="0.25">
      <c r="B48"/>
      <c r="C48"/>
      <c r="D48"/>
      <c r="E48"/>
      <c r="F48"/>
    </row>
    <row r="49" spans="2:6" x14ac:dyDescent="0.25">
      <c r="B49"/>
      <c r="C49"/>
      <c r="D49"/>
      <c r="E49"/>
      <c r="F49"/>
    </row>
    <row r="50" spans="2:6" ht="36" customHeight="1" x14ac:dyDescent="0.25">
      <c r="B50"/>
      <c r="C50"/>
      <c r="D50"/>
      <c r="E50"/>
      <c r="F50"/>
    </row>
    <row r="51" spans="2:6" x14ac:dyDescent="0.25">
      <c r="B51"/>
      <c r="C51"/>
      <c r="D51"/>
      <c r="E51"/>
      <c r="F51"/>
    </row>
    <row r="52" spans="2:6" ht="33" customHeight="1" x14ac:dyDescent="0.25">
      <c r="B52"/>
      <c r="C52"/>
      <c r="D52"/>
      <c r="E52"/>
      <c r="F52"/>
    </row>
    <row r="53" spans="2:6" x14ac:dyDescent="0.25">
      <c r="B53"/>
      <c r="C53"/>
      <c r="D53"/>
      <c r="E53"/>
      <c r="F53"/>
    </row>
    <row r="54" spans="2:6" x14ac:dyDescent="0.25">
      <c r="B54"/>
      <c r="C54"/>
      <c r="D54"/>
      <c r="E54"/>
      <c r="F54"/>
    </row>
    <row r="55" spans="2:6" ht="37.5" customHeight="1" x14ac:dyDescent="0.25">
      <c r="B55"/>
      <c r="C55"/>
      <c r="D55"/>
      <c r="E55"/>
      <c r="F55"/>
    </row>
    <row r="56" spans="2:6" x14ac:dyDescent="0.25">
      <c r="B56"/>
      <c r="C56"/>
      <c r="D56"/>
      <c r="E56"/>
      <c r="F56"/>
    </row>
    <row r="57" spans="2:6" ht="38.25" customHeight="1" x14ac:dyDescent="0.25">
      <c r="B57"/>
      <c r="C57"/>
      <c r="D57"/>
      <c r="E57"/>
      <c r="F57"/>
    </row>
    <row r="58" spans="2:6" ht="18" customHeight="1" x14ac:dyDescent="0.25">
      <c r="B58"/>
      <c r="C58"/>
      <c r="D58"/>
      <c r="E58"/>
      <c r="F58"/>
    </row>
    <row r="59" spans="2:6" x14ac:dyDescent="0.25">
      <c r="B59"/>
      <c r="C59"/>
      <c r="D59"/>
      <c r="E59"/>
      <c r="F59"/>
    </row>
    <row r="60" spans="2:6" ht="18.75" customHeight="1" x14ac:dyDescent="0.25">
      <c r="B60"/>
      <c r="C60"/>
      <c r="D60"/>
      <c r="E60"/>
      <c r="F60"/>
    </row>
    <row r="61" spans="2:6" ht="23.25" customHeight="1" x14ac:dyDescent="0.25">
      <c r="B61"/>
      <c r="C61"/>
      <c r="D61"/>
      <c r="E61"/>
      <c r="F61"/>
    </row>
    <row r="62" spans="2:6" ht="16.5" customHeight="1" x14ac:dyDescent="0.25">
      <c r="B62"/>
      <c r="C62"/>
      <c r="D62"/>
      <c r="E62"/>
      <c r="F62"/>
    </row>
    <row r="63" spans="2:6" x14ac:dyDescent="0.25">
      <c r="B63"/>
      <c r="C63"/>
      <c r="D63"/>
      <c r="E63"/>
      <c r="F63"/>
    </row>
    <row r="64" spans="2:6" x14ac:dyDescent="0.25">
      <c r="B64"/>
      <c r="C64"/>
      <c r="D64"/>
      <c r="E64"/>
      <c r="F64"/>
    </row>
    <row r="65" spans="2:6" ht="17.25" customHeight="1" x14ac:dyDescent="0.25">
      <c r="B65"/>
      <c r="C65"/>
      <c r="D65"/>
      <c r="E65"/>
      <c r="F65"/>
    </row>
    <row r="66" spans="2:6" ht="36" customHeight="1" x14ac:dyDescent="0.25">
      <c r="B66"/>
      <c r="C66"/>
      <c r="D66"/>
      <c r="E66"/>
      <c r="F66"/>
    </row>
    <row r="67" spans="2:6" x14ac:dyDescent="0.25">
      <c r="B67"/>
      <c r="C67"/>
      <c r="D67"/>
      <c r="E67"/>
      <c r="F67"/>
    </row>
    <row r="68" spans="2:6" ht="23.25" customHeight="1" x14ac:dyDescent="0.25">
      <c r="B68"/>
      <c r="C68"/>
      <c r="D68"/>
      <c r="E68"/>
      <c r="F68"/>
    </row>
    <row r="69" spans="2:6" ht="38.25" customHeight="1" x14ac:dyDescent="0.25">
      <c r="B69"/>
      <c r="C69"/>
      <c r="D69"/>
      <c r="E69"/>
      <c r="F69"/>
    </row>
    <row r="70" spans="2:6" x14ac:dyDescent="0.25">
      <c r="B70"/>
      <c r="C70"/>
      <c r="D70"/>
      <c r="E70"/>
      <c r="F70"/>
    </row>
    <row r="71" spans="2:6" x14ac:dyDescent="0.25">
      <c r="B71"/>
      <c r="C71"/>
      <c r="D71"/>
      <c r="E71"/>
      <c r="F71"/>
    </row>
    <row r="72" spans="2:6" x14ac:dyDescent="0.25">
      <c r="B72"/>
      <c r="C72"/>
      <c r="D72"/>
      <c r="E72"/>
      <c r="F72"/>
    </row>
    <row r="73" spans="2:6" ht="18" customHeight="1" x14ac:dyDescent="0.25">
      <c r="B73"/>
      <c r="C73"/>
      <c r="D73"/>
      <c r="E73"/>
      <c r="F73"/>
    </row>
    <row r="74" spans="2:6" x14ac:dyDescent="0.25">
      <c r="B74"/>
      <c r="C74"/>
      <c r="D74"/>
      <c r="E74"/>
      <c r="F74"/>
    </row>
    <row r="75" spans="2:6" x14ac:dyDescent="0.25">
      <c r="B75"/>
      <c r="C75"/>
      <c r="D75"/>
      <c r="E75"/>
      <c r="F75"/>
    </row>
    <row r="76" spans="2:6" x14ac:dyDescent="0.25">
      <c r="B76"/>
      <c r="C76"/>
      <c r="D76"/>
      <c r="E76"/>
      <c r="F76"/>
    </row>
    <row r="77" spans="2:6" x14ac:dyDescent="0.25">
      <c r="B77"/>
      <c r="C77"/>
      <c r="D77"/>
      <c r="E77"/>
      <c r="F77"/>
    </row>
    <row r="78" spans="2:6" x14ac:dyDescent="0.25">
      <c r="B78"/>
      <c r="C78"/>
      <c r="D78"/>
      <c r="E78"/>
      <c r="F78"/>
    </row>
    <row r="79" spans="2:6" x14ac:dyDescent="0.25">
      <c r="B79"/>
      <c r="C79"/>
      <c r="D79"/>
      <c r="E79"/>
      <c r="F79"/>
    </row>
    <row r="80" spans="2:6" x14ac:dyDescent="0.25">
      <c r="B80"/>
      <c r="C80"/>
      <c r="D80"/>
      <c r="E80"/>
      <c r="F80"/>
    </row>
    <row r="81" spans="2:6" ht="36.75" customHeight="1" x14ac:dyDescent="0.25">
      <c r="B81"/>
      <c r="C81"/>
      <c r="D81"/>
      <c r="E81"/>
      <c r="F81"/>
    </row>
    <row r="82" spans="2:6" ht="17.25" customHeight="1" x14ac:dyDescent="0.25">
      <c r="B82"/>
      <c r="C82"/>
      <c r="D82"/>
      <c r="E82"/>
      <c r="F82"/>
    </row>
    <row r="83" spans="2:6" x14ac:dyDescent="0.25">
      <c r="B83"/>
      <c r="C83"/>
      <c r="D83"/>
      <c r="E83"/>
      <c r="F83"/>
    </row>
    <row r="84" spans="2:6" x14ac:dyDescent="0.25">
      <c r="B84"/>
      <c r="C84"/>
      <c r="D84"/>
      <c r="E84"/>
      <c r="F84"/>
    </row>
    <row r="85" spans="2:6" x14ac:dyDescent="0.25">
      <c r="B85"/>
      <c r="C85"/>
      <c r="D85"/>
      <c r="E85"/>
      <c r="F85"/>
    </row>
    <row r="86" spans="2:6" x14ac:dyDescent="0.25">
      <c r="B86"/>
      <c r="C86"/>
      <c r="D86"/>
      <c r="E86"/>
      <c r="F86"/>
    </row>
    <row r="87" spans="2:6" x14ac:dyDescent="0.25">
      <c r="B87"/>
      <c r="C87"/>
      <c r="D87"/>
      <c r="E87"/>
      <c r="F87"/>
    </row>
    <row r="88" spans="2:6" x14ac:dyDescent="0.25">
      <c r="B88"/>
      <c r="C88"/>
      <c r="D88"/>
      <c r="E88"/>
      <c r="F88"/>
    </row>
    <row r="89" spans="2:6" ht="22.5" customHeight="1" x14ac:dyDescent="0.25">
      <c r="B89"/>
      <c r="C89"/>
      <c r="D89"/>
      <c r="E89"/>
      <c r="F89"/>
    </row>
    <row r="90" spans="2:6" x14ac:dyDescent="0.25">
      <c r="B90"/>
      <c r="C90"/>
      <c r="D90"/>
      <c r="E90"/>
      <c r="F90"/>
    </row>
    <row r="91" spans="2:6" x14ac:dyDescent="0.25">
      <c r="B91"/>
      <c r="C91"/>
      <c r="D91"/>
      <c r="E91"/>
      <c r="F91"/>
    </row>
    <row r="92" spans="2:6" x14ac:dyDescent="0.25">
      <c r="B92"/>
      <c r="C92"/>
      <c r="D92"/>
      <c r="E92"/>
      <c r="F92"/>
    </row>
    <row r="93" spans="2:6" x14ac:dyDescent="0.25">
      <c r="B93"/>
      <c r="C93"/>
      <c r="D93"/>
      <c r="E93"/>
      <c r="F93"/>
    </row>
    <row r="94" spans="2:6" x14ac:dyDescent="0.25">
      <c r="B94"/>
      <c r="C94"/>
      <c r="D94"/>
      <c r="E94"/>
      <c r="F94"/>
    </row>
    <row r="95" spans="2:6" x14ac:dyDescent="0.25">
      <c r="B95"/>
      <c r="C95"/>
      <c r="D95"/>
      <c r="E95"/>
      <c r="F95"/>
    </row>
    <row r="96" spans="2:6" x14ac:dyDescent="0.25">
      <c r="B96"/>
      <c r="C96"/>
      <c r="D96"/>
      <c r="E96"/>
      <c r="F96"/>
    </row>
    <row r="97" spans="2:6" x14ac:dyDescent="0.25">
      <c r="B97"/>
      <c r="C97"/>
      <c r="D97"/>
      <c r="E97"/>
      <c r="F97"/>
    </row>
    <row r="98" spans="2:6" x14ac:dyDescent="0.25">
      <c r="B98"/>
      <c r="C98"/>
      <c r="D98"/>
      <c r="E98"/>
      <c r="F98"/>
    </row>
    <row r="99" spans="2:6" x14ac:dyDescent="0.25">
      <c r="B99"/>
      <c r="C99"/>
      <c r="D99"/>
      <c r="E99"/>
      <c r="F99"/>
    </row>
    <row r="100" spans="2:6" x14ac:dyDescent="0.25">
      <c r="B100"/>
      <c r="C100"/>
      <c r="D100"/>
      <c r="E100"/>
      <c r="F100"/>
    </row>
    <row r="101" spans="2:6" x14ac:dyDescent="0.25">
      <c r="B101"/>
      <c r="C101"/>
      <c r="D101"/>
      <c r="E101"/>
      <c r="F101"/>
    </row>
    <row r="102" spans="2:6" x14ac:dyDescent="0.25">
      <c r="B102"/>
      <c r="C102"/>
      <c r="D102"/>
      <c r="E102"/>
      <c r="F102"/>
    </row>
    <row r="103" spans="2:6" x14ac:dyDescent="0.25">
      <c r="B103"/>
      <c r="C103"/>
      <c r="D103"/>
      <c r="E103"/>
      <c r="F103"/>
    </row>
    <row r="104" spans="2:6" x14ac:dyDescent="0.25">
      <c r="B104"/>
      <c r="C104"/>
      <c r="D104"/>
      <c r="E104"/>
      <c r="F104"/>
    </row>
    <row r="105" spans="2:6" x14ac:dyDescent="0.25">
      <c r="B105"/>
      <c r="C105"/>
      <c r="D105"/>
      <c r="E105"/>
      <c r="F105"/>
    </row>
    <row r="106" spans="2:6" x14ac:dyDescent="0.25">
      <c r="B106"/>
      <c r="C106"/>
      <c r="D106"/>
      <c r="E106"/>
      <c r="F106"/>
    </row>
    <row r="107" spans="2:6" x14ac:dyDescent="0.25">
      <c r="B107"/>
      <c r="C107"/>
      <c r="D107"/>
      <c r="E107"/>
      <c r="F107"/>
    </row>
    <row r="108" spans="2:6" x14ac:dyDescent="0.25">
      <c r="B108"/>
      <c r="C108"/>
      <c r="D108"/>
      <c r="E108"/>
      <c r="F108"/>
    </row>
  </sheetData>
  <mergeCells count="7">
    <mergeCell ref="C7:E7"/>
    <mergeCell ref="C8:E8"/>
    <mergeCell ref="C3:E3"/>
    <mergeCell ref="C4:E4"/>
    <mergeCell ref="B2:F2"/>
    <mergeCell ref="C5:E5"/>
    <mergeCell ref="C6:E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0.总览</vt:lpstr>
      <vt:lpstr>1.算通(CTI)CA测试简介</vt:lpstr>
      <vt:lpstr>2.智能卡基本测试</vt:lpstr>
      <vt:lpstr>3.ECM、EMM基本测试</vt:lpstr>
      <vt:lpstr>4.应用功能测试</vt:lpstr>
      <vt:lpstr>5.IPPV节目测试</vt:lpstr>
      <vt:lpstr>6.CA信息显示测试</vt:lpstr>
      <vt:lpstr>7.疲劳测试</vt:lpstr>
      <vt:lpstr>8.参考文档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2014-07-26T03:03:19Z</dcterms:modified>
</cp:coreProperties>
</file>