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总览" sheetId="10" r:id="rId1"/>
    <sheet name="0.永新视博CA测试说明" sheetId="9" r:id="rId2"/>
    <sheet name="1.第一段码流" sheetId="2" r:id="rId3"/>
    <sheet name="2.第二段码流" sheetId="11" r:id="rId4"/>
    <sheet name="3.第三段码流" sheetId="12" r:id="rId5"/>
    <sheet name="4.第四段码流" sheetId="13" r:id="rId6"/>
    <sheet name="8.参考文档" sheetId="8" r:id="rId7"/>
  </sheets>
  <calcPr calcId="152511"/>
</workbook>
</file>

<file path=xl/calcChain.xml><?xml version="1.0" encoding="utf-8"?>
<calcChain xmlns="http://schemas.openxmlformats.org/spreadsheetml/2006/main">
  <c r="H18" i="10" l="1"/>
  <c r="G18" i="10"/>
  <c r="F18" i="10"/>
  <c r="E18" i="10"/>
  <c r="H17" i="10"/>
  <c r="G17" i="10"/>
  <c r="F17" i="10"/>
  <c r="E17" i="10"/>
  <c r="H16" i="10"/>
  <c r="G16" i="10"/>
  <c r="F16" i="10"/>
  <c r="E16" i="10"/>
  <c r="E15" i="10"/>
  <c r="E34" i="13" l="1"/>
  <c r="E36" i="13"/>
  <c r="E35" i="13"/>
  <c r="E21" i="12" l="1"/>
  <c r="E20" i="12"/>
  <c r="E19" i="12"/>
  <c r="E54" i="11"/>
  <c r="E56" i="11"/>
  <c r="E55" i="11"/>
  <c r="E43" i="2"/>
  <c r="E42" i="2"/>
  <c r="E41" i="2"/>
  <c r="E37" i="13" l="1"/>
  <c r="E22" i="12"/>
  <c r="E57" i="11"/>
  <c r="F15" i="10" l="1"/>
  <c r="H15" i="10"/>
  <c r="G15" i="10"/>
  <c r="G13" i="10" l="1"/>
  <c r="H13" i="10"/>
  <c r="F13" i="10"/>
  <c r="E44" i="2"/>
  <c r="E13" i="10" l="1"/>
</calcChain>
</file>

<file path=xl/sharedStrings.xml><?xml version="1.0" encoding="utf-8"?>
<sst xmlns="http://schemas.openxmlformats.org/spreadsheetml/2006/main" count="370" uniqueCount="270">
  <si>
    <t>序号</t>
    <phoneticPr fontId="1" type="noConversion"/>
  </si>
  <si>
    <t>2.1.1</t>
    <phoneticPr fontId="1" type="noConversion"/>
  </si>
  <si>
    <t>备注</t>
    <phoneticPr fontId="1" type="noConversion"/>
  </si>
  <si>
    <t>测试结果</t>
    <phoneticPr fontId="1" type="noConversion"/>
  </si>
  <si>
    <t>预期结果</t>
    <phoneticPr fontId="1" type="noConversion"/>
  </si>
  <si>
    <t>操作</t>
    <phoneticPr fontId="1" type="noConversion"/>
  </si>
  <si>
    <t>2.1.2</t>
  </si>
  <si>
    <t>2.1.3</t>
  </si>
  <si>
    <t>2.1.4</t>
  </si>
  <si>
    <t>2.1.5</t>
  </si>
  <si>
    <t>2.2.1</t>
    <phoneticPr fontId="1" type="noConversion"/>
  </si>
  <si>
    <t>2.2.2</t>
  </si>
  <si>
    <t>2.2.3</t>
  </si>
  <si>
    <t>3.1.1</t>
    <phoneticPr fontId="1" type="noConversion"/>
  </si>
  <si>
    <t>3.1.2</t>
  </si>
  <si>
    <t>3.1.3</t>
  </si>
  <si>
    <t>3.1.4</t>
  </si>
  <si>
    <t>3.1.5</t>
  </si>
  <si>
    <t>4.1.1</t>
    <phoneticPr fontId="1" type="noConversion"/>
  </si>
  <si>
    <t>4.1.2</t>
  </si>
  <si>
    <t>4.1.3</t>
  </si>
  <si>
    <t>4.1.4</t>
  </si>
  <si>
    <t>8.参考文档</t>
    <phoneticPr fontId="1" type="noConversion"/>
  </si>
  <si>
    <t>参考文档</t>
    <phoneticPr fontId="1" type="noConversion"/>
  </si>
  <si>
    <t>测试流位置</t>
    <phoneticPr fontId="1" type="noConversion"/>
  </si>
  <si>
    <t>1. 项目信息</t>
    <phoneticPr fontId="1" type="noConversion"/>
  </si>
  <si>
    <t>项目名</t>
    <phoneticPr fontId="1" type="noConversion"/>
  </si>
  <si>
    <t>测试员</t>
    <phoneticPr fontId="1" type="noConversion"/>
  </si>
  <si>
    <t>目标地区</t>
    <phoneticPr fontId="1" type="noConversion"/>
  </si>
  <si>
    <t>项目经理</t>
    <phoneticPr fontId="1" type="noConversion"/>
  </si>
  <si>
    <t>测试类型</t>
    <phoneticPr fontId="1" type="noConversion"/>
  </si>
  <si>
    <t>内部测试</t>
  </si>
  <si>
    <t>测试日期</t>
    <phoneticPr fontId="1" type="noConversion"/>
  </si>
  <si>
    <t>完成日期</t>
    <phoneticPr fontId="1" type="noConversion"/>
  </si>
  <si>
    <t>主观评价</t>
    <phoneticPr fontId="1" type="noConversion"/>
  </si>
  <si>
    <t>2. 测试结果</t>
    <phoneticPr fontId="1" type="noConversion"/>
  </si>
  <si>
    <t>序号</t>
    <phoneticPr fontId="1" type="noConversion"/>
  </si>
  <si>
    <t>传输类型</t>
    <phoneticPr fontId="1" type="noConversion"/>
  </si>
  <si>
    <t>软件版本</t>
    <phoneticPr fontId="1" type="noConversion"/>
  </si>
  <si>
    <t>硬件版本</t>
    <phoneticPr fontId="1" type="noConversion"/>
  </si>
  <si>
    <t>序列号</t>
    <phoneticPr fontId="1" type="noConversion"/>
  </si>
  <si>
    <t>模块</t>
    <phoneticPr fontId="1" type="noConversion"/>
  </si>
  <si>
    <t>总测试项</t>
    <phoneticPr fontId="1" type="noConversion"/>
  </si>
  <si>
    <t>PASS</t>
    <phoneticPr fontId="1" type="noConversion"/>
  </si>
  <si>
    <t>FAIL</t>
    <phoneticPr fontId="1" type="noConversion"/>
  </si>
  <si>
    <t>NOT TEST</t>
    <phoneticPr fontId="1" type="noConversion"/>
  </si>
  <si>
    <t>备注</t>
    <phoneticPr fontId="1" type="noConversion"/>
  </si>
  <si>
    <t>无</t>
    <phoneticPr fontId="1" type="noConversion"/>
  </si>
  <si>
    <t>总计</t>
    <phoneticPr fontId="1" type="noConversion"/>
  </si>
  <si>
    <t>本节测试结果</t>
    <phoneticPr fontId="1" type="noConversion"/>
  </si>
  <si>
    <t>“PASS”项总计</t>
    <phoneticPr fontId="1" type="noConversion"/>
  </si>
  <si>
    <t>“NOT TEST”项总计</t>
    <phoneticPr fontId="1" type="noConversion"/>
  </si>
  <si>
    <t>“FAIL”项总计</t>
    <phoneticPr fontId="1" type="noConversion"/>
  </si>
  <si>
    <t>测试项总计</t>
    <phoneticPr fontId="1" type="noConversion"/>
  </si>
  <si>
    <t>3.测试用例版本信息</t>
    <phoneticPr fontId="1" type="noConversion"/>
  </si>
  <si>
    <t>更新日期</t>
    <phoneticPr fontId="1" type="noConversion"/>
  </si>
  <si>
    <t>更新内容</t>
    <phoneticPr fontId="1" type="noConversion"/>
  </si>
  <si>
    <t>版本号</t>
    <phoneticPr fontId="1" type="noConversion"/>
  </si>
  <si>
    <t>V1.0.0</t>
    <phoneticPr fontId="1" type="noConversion"/>
  </si>
  <si>
    <t>同方(永新视博) CA详细测试报告</t>
    <phoneticPr fontId="1" type="noConversion"/>
  </si>
  <si>
    <t>1.永新视博CA测试说明</t>
    <phoneticPr fontId="1" type="noConversion"/>
  </si>
  <si>
    <r>
      <t xml:space="preserve">    1. 用来测试盒子 </t>
    </r>
    <r>
      <rPr>
        <b/>
        <sz val="11"/>
        <color rgb="FFFF0000"/>
        <rFont val="微软雅黑"/>
        <family val="2"/>
        <charset val="134"/>
      </rPr>
      <t>必须恢复出厂设置</t>
    </r>
    <r>
      <rPr>
        <sz val="11"/>
        <color theme="1"/>
        <rFont val="微软雅黑"/>
        <family val="2"/>
        <charset val="134"/>
      </rPr>
      <t xml:space="preserve">，即使这样还不够，还要 </t>
    </r>
    <r>
      <rPr>
        <b/>
        <sz val="11"/>
        <color rgb="FFFF0000"/>
        <rFont val="微软雅黑"/>
        <family val="2"/>
        <charset val="134"/>
      </rPr>
      <t>清除CA Flash</t>
    </r>
    <r>
      <rPr>
        <sz val="11"/>
        <color theme="1"/>
        <rFont val="微软雅黑"/>
        <family val="2"/>
        <charset val="134"/>
      </rPr>
      <t>，否则如果之前这个盒子做过CA相关测试会写入CA Flash，而恢复出厂设置一般是不会清除CA FLash的。
    2. 测试过程中最好</t>
    </r>
    <r>
      <rPr>
        <b/>
        <sz val="11"/>
        <color rgb="FFFF0000"/>
        <rFont val="微软雅黑"/>
        <family val="2"/>
        <charset val="134"/>
      </rPr>
      <t>不要随意停止播放码流</t>
    </r>
    <r>
      <rPr>
        <sz val="11"/>
        <color theme="1"/>
        <rFont val="微软雅黑"/>
        <family val="2"/>
        <charset val="134"/>
      </rPr>
      <t xml:space="preserve"> ，也 </t>
    </r>
    <r>
      <rPr>
        <b/>
        <sz val="11"/>
        <color rgb="FFFF0000"/>
        <rFont val="微软雅黑"/>
        <family val="2"/>
        <charset val="134"/>
      </rPr>
      <t>不要改变码流进度</t>
    </r>
    <r>
      <rPr>
        <sz val="11"/>
        <color theme="1"/>
        <rFont val="微软雅黑"/>
        <family val="2"/>
        <charset val="134"/>
      </rPr>
      <t>。因为需要操作的不只是机顶盒的Flash、CA Flash，还有智能卡。如果随意停止码流播放，可能导致授权错误。
    3. 测试过程中</t>
    </r>
    <r>
      <rPr>
        <b/>
        <sz val="11"/>
        <color rgb="FFFF0000"/>
        <rFont val="微软雅黑"/>
        <family val="2"/>
        <charset val="134"/>
      </rPr>
      <t xml:space="preserve"> 不要“循环播放”</t>
    </r>
    <r>
      <rPr>
        <sz val="11"/>
        <color theme="1"/>
        <rFont val="微软雅黑"/>
        <family val="2"/>
        <charset val="134"/>
      </rPr>
      <t>，将码流播放器的循环选项取消。
    4. 测试码流在三部服务器下的F:\CA码流\CA_TF下，其中主要用于测试的码流有两个：
        CDCAS200907测试码流 （老码流）
        CDCAS201111测试码流 （新码流）
        其它几个码流一般不用测试：如&lt;Test stream(English version)&gt;只是英文版本，测试步骤一样；而&lt;国内漳州TF测试流&gt;只是一个特定地点的码流，看能不能识别特定地点的卡。</t>
    </r>
    <phoneticPr fontId="1" type="noConversion"/>
  </si>
  <si>
    <t>1. 测试要求</t>
    <phoneticPr fontId="1" type="noConversion"/>
  </si>
  <si>
    <t>2. 测试流基本信息</t>
    <phoneticPr fontId="1" type="noConversion"/>
  </si>
  <si>
    <t>调制信息</t>
    <phoneticPr fontId="1" type="noConversion"/>
  </si>
  <si>
    <t>码流：38000kbps；频点：618MHz；符号率：6875kbps；调制方式：QAM64</t>
    <phoneticPr fontId="1" type="noConversion"/>
  </si>
  <si>
    <t>网络信息</t>
    <phoneticPr fontId="1" type="noConversion"/>
  </si>
  <si>
    <t>初始网络ID：1；运营商ID：3</t>
    <phoneticPr fontId="1" type="noConversion"/>
  </si>
  <si>
    <t>PSI/SI</t>
    <phoneticPr fontId="1" type="noConversion"/>
  </si>
  <si>
    <t>PAT，PMT(51-56)，CAT，SDT，NIT</t>
    <phoneticPr fontId="1" type="noConversion"/>
  </si>
  <si>
    <t>视音频PID</t>
    <phoneticPr fontId="1" type="noConversion"/>
  </si>
  <si>
    <t>201、202；203、204；205、206；207、208；209、210；211、212</t>
    <phoneticPr fontId="1" type="noConversion"/>
  </si>
  <si>
    <t>节目初始信息</t>
    <phoneticPr fontId="1" type="noConversion"/>
  </si>
  <si>
    <t>第一套：不加扰
第二套：音视频加扰(对应的产品ID=2，ECM PID=1282)
第三套：音视频加扰(对应的产品ID=3，ECM PID=1283)
第四套(机卡对应节目)：视频加扰(对应的产品ID=4，ECM PID=1284)，音频不加扰
第五套(机卡对应节目)：音频加扰(对应的产品ID=5，ECM PID=1285)，视频不加扰
第六套(机卡对应节目)：视音频分别加扰(视频对应的产品ID=6，ECM PID=1286；音频对应的产品ID=7，ECM PID=1287)</t>
    <phoneticPr fontId="1" type="noConversion"/>
  </si>
  <si>
    <t>3.智能卡初始信息</t>
    <phoneticPr fontId="1" type="noConversion"/>
  </si>
  <si>
    <t>智能卡卡号</t>
    <phoneticPr fontId="1" type="noConversion"/>
  </si>
  <si>
    <t>运营商信息</t>
    <phoneticPr fontId="1" type="noConversion"/>
  </si>
  <si>
    <t>3、4</t>
    <phoneticPr fontId="1" type="noConversion"/>
  </si>
  <si>
    <t>3、7</t>
  </si>
  <si>
    <t>智能卡PIN码</t>
    <phoneticPr fontId="1" type="noConversion"/>
  </si>
  <si>
    <t>运营商3</t>
    <phoneticPr fontId="1" type="noConversion"/>
  </si>
  <si>
    <t>特征1的值为0；钱包未设。智能卡从码流中收取数据，成功获得数据后，运营商3的特征1值为1，特征3的值为9，钱包1的点数为1000，钱包2的点数为2000，钱包3的点数为3000，钱包4的点数为0</t>
    <phoneticPr fontId="1" type="noConversion"/>
  </si>
  <si>
    <t>《CDCAS201111.pdf》</t>
    <phoneticPr fontId="1" type="noConversion"/>
  </si>
  <si>
    <t>1.第一段码流</t>
    <phoneticPr fontId="1" type="noConversion"/>
  </si>
  <si>
    <t>包括以下测试项：开户/销户，授权/反授权，区域控制，节目观看级别，机卡对应，指纹显示，钱包，特征值</t>
    <phoneticPr fontId="1" type="noConversion"/>
  </si>
  <si>
    <t>产品三部123服务器        F:\CA码流\CA_TF\CDCAS201111测试码流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</si>
  <si>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：F:\CA码流\CA_TF\CDCAS201111测试码流\</t>
    </r>
    <r>
      <rPr>
        <b/>
        <sz val="11"/>
        <color rgb="FFFF0000"/>
        <rFont val="微软雅黑"/>
        <family val="2"/>
        <charset val="134"/>
      </rPr>
      <t>CDCAS Test Ts Part 1.ts</t>
    </r>
    <phoneticPr fontId="1" type="noConversion"/>
  </si>
  <si>
    <t>测试内容</t>
    <phoneticPr fontId="1" type="noConversion"/>
  </si>
  <si>
    <t>测试项</t>
    <phoneticPr fontId="1" type="noConversion"/>
  </si>
  <si>
    <t>8000302100000333，8000302100000341</t>
    <phoneticPr fontId="1" type="noConversion"/>
  </si>
  <si>
    <t>对卡8000302100000333，8000302100000341的开户</t>
    <phoneticPr fontId="1" type="noConversion"/>
  </si>
  <si>
    <t>备注</t>
    <phoneticPr fontId="1" type="noConversion"/>
  </si>
  <si>
    <t>对卡8000302100000333，8000302100000341授权普通产品1、2、3、4、5、6、7、8、9、10（以上产品号均可通过STB在卡授权信息内读到）</t>
    <phoneticPr fontId="1" type="noConversion"/>
  </si>
  <si>
    <t>第二频道屏幕提示“区域不正确”相关提示信息</t>
    <phoneticPr fontId="1" type="noConversion"/>
  </si>
  <si>
    <t>第三频道屏幕提示“节目大于观看级别”并有指纹显示</t>
    <phoneticPr fontId="1" type="noConversion"/>
  </si>
  <si>
    <t>第四频道屏幕提示“机卡对应”相关提示信息，音频正常播放</t>
    <phoneticPr fontId="1" type="noConversion"/>
  </si>
  <si>
    <t>第五频道屏幕提示“机卡对应”并有指纹显示，视频正常播放</t>
    <phoneticPr fontId="1" type="noConversion"/>
  </si>
  <si>
    <t>第六频道频视音频均可正常播放</t>
    <phoneticPr fontId="1" type="noConversion"/>
  </si>
  <si>
    <t>钱包1=1000，钱包2=2000，钱包3=3000，钱包4=0</t>
    <phoneticPr fontId="1" type="noConversion"/>
  </si>
  <si>
    <t>特征3写入数值9</t>
    <phoneticPr fontId="1" type="noConversion"/>
  </si>
  <si>
    <t>约1分钟后，二、三、四、五、六频道屏幕提示“节目没有授权”的相关提示信息</t>
    <phoneticPr fontId="1" type="noConversion"/>
  </si>
  <si>
    <t>新的移植库支持机顶盒自动机卡对应，所以如果测试过程中智能卡更换机顶盒，则显示“节目要求 机卡对应”</t>
    <phoneticPr fontId="1" type="noConversion"/>
  </si>
  <si>
    <t>1.1.1</t>
    <phoneticPr fontId="1" type="noConversion"/>
  </si>
  <si>
    <t>1.1.2</t>
  </si>
  <si>
    <t>1.1.3</t>
  </si>
  <si>
    <t>1.1.4</t>
  </si>
  <si>
    <t>1.1.5</t>
  </si>
  <si>
    <t>1.1 检查各频道提示信息</t>
    <phoneticPr fontId="1" type="noConversion"/>
  </si>
  <si>
    <t>切到频道2 - 区域不正确</t>
    <phoneticPr fontId="1" type="noConversion"/>
  </si>
  <si>
    <t>切到频道3 - 节目大于观看级别并有指纹</t>
    <phoneticPr fontId="1" type="noConversion"/>
  </si>
  <si>
    <t>切到频道4 - 提示机卡不对应并有指纹，但音频播放正常</t>
    <phoneticPr fontId="1" type="noConversion"/>
  </si>
  <si>
    <t>切到频道5 - 提示机卡不对应并有指纹，但视频播放正常</t>
    <phoneticPr fontId="1" type="noConversion"/>
  </si>
  <si>
    <t>切到频道6 - 音视频均正常播放</t>
    <phoneticPr fontId="1" type="noConversion"/>
  </si>
  <si>
    <t>实际测试时，频道2一直能够正常播放，多次测试中只出现过一次“区域不正确”的提示，可能是因为没有重置卡信息原因。</t>
    <phoneticPr fontId="1" type="noConversion"/>
  </si>
  <si>
    <t>1.2.1</t>
    <phoneticPr fontId="1" type="noConversion"/>
  </si>
  <si>
    <t>1.2 检查授权、钱包、特征值信息</t>
    <phoneticPr fontId="1" type="noConversion"/>
  </si>
  <si>
    <t>1.2.2</t>
  </si>
  <si>
    <t>1.2.3</t>
  </si>
  <si>
    <t>可能还有其他产品的授权，不用管</t>
    <phoneticPr fontId="1" type="noConversion"/>
  </si>
  <si>
    <t xml:space="preserve"> Slot1=1000；Slot2=2000；Slot3=3000；Slot4=0</t>
    <phoneticPr fontId="1" type="noConversion"/>
  </si>
  <si>
    <t>查看授权信息：授权产品1-10，仅查看运营商3(Provider3)</t>
    <phoneticPr fontId="1" type="noConversion"/>
  </si>
  <si>
    <t>查看钱包信息：仅查看运营商3(Provider3)</t>
    <phoneticPr fontId="1" type="noConversion"/>
  </si>
  <si>
    <t>查看特征值：仅查看运营商3(Provider3)</t>
    <phoneticPr fontId="1" type="noConversion"/>
  </si>
  <si>
    <t>特征值3写入9【实际测试时一直都是0】</t>
    <phoneticPr fontId="1" type="noConversion"/>
  </si>
  <si>
    <t>插拔卡测试：在各加密频道中测试插拔卡，都应提示加密节目请插入卡（Please insert the smart card）</t>
    <phoneticPr fontId="1" type="noConversion"/>
  </si>
  <si>
    <t>速战速决，不要在解除授权的时候拔卡！！</t>
    <phoneticPr fontId="1" type="noConversion"/>
  </si>
  <si>
    <t>1.1.6</t>
    <phoneticPr fontId="1" type="noConversion"/>
  </si>
  <si>
    <t>1.1.7</t>
    <phoneticPr fontId="1" type="noConversion"/>
  </si>
  <si>
    <t>拔出智能卡，指纹不显示；重新插入卡，指纹应显示</t>
    <phoneticPr fontId="1" type="noConversion"/>
  </si>
  <si>
    <t>1.1.8</t>
    <phoneticPr fontId="1" type="noConversion"/>
  </si>
  <si>
    <t>上下切换频道，检查提示框是否有残留</t>
    <phoneticPr fontId="1" type="noConversion"/>
  </si>
  <si>
    <t>插拔智能卡，检查指纹显示</t>
    <phoneticPr fontId="1" type="noConversion"/>
  </si>
  <si>
    <t>2.第二段码流</t>
    <phoneticPr fontId="1" type="noConversion"/>
  </si>
  <si>
    <t>包括以下测试项：Email，OSD屏显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</si>
  <si>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：F:\CA码流\CA_TF\CDCAS201111测试码流\</t>
    </r>
    <r>
      <rPr>
        <b/>
        <sz val="11"/>
        <color rgb="FFFF0000"/>
        <rFont val="微软雅黑"/>
        <family val="2"/>
        <charset val="134"/>
      </rPr>
      <t>CDCAS Test Ts Part 2.ts</t>
    </r>
    <phoneticPr fontId="1" type="noConversion"/>
  </si>
  <si>
    <t>2.1.6</t>
  </si>
  <si>
    <t>2.1.7</t>
  </si>
  <si>
    <t>2.1.8</t>
  </si>
  <si>
    <r>
      <t xml:space="preserve">注意：
           </t>
    </r>
    <r>
      <rPr>
        <b/>
        <sz val="11"/>
        <color rgb="FFFF0000"/>
        <rFont val="微软雅黑"/>
        <family val="2"/>
        <charset val="134"/>
      </rPr>
      <t>测试流只要播放一遍，不要循环播放</t>
    </r>
    <r>
      <rPr>
        <b/>
        <sz val="11"/>
        <color theme="1"/>
        <rFont val="微软雅黑"/>
        <family val="2"/>
        <charset val="134"/>
      </rPr>
      <t xml:space="preserve">
           播放后，约2s即可正常播放加密节目；00:25左右开始出现第一封邮件；01:45左右开始出现OSD滚动信息；04:55左右开始“No Entitlement”
           如果一遍没有测完，</t>
    </r>
    <r>
      <rPr>
        <b/>
        <sz val="11"/>
        <color rgb="FFFF0000"/>
        <rFont val="微软雅黑"/>
        <family val="2"/>
        <charset val="134"/>
      </rPr>
      <t>需要清空CAFlash后再播一遍码流</t>
    </r>
    <phoneticPr fontId="1" type="noConversion"/>
  </si>
  <si>
    <t>2.1 OSD滚动测试</t>
    <phoneticPr fontId="1" type="noConversion"/>
  </si>
  <si>
    <t>2.2 Email测试</t>
    <phoneticPr fontId="1" type="noConversion"/>
  </si>
  <si>
    <t>OSD滚动信息说明</t>
    <phoneticPr fontId="1" type="noConversion"/>
  </si>
  <si>
    <t>显示内容</t>
    <phoneticPr fontId="1" type="noConversion"/>
  </si>
  <si>
    <t>显示位置</t>
    <phoneticPr fontId="1" type="noConversion"/>
  </si>
  <si>
    <t>显示时间</t>
    <phoneticPr fontId="1" type="noConversion"/>
  </si>
  <si>
    <t>寻址方式</t>
    <phoneticPr fontId="1" type="noConversion"/>
  </si>
  <si>
    <t>上方OSD</t>
    <phoneticPr fontId="1" type="noConversion"/>
  </si>
  <si>
    <t>card&gt;0</t>
    <phoneticPr fontId="1" type="noConversion"/>
  </si>
  <si>
    <t>10s</t>
    <phoneticPr fontId="1" type="noConversion"/>
  </si>
  <si>
    <t>30s</t>
    <phoneticPr fontId="1" type="noConversion"/>
  </si>
  <si>
    <t>下方OSD</t>
    <phoneticPr fontId="1" type="noConversion"/>
  </si>
  <si>
    <t>卡号</t>
    <phoneticPr fontId="1" type="noConversion"/>
  </si>
  <si>
    <t>prod=3</t>
    <phoneticPr fontId="1" type="noConversion"/>
  </si>
  <si>
    <t>180字符（1234567890ABCDEFGHIJKLMNOPQRSTUVWXYZ......）</t>
    <phoneticPr fontId="1" type="noConversion"/>
  </si>
  <si>
    <t>特殊字符（1234567890-=QWERTYUIOPASDFGHJKL:"asdfghjkl;'ZXCVBNM&lt;&gt;?zxcvbnm,./）</t>
    <phoneticPr fontId="1" type="noConversion"/>
  </si>
  <si>
    <t>01:45左右开始出现OSD滚动信息</t>
    <phoneticPr fontId="1" type="noConversion"/>
  </si>
  <si>
    <t>OSD滚动信息显示正常</t>
    <phoneticPr fontId="1" type="noConversion"/>
  </si>
  <si>
    <t>出现OSD滚动信息</t>
    <phoneticPr fontId="1" type="noConversion"/>
  </si>
  <si>
    <t>左右边距正常；CRT电视机检查是否能完整显示OSD滚动；AV下切换制式检查是否正常显示</t>
    <phoneticPr fontId="1" type="noConversion"/>
  </si>
  <si>
    <t>根据“OSD滚动信息说明”检查</t>
    <phoneticPr fontId="1" type="noConversion"/>
  </si>
  <si>
    <t>检查OSD滚动信息出现的顺序</t>
    <phoneticPr fontId="1" type="noConversion"/>
  </si>
  <si>
    <t>按照“OSD滚动信息说明”序号顺序出现；【实际测试，4和5的顺序刚好相反】</t>
    <phoneticPr fontId="1" type="noConversion"/>
  </si>
  <si>
    <t>检查OSD滚动信息的显示内容</t>
    <phoneticPr fontId="1" type="noConversion"/>
  </si>
  <si>
    <t>检查OSD滚动信息的显示时间</t>
    <phoneticPr fontId="1" type="noConversion"/>
  </si>
  <si>
    <t>检查OSD滚动信息的显示位置</t>
    <phoneticPr fontId="1" type="noConversion"/>
  </si>
  <si>
    <t>根据“OSD滚动信息说明”检查；注意检查特殊字符和180字符</t>
    <phoneticPr fontId="1" type="noConversion"/>
  </si>
  <si>
    <t>码流只播一遍，下面测试项必须全部测完</t>
    <phoneticPr fontId="1" type="noConversion"/>
  </si>
  <si>
    <t>再播放一遍码流</t>
    <phoneticPr fontId="1" type="noConversion"/>
  </si>
  <si>
    <t>不会出现OSD滚动信息</t>
  </si>
  <si>
    <t>正常播放节目</t>
    <phoneticPr fontId="1" type="noConversion"/>
  </si>
  <si>
    <t>2.1.9</t>
  </si>
  <si>
    <t>清空CAFlash，再播放一遍码流</t>
    <phoneticPr fontId="1" type="noConversion"/>
  </si>
  <si>
    <t>正常显示OSD滚动时，拔出智能卡</t>
    <phoneticPr fontId="1" type="noConversion"/>
  </si>
  <si>
    <t>正在显示的OSD滚动会继续显示，下一条OSD滚动不会出现</t>
    <phoneticPr fontId="1" type="noConversion"/>
  </si>
  <si>
    <t>插上智能卡</t>
    <phoneticPr fontId="1" type="noConversion"/>
  </si>
  <si>
    <t>能继续显示接下去的OSD滚动</t>
    <phoneticPr fontId="1" type="noConversion"/>
  </si>
  <si>
    <t>码流只播一遍，下面测试项必须全部测完；如果已经播过一遍码流，必须清空CAFlash</t>
    <phoneticPr fontId="1" type="noConversion"/>
  </si>
  <si>
    <t>Email信息说明</t>
    <phoneticPr fontId="1" type="noConversion"/>
  </si>
  <si>
    <t>级别</t>
    <phoneticPr fontId="1" type="noConversion"/>
  </si>
  <si>
    <t>普通</t>
    <phoneticPr fontId="1" type="noConversion"/>
  </si>
  <si>
    <t>日期</t>
    <phoneticPr fontId="1" type="noConversion"/>
  </si>
  <si>
    <t>【寻址方式】标题</t>
    <phoneticPr fontId="1" type="noConversion"/>
  </si>
  <si>
    <t>【以card&gt;0方式寻找的邮件】通知card&gt;0</t>
    <phoneticPr fontId="1" type="noConversion"/>
  </si>
  <si>
    <t>【以card=8000302100000333方式寻找的邮件】通知CARD=8000302100000333</t>
    <phoneticPr fontId="1" type="noConversion"/>
  </si>
  <si>
    <t>CARD=8000302100000333</t>
    <phoneticPr fontId="1" type="noConversion"/>
  </si>
  <si>
    <t>2004年05月07日</t>
    <phoneticPr fontId="1" type="noConversion"/>
  </si>
  <si>
    <t>【以card=8000302100000334方式寻找的邮件】通知CARD=8000302100000334</t>
    <phoneticPr fontId="1" type="noConversion"/>
  </si>
  <si>
    <t>CARD=8000302100000334</t>
    <phoneticPr fontId="1" type="noConversion"/>
  </si>
  <si>
    <t>【以area=1方式寻址】通知area=1</t>
    <phoneticPr fontId="1" type="noConversion"/>
  </si>
  <si>
    <t>area=1</t>
    <phoneticPr fontId="1" type="noConversion"/>
  </si>
  <si>
    <t>【以card=8000302100000333方式寻找的邮件】通知</t>
    <phoneticPr fontId="1" type="noConversion"/>
  </si>
  <si>
    <t>1234567890-=QWERTYUIOPASDFGHJKL:"asdfghjkl;'ZXCVBNM&lt;&gt;?zxcvbnm,./</t>
    <phoneticPr fontId="1" type="noConversion"/>
  </si>
  <si>
    <t>【以card=8000302100000334方式寻找的邮件】通知</t>
    <phoneticPr fontId="1" type="noConversion"/>
  </si>
  <si>
    <t>播放码流，00:25左右开始出现第一封邮件</t>
    <phoneticPr fontId="1" type="noConversion"/>
  </si>
  <si>
    <t>在Topmost下有邮件图标显示，进入邮件列表能看到该邮件</t>
    <phoneticPr fontId="1" type="noConversion"/>
  </si>
  <si>
    <t>如“Email信息说明”描述</t>
    <phoneticPr fontId="1" type="noConversion"/>
  </si>
  <si>
    <t>播放一遍码流后，检查邮件顺序</t>
    <phoneticPr fontId="1" type="noConversion"/>
  </si>
  <si>
    <t>检查邮件标题和内容</t>
    <phoneticPr fontId="1" type="noConversion"/>
  </si>
  <si>
    <t>2.2.4</t>
    <phoneticPr fontId="1" type="noConversion"/>
  </si>
  <si>
    <t>删除任意两封邮件，到播放结束后都不会再收到邮件</t>
    <phoneticPr fontId="1" type="noConversion"/>
  </si>
  <si>
    <t>2.2.5</t>
    <phoneticPr fontId="1" type="noConversion"/>
  </si>
  <si>
    <t>能重新接收邮件</t>
    <phoneticPr fontId="1" type="noConversion"/>
  </si>
  <si>
    <t>注意顺序、标题和内容都如“Email信息说明”描述</t>
    <phoneticPr fontId="1" type="noConversion"/>
  </si>
  <si>
    <t>3.第三段码流</t>
    <phoneticPr fontId="1" type="noConversion"/>
  </si>
  <si>
    <t>包括以下测试项：强制切换台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</si>
  <si>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：F:\CA码流\CA_TF\CDCAS201111测试码流\</t>
    </r>
    <r>
      <rPr>
        <b/>
        <sz val="11"/>
        <color rgb="FFFF0000"/>
        <rFont val="微软雅黑"/>
        <family val="2"/>
        <charset val="134"/>
      </rPr>
      <t>CDCAS Test Ts Part 3.ts</t>
    </r>
    <phoneticPr fontId="1" type="noConversion"/>
  </si>
  <si>
    <r>
      <t xml:space="preserve">注意：
           </t>
    </r>
    <r>
      <rPr>
        <b/>
        <sz val="11"/>
        <color rgb="FFFF0000"/>
        <rFont val="微软雅黑"/>
        <family val="2"/>
        <charset val="134"/>
      </rPr>
      <t>测试流只要播放一遍，不要循环播放</t>
    </r>
    <r>
      <rPr>
        <b/>
        <sz val="11"/>
        <color theme="1"/>
        <rFont val="微软雅黑"/>
        <family val="2"/>
        <charset val="134"/>
      </rPr>
      <t xml:space="preserve">
           注意观看是否有提示，而且注意锁台的时间段是否准确。
           （注意在这个测试里面容易出问题的就是：新码流的第三段码流的第一次强制切换信号发得比较早，容易漏掉，而直接先收到解锁信号，当下一轮来的时候，就会一直锁台，呈现死机状态...因为加锁，解锁信号都只发一次）。</t>
    </r>
    <phoneticPr fontId="1" type="noConversion"/>
  </si>
  <si>
    <t>3.1 强制切换台</t>
    <phoneticPr fontId="1" type="noConversion"/>
  </si>
  <si>
    <t>播放器切换码流之前，先将机顶盒切到频道4（或1、4、5、6均可，除了频道3）</t>
    <phoneticPr fontId="1" type="noConversion"/>
  </si>
  <si>
    <t>频道4可正常播放</t>
    <phoneticPr fontId="1" type="noConversion"/>
  </si>
  <si>
    <t>码流播放器切换码流为“CDCAS Test Ts Part 3.ts”</t>
    <phoneticPr fontId="1" type="noConversion"/>
  </si>
  <si>
    <t>机顶盒会很快自动切换到频道3，并显示“No Entitlement”，并且不能切台（被锁定）</t>
    <phoneticPr fontId="1" type="noConversion"/>
  </si>
  <si>
    <r>
      <t>被强制切台到频道1，但可以</t>
    </r>
    <r>
      <rPr>
        <b/>
        <sz val="11"/>
        <color theme="1"/>
        <rFont val="微软雅黑"/>
        <family val="2"/>
        <charset val="134"/>
      </rPr>
      <t>自由</t>
    </r>
    <r>
      <rPr>
        <sz val="11"/>
        <color theme="1"/>
        <rFont val="微软雅黑"/>
        <family val="2"/>
        <charset val="134"/>
      </rPr>
      <t>切台</t>
    </r>
    <phoneticPr fontId="1" type="noConversion"/>
  </si>
  <si>
    <r>
      <t>锁定状态</t>
    </r>
    <r>
      <rPr>
        <b/>
        <sz val="11"/>
        <color theme="1"/>
        <rFont val="微软雅黑"/>
        <family val="2"/>
        <charset val="134"/>
      </rPr>
      <t>解除</t>
    </r>
    <r>
      <rPr>
        <sz val="11"/>
        <color theme="1"/>
        <rFont val="微软雅黑"/>
        <family val="2"/>
        <charset val="134"/>
      </rPr>
      <t>，</t>
    </r>
    <r>
      <rPr>
        <b/>
        <sz val="11"/>
        <color theme="1"/>
        <rFont val="微软雅黑"/>
        <family val="2"/>
        <charset val="134"/>
      </rPr>
      <t>可以</t>
    </r>
    <r>
      <rPr>
        <sz val="11"/>
        <color theme="1"/>
        <rFont val="微软雅黑"/>
        <family val="2"/>
        <charset val="134"/>
      </rPr>
      <t>自由切换台</t>
    </r>
    <phoneticPr fontId="1" type="noConversion"/>
  </si>
  <si>
    <t>00:35后观察机顶盒、尝试切换台(使用遥控器和前面板)</t>
    <phoneticPr fontId="1" type="noConversion"/>
  </si>
  <si>
    <t>执行3.1.2之后，观察机顶盒、尝试切换台(使用遥控器和前面板)</t>
    <phoneticPr fontId="1" type="noConversion"/>
  </si>
  <si>
    <t>01:07后观察机顶盒、尝试切换台(使用遥控器和前面板)</t>
    <phoneticPr fontId="1" type="noConversion"/>
  </si>
  <si>
    <t>4.第四段码流</t>
    <phoneticPr fontId="1" type="noConversion"/>
  </si>
  <si>
    <t>包括以下测试项：IPPV</t>
    <phoneticPr fontId="1" type="noConversion"/>
  </si>
  <si>
    <t>注意：不要试图去正确购买(View和Tape都不要)，因为买了就不能再用之测试了</t>
    <phoneticPr fontId="1" type="noConversion"/>
  </si>
  <si>
    <r>
      <rPr>
        <b/>
        <sz val="14"/>
        <color theme="1"/>
        <rFont val="微软雅黑"/>
        <family val="2"/>
        <charset val="134"/>
      </rPr>
      <t>IPPV的三个阶段：</t>
    </r>
    <r>
      <rPr>
        <b/>
        <sz val="11"/>
        <color theme="1"/>
        <rFont val="微软雅黑"/>
        <family val="2"/>
        <charset val="134"/>
      </rPr>
      <t xml:space="preserve">
        </t>
    </r>
    <r>
      <rPr>
        <b/>
        <sz val="11"/>
        <color rgb="FFFF0000"/>
        <rFont val="微软雅黑"/>
        <family val="2"/>
        <charset val="134"/>
      </rPr>
      <t>第一阶段</t>
    </r>
    <r>
      <rPr>
        <b/>
        <sz val="11"/>
        <color theme="1"/>
        <rFont val="微软雅黑"/>
        <family val="2"/>
        <charset val="134"/>
      </rPr>
      <t xml:space="preserve">：此时可免费观看（俗称“预览”），会弹出IPPV提示框，询问是否购买；切换台再切回来后仍然会出现。
       </t>
    </r>
    <r>
      <rPr>
        <b/>
        <sz val="11"/>
        <color rgb="FFFF0000"/>
        <rFont val="微软雅黑"/>
        <family val="2"/>
        <charset val="134"/>
      </rPr>
      <t xml:space="preserve"> 第二阶段</t>
    </r>
    <r>
      <rPr>
        <b/>
        <sz val="11"/>
        <color theme="1"/>
        <rFont val="微软雅黑"/>
        <family val="2"/>
        <charset val="134"/>
      </rPr>
      <t xml:space="preserve">：此时不能观看、提示“No Entitlement”，但仍会提示IPPV提示框，询问是否购买；且切换台再切回来后仍然会出现。
        </t>
    </r>
    <r>
      <rPr>
        <b/>
        <sz val="11"/>
        <color rgb="FFFF0000"/>
        <rFont val="微软雅黑"/>
        <family val="2"/>
        <charset val="134"/>
      </rPr>
      <t>第三阶段</t>
    </r>
    <r>
      <rPr>
        <b/>
        <sz val="11"/>
        <color theme="1"/>
        <rFont val="微软雅黑"/>
        <family val="2"/>
        <charset val="134"/>
      </rPr>
      <t>：此时既不能观看、并提示“No Entitlement”，也</t>
    </r>
    <r>
      <rPr>
        <b/>
        <sz val="11"/>
        <color rgb="FFFF0000"/>
        <rFont val="微软雅黑"/>
        <family val="2"/>
        <charset val="134"/>
      </rPr>
      <t>不会</t>
    </r>
    <r>
      <rPr>
        <b/>
        <sz val="11"/>
        <color theme="1"/>
        <rFont val="微软雅黑"/>
        <family val="2"/>
        <charset val="134"/>
      </rPr>
      <t>弹出IPPV提示框。</t>
    </r>
    <phoneticPr fontId="1" type="noConversion"/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</si>
  <si>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</si>
  <si>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</si>
  <si>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</si>
  <si>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</si>
  <si>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</si>
  <si>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</si>
  <si>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</si>
  <si>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</si>
  <si>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</si>
  <si>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r>
      <rPr>
        <b/>
        <sz val="11"/>
        <color rgb="FFFF0000"/>
        <rFont val="微软雅黑"/>
        <family val="2"/>
        <charset val="134"/>
      </rPr>
      <t>第一阶段</t>
    </r>
    <r>
      <rPr>
        <b/>
        <sz val="11"/>
        <color theme="1"/>
        <rFont val="微软雅黑"/>
        <family val="2"/>
        <charset val="134"/>
      </rPr>
      <t>：此时可免费观看（俗称“预览”），会弹出IPPV提示框，询问是否购买；切换台再切回来后仍然会出现。</t>
    </r>
    <phoneticPr fontId="1" type="noConversion"/>
  </si>
  <si>
    <t>播放码流后，频道2处于第一阶段</t>
    <phoneticPr fontId="1" type="noConversion"/>
  </si>
  <si>
    <t>此时可免费观看（俗称“预览”），会弹出IPPV提示框，询问是否购买；切换台再切回来后仍然会出现。</t>
    <phoneticPr fontId="1" type="noConversion"/>
  </si>
  <si>
    <t>弹出框信息：
节目ID：1001
过期时间：2004-12-31
不可录像价格：10点 ；可录像价格为20点
钱包ID：1</t>
    <phoneticPr fontId="1" type="noConversion"/>
  </si>
  <si>
    <t>检查频道3弹出框（此时频道3应该是第二阶段）</t>
    <phoneticPr fontId="1" type="noConversion"/>
  </si>
  <si>
    <t>检查频道2弹出框（此时频道2应该是第一阶段）</t>
    <phoneticPr fontId="1" type="noConversion"/>
  </si>
  <si>
    <t>弹出框信息：
节目ID：1002
过期时间：2004-12-31
不可录像价格：10点 ；可录像价格为20点
钱包ID：2</t>
    <phoneticPr fontId="1" type="noConversion"/>
  </si>
  <si>
    <t>在频道2处于第一阶段的时候，切到频道3，此时频道3应该处于第二阶段</t>
    <phoneticPr fontId="1" type="noConversion"/>
  </si>
  <si>
    <t>此时不能观看、提示“No Entitlement”，但仍会提示IPPV提示框，询问是否购买；且切换台再切回来后仍然会出现。</t>
    <phoneticPr fontId="1" type="noConversion"/>
  </si>
  <si>
    <t>在频道2处于第一阶段的时候，切到频道4，此时频道4应该处于第三阶段</t>
    <phoneticPr fontId="1" type="noConversion"/>
  </si>
  <si>
    <t>检查频道4弹出框（此时频道3应该是第三阶段）</t>
    <phoneticPr fontId="1" type="noConversion"/>
  </si>
  <si>
    <t>不会弹出</t>
    <phoneticPr fontId="1" type="noConversion"/>
  </si>
  <si>
    <t>此时既不能观看、并提示“No Entitlement”，也不会弹出IPPV提示框</t>
    <phoneticPr fontId="1" type="noConversion"/>
  </si>
  <si>
    <t>4.1 频道2第一阶段测试</t>
    <phoneticPr fontId="1" type="noConversion"/>
  </si>
  <si>
    <t>4.2 频道2第二阶段测试</t>
    <phoneticPr fontId="1" type="noConversion"/>
  </si>
  <si>
    <r>
      <rPr>
        <b/>
        <sz val="11"/>
        <color rgb="FFFF0000"/>
        <rFont val="微软雅黑"/>
        <family val="2"/>
        <charset val="134"/>
      </rPr>
      <t>第二阶段：</t>
    </r>
    <r>
      <rPr>
        <b/>
        <sz val="11"/>
        <color theme="1"/>
        <rFont val="微软雅黑"/>
        <family val="2"/>
        <charset val="134"/>
      </rPr>
      <t>此时不能观看、提示“No Entitlement”，但仍会提示IPPV提示框，询问是否购买；且切换台再切回来后仍然会出现。</t>
    </r>
    <phoneticPr fontId="1" type="noConversion"/>
  </si>
  <si>
    <t>一段时间后，频道2进入第二阶段</t>
    <phoneticPr fontId="1" type="noConversion"/>
  </si>
  <si>
    <t>频道2不能播放、并同时“No Entitlement”，但仍会弹出IPPV提示框，询问是否购买；且切换台再切回来后仍然会出现。</t>
    <phoneticPr fontId="1" type="noConversion"/>
  </si>
  <si>
    <t>检查频道2弹出框（此时频道2应该是第二阶段）</t>
    <phoneticPr fontId="1" type="noConversion"/>
  </si>
  <si>
    <t>同4.1.2</t>
    <phoneticPr fontId="1" type="noConversion"/>
  </si>
  <si>
    <t>检查频道3弹出框（此时频道3应该是第三阶段）</t>
    <phoneticPr fontId="1" type="noConversion"/>
  </si>
  <si>
    <t>检查频道4弹出框（此时频道4应该是第三阶段）</t>
    <phoneticPr fontId="1" type="noConversion"/>
  </si>
  <si>
    <t>4.3 频道2第三阶段测试</t>
    <phoneticPr fontId="1" type="noConversion"/>
  </si>
  <si>
    <t>4.1.14</t>
  </si>
  <si>
    <t>一段时间后，频道2进入第三阶段</t>
    <phoneticPr fontId="1" type="noConversion"/>
  </si>
  <si>
    <t>4.4 OSD滚动显示</t>
    <phoneticPr fontId="1" type="noConversion"/>
  </si>
  <si>
    <t>观看IPPV节目时，屏幕上下方各有针对卡号寻址的60秒OSD信息</t>
    <phoneticPr fontId="1" type="noConversion"/>
  </si>
  <si>
    <t>能够正常显示</t>
    <phoneticPr fontId="1" type="noConversion"/>
  </si>
  <si>
    <t>永新视博CA测试说明</t>
    <phoneticPr fontId="1" type="noConversion"/>
  </si>
  <si>
    <t>第一段码流</t>
    <phoneticPr fontId="1" type="noConversion"/>
  </si>
  <si>
    <t>第二段码流</t>
    <phoneticPr fontId="1" type="noConversion"/>
  </si>
  <si>
    <t>第三段码流</t>
    <phoneticPr fontId="1" type="noConversion"/>
  </si>
  <si>
    <t>第四段码流</t>
    <phoneticPr fontId="1" type="noConversion"/>
  </si>
  <si>
    <t>《永新视博CA内部测试参考 - 针对《CDCAS201111》的说明》</t>
    <phoneticPr fontId="1" type="noConversion"/>
  </si>
  <si>
    <t>导入两份文档，并根据文档设置测试用例</t>
    <phoneticPr fontId="1" type="noConversion"/>
  </si>
  <si>
    <t>林晓州</t>
    <phoneticPr fontId="1" type="noConversion"/>
  </si>
  <si>
    <t>作者</t>
    <phoneticPr fontId="1" type="noConversion"/>
  </si>
  <si>
    <t>测试用例版本：V1.0.0</t>
    <phoneticPr fontId="1" type="noConversion"/>
  </si>
  <si>
    <r>
      <t xml:space="preserve">注意：
           </t>
    </r>
    <r>
      <rPr>
        <b/>
        <sz val="11"/>
        <color rgb="FFFF0000"/>
        <rFont val="微软雅黑"/>
        <family val="2"/>
        <charset val="134"/>
      </rPr>
      <t>测试流只要播放一遍，不要循环播放；播第二遍之前，必须清空CAFlash，否则可能出现无法加授权或解除授权的情况</t>
    </r>
    <r>
      <rPr>
        <b/>
        <sz val="11"/>
        <color theme="1"/>
        <rFont val="微软雅黑"/>
        <family val="2"/>
        <charset val="134"/>
      </rPr>
      <t xml:space="preserve">
           00:15左右授权完毕，开始正常播放；01:50左右开始出现“No Entitlement”的提示；
           </t>
    </r>
    <r>
      <rPr>
        <b/>
        <sz val="11"/>
        <color rgb="FFFF0000"/>
        <rFont val="微软雅黑"/>
        <family val="2"/>
        <charset val="134"/>
      </rPr>
      <t>下面的测试用例必须在此之前完成，注意把握时间；</t>
    </r>
    <r>
      <rPr>
        <b/>
        <sz val="11"/>
        <color theme="1"/>
        <rFont val="微软雅黑"/>
        <family val="2"/>
        <charset val="134"/>
      </rPr>
      <t>如果没有测完，需要清空CAFlash后再播一遍码流</t>
    </r>
    <phoneticPr fontId="1" type="noConversion"/>
  </si>
  <si>
    <r>
      <t>初始值“000000”（由于智能卡不可以重新发卡，请操作者记住更改后的密码；</t>
    </r>
    <r>
      <rPr>
        <b/>
        <sz val="11"/>
        <color rgb="FFFF0000"/>
        <rFont val="微软雅黑"/>
        <family val="2"/>
        <charset val="134"/>
      </rPr>
      <t>测试完后，一定要将PIN码改回初始值“000000”</t>
    </r>
    <r>
      <rPr>
        <sz val="11"/>
        <color theme="1"/>
        <rFont val="微软雅黑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</si>
</sst>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20"/>
      <color rgb="FFFFFF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E67D3"/>
        <bgColor indexed="64"/>
      </patternFill>
    </fill>
    <fill>
      <patternFill patternType="solid">
        <fgColor rgb="FFCDC0D6"/>
        <bgColor indexed="64"/>
      </patternFill>
    </fill>
    <fill>
      <patternFill patternType="solid">
        <fgColor rgb="FFAD9C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/>
      <top/>
      <bottom style="thin">
        <color rgb="FF8E67D3"/>
      </bottom>
      <diagonal/>
    </border>
    <border>
      <left style="thin">
        <color rgb="FF8E67D3"/>
      </left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8E67D3"/>
      </left>
      <right/>
      <top style="thin">
        <color rgb="FF8E67D3"/>
      </top>
      <bottom style="thin">
        <color rgb="FF8E67D3"/>
      </bottom>
      <diagonal/>
    </border>
    <border>
      <left/>
      <right/>
      <top style="thin">
        <color rgb="FF8E67D3"/>
      </top>
      <bottom style="thin">
        <color rgb="FF8E67D3"/>
      </bottom>
      <diagonal/>
    </border>
    <border>
      <left/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AD9CD8"/>
      </left>
      <right style="thin">
        <color rgb="FFAD9CD8"/>
      </right>
      <top style="thin">
        <color rgb="FFAD9CD8"/>
      </top>
      <bottom style="thin">
        <color rgb="FFAD9CD8"/>
      </bottom>
      <diagonal/>
    </border>
    <border>
      <left style="thin">
        <color rgb="FFAD9CD8"/>
      </left>
      <right/>
      <top style="thin">
        <color rgb="FFAD9CD8"/>
      </top>
      <bottom style="thin">
        <color rgb="FFAD9CD8"/>
      </bottom>
      <diagonal/>
    </border>
    <border>
      <left/>
      <right style="thin">
        <color rgb="FFAD9CD8"/>
      </right>
      <top style="thin">
        <color rgb="FFAD9CD8"/>
      </top>
      <bottom style="thin">
        <color rgb="FFAD9CD8"/>
      </bottom>
      <diagonal/>
    </border>
    <border>
      <left/>
      <right/>
      <top style="thin">
        <color rgb="FF8E67D3"/>
      </top>
      <bottom/>
      <diagonal/>
    </border>
    <border>
      <left style="thin">
        <color rgb="FF8E67D3"/>
      </left>
      <right style="thin">
        <color rgb="FF8E67D3"/>
      </right>
      <top style="thin">
        <color rgb="FF8E67D3"/>
      </top>
      <bottom/>
      <diagonal/>
    </border>
    <border>
      <left style="thin">
        <color rgb="FF8E67D3"/>
      </left>
      <right/>
      <top style="thin">
        <color rgb="FF8E67D3"/>
      </top>
      <bottom style="thin">
        <color rgb="FF7030A0"/>
      </bottom>
      <diagonal/>
    </border>
    <border>
      <left/>
      <right/>
      <top style="thin">
        <color rgb="FF8E67D3"/>
      </top>
      <bottom style="thin">
        <color rgb="FF7030A0"/>
      </bottom>
      <diagonal/>
    </border>
    <border>
      <left/>
      <right style="thin">
        <color rgb="FF8E67D3"/>
      </right>
      <top style="thin">
        <color rgb="FF8E67D3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8E67D3"/>
      </bottom>
      <diagonal/>
    </border>
    <border>
      <left style="thin">
        <color rgb="FF8E67D3"/>
      </left>
      <right/>
      <top style="thin">
        <color rgb="FF7030A0"/>
      </top>
      <bottom style="thin">
        <color rgb="FF8E67D3"/>
      </bottom>
      <diagonal/>
    </border>
    <border>
      <left/>
      <right style="thin">
        <color rgb="FF8E67D3"/>
      </right>
      <top style="thin">
        <color rgb="FF7030A0"/>
      </top>
      <bottom style="thin">
        <color rgb="FF8E67D3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/>
    </xf>
    <xf numFmtId="176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4" fillId="6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/>
    </xf>
    <xf numFmtId="0" fontId="2" fillId="7" borderId="15" xfId="0" applyFont="1" applyFill="1" applyBorder="1"/>
    <xf numFmtId="0" fontId="2" fillId="7" borderId="15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center"/>
    </xf>
    <xf numFmtId="0" fontId="2" fillId="0" borderId="19" xfId="0" applyFont="1" applyBorder="1" applyAlignment="1">
      <alignment vertical="center" wrapText="1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8" borderId="10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7" fillId="0" borderId="15" xfId="0" applyFont="1" applyBorder="1"/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9" fillId="5" borderId="23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center"/>
    </xf>
    <xf numFmtId="31" fontId="2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7" borderId="16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12" fillId="0" borderId="16" xfId="1" applyFont="1" applyBorder="1" applyAlignment="1">
      <alignment horizontal="left"/>
    </xf>
    <xf numFmtId="0" fontId="12" fillId="0" borderId="18" xfId="1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right"/>
    </xf>
    <xf numFmtId="0" fontId="13" fillId="0" borderId="17" xfId="0" applyFont="1" applyBorder="1" applyAlignment="1">
      <alignment horizontal="right"/>
    </xf>
    <xf numFmtId="0" fontId="13" fillId="0" borderId="18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3" fontId="2" fillId="0" borderId="5" xfId="0" applyNumberFormat="1" applyFont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left" vertical="center" wrapText="1"/>
    </xf>
    <xf numFmtId="0" fontId="14" fillId="9" borderId="25" xfId="0" applyFont="1" applyFill="1" applyBorder="1" applyAlignment="1">
      <alignment horizontal="left" vertical="center" wrapText="1"/>
    </xf>
    <xf numFmtId="0" fontId="14" fillId="9" borderId="26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49" fontId="2" fillId="1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8"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8E67D3"/>
      <color rgb="FFAD9CD8"/>
      <color rgb="FFCF9ADA"/>
      <color rgb="FFCDC0D6"/>
      <color rgb="FFDCA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45720</xdr:rowOff>
    </xdr:from>
    <xdr:to>
      <xdr:col>2</xdr:col>
      <xdr:colOff>596073</xdr:colOff>
      <xdr:row>1</xdr:row>
      <xdr:rowOff>79989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" y="45720"/>
          <a:ext cx="1533333" cy="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323851</xdr:colOff>
      <xdr:row>3</xdr:row>
      <xdr:rowOff>638175</xdr:rowOff>
    </xdr:from>
    <xdr:to>
      <xdr:col>2</xdr:col>
      <xdr:colOff>2171701</xdr:colOff>
      <xdr:row>3</xdr:row>
      <xdr:rowOff>1055907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704975"/>
          <a:ext cx="2800350" cy="417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31</xdr:row>
      <xdr:rowOff>95250</xdr:rowOff>
    </xdr:from>
    <xdr:to>
      <xdr:col>3</xdr:col>
      <xdr:colOff>1313727</xdr:colOff>
      <xdr:row>49</xdr:row>
      <xdr:rowOff>113825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096125"/>
          <a:ext cx="5780952" cy="380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zoomScaleNormal="100" workbookViewId="0">
      <selection activeCell="B3" sqref="B3:I3"/>
    </sheetView>
  </sheetViews>
  <sheetFormatPr defaultColWidth="9" defaultRowHeight="16.5" x14ac:dyDescent="0.15"/>
  <cols>
    <col min="1" max="1" width="3.75" style="2" customWidth="1"/>
    <col min="2" max="2" width="14" style="6" customWidth="1"/>
    <col min="3" max="3" width="25" style="2" customWidth="1"/>
    <col min="4" max="4" width="14.5" style="2" customWidth="1"/>
    <col min="5" max="5" width="22.75" style="2" customWidth="1"/>
    <col min="6" max="6" width="16.125" style="2" customWidth="1"/>
    <col min="7" max="7" width="26.875" style="2" customWidth="1"/>
    <col min="8" max="8" width="15" style="2" customWidth="1"/>
    <col min="9" max="9" width="24.5" style="2" customWidth="1"/>
    <col min="10" max="16384" width="9" style="2"/>
  </cols>
  <sheetData>
    <row r="1" spans="2:9" ht="10.9" customHeight="1" x14ac:dyDescent="0.15">
      <c r="B1" s="71"/>
      <c r="C1" s="71"/>
      <c r="D1" s="71"/>
      <c r="E1" s="71"/>
      <c r="F1" s="71"/>
      <c r="G1" s="71"/>
      <c r="H1" s="71"/>
      <c r="I1" s="71"/>
    </row>
    <row r="2" spans="2:9" ht="8.4499999999999993" customHeight="1" x14ac:dyDescent="0.15">
      <c r="B2" s="72"/>
      <c r="C2" s="72"/>
      <c r="D2" s="72"/>
      <c r="E2" s="72"/>
      <c r="F2" s="72"/>
      <c r="G2" s="72"/>
      <c r="H2" s="72"/>
      <c r="I2" s="72"/>
    </row>
    <row r="3" spans="2:9" ht="34.15" customHeight="1" x14ac:dyDescent="0.15">
      <c r="B3" s="83" t="s">
        <v>59</v>
      </c>
      <c r="C3" s="83"/>
      <c r="D3" s="83"/>
      <c r="E3" s="83"/>
      <c r="F3" s="83"/>
      <c r="G3" s="83"/>
      <c r="H3" s="83"/>
      <c r="I3" s="83"/>
    </row>
    <row r="4" spans="2:9" ht="15" customHeight="1" x14ac:dyDescent="0.35">
      <c r="B4" s="74" t="s">
        <v>267</v>
      </c>
      <c r="C4" s="75"/>
      <c r="D4" s="75"/>
      <c r="E4" s="75"/>
      <c r="F4" s="75"/>
      <c r="G4" s="75"/>
      <c r="H4" s="75"/>
      <c r="I4" s="76"/>
    </row>
    <row r="5" spans="2:9" ht="9" customHeight="1" x14ac:dyDescent="0.3">
      <c r="B5" s="77"/>
      <c r="C5" s="65"/>
      <c r="D5" s="65"/>
      <c r="E5" s="65"/>
      <c r="F5" s="65"/>
      <c r="G5" s="65"/>
      <c r="H5" s="65"/>
      <c r="I5" s="66"/>
    </row>
    <row r="6" spans="2:9" ht="21" x14ac:dyDescent="0.15">
      <c r="B6" s="73" t="s">
        <v>25</v>
      </c>
      <c r="C6" s="73"/>
      <c r="D6" s="73"/>
      <c r="E6" s="73"/>
      <c r="F6" s="73"/>
      <c r="G6" s="73"/>
      <c r="H6" s="73"/>
      <c r="I6" s="73"/>
    </row>
    <row r="7" spans="2:9" ht="16.899999999999999" customHeight="1" x14ac:dyDescent="0.3">
      <c r="B7" s="23" t="s">
        <v>26</v>
      </c>
      <c r="C7" s="16"/>
      <c r="D7" s="24" t="s">
        <v>28</v>
      </c>
      <c r="E7" s="16"/>
      <c r="F7" s="23" t="s">
        <v>29</v>
      </c>
      <c r="G7" s="17"/>
      <c r="H7" s="23" t="s">
        <v>27</v>
      </c>
      <c r="I7" s="17"/>
    </row>
    <row r="8" spans="2:9" ht="15.6" customHeight="1" x14ac:dyDescent="0.3">
      <c r="B8" s="23" t="s">
        <v>30</v>
      </c>
      <c r="C8" s="16" t="s">
        <v>31</v>
      </c>
      <c r="D8" s="24" t="s">
        <v>32</v>
      </c>
      <c r="E8" s="18"/>
      <c r="F8" s="24" t="s">
        <v>33</v>
      </c>
      <c r="G8" s="19"/>
      <c r="H8" s="24" t="s">
        <v>34</v>
      </c>
      <c r="I8" s="17"/>
    </row>
    <row r="9" spans="2:9" ht="15.6" customHeight="1" x14ac:dyDescent="0.3">
      <c r="B9" s="23" t="s">
        <v>37</v>
      </c>
      <c r="C9" s="16"/>
      <c r="D9" s="24" t="s">
        <v>38</v>
      </c>
      <c r="E9" s="18"/>
      <c r="F9" s="24" t="s">
        <v>39</v>
      </c>
      <c r="G9" s="19"/>
      <c r="H9" s="24" t="s">
        <v>40</v>
      </c>
      <c r="I9" s="17"/>
    </row>
    <row r="10" spans="2:9" ht="8.4499999999999993" customHeight="1" x14ac:dyDescent="0.3">
      <c r="B10" s="78"/>
      <c r="C10" s="78"/>
      <c r="D10" s="78"/>
      <c r="E10" s="78"/>
      <c r="F10" s="78"/>
      <c r="G10" s="78"/>
      <c r="H10" s="78"/>
      <c r="I10" s="78"/>
    </row>
    <row r="11" spans="2:9" ht="21" x14ac:dyDescent="0.15">
      <c r="B11" s="73" t="s">
        <v>35</v>
      </c>
      <c r="C11" s="73"/>
      <c r="D11" s="73"/>
      <c r="E11" s="73"/>
      <c r="F11" s="73"/>
      <c r="G11" s="73"/>
      <c r="H11" s="73"/>
      <c r="I11" s="73"/>
    </row>
    <row r="12" spans="2:9" x14ac:dyDescent="0.25">
      <c r="B12" s="23" t="s">
        <v>36</v>
      </c>
      <c r="C12" s="79" t="s">
        <v>41</v>
      </c>
      <c r="D12" s="80"/>
      <c r="E12" s="23" t="s">
        <v>42</v>
      </c>
      <c r="F12" s="23" t="s">
        <v>43</v>
      </c>
      <c r="G12" s="23" t="s">
        <v>44</v>
      </c>
      <c r="H12" s="23" t="s">
        <v>45</v>
      </c>
      <c r="I12" s="23" t="s">
        <v>46</v>
      </c>
    </row>
    <row r="13" spans="2:9" x14ac:dyDescent="0.3">
      <c r="B13" s="25">
        <v>0</v>
      </c>
      <c r="C13" s="67" t="s">
        <v>48</v>
      </c>
      <c r="D13" s="68"/>
      <c r="E13" s="26">
        <f>SUM(E15:E18)</f>
        <v>0</v>
      </c>
      <c r="F13" s="26">
        <f>SUM(F15:F18)</f>
        <v>0</v>
      </c>
      <c r="G13" s="42">
        <f>SUM(G15:G18)</f>
        <v>0</v>
      </c>
      <c r="H13" s="42">
        <f>SUM(H15:H18)</f>
        <v>0</v>
      </c>
      <c r="I13" s="27"/>
    </row>
    <row r="14" spans="2:9" ht="16.899999999999999" customHeight="1" x14ac:dyDescent="0.3">
      <c r="B14" s="16">
        <v>1</v>
      </c>
      <c r="C14" s="69" t="s">
        <v>258</v>
      </c>
      <c r="D14" s="70"/>
      <c r="E14" s="64" t="s">
        <v>47</v>
      </c>
      <c r="F14" s="81"/>
      <c r="G14" s="81"/>
      <c r="H14" s="81"/>
      <c r="I14" s="82"/>
    </row>
    <row r="15" spans="2:9" ht="16.899999999999999" customHeight="1" x14ac:dyDescent="0.3">
      <c r="B15" s="16">
        <v>2</v>
      </c>
      <c r="C15" s="69" t="s">
        <v>259</v>
      </c>
      <c r="D15" s="70"/>
      <c r="E15" s="20">
        <f>'1.第一段码流'!E44</f>
        <v>0</v>
      </c>
      <c r="F15" s="20">
        <f>'1.第一段码流'!E41</f>
        <v>0</v>
      </c>
      <c r="G15" s="22">
        <f>'1.第一段码流'!E42</f>
        <v>0</v>
      </c>
      <c r="H15" s="22">
        <f>'1.第一段码流'!E43</f>
        <v>0</v>
      </c>
      <c r="I15" s="21"/>
    </row>
    <row r="16" spans="2:9" ht="16.899999999999999" customHeight="1" x14ac:dyDescent="0.3">
      <c r="B16" s="16">
        <v>3</v>
      </c>
      <c r="C16" s="69" t="s">
        <v>260</v>
      </c>
      <c r="D16" s="70"/>
      <c r="E16" s="20">
        <f>'2.第二段码流'!E57</f>
        <v>0</v>
      </c>
      <c r="F16" s="20">
        <f>'2.第二段码流'!F54</f>
        <v>0</v>
      </c>
      <c r="G16" s="55">
        <f>'2.第二段码流'!E55</f>
        <v>0</v>
      </c>
      <c r="H16" s="55">
        <f>'2.第二段码流'!E56</f>
        <v>0</v>
      </c>
      <c r="I16" s="21"/>
    </row>
    <row r="17" spans="2:9" s="14" customFormat="1" ht="16.899999999999999" customHeight="1" x14ac:dyDescent="0.3">
      <c r="B17" s="16">
        <v>4</v>
      </c>
      <c r="C17" s="69" t="s">
        <v>261</v>
      </c>
      <c r="D17" s="70"/>
      <c r="E17" s="20">
        <f>'3.第三段码流'!E22</f>
        <v>0</v>
      </c>
      <c r="F17" s="20">
        <f>'3.第三段码流'!E19</f>
        <v>0</v>
      </c>
      <c r="G17" s="22">
        <f>'3.第三段码流'!E20</f>
        <v>0</v>
      </c>
      <c r="H17" s="22">
        <f>'3.第三段码流'!E21</f>
        <v>0</v>
      </c>
      <c r="I17" s="22"/>
    </row>
    <row r="18" spans="2:9" ht="16.899999999999999" customHeight="1" x14ac:dyDescent="0.3">
      <c r="B18" s="16">
        <v>5</v>
      </c>
      <c r="C18" s="69" t="s">
        <v>262</v>
      </c>
      <c r="D18" s="70"/>
      <c r="E18" s="20">
        <f>'4.第四段码流'!E37</f>
        <v>0</v>
      </c>
      <c r="F18" s="20">
        <f>'4.第四段码流'!E34</f>
        <v>0</v>
      </c>
      <c r="G18" s="22">
        <f>'4.第四段码流'!E35</f>
        <v>0</v>
      </c>
      <c r="H18" s="22">
        <f>'4.第四段码流'!E36</f>
        <v>0</v>
      </c>
      <c r="I18" s="22"/>
    </row>
    <row r="19" spans="2:9" ht="16.899999999999999" customHeight="1" x14ac:dyDescent="0.3">
      <c r="B19" s="16">
        <v>8</v>
      </c>
      <c r="C19" s="69" t="s">
        <v>23</v>
      </c>
      <c r="D19" s="70"/>
      <c r="E19" s="64" t="s">
        <v>47</v>
      </c>
      <c r="F19" s="65"/>
      <c r="G19" s="65"/>
      <c r="H19" s="65"/>
      <c r="I19" s="66"/>
    </row>
    <row r="20" spans="2:9" x14ac:dyDescent="0.3">
      <c r="B20" s="58"/>
      <c r="C20" s="58"/>
      <c r="D20" s="58"/>
      <c r="E20" s="58"/>
      <c r="F20" s="58"/>
      <c r="G20" s="58"/>
      <c r="H20" s="58"/>
      <c r="I20" s="58"/>
    </row>
    <row r="21" spans="2:9" ht="21" x14ac:dyDescent="0.15">
      <c r="B21" s="59" t="s">
        <v>54</v>
      </c>
      <c r="C21" s="59"/>
      <c r="D21" s="59"/>
      <c r="E21" s="59"/>
      <c r="F21" s="59"/>
      <c r="G21" s="59"/>
      <c r="H21" s="59"/>
      <c r="I21" s="59"/>
    </row>
    <row r="22" spans="2:9" ht="16.899999999999999" customHeight="1" x14ac:dyDescent="0.25">
      <c r="B22" s="30" t="s">
        <v>0</v>
      </c>
      <c r="C22" s="60" t="s">
        <v>55</v>
      </c>
      <c r="D22" s="60"/>
      <c r="E22" s="60" t="s">
        <v>56</v>
      </c>
      <c r="F22" s="60"/>
      <c r="G22" s="60"/>
      <c r="H22" s="30" t="s">
        <v>266</v>
      </c>
      <c r="I22" s="30" t="s">
        <v>57</v>
      </c>
    </row>
    <row r="23" spans="2:9" ht="37.15" customHeight="1" x14ac:dyDescent="0.15">
      <c r="B23" s="33">
        <v>1</v>
      </c>
      <c r="C23" s="61">
        <v>41864</v>
      </c>
      <c r="D23" s="62"/>
      <c r="E23" s="63" t="s">
        <v>264</v>
      </c>
      <c r="F23" s="63"/>
      <c r="G23" s="63"/>
      <c r="H23" s="33" t="s">
        <v>265</v>
      </c>
      <c r="I23" s="33" t="s">
        <v>58</v>
      </c>
    </row>
    <row r="24" spans="2:9" ht="16.899999999999999" customHeight="1" x14ac:dyDescent="0.3">
      <c r="B24" s="32"/>
      <c r="C24" s="56"/>
      <c r="D24" s="56"/>
      <c r="E24" s="57"/>
      <c r="F24" s="57"/>
      <c r="G24" s="57"/>
      <c r="H24" s="31"/>
      <c r="I24" s="31"/>
    </row>
    <row r="25" spans="2:9" ht="16.899999999999999" customHeight="1" x14ac:dyDescent="0.3">
      <c r="B25" s="32"/>
      <c r="C25" s="56"/>
      <c r="D25" s="56"/>
      <c r="E25" s="57"/>
      <c r="F25" s="57"/>
      <c r="G25" s="57"/>
      <c r="H25" s="31"/>
      <c r="I25" s="31"/>
    </row>
    <row r="26" spans="2:9" ht="16.899999999999999" customHeight="1" x14ac:dyDescent="0.3">
      <c r="B26" s="1"/>
      <c r="C26" s="1"/>
      <c r="D26" s="1"/>
      <c r="E26" s="1"/>
      <c r="F26" s="1"/>
    </row>
    <row r="27" spans="2:9" x14ac:dyDescent="0.3">
      <c r="B27" s="1"/>
      <c r="C27" s="1"/>
      <c r="D27" s="1"/>
      <c r="E27" s="1"/>
      <c r="F27" s="1"/>
    </row>
    <row r="28" spans="2:9" ht="20.25" customHeight="1" x14ac:dyDescent="0.3">
      <c r="B28" s="1"/>
      <c r="C28" s="1"/>
      <c r="D28" s="1"/>
      <c r="E28" s="1"/>
      <c r="F28" s="1"/>
    </row>
    <row r="29" spans="2:9" x14ac:dyDescent="0.3">
      <c r="B29" s="1"/>
      <c r="C29" s="1"/>
      <c r="D29" s="1"/>
      <c r="E29" s="1"/>
      <c r="F29" s="1"/>
    </row>
    <row r="30" spans="2:9" x14ac:dyDescent="0.3">
      <c r="B30" s="1"/>
      <c r="C30" s="1"/>
      <c r="D30" s="1"/>
      <c r="E30" s="1"/>
      <c r="F30" s="1"/>
    </row>
    <row r="31" spans="2:9" x14ac:dyDescent="0.3">
      <c r="B31" s="1"/>
      <c r="C31" s="1"/>
      <c r="D31" s="1"/>
      <c r="E31" s="1"/>
      <c r="F31" s="1"/>
    </row>
    <row r="32" spans="2:9" x14ac:dyDescent="0.3">
      <c r="B32" s="1"/>
      <c r="C32" s="1"/>
      <c r="D32" s="1"/>
      <c r="E32" s="1"/>
      <c r="F32" s="1"/>
    </row>
    <row r="33" spans="2:6" ht="16.5" customHeight="1" x14ac:dyDescent="0.3">
      <c r="B33" s="1"/>
      <c r="C33" s="1"/>
      <c r="D33" s="1"/>
      <c r="E33" s="1"/>
      <c r="F33" s="1"/>
    </row>
    <row r="34" spans="2:6" ht="16.5" customHeight="1" x14ac:dyDescent="0.3">
      <c r="B34" s="1"/>
      <c r="C34" s="1"/>
      <c r="D34" s="1"/>
      <c r="E34" s="1"/>
      <c r="F34" s="1"/>
    </row>
    <row r="35" spans="2:6" ht="16.5" customHeight="1" x14ac:dyDescent="0.3">
      <c r="B35" s="1"/>
      <c r="C35" s="1"/>
      <c r="D35" s="1"/>
      <c r="E35" s="1"/>
      <c r="F35" s="1"/>
    </row>
    <row r="36" spans="2:6" ht="16.5" customHeight="1" x14ac:dyDescent="0.3">
      <c r="B36" s="1"/>
      <c r="C36" s="1"/>
      <c r="D36" s="1"/>
      <c r="E36" s="1"/>
      <c r="F36" s="1"/>
    </row>
    <row r="37" spans="2:6" ht="16.899999999999999" customHeight="1" x14ac:dyDescent="0.3">
      <c r="B37" s="1"/>
      <c r="C37" s="1"/>
      <c r="D37" s="1"/>
      <c r="E37" s="1"/>
      <c r="F37" s="1"/>
    </row>
    <row r="38" spans="2:6" x14ac:dyDescent="0.3">
      <c r="B38" s="1"/>
      <c r="C38" s="1"/>
      <c r="D38" s="1"/>
      <c r="E38" s="1"/>
      <c r="F38" s="1"/>
    </row>
    <row r="39" spans="2:6" x14ac:dyDescent="0.3">
      <c r="B39" s="1"/>
      <c r="C39" s="1"/>
      <c r="D39" s="1"/>
      <c r="E39" s="1"/>
      <c r="F39" s="1"/>
    </row>
    <row r="40" spans="2:6" x14ac:dyDescent="0.3">
      <c r="B40" s="1"/>
      <c r="C40" s="1"/>
      <c r="D40" s="1"/>
      <c r="E40" s="1"/>
      <c r="F40" s="1"/>
    </row>
    <row r="41" spans="2:6" x14ac:dyDescent="0.3">
      <c r="B41" s="1"/>
      <c r="C41" s="1"/>
      <c r="D41" s="1"/>
      <c r="E41" s="1"/>
      <c r="F41" s="1"/>
    </row>
    <row r="42" spans="2:6" x14ac:dyDescent="0.3">
      <c r="B42" s="1"/>
      <c r="C42" s="1"/>
      <c r="D42" s="1"/>
      <c r="E42" s="1"/>
      <c r="F42" s="1"/>
    </row>
    <row r="43" spans="2:6" x14ac:dyDescent="0.3">
      <c r="B43" s="1"/>
      <c r="C43" s="1"/>
      <c r="D43" s="1"/>
      <c r="E43" s="1"/>
      <c r="F43" s="1"/>
    </row>
    <row r="44" spans="2:6" x14ac:dyDescent="0.3">
      <c r="B44" s="1"/>
      <c r="C44" s="1"/>
      <c r="D44" s="1"/>
      <c r="E44" s="1"/>
      <c r="F44" s="1"/>
    </row>
    <row r="45" spans="2:6" ht="18" customHeight="1" x14ac:dyDescent="0.3">
      <c r="B45" s="1"/>
      <c r="C45" s="1"/>
      <c r="D45" s="1"/>
      <c r="E45" s="1"/>
      <c r="F45" s="1"/>
    </row>
    <row r="46" spans="2:6" x14ac:dyDescent="0.3">
      <c r="B46" s="1"/>
      <c r="C46" s="1"/>
      <c r="D46" s="1"/>
      <c r="E46" s="1"/>
      <c r="F46" s="1"/>
    </row>
    <row r="47" spans="2:6" x14ac:dyDescent="0.3">
      <c r="B47" s="1"/>
      <c r="C47" s="1"/>
      <c r="D47" s="1"/>
      <c r="E47" s="1"/>
      <c r="F47" s="1"/>
    </row>
    <row r="48" spans="2:6" x14ac:dyDescent="0.3">
      <c r="B48" s="1"/>
      <c r="C48" s="1"/>
      <c r="D48" s="1"/>
      <c r="E48" s="1"/>
      <c r="F48" s="1"/>
    </row>
    <row r="49" spans="1:6" x14ac:dyDescent="0.3">
      <c r="B49" s="1"/>
      <c r="C49" s="1"/>
      <c r="D49" s="1"/>
      <c r="E49" s="1"/>
      <c r="F49" s="1"/>
    </row>
    <row r="50" spans="1:6" ht="19.5" customHeight="1" x14ac:dyDescent="0.3">
      <c r="A50" s="8"/>
      <c r="B50" s="1"/>
      <c r="C50" s="1"/>
      <c r="D50" s="1"/>
      <c r="E50" s="1"/>
      <c r="F50" s="1"/>
    </row>
    <row r="51" spans="1:6" ht="19.5" customHeight="1" x14ac:dyDescent="0.3">
      <c r="A51" s="8"/>
      <c r="B51" s="1"/>
      <c r="C51" s="1"/>
      <c r="D51" s="1"/>
      <c r="E51" s="1"/>
      <c r="F51" s="1"/>
    </row>
    <row r="52" spans="1:6" ht="36" customHeight="1" x14ac:dyDescent="0.3">
      <c r="A52" s="8"/>
      <c r="B52" s="1"/>
      <c r="C52" s="1"/>
      <c r="D52" s="1"/>
      <c r="E52" s="1"/>
      <c r="F52" s="1"/>
    </row>
    <row r="53" spans="1:6" ht="33" customHeight="1" x14ac:dyDescent="0.3">
      <c r="A53" s="8"/>
      <c r="B53" s="1"/>
      <c r="C53" s="1"/>
      <c r="D53" s="1"/>
      <c r="E53" s="1"/>
      <c r="F53" s="1"/>
    </row>
    <row r="54" spans="1:6" x14ac:dyDescent="0.3">
      <c r="A54" s="8"/>
      <c r="B54" s="1"/>
      <c r="C54" s="1"/>
      <c r="D54" s="1"/>
      <c r="E54" s="1"/>
      <c r="F54" s="1"/>
    </row>
    <row r="55" spans="1:6" ht="33" customHeight="1" x14ac:dyDescent="0.3">
      <c r="B55" s="1"/>
      <c r="C55" s="1"/>
      <c r="D55" s="1"/>
      <c r="E55" s="1"/>
      <c r="F55" s="1"/>
    </row>
    <row r="56" spans="1:6" x14ac:dyDescent="0.3">
      <c r="B56" s="1"/>
      <c r="C56" s="1"/>
      <c r="D56" s="1"/>
      <c r="E56" s="1"/>
      <c r="F56" s="1"/>
    </row>
    <row r="57" spans="1:6" ht="21.75" customHeight="1" x14ac:dyDescent="0.3">
      <c r="B57" s="1"/>
      <c r="C57" s="1"/>
      <c r="D57" s="1"/>
      <c r="E57" s="1"/>
      <c r="F57" s="1"/>
    </row>
    <row r="58" spans="1:6" x14ac:dyDescent="0.3">
      <c r="B58" s="1"/>
      <c r="C58" s="1"/>
      <c r="D58" s="1"/>
      <c r="E58" s="1"/>
      <c r="F58" s="1"/>
    </row>
    <row r="59" spans="1:6" ht="21.75" customHeight="1" x14ac:dyDescent="0.3">
      <c r="B59" s="1"/>
      <c r="C59" s="1"/>
      <c r="D59" s="1"/>
      <c r="E59" s="1"/>
      <c r="F59" s="1"/>
    </row>
    <row r="60" spans="1:6" x14ac:dyDescent="0.3">
      <c r="B60" s="1"/>
      <c r="C60" s="1"/>
      <c r="D60" s="1"/>
      <c r="E60" s="1"/>
      <c r="F60" s="1"/>
    </row>
    <row r="61" spans="1:6" ht="36" customHeight="1" x14ac:dyDescent="0.3">
      <c r="B61" s="1"/>
      <c r="C61" s="1"/>
      <c r="D61" s="1"/>
      <c r="E61" s="1"/>
      <c r="F61" s="1"/>
    </row>
    <row r="62" spans="1:6" x14ac:dyDescent="0.3">
      <c r="B62" s="1"/>
      <c r="C62" s="1"/>
      <c r="D62" s="1"/>
      <c r="E62" s="1"/>
      <c r="F62" s="1"/>
    </row>
    <row r="63" spans="1:6" ht="33" customHeight="1" x14ac:dyDescent="0.3">
      <c r="B63" s="1"/>
      <c r="C63" s="1"/>
      <c r="D63" s="1"/>
      <c r="E63" s="1"/>
      <c r="F63" s="1"/>
    </row>
    <row r="64" spans="1:6" x14ac:dyDescent="0.3">
      <c r="B64" s="1"/>
      <c r="C64" s="1"/>
      <c r="D64" s="1"/>
      <c r="E64" s="1"/>
      <c r="F64" s="1"/>
    </row>
    <row r="65" spans="2:6" x14ac:dyDescent="0.3">
      <c r="B65" s="1"/>
      <c r="C65" s="1"/>
      <c r="D65" s="1"/>
      <c r="E65" s="1"/>
      <c r="F65" s="1"/>
    </row>
    <row r="66" spans="2:6" ht="37.5" customHeight="1" x14ac:dyDescent="0.3">
      <c r="B66" s="1"/>
      <c r="C66" s="1"/>
      <c r="D66" s="1"/>
      <c r="E66" s="1"/>
      <c r="F66" s="1"/>
    </row>
    <row r="67" spans="2:6" x14ac:dyDescent="0.3">
      <c r="B67" s="1"/>
      <c r="C67" s="1"/>
      <c r="D67" s="1"/>
      <c r="E67" s="1"/>
      <c r="F67" s="1"/>
    </row>
    <row r="68" spans="2:6" ht="38.25" customHeight="1" x14ac:dyDescent="0.3">
      <c r="B68" s="1"/>
      <c r="C68" s="1"/>
      <c r="D68" s="1"/>
      <c r="E68" s="1"/>
      <c r="F68" s="1"/>
    </row>
    <row r="69" spans="2:6" ht="18" customHeight="1" x14ac:dyDescent="0.3">
      <c r="B69" s="1"/>
      <c r="C69" s="1"/>
      <c r="D69" s="1"/>
      <c r="E69" s="1"/>
      <c r="F69" s="1"/>
    </row>
    <row r="70" spans="2:6" x14ac:dyDescent="0.3">
      <c r="B70" s="1"/>
      <c r="C70" s="1"/>
      <c r="D70" s="1"/>
      <c r="E70" s="1"/>
      <c r="F70" s="1"/>
    </row>
    <row r="71" spans="2:6" ht="18.75" customHeight="1" x14ac:dyDescent="0.3">
      <c r="B71" s="1"/>
      <c r="C71" s="1"/>
      <c r="D71" s="1"/>
      <c r="E71" s="1"/>
      <c r="F71" s="1"/>
    </row>
    <row r="72" spans="2:6" ht="23.25" customHeight="1" x14ac:dyDescent="0.3">
      <c r="B72" s="1"/>
      <c r="C72" s="1"/>
      <c r="D72" s="1"/>
      <c r="E72" s="1"/>
      <c r="F72" s="1"/>
    </row>
    <row r="73" spans="2:6" ht="16.5" customHeight="1" x14ac:dyDescent="0.3">
      <c r="B73" s="1"/>
      <c r="C73" s="1"/>
      <c r="D73" s="1"/>
      <c r="E73" s="1"/>
      <c r="F73" s="1"/>
    </row>
    <row r="74" spans="2:6" x14ac:dyDescent="0.3">
      <c r="B74" s="1"/>
      <c r="C74" s="1"/>
      <c r="D74" s="1"/>
      <c r="E74" s="1"/>
      <c r="F74" s="1"/>
    </row>
    <row r="75" spans="2:6" x14ac:dyDescent="0.3">
      <c r="B75" s="1"/>
      <c r="C75" s="1"/>
      <c r="D75" s="1"/>
      <c r="E75" s="1"/>
      <c r="F75" s="1"/>
    </row>
    <row r="76" spans="2:6" ht="17.25" customHeight="1" x14ac:dyDescent="0.3">
      <c r="B76" s="1"/>
      <c r="C76" s="1"/>
      <c r="D76" s="1"/>
      <c r="E76" s="1"/>
      <c r="F76" s="1"/>
    </row>
    <row r="77" spans="2:6" ht="36" customHeight="1" x14ac:dyDescent="0.3">
      <c r="B77" s="1"/>
      <c r="C77" s="1"/>
      <c r="D77" s="1"/>
      <c r="E77" s="1"/>
      <c r="F77" s="1"/>
    </row>
    <row r="78" spans="2:6" x14ac:dyDescent="0.3">
      <c r="B78" s="1"/>
      <c r="C78" s="1"/>
      <c r="D78" s="1"/>
      <c r="E78" s="1"/>
      <c r="F78" s="1"/>
    </row>
    <row r="79" spans="2:6" ht="23.25" customHeight="1" x14ac:dyDescent="0.3">
      <c r="B79" s="1"/>
      <c r="C79" s="1"/>
      <c r="D79" s="1"/>
      <c r="E79" s="1"/>
      <c r="F79" s="1"/>
    </row>
    <row r="80" spans="2:6" ht="38.25" customHeight="1" x14ac:dyDescent="0.3">
      <c r="B80" s="1"/>
      <c r="C80" s="1"/>
      <c r="D80" s="1"/>
      <c r="E80" s="1"/>
      <c r="F80" s="1"/>
    </row>
    <row r="81" spans="2:6" x14ac:dyDescent="0.3">
      <c r="B81" s="1"/>
      <c r="C81" s="1"/>
      <c r="D81" s="1"/>
      <c r="E81" s="1"/>
      <c r="F81" s="1"/>
    </row>
    <row r="82" spans="2:6" x14ac:dyDescent="0.3">
      <c r="B82" s="1"/>
      <c r="C82" s="1"/>
      <c r="D82" s="1"/>
      <c r="E82" s="1"/>
      <c r="F82" s="1"/>
    </row>
    <row r="83" spans="2:6" x14ac:dyDescent="0.3">
      <c r="B83" s="1"/>
      <c r="C83" s="1"/>
      <c r="D83" s="1"/>
      <c r="E83" s="1"/>
      <c r="F83" s="1"/>
    </row>
    <row r="84" spans="2:6" ht="18" customHeight="1" x14ac:dyDescent="0.3">
      <c r="B84" s="1"/>
      <c r="C84" s="1"/>
      <c r="D84" s="1"/>
      <c r="E84" s="1"/>
      <c r="F84" s="1"/>
    </row>
    <row r="85" spans="2:6" x14ac:dyDescent="0.3">
      <c r="B85" s="1"/>
      <c r="C85" s="1"/>
      <c r="D85" s="1"/>
      <c r="E85" s="1"/>
      <c r="F85" s="1"/>
    </row>
    <row r="86" spans="2:6" x14ac:dyDescent="0.3">
      <c r="B86" s="1"/>
      <c r="C86" s="1"/>
      <c r="D86" s="1"/>
      <c r="E86" s="1"/>
      <c r="F86" s="1"/>
    </row>
    <row r="87" spans="2:6" x14ac:dyDescent="0.3">
      <c r="B87" s="1"/>
      <c r="C87" s="1"/>
      <c r="D87" s="1"/>
      <c r="E87" s="1"/>
      <c r="F87" s="1"/>
    </row>
    <row r="88" spans="2:6" x14ac:dyDescent="0.3">
      <c r="B88" s="1"/>
      <c r="C88" s="1"/>
      <c r="D88" s="1"/>
      <c r="E88" s="1"/>
      <c r="F88" s="1"/>
    </row>
    <row r="89" spans="2:6" x14ac:dyDescent="0.3">
      <c r="B89" s="1"/>
      <c r="C89" s="1"/>
      <c r="D89" s="1"/>
      <c r="E89" s="1"/>
      <c r="F89" s="1"/>
    </row>
    <row r="90" spans="2:6" x14ac:dyDescent="0.3">
      <c r="B90" s="1"/>
      <c r="C90" s="1"/>
      <c r="D90" s="1"/>
      <c r="E90" s="1"/>
      <c r="F90" s="1"/>
    </row>
    <row r="91" spans="2:6" x14ac:dyDescent="0.3">
      <c r="B91" s="1"/>
      <c r="C91" s="1"/>
      <c r="D91" s="1"/>
      <c r="E91" s="1"/>
      <c r="F91" s="1"/>
    </row>
    <row r="92" spans="2:6" ht="36.75" customHeight="1" x14ac:dyDescent="0.3">
      <c r="B92" s="1"/>
      <c r="C92" s="1"/>
      <c r="D92" s="1"/>
      <c r="E92" s="1"/>
      <c r="F92" s="1"/>
    </row>
    <row r="93" spans="2:6" ht="17.25" customHeight="1" x14ac:dyDescent="0.3">
      <c r="B93" s="1"/>
      <c r="C93" s="1"/>
      <c r="D93" s="1"/>
      <c r="E93" s="1"/>
      <c r="F93" s="1"/>
    </row>
    <row r="94" spans="2:6" x14ac:dyDescent="0.3">
      <c r="B94" s="1"/>
      <c r="C94" s="1"/>
      <c r="D94" s="1"/>
      <c r="E94" s="1"/>
      <c r="F94" s="1"/>
    </row>
    <row r="95" spans="2:6" x14ac:dyDescent="0.3">
      <c r="B95" s="1"/>
      <c r="C95" s="1"/>
      <c r="D95" s="1"/>
      <c r="E95" s="1"/>
      <c r="F95" s="1"/>
    </row>
    <row r="96" spans="2:6" x14ac:dyDescent="0.3">
      <c r="B96" s="1"/>
      <c r="C96" s="1"/>
      <c r="D96" s="1"/>
      <c r="E96" s="1"/>
      <c r="F96" s="1"/>
    </row>
    <row r="97" spans="2:6" x14ac:dyDescent="0.3">
      <c r="B97" s="1"/>
      <c r="C97" s="1"/>
      <c r="D97" s="1"/>
      <c r="E97" s="1"/>
      <c r="F97" s="1"/>
    </row>
    <row r="98" spans="2:6" x14ac:dyDescent="0.3">
      <c r="B98" s="1"/>
      <c r="C98" s="1"/>
      <c r="D98" s="1"/>
      <c r="E98" s="1"/>
      <c r="F98" s="1"/>
    </row>
    <row r="99" spans="2:6" x14ac:dyDescent="0.3">
      <c r="B99" s="1"/>
      <c r="C99" s="1"/>
      <c r="D99" s="1"/>
      <c r="E99" s="1"/>
      <c r="F99" s="1"/>
    </row>
    <row r="100" spans="2:6" ht="22.5" customHeight="1" x14ac:dyDescent="0.3">
      <c r="B100" s="1"/>
      <c r="C100" s="1"/>
      <c r="D100" s="1"/>
      <c r="E100" s="1"/>
      <c r="F100" s="1"/>
    </row>
    <row r="101" spans="2:6" x14ac:dyDescent="0.3">
      <c r="B101" s="1"/>
      <c r="C101" s="1"/>
      <c r="D101" s="1"/>
      <c r="E101" s="1"/>
      <c r="F101" s="1"/>
    </row>
    <row r="102" spans="2:6" x14ac:dyDescent="0.3">
      <c r="B102" s="1"/>
      <c r="C102" s="1"/>
      <c r="D102" s="1"/>
      <c r="E102" s="1"/>
      <c r="F102" s="1"/>
    </row>
    <row r="103" spans="2:6" x14ac:dyDescent="0.3">
      <c r="B103" s="1"/>
      <c r="C103" s="1"/>
      <c r="D103" s="1"/>
      <c r="E103" s="1"/>
      <c r="F103" s="1"/>
    </row>
    <row r="104" spans="2:6" x14ac:dyDescent="0.3">
      <c r="B104" s="1"/>
      <c r="C104" s="1"/>
      <c r="D104" s="1"/>
      <c r="E104" s="1"/>
      <c r="F104" s="1"/>
    </row>
    <row r="105" spans="2:6" x14ac:dyDescent="0.3">
      <c r="B105" s="1"/>
      <c r="C105" s="1"/>
      <c r="D105" s="1"/>
      <c r="E105" s="1"/>
      <c r="F105" s="1"/>
    </row>
    <row r="106" spans="2:6" x14ac:dyDescent="0.3">
      <c r="B106" s="1"/>
      <c r="C106" s="1"/>
      <c r="D106" s="1"/>
      <c r="E106" s="1"/>
      <c r="F106" s="1"/>
    </row>
    <row r="107" spans="2:6" x14ac:dyDescent="0.3">
      <c r="B107" s="1"/>
      <c r="C107" s="1"/>
      <c r="D107" s="1"/>
      <c r="E107" s="1"/>
      <c r="F107" s="1"/>
    </row>
    <row r="108" spans="2:6" x14ac:dyDescent="0.3">
      <c r="B108" s="1"/>
      <c r="C108" s="1"/>
      <c r="D108" s="1"/>
      <c r="E108" s="1"/>
      <c r="F108" s="1"/>
    </row>
    <row r="109" spans="2:6" x14ac:dyDescent="0.3">
      <c r="B109" s="1"/>
      <c r="C109" s="1"/>
      <c r="D109" s="1"/>
      <c r="E109" s="1"/>
      <c r="F109" s="1"/>
    </row>
    <row r="110" spans="2:6" x14ac:dyDescent="0.3">
      <c r="B110" s="1"/>
      <c r="C110" s="1"/>
      <c r="D110" s="1"/>
      <c r="E110" s="1"/>
      <c r="F110" s="1"/>
    </row>
    <row r="111" spans="2:6" x14ac:dyDescent="0.3">
      <c r="B111" s="1"/>
      <c r="C111" s="1"/>
      <c r="D111" s="1"/>
      <c r="E111" s="1"/>
      <c r="F111" s="1"/>
    </row>
    <row r="112" spans="2:6" x14ac:dyDescent="0.3">
      <c r="B112" s="1"/>
      <c r="C112" s="1"/>
      <c r="D112" s="1"/>
      <c r="E112" s="1"/>
      <c r="F112" s="1"/>
    </row>
    <row r="113" spans="2:6" x14ac:dyDescent="0.3">
      <c r="B113" s="1"/>
      <c r="C113" s="1"/>
      <c r="D113" s="1"/>
      <c r="E113" s="1"/>
      <c r="F113" s="1"/>
    </row>
    <row r="114" spans="2:6" x14ac:dyDescent="0.3">
      <c r="B114" s="1"/>
      <c r="C114" s="1"/>
      <c r="D114" s="1"/>
      <c r="E114" s="1"/>
      <c r="F114" s="1"/>
    </row>
    <row r="115" spans="2:6" x14ac:dyDescent="0.3">
      <c r="B115" s="1"/>
      <c r="C115" s="1"/>
      <c r="D115" s="1"/>
      <c r="E115" s="1"/>
      <c r="F115" s="1"/>
    </row>
    <row r="116" spans="2:6" x14ac:dyDescent="0.3">
      <c r="B116" s="1"/>
      <c r="C116" s="1"/>
      <c r="D116" s="1"/>
      <c r="E116" s="1"/>
      <c r="F116" s="1"/>
    </row>
    <row r="117" spans="2:6" x14ac:dyDescent="0.3">
      <c r="B117" s="1"/>
      <c r="C117" s="1"/>
      <c r="D117" s="1"/>
      <c r="E117" s="1"/>
      <c r="F117" s="1"/>
    </row>
    <row r="118" spans="2:6" x14ac:dyDescent="0.3">
      <c r="B118" s="1"/>
      <c r="C118" s="1"/>
      <c r="D118" s="1"/>
      <c r="E118" s="1"/>
      <c r="F118" s="1"/>
    </row>
    <row r="119" spans="2:6" x14ac:dyDescent="0.3">
      <c r="B119" s="1"/>
      <c r="C119" s="1"/>
      <c r="D119" s="1"/>
      <c r="E119" s="1"/>
      <c r="F119" s="1"/>
    </row>
  </sheetData>
  <mergeCells count="27">
    <mergeCell ref="C12:D12"/>
    <mergeCell ref="C14:D14"/>
    <mergeCell ref="C15:D15"/>
    <mergeCell ref="E14:I14"/>
    <mergeCell ref="B3:I3"/>
    <mergeCell ref="B6:I6"/>
    <mergeCell ref="B1:I2"/>
    <mergeCell ref="B11:I11"/>
    <mergeCell ref="B4:I4"/>
    <mergeCell ref="B5:I5"/>
    <mergeCell ref="B10:I10"/>
    <mergeCell ref="E19:I19"/>
    <mergeCell ref="C13:D13"/>
    <mergeCell ref="C16:D16"/>
    <mergeCell ref="C17:D17"/>
    <mergeCell ref="C18:D18"/>
    <mergeCell ref="C19:D19"/>
    <mergeCell ref="C24:D24"/>
    <mergeCell ref="E24:G24"/>
    <mergeCell ref="C25:D25"/>
    <mergeCell ref="E25:G25"/>
    <mergeCell ref="B20:I20"/>
    <mergeCell ref="B21:I21"/>
    <mergeCell ref="C22:D22"/>
    <mergeCell ref="E22:G22"/>
    <mergeCell ref="C23:D23"/>
    <mergeCell ref="E23:G23"/>
  </mergeCells>
  <phoneticPr fontId="1" type="noConversion"/>
  <conditionalFormatting sqref="G13 G15 G17:G18">
    <cfRule type="cellIs" dxfId="47" priority="2" operator="notEqual">
      <formula>0</formula>
    </cfRule>
  </conditionalFormatting>
  <conditionalFormatting sqref="H13 H15 H17:H18">
    <cfRule type="cellIs" dxfId="46" priority="1" operator="notEqual">
      <formula>0</formula>
    </cfRule>
  </conditionalFormatting>
  <dataValidations count="3">
    <dataValidation type="list" allowBlank="1" showInputMessage="1" showErrorMessage="1" sqref="C8">
      <formula1>"送样测试,内部测试,开发测试"</formula1>
    </dataValidation>
    <dataValidation type="list" allowBlank="1" showInputMessage="1" showErrorMessage="1" sqref="I8:I9">
      <formula1>"优秀,一般,较多Bug,不通过"</formula1>
    </dataValidation>
    <dataValidation type="list" allowBlank="1" showInputMessage="1" showErrorMessage="1" sqref="C9">
      <formula1>"DVB-C,DVB-T/T2,DVB-S/S2,DTMB,DVB-T,DVB-S,其他"</formula1>
    </dataValidation>
  </dataValidations>
  <hyperlinks>
    <hyperlink ref="C14:D14" location="'0.永新视博CA测试说明'!A1" display="永新视博CA测试说明"/>
    <hyperlink ref="C15:D15" location="'1.第一段码流'!A1" display="第一段码流"/>
    <hyperlink ref="C19:D19" location="'8.参考文档'!A1" display="参考文档"/>
    <hyperlink ref="C16:D18" location="'2.智能卡基本测试'!A1" display="智能卡基本测试"/>
    <hyperlink ref="C16:D16" location="'2.第二段码流'!A1" display="第二段码流"/>
    <hyperlink ref="C17:D17" location="'3.第三段码流'!A1" display="第三段码流"/>
    <hyperlink ref="C18:D18" location="'4.第四段码流'!A1" display="第四段码流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4.125" style="2" customWidth="1"/>
    <col min="2" max="2" width="12.5" style="6" customWidth="1"/>
    <col min="3" max="3" width="54.125" style="2" customWidth="1"/>
    <col min="4" max="4" width="55.375" style="2" customWidth="1"/>
    <col min="5" max="5" width="11.375" style="2" customWidth="1"/>
    <col min="6" max="6" width="24.5" style="2" customWidth="1"/>
    <col min="7" max="16384" width="9" style="2"/>
  </cols>
  <sheetData>
    <row r="1" spans="2:6" ht="6.75" customHeight="1" x14ac:dyDescent="0.15"/>
    <row r="2" spans="2:6" ht="39" customHeight="1" x14ac:dyDescent="0.15">
      <c r="B2" s="85" t="s">
        <v>60</v>
      </c>
      <c r="C2" s="85"/>
      <c r="D2" s="85"/>
      <c r="E2" s="85"/>
      <c r="F2" s="85"/>
    </row>
    <row r="3" spans="2:6" ht="28.9" customHeight="1" x14ac:dyDescent="0.15">
      <c r="B3" s="90" t="s">
        <v>62</v>
      </c>
      <c r="C3" s="91"/>
      <c r="D3" s="91"/>
      <c r="E3" s="91"/>
      <c r="F3" s="92"/>
    </row>
    <row r="4" spans="2:6" ht="149.25" customHeight="1" x14ac:dyDescent="0.15">
      <c r="B4" s="86" t="s">
        <v>61</v>
      </c>
      <c r="C4" s="86"/>
      <c r="D4" s="86"/>
      <c r="E4" s="86"/>
      <c r="F4" s="86"/>
    </row>
    <row r="5" spans="2:6" ht="21" customHeight="1" x14ac:dyDescent="0.15">
      <c r="B5" s="93"/>
      <c r="C5" s="94"/>
      <c r="D5" s="94"/>
      <c r="E5" s="94"/>
      <c r="F5" s="95"/>
    </row>
    <row r="6" spans="2:6" ht="25.5" customHeight="1" x14ac:dyDescent="0.15">
      <c r="B6" s="90" t="s">
        <v>63</v>
      </c>
      <c r="C6" s="91"/>
      <c r="D6" s="91"/>
      <c r="E6" s="91"/>
      <c r="F6" s="92"/>
    </row>
    <row r="7" spans="2:6" x14ac:dyDescent="0.15">
      <c r="B7" s="12" t="s">
        <v>24</v>
      </c>
      <c r="C7" s="96" t="s">
        <v>85</v>
      </c>
      <c r="D7" s="97"/>
      <c r="E7" s="97"/>
      <c r="F7" s="98"/>
    </row>
    <row r="8" spans="2:6" ht="21" customHeight="1" x14ac:dyDescent="0.15">
      <c r="B8" s="11" t="s">
        <v>64</v>
      </c>
      <c r="C8" s="87" t="s">
        <v>65</v>
      </c>
      <c r="D8" s="88"/>
      <c r="E8" s="88"/>
      <c r="F8" s="89"/>
    </row>
    <row r="9" spans="2:6" ht="19.5" customHeight="1" x14ac:dyDescent="0.15">
      <c r="B9" s="15" t="s">
        <v>66</v>
      </c>
      <c r="C9" s="84" t="s">
        <v>67</v>
      </c>
      <c r="D9" s="84"/>
      <c r="E9" s="84"/>
      <c r="F9" s="84"/>
    </row>
    <row r="10" spans="2:6" ht="22.5" customHeight="1" x14ac:dyDescent="0.15">
      <c r="B10" s="15" t="s">
        <v>68</v>
      </c>
      <c r="C10" s="84" t="s">
        <v>69</v>
      </c>
      <c r="D10" s="84"/>
      <c r="E10" s="84"/>
      <c r="F10" s="84"/>
    </row>
    <row r="11" spans="2:6" ht="18.75" customHeight="1" x14ac:dyDescent="0.15">
      <c r="B11" s="15" t="s">
        <v>70</v>
      </c>
      <c r="C11" s="84" t="s">
        <v>71</v>
      </c>
      <c r="D11" s="84"/>
      <c r="E11" s="84"/>
      <c r="F11" s="84"/>
    </row>
    <row r="12" spans="2:6" ht="108" customHeight="1" x14ac:dyDescent="0.15">
      <c r="B12" s="15" t="s">
        <v>72</v>
      </c>
      <c r="C12" s="84" t="s">
        <v>73</v>
      </c>
      <c r="D12" s="84"/>
      <c r="E12" s="84"/>
      <c r="F12" s="84"/>
    </row>
    <row r="13" spans="2:6" ht="21.75" customHeight="1" x14ac:dyDescent="0.15">
      <c r="B13" s="93"/>
      <c r="C13" s="94"/>
      <c r="D13" s="94"/>
      <c r="E13" s="94"/>
      <c r="F13" s="95"/>
    </row>
    <row r="14" spans="2:6" ht="26.25" customHeight="1" x14ac:dyDescent="0.15">
      <c r="B14" s="90" t="s">
        <v>74</v>
      </c>
      <c r="C14" s="91"/>
      <c r="D14" s="91"/>
      <c r="E14" s="91"/>
      <c r="F14" s="92"/>
    </row>
    <row r="15" spans="2:6" x14ac:dyDescent="0.15">
      <c r="B15" s="39" t="s">
        <v>75</v>
      </c>
      <c r="C15" s="99" t="s">
        <v>89</v>
      </c>
      <c r="D15" s="100"/>
      <c r="E15" s="100"/>
      <c r="F15" s="101"/>
    </row>
    <row r="16" spans="2:6" ht="16.899999999999999" customHeight="1" x14ac:dyDescent="0.15">
      <c r="B16" s="39" t="s">
        <v>76</v>
      </c>
      <c r="C16" s="102" t="s">
        <v>77</v>
      </c>
      <c r="D16" s="97"/>
      <c r="E16" s="97"/>
      <c r="F16" s="98"/>
    </row>
    <row r="17" spans="2:6" x14ac:dyDescent="0.15">
      <c r="B17" s="39" t="s">
        <v>79</v>
      </c>
      <c r="C17" s="102" t="s">
        <v>269</v>
      </c>
      <c r="D17" s="97"/>
      <c r="E17" s="97"/>
      <c r="F17" s="98"/>
    </row>
    <row r="18" spans="2:6" ht="34.5" customHeight="1" x14ac:dyDescent="0.15">
      <c r="B18" s="39" t="s">
        <v>80</v>
      </c>
      <c r="C18" s="102" t="s">
        <v>81</v>
      </c>
      <c r="D18" s="97"/>
      <c r="E18" s="97"/>
      <c r="F18" s="98"/>
    </row>
    <row r="19" spans="2:6" x14ac:dyDescent="0.15">
      <c r="B19" s="39" t="s">
        <v>76</v>
      </c>
      <c r="C19" s="102" t="s">
        <v>78</v>
      </c>
      <c r="D19" s="97"/>
      <c r="E19" s="97"/>
      <c r="F19" s="98"/>
    </row>
    <row r="20" spans="2:6" x14ac:dyDescent="0.15">
      <c r="B20"/>
      <c r="C20"/>
      <c r="D20"/>
      <c r="E20"/>
      <c r="F20"/>
    </row>
    <row r="21" spans="2:6" ht="16.5" customHeight="1" x14ac:dyDescent="0.15">
      <c r="B21"/>
      <c r="C21"/>
      <c r="D21"/>
      <c r="E21"/>
      <c r="F21"/>
    </row>
    <row r="22" spans="2:6" x14ac:dyDescent="0.15">
      <c r="B22"/>
      <c r="C22"/>
      <c r="D22"/>
      <c r="E22"/>
      <c r="F22"/>
    </row>
    <row r="23" spans="2:6" ht="20.25" customHeight="1" x14ac:dyDescent="0.15">
      <c r="B23"/>
      <c r="C23"/>
      <c r="D23"/>
      <c r="E23"/>
      <c r="F23"/>
    </row>
    <row r="24" spans="2:6" x14ac:dyDescent="0.15">
      <c r="B24"/>
      <c r="C24"/>
      <c r="D24"/>
      <c r="E24"/>
      <c r="F24"/>
    </row>
    <row r="25" spans="2:6" x14ac:dyDescent="0.15">
      <c r="B25"/>
      <c r="C25"/>
      <c r="D25"/>
      <c r="E25"/>
      <c r="F25"/>
    </row>
    <row r="26" spans="2:6" x14ac:dyDescent="0.15">
      <c r="B26"/>
      <c r="C26"/>
      <c r="D26"/>
      <c r="E26"/>
      <c r="F26"/>
    </row>
    <row r="27" spans="2:6" x14ac:dyDescent="0.15">
      <c r="B27"/>
      <c r="C27"/>
      <c r="D27"/>
      <c r="E27"/>
      <c r="F27"/>
    </row>
    <row r="28" spans="2:6" ht="16.5" customHeight="1" x14ac:dyDescent="0.15">
      <c r="B28"/>
      <c r="C28"/>
      <c r="D28"/>
      <c r="E28"/>
      <c r="F28"/>
    </row>
    <row r="29" spans="2:6" ht="16.5" customHeight="1" x14ac:dyDescent="0.15">
      <c r="B29"/>
      <c r="C29"/>
      <c r="D29"/>
      <c r="E29"/>
      <c r="F29"/>
    </row>
    <row r="30" spans="2:6" ht="16.5" customHeight="1" x14ac:dyDescent="0.15">
      <c r="B30"/>
      <c r="C30"/>
      <c r="D30"/>
      <c r="E30"/>
      <c r="F30"/>
    </row>
    <row r="31" spans="2:6" ht="16.5" customHeight="1" x14ac:dyDescent="0.15">
      <c r="B31"/>
      <c r="C31"/>
      <c r="D31"/>
      <c r="E31"/>
      <c r="F31"/>
    </row>
    <row r="32" spans="2:6" ht="16.899999999999999" customHeight="1" x14ac:dyDescent="0.15">
      <c r="B32"/>
      <c r="C32"/>
      <c r="D32"/>
      <c r="E32"/>
      <c r="F32"/>
    </row>
    <row r="33" spans="1:6" x14ac:dyDescent="0.15">
      <c r="B33"/>
      <c r="C33"/>
      <c r="D33"/>
      <c r="E33"/>
      <c r="F33"/>
    </row>
    <row r="34" spans="1:6" x14ac:dyDescent="0.15">
      <c r="B34"/>
      <c r="C34"/>
      <c r="D34"/>
      <c r="E34"/>
      <c r="F34"/>
    </row>
    <row r="35" spans="1:6" x14ac:dyDescent="0.15">
      <c r="B35"/>
      <c r="C35"/>
      <c r="D35"/>
      <c r="E35"/>
      <c r="F35"/>
    </row>
    <row r="36" spans="1:6" x14ac:dyDescent="0.15">
      <c r="B36"/>
      <c r="C36"/>
      <c r="D36"/>
      <c r="E36"/>
      <c r="F36"/>
    </row>
    <row r="37" spans="1:6" x14ac:dyDescent="0.15">
      <c r="B37"/>
      <c r="C37"/>
      <c r="D37"/>
      <c r="E37"/>
      <c r="F37"/>
    </row>
    <row r="38" spans="1:6" x14ac:dyDescent="0.15">
      <c r="B38"/>
      <c r="C38"/>
      <c r="D38"/>
      <c r="E38"/>
      <c r="F38"/>
    </row>
    <row r="39" spans="1:6" x14ac:dyDescent="0.15">
      <c r="B39"/>
      <c r="C39"/>
      <c r="D39"/>
      <c r="E39"/>
      <c r="F39"/>
    </row>
    <row r="40" spans="1:6" ht="18" customHeight="1" x14ac:dyDescent="0.15">
      <c r="B40"/>
      <c r="C40"/>
      <c r="D40"/>
      <c r="E40"/>
      <c r="F40"/>
    </row>
    <row r="41" spans="1:6" x14ac:dyDescent="0.15">
      <c r="B41"/>
      <c r="C41"/>
      <c r="D41"/>
      <c r="E41"/>
      <c r="F41"/>
    </row>
    <row r="42" spans="1:6" x14ac:dyDescent="0.15">
      <c r="B42"/>
      <c r="C42"/>
      <c r="D42"/>
      <c r="E42"/>
      <c r="F42"/>
    </row>
    <row r="43" spans="1:6" x14ac:dyDescent="0.15">
      <c r="B43"/>
      <c r="C43"/>
      <c r="D43"/>
      <c r="E43"/>
      <c r="F43"/>
    </row>
    <row r="44" spans="1:6" x14ac:dyDescent="0.15">
      <c r="B44"/>
      <c r="C44"/>
      <c r="D44"/>
      <c r="E44"/>
      <c r="F44"/>
    </row>
    <row r="45" spans="1:6" ht="19.5" customHeight="1" x14ac:dyDescent="0.15">
      <c r="A45" s="8"/>
      <c r="B45"/>
      <c r="C45"/>
      <c r="D45"/>
      <c r="E45"/>
      <c r="F45"/>
    </row>
    <row r="46" spans="1:6" ht="19.5" customHeight="1" x14ac:dyDescent="0.15">
      <c r="A46" s="8"/>
      <c r="B46"/>
      <c r="C46"/>
      <c r="D46"/>
      <c r="E46"/>
      <c r="F46"/>
    </row>
    <row r="47" spans="1:6" ht="36" customHeight="1" x14ac:dyDescent="0.15">
      <c r="A47" s="8"/>
      <c r="B47"/>
      <c r="C47"/>
      <c r="D47"/>
      <c r="E47"/>
      <c r="F47"/>
    </row>
    <row r="48" spans="1:6" ht="33" customHeight="1" x14ac:dyDescent="0.15">
      <c r="A48" s="8"/>
      <c r="B48"/>
      <c r="C48"/>
      <c r="D48"/>
      <c r="E48"/>
      <c r="F48"/>
    </row>
    <row r="49" spans="1:6" x14ac:dyDescent="0.15">
      <c r="A49" s="8"/>
      <c r="B49"/>
      <c r="C49"/>
      <c r="D49"/>
      <c r="E49"/>
      <c r="F49"/>
    </row>
    <row r="50" spans="1:6" ht="33" customHeight="1" x14ac:dyDescent="0.15">
      <c r="B50"/>
      <c r="C50"/>
      <c r="D50"/>
      <c r="E50"/>
      <c r="F50"/>
    </row>
    <row r="51" spans="1:6" x14ac:dyDescent="0.15">
      <c r="B51"/>
      <c r="C51"/>
      <c r="D51"/>
      <c r="E51"/>
      <c r="F51"/>
    </row>
    <row r="52" spans="1:6" ht="21.75" customHeight="1" x14ac:dyDescent="0.15">
      <c r="B52"/>
      <c r="C52"/>
      <c r="D52"/>
      <c r="E52"/>
      <c r="F52"/>
    </row>
    <row r="53" spans="1:6" x14ac:dyDescent="0.15">
      <c r="B53"/>
      <c r="C53"/>
      <c r="D53"/>
      <c r="E53"/>
      <c r="F53"/>
    </row>
    <row r="54" spans="1:6" ht="21.75" customHeight="1" x14ac:dyDescent="0.15">
      <c r="B54"/>
      <c r="C54"/>
      <c r="D54"/>
      <c r="E54"/>
      <c r="F54"/>
    </row>
    <row r="55" spans="1:6" x14ac:dyDescent="0.15">
      <c r="B55"/>
      <c r="C55"/>
      <c r="D55"/>
      <c r="E55"/>
      <c r="F55"/>
    </row>
    <row r="56" spans="1:6" ht="36" customHeight="1" x14ac:dyDescent="0.15">
      <c r="B56"/>
      <c r="C56"/>
      <c r="D56"/>
      <c r="E56"/>
      <c r="F56"/>
    </row>
    <row r="57" spans="1:6" x14ac:dyDescent="0.15">
      <c r="B57"/>
      <c r="C57"/>
      <c r="D57"/>
      <c r="E57"/>
      <c r="F57"/>
    </row>
    <row r="58" spans="1:6" ht="33" customHeight="1" x14ac:dyDescent="0.15">
      <c r="B58"/>
      <c r="C58"/>
      <c r="D58"/>
      <c r="E58"/>
      <c r="F58"/>
    </row>
    <row r="59" spans="1:6" x14ac:dyDescent="0.15">
      <c r="B59"/>
      <c r="C59"/>
      <c r="D59"/>
      <c r="E59"/>
      <c r="F59"/>
    </row>
    <row r="60" spans="1:6" x14ac:dyDescent="0.15">
      <c r="B60"/>
      <c r="C60"/>
      <c r="D60"/>
      <c r="E60"/>
      <c r="F60"/>
    </row>
    <row r="61" spans="1:6" ht="37.5" customHeight="1" x14ac:dyDescent="0.15">
      <c r="B61"/>
      <c r="C61"/>
      <c r="D61"/>
      <c r="E61"/>
      <c r="F61"/>
    </row>
    <row r="62" spans="1:6" x14ac:dyDescent="0.15">
      <c r="B62"/>
      <c r="C62"/>
      <c r="D62"/>
      <c r="E62"/>
      <c r="F62"/>
    </row>
    <row r="63" spans="1:6" ht="38.25" customHeight="1" x14ac:dyDescent="0.15">
      <c r="B63"/>
      <c r="C63"/>
      <c r="D63"/>
      <c r="E63"/>
      <c r="F63"/>
    </row>
    <row r="64" spans="1:6" ht="18" customHeight="1" x14ac:dyDescent="0.15">
      <c r="B64"/>
      <c r="C64"/>
      <c r="D64"/>
      <c r="E64"/>
      <c r="F64"/>
    </row>
    <row r="65" spans="2:6" x14ac:dyDescent="0.15">
      <c r="B65"/>
      <c r="C65"/>
      <c r="D65"/>
      <c r="E65"/>
      <c r="F65"/>
    </row>
    <row r="66" spans="2:6" ht="18.75" customHeight="1" x14ac:dyDescent="0.15">
      <c r="B66"/>
      <c r="C66"/>
      <c r="D66"/>
      <c r="E66"/>
      <c r="F66"/>
    </row>
    <row r="67" spans="2:6" ht="23.25" customHeight="1" x14ac:dyDescent="0.15">
      <c r="B67"/>
      <c r="C67"/>
      <c r="D67"/>
      <c r="E67"/>
      <c r="F67"/>
    </row>
    <row r="68" spans="2:6" ht="16.5" customHeight="1" x14ac:dyDescent="0.15">
      <c r="B68"/>
      <c r="C68"/>
      <c r="D68"/>
      <c r="E68"/>
      <c r="F68"/>
    </row>
    <row r="69" spans="2:6" x14ac:dyDescent="0.15">
      <c r="B69"/>
      <c r="C69"/>
      <c r="D69"/>
      <c r="E69"/>
      <c r="F69"/>
    </row>
    <row r="70" spans="2:6" x14ac:dyDescent="0.15">
      <c r="B70"/>
      <c r="C70"/>
      <c r="D70"/>
      <c r="E70"/>
      <c r="F70"/>
    </row>
    <row r="71" spans="2:6" ht="17.25" customHeight="1" x14ac:dyDescent="0.15">
      <c r="B71"/>
      <c r="C71"/>
      <c r="D71"/>
      <c r="E71"/>
      <c r="F71"/>
    </row>
    <row r="72" spans="2:6" ht="36" customHeight="1" x14ac:dyDescent="0.15">
      <c r="B72"/>
      <c r="C72"/>
      <c r="D72"/>
      <c r="E72"/>
      <c r="F72"/>
    </row>
    <row r="73" spans="2:6" x14ac:dyDescent="0.15">
      <c r="B73"/>
      <c r="C73"/>
      <c r="D73"/>
      <c r="E73"/>
      <c r="F73"/>
    </row>
    <row r="74" spans="2:6" ht="23.25" customHeight="1" x14ac:dyDescent="0.15">
      <c r="B74"/>
      <c r="C74"/>
      <c r="D74"/>
      <c r="E74"/>
      <c r="F74"/>
    </row>
    <row r="75" spans="2:6" ht="38.25" customHeight="1" x14ac:dyDescent="0.15">
      <c r="B75"/>
      <c r="C75"/>
      <c r="D75"/>
      <c r="E75"/>
      <c r="F75"/>
    </row>
    <row r="76" spans="2:6" x14ac:dyDescent="0.15">
      <c r="B76"/>
      <c r="C76"/>
      <c r="D76"/>
      <c r="E76"/>
      <c r="F76"/>
    </row>
    <row r="77" spans="2:6" x14ac:dyDescent="0.15">
      <c r="B77"/>
      <c r="C77"/>
      <c r="D77"/>
      <c r="E77"/>
      <c r="F77"/>
    </row>
    <row r="78" spans="2:6" x14ac:dyDescent="0.15">
      <c r="B78"/>
      <c r="C78"/>
      <c r="D78"/>
      <c r="E78"/>
      <c r="F78"/>
    </row>
    <row r="79" spans="2:6" ht="18" customHeight="1" x14ac:dyDescent="0.15">
      <c r="B79"/>
      <c r="C79"/>
      <c r="D79"/>
      <c r="E79"/>
      <c r="F79"/>
    </row>
    <row r="80" spans="2:6" x14ac:dyDescent="0.15">
      <c r="B80"/>
      <c r="C80"/>
      <c r="D80"/>
      <c r="E80"/>
      <c r="F80"/>
    </row>
    <row r="81" spans="2:6" x14ac:dyDescent="0.15">
      <c r="B81"/>
      <c r="C81"/>
      <c r="D81"/>
      <c r="E81"/>
      <c r="F81"/>
    </row>
    <row r="82" spans="2:6" x14ac:dyDescent="0.15">
      <c r="B82"/>
      <c r="C82"/>
      <c r="D82"/>
      <c r="E82"/>
      <c r="F82"/>
    </row>
    <row r="83" spans="2:6" x14ac:dyDescent="0.15">
      <c r="B83"/>
      <c r="C83"/>
      <c r="D83"/>
      <c r="E83"/>
      <c r="F83"/>
    </row>
    <row r="84" spans="2:6" x14ac:dyDescent="0.15">
      <c r="B84"/>
      <c r="C84"/>
      <c r="D84"/>
      <c r="E84"/>
      <c r="F84"/>
    </row>
    <row r="85" spans="2:6" x14ac:dyDescent="0.15">
      <c r="B85"/>
      <c r="C85"/>
      <c r="D85"/>
      <c r="E85"/>
      <c r="F85"/>
    </row>
    <row r="86" spans="2:6" x14ac:dyDescent="0.15">
      <c r="B86"/>
      <c r="C86"/>
      <c r="D86"/>
      <c r="E86"/>
      <c r="F86"/>
    </row>
    <row r="87" spans="2:6" ht="36.75" customHeight="1" x14ac:dyDescent="0.15">
      <c r="B87"/>
      <c r="C87"/>
      <c r="D87"/>
      <c r="E87"/>
      <c r="F87"/>
    </row>
    <row r="88" spans="2:6" ht="17.25" customHeight="1" x14ac:dyDescent="0.15">
      <c r="B88"/>
      <c r="C88"/>
      <c r="D88"/>
      <c r="E88"/>
      <c r="F88"/>
    </row>
    <row r="89" spans="2:6" x14ac:dyDescent="0.15">
      <c r="B89"/>
      <c r="C89"/>
      <c r="D89"/>
      <c r="E89"/>
      <c r="F89"/>
    </row>
    <row r="90" spans="2:6" x14ac:dyDescent="0.15">
      <c r="B90"/>
      <c r="C90"/>
      <c r="D90"/>
      <c r="E90"/>
      <c r="F90"/>
    </row>
    <row r="91" spans="2:6" x14ac:dyDescent="0.15">
      <c r="B91"/>
      <c r="C91"/>
      <c r="D91"/>
      <c r="E91"/>
      <c r="F91"/>
    </row>
    <row r="92" spans="2:6" x14ac:dyDescent="0.15">
      <c r="B92"/>
      <c r="C92"/>
      <c r="D92"/>
      <c r="E92"/>
      <c r="F92"/>
    </row>
    <row r="93" spans="2:6" x14ac:dyDescent="0.15">
      <c r="B93"/>
      <c r="C93"/>
      <c r="D93"/>
      <c r="E93"/>
      <c r="F93"/>
    </row>
    <row r="94" spans="2:6" x14ac:dyDescent="0.15">
      <c r="B94"/>
      <c r="C94"/>
      <c r="D94"/>
      <c r="E94"/>
      <c r="F94"/>
    </row>
    <row r="95" spans="2:6" ht="22.5" customHeight="1" x14ac:dyDescent="0.15">
      <c r="B95"/>
      <c r="C95"/>
      <c r="D95"/>
      <c r="E95"/>
      <c r="F95"/>
    </row>
    <row r="96" spans="2:6" x14ac:dyDescent="0.15">
      <c r="B96"/>
      <c r="C96"/>
      <c r="D96"/>
      <c r="E96"/>
      <c r="F96"/>
    </row>
    <row r="97" spans="2:6" x14ac:dyDescent="0.15">
      <c r="B97"/>
      <c r="C97"/>
      <c r="D97"/>
      <c r="E97"/>
      <c r="F97"/>
    </row>
    <row r="98" spans="2:6" x14ac:dyDescent="0.15">
      <c r="B98"/>
      <c r="C98"/>
      <c r="D98"/>
      <c r="E98"/>
      <c r="F98"/>
    </row>
    <row r="99" spans="2:6" x14ac:dyDescent="0.15">
      <c r="B99"/>
      <c r="C99"/>
      <c r="D99"/>
      <c r="E99"/>
      <c r="F99"/>
    </row>
    <row r="100" spans="2:6" x14ac:dyDescent="0.15">
      <c r="B100"/>
      <c r="C100"/>
      <c r="D100"/>
      <c r="E100"/>
      <c r="F100"/>
    </row>
    <row r="101" spans="2:6" x14ac:dyDescent="0.15">
      <c r="B101"/>
      <c r="C101"/>
      <c r="D101"/>
      <c r="E101"/>
      <c r="F101"/>
    </row>
    <row r="102" spans="2:6" x14ac:dyDescent="0.15">
      <c r="B102"/>
      <c r="C102"/>
      <c r="D102"/>
      <c r="E102"/>
      <c r="F102"/>
    </row>
    <row r="103" spans="2:6" x14ac:dyDescent="0.15">
      <c r="B103"/>
      <c r="C103"/>
      <c r="D103"/>
      <c r="E103"/>
      <c r="F103"/>
    </row>
    <row r="104" spans="2:6" x14ac:dyDescent="0.15">
      <c r="B104"/>
      <c r="C104"/>
      <c r="D104"/>
      <c r="E104"/>
      <c r="F104"/>
    </row>
    <row r="105" spans="2:6" x14ac:dyDescent="0.15">
      <c r="B105"/>
      <c r="C105"/>
      <c r="D105"/>
      <c r="E105"/>
      <c r="F105"/>
    </row>
    <row r="106" spans="2:6" x14ac:dyDescent="0.15">
      <c r="B106"/>
      <c r="C106"/>
      <c r="D106"/>
      <c r="E106"/>
      <c r="F106"/>
    </row>
    <row r="107" spans="2:6" x14ac:dyDescent="0.15">
      <c r="B107"/>
      <c r="C107"/>
      <c r="D107"/>
      <c r="E107"/>
      <c r="F107"/>
    </row>
    <row r="108" spans="2:6" x14ac:dyDescent="0.15">
      <c r="B108"/>
      <c r="C108"/>
      <c r="D108"/>
      <c r="E108"/>
      <c r="F108"/>
    </row>
    <row r="109" spans="2:6" x14ac:dyDescent="0.15">
      <c r="B109"/>
      <c r="C109"/>
      <c r="D109"/>
      <c r="E109"/>
      <c r="F109"/>
    </row>
    <row r="110" spans="2:6" x14ac:dyDescent="0.15">
      <c r="B110"/>
      <c r="C110"/>
      <c r="D110"/>
      <c r="E110"/>
      <c r="F110"/>
    </row>
    <row r="111" spans="2:6" x14ac:dyDescent="0.15">
      <c r="B111"/>
      <c r="C111"/>
      <c r="D111"/>
      <c r="E111"/>
      <c r="F111"/>
    </row>
    <row r="112" spans="2:6" x14ac:dyDescent="0.15">
      <c r="B112"/>
      <c r="C112"/>
      <c r="D112"/>
      <c r="E112"/>
      <c r="F112"/>
    </row>
    <row r="113" spans="2:6" x14ac:dyDescent="0.15">
      <c r="B113"/>
      <c r="C113"/>
      <c r="D113"/>
      <c r="E113"/>
      <c r="F113"/>
    </row>
    <row r="114" spans="2:6" x14ac:dyDescent="0.15">
      <c r="B114"/>
      <c r="C114"/>
      <c r="D114"/>
      <c r="E114"/>
      <c r="F114"/>
    </row>
  </sheetData>
  <mergeCells count="18">
    <mergeCell ref="C15:F15"/>
    <mergeCell ref="C16:F16"/>
    <mergeCell ref="C17:F17"/>
    <mergeCell ref="C18:F18"/>
    <mergeCell ref="C19:F19"/>
    <mergeCell ref="C10:F10"/>
    <mergeCell ref="C11:F11"/>
    <mergeCell ref="C12:F12"/>
    <mergeCell ref="B13:F13"/>
    <mergeCell ref="B14:F14"/>
    <mergeCell ref="C9:F9"/>
    <mergeCell ref="B2:F2"/>
    <mergeCell ref="B4:F4"/>
    <mergeCell ref="C8:F8"/>
    <mergeCell ref="B3:F3"/>
    <mergeCell ref="B5:F5"/>
    <mergeCell ref="B6:F6"/>
    <mergeCell ref="C7: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3.75" style="2" customWidth="1"/>
    <col min="2" max="2" width="7.5" style="6" customWidth="1"/>
    <col min="3" max="3" width="51.375" style="2" customWidth="1"/>
    <col min="4" max="4" width="61.375" style="2" customWidth="1"/>
    <col min="5" max="5" width="11.375" style="2" customWidth="1"/>
    <col min="6" max="6" width="25.5" style="2" customWidth="1"/>
    <col min="7" max="16384" width="9" style="2"/>
  </cols>
  <sheetData>
    <row r="1" spans="2:6" ht="7.15" customHeight="1" x14ac:dyDescent="0.15"/>
    <row r="2" spans="2:6" ht="39.75" customHeight="1" x14ac:dyDescent="0.15">
      <c r="B2" s="85" t="s">
        <v>83</v>
      </c>
      <c r="C2" s="85"/>
      <c r="D2" s="85"/>
      <c r="E2" s="85"/>
      <c r="F2" s="85"/>
    </row>
    <row r="3" spans="2:6" ht="18.75" customHeight="1" x14ac:dyDescent="0.15">
      <c r="B3" s="86" t="s">
        <v>84</v>
      </c>
      <c r="C3" s="86"/>
      <c r="D3" s="86"/>
      <c r="E3" s="86"/>
      <c r="F3" s="86"/>
    </row>
    <row r="4" spans="2:6" ht="22.5" customHeight="1" x14ac:dyDescent="0.15">
      <c r="B4" s="105" t="s">
        <v>87</v>
      </c>
      <c r="C4" s="105"/>
      <c r="D4" s="105"/>
      <c r="E4" s="105"/>
      <c r="F4" s="105"/>
    </row>
    <row r="5" spans="2:6" ht="19.5" customHeight="1" x14ac:dyDescent="0.15">
      <c r="B5" s="86" t="s">
        <v>86</v>
      </c>
      <c r="C5" s="86"/>
      <c r="D5" s="86"/>
      <c r="E5" s="86"/>
      <c r="F5" s="86"/>
    </row>
    <row r="6" spans="2:6" x14ac:dyDescent="0.15">
      <c r="B6" s="3" t="s">
        <v>0</v>
      </c>
      <c r="C6" s="107" t="s">
        <v>88</v>
      </c>
      <c r="D6" s="108"/>
      <c r="E6" s="108"/>
      <c r="F6" s="109"/>
    </row>
    <row r="7" spans="2:6" x14ac:dyDescent="0.15">
      <c r="B7" s="4">
        <v>1</v>
      </c>
      <c r="C7" s="96" t="s">
        <v>90</v>
      </c>
      <c r="D7" s="97"/>
      <c r="E7" s="97"/>
      <c r="F7" s="98"/>
    </row>
    <row r="8" spans="2:6" x14ac:dyDescent="0.15">
      <c r="B8" s="40">
        <v>2</v>
      </c>
      <c r="C8" s="96" t="s">
        <v>92</v>
      </c>
      <c r="D8" s="97"/>
      <c r="E8" s="97"/>
      <c r="F8" s="98"/>
    </row>
    <row r="9" spans="2:6" x14ac:dyDescent="0.15">
      <c r="B9" s="40">
        <v>3</v>
      </c>
      <c r="C9" s="96" t="s">
        <v>93</v>
      </c>
      <c r="D9" s="97"/>
      <c r="E9" s="97"/>
      <c r="F9" s="98"/>
    </row>
    <row r="10" spans="2:6" x14ac:dyDescent="0.15">
      <c r="B10" s="40">
        <v>4</v>
      </c>
      <c r="C10" s="96" t="s">
        <v>94</v>
      </c>
      <c r="D10" s="97"/>
      <c r="E10" s="97"/>
      <c r="F10" s="98"/>
    </row>
    <row r="11" spans="2:6" x14ac:dyDescent="0.15">
      <c r="B11" s="40">
        <v>5</v>
      </c>
      <c r="C11" s="96" t="s">
        <v>95</v>
      </c>
      <c r="D11" s="97"/>
      <c r="E11" s="97"/>
      <c r="F11" s="98"/>
    </row>
    <row r="12" spans="2:6" x14ac:dyDescent="0.15">
      <c r="B12" s="40">
        <v>6</v>
      </c>
      <c r="C12" s="96" t="s">
        <v>96</v>
      </c>
      <c r="D12" s="97"/>
      <c r="E12" s="97"/>
      <c r="F12" s="98"/>
    </row>
    <row r="13" spans="2:6" x14ac:dyDescent="0.15">
      <c r="B13" s="40">
        <v>7</v>
      </c>
      <c r="C13" s="96" t="s">
        <v>97</v>
      </c>
      <c r="D13" s="97"/>
      <c r="E13" s="97"/>
      <c r="F13" s="98"/>
    </row>
    <row r="14" spans="2:6" x14ac:dyDescent="0.15">
      <c r="B14" s="40">
        <v>8</v>
      </c>
      <c r="C14" s="96" t="s">
        <v>98</v>
      </c>
      <c r="D14" s="97"/>
      <c r="E14" s="97"/>
      <c r="F14" s="98"/>
    </row>
    <row r="15" spans="2:6" x14ac:dyDescent="0.15">
      <c r="B15" s="40">
        <v>9</v>
      </c>
      <c r="C15" s="96" t="s">
        <v>99</v>
      </c>
      <c r="D15" s="97"/>
      <c r="E15" s="97"/>
      <c r="F15" s="98"/>
    </row>
    <row r="16" spans="2:6" x14ac:dyDescent="0.15">
      <c r="B16" s="40">
        <v>10</v>
      </c>
      <c r="C16" s="96" t="s">
        <v>100</v>
      </c>
      <c r="D16" s="97"/>
      <c r="E16" s="97"/>
      <c r="F16" s="98"/>
    </row>
    <row r="17" spans="2:6" x14ac:dyDescent="0.15">
      <c r="B17" s="41" t="s">
        <v>91</v>
      </c>
      <c r="C17" s="87" t="s">
        <v>101</v>
      </c>
      <c r="D17" s="88"/>
      <c r="E17" s="88"/>
      <c r="F17" s="89"/>
    </row>
    <row r="18" spans="2:6" x14ac:dyDescent="0.15">
      <c r="B18" s="113"/>
      <c r="C18" s="113"/>
      <c r="D18" s="113"/>
      <c r="E18" s="113"/>
      <c r="F18" s="113"/>
    </row>
    <row r="19" spans="2:6" ht="71.25" customHeight="1" x14ac:dyDescent="0.15">
      <c r="B19" s="110" t="s">
        <v>268</v>
      </c>
      <c r="C19" s="111"/>
      <c r="D19" s="111"/>
      <c r="E19" s="111"/>
      <c r="F19" s="112"/>
    </row>
    <row r="20" spans="2:6" ht="16.5" customHeight="1" x14ac:dyDescent="0.15">
      <c r="B20" s="46"/>
      <c r="C20" s="47"/>
      <c r="D20" s="47"/>
      <c r="E20" s="47"/>
      <c r="F20" s="48"/>
    </row>
    <row r="21" spans="2:6" ht="18" x14ac:dyDescent="0.15">
      <c r="B21" s="106" t="s">
        <v>107</v>
      </c>
      <c r="C21" s="106"/>
      <c r="D21" s="106"/>
      <c r="E21" s="106"/>
      <c r="F21" s="106"/>
    </row>
    <row r="22" spans="2:6" ht="16.5" customHeight="1" x14ac:dyDescent="0.15">
      <c r="B22" s="86" t="s">
        <v>86</v>
      </c>
      <c r="C22" s="86"/>
      <c r="D22" s="86"/>
      <c r="E22" s="86"/>
      <c r="F22" s="86"/>
    </row>
    <row r="23" spans="2:6" x14ac:dyDescent="0.15">
      <c r="B23" s="3" t="s">
        <v>0</v>
      </c>
      <c r="C23" s="3" t="s">
        <v>5</v>
      </c>
      <c r="D23" s="3" t="s">
        <v>4</v>
      </c>
      <c r="E23" s="3" t="s">
        <v>3</v>
      </c>
      <c r="F23" s="3" t="s">
        <v>2</v>
      </c>
    </row>
    <row r="24" spans="2:6" ht="33" x14ac:dyDescent="0.15">
      <c r="B24" s="4" t="s">
        <v>102</v>
      </c>
      <c r="C24" s="5" t="s">
        <v>108</v>
      </c>
      <c r="D24" s="5" t="s">
        <v>113</v>
      </c>
      <c r="E24" s="5"/>
      <c r="F24" s="5"/>
    </row>
    <row r="25" spans="2:6" x14ac:dyDescent="0.15">
      <c r="B25" s="40" t="s">
        <v>103</v>
      </c>
      <c r="C25" s="2" t="s">
        <v>109</v>
      </c>
      <c r="D25" s="5"/>
      <c r="E25" s="5"/>
      <c r="F25" s="5"/>
    </row>
    <row r="26" spans="2:6" x14ac:dyDescent="0.15">
      <c r="B26" s="40" t="s">
        <v>104</v>
      </c>
      <c r="C26" s="5" t="s">
        <v>110</v>
      </c>
      <c r="D26" s="5"/>
      <c r="E26" s="5"/>
      <c r="F26" s="5"/>
    </row>
    <row r="27" spans="2:6" x14ac:dyDescent="0.15">
      <c r="B27" s="40" t="s">
        <v>105</v>
      </c>
      <c r="C27" s="5" t="s">
        <v>111</v>
      </c>
      <c r="D27" s="5"/>
      <c r="E27" s="5"/>
      <c r="F27" s="5"/>
    </row>
    <row r="28" spans="2:6" x14ac:dyDescent="0.15">
      <c r="B28" s="40" t="s">
        <v>106</v>
      </c>
      <c r="C28" s="5" t="s">
        <v>112</v>
      </c>
      <c r="D28" s="5"/>
      <c r="E28" s="5"/>
      <c r="F28" s="5"/>
    </row>
    <row r="29" spans="2:6" ht="33" x14ac:dyDescent="0.15">
      <c r="B29" s="40" t="s">
        <v>126</v>
      </c>
      <c r="C29" s="5" t="s">
        <v>124</v>
      </c>
      <c r="D29" s="10" t="s">
        <v>125</v>
      </c>
      <c r="E29" s="5"/>
      <c r="F29" s="5"/>
    </row>
    <row r="30" spans="2:6" x14ac:dyDescent="0.15">
      <c r="B30" s="40" t="s">
        <v>127</v>
      </c>
      <c r="C30" s="5" t="s">
        <v>131</v>
      </c>
      <c r="D30" s="5" t="s">
        <v>128</v>
      </c>
      <c r="E30" s="5"/>
      <c r="F30" s="5"/>
    </row>
    <row r="31" spans="2:6" x14ac:dyDescent="0.15">
      <c r="B31" s="40" t="s">
        <v>129</v>
      </c>
      <c r="C31" s="5" t="s">
        <v>130</v>
      </c>
      <c r="D31" s="5"/>
      <c r="E31" s="5"/>
      <c r="F31" s="5"/>
    </row>
    <row r="32" spans="2:6" x14ac:dyDescent="0.15">
      <c r="B32" s="113"/>
      <c r="C32" s="113"/>
      <c r="D32" s="113"/>
      <c r="E32" s="113"/>
      <c r="F32" s="113"/>
    </row>
    <row r="33" spans="2:6" ht="18" x14ac:dyDescent="0.15">
      <c r="B33" s="106" t="s">
        <v>115</v>
      </c>
      <c r="C33" s="106"/>
      <c r="D33" s="106"/>
      <c r="E33" s="106"/>
      <c r="F33" s="106"/>
    </row>
    <row r="34" spans="2:6" x14ac:dyDescent="0.15">
      <c r="B34" s="86" t="s">
        <v>86</v>
      </c>
      <c r="C34" s="86"/>
      <c r="D34" s="86"/>
      <c r="E34" s="86"/>
      <c r="F34" s="86"/>
    </row>
    <row r="35" spans="2:6" x14ac:dyDescent="0.15">
      <c r="B35" s="38" t="s">
        <v>0</v>
      </c>
      <c r="C35" s="38" t="s">
        <v>5</v>
      </c>
      <c r="D35" s="38" t="s">
        <v>4</v>
      </c>
      <c r="E35" s="38" t="s">
        <v>3</v>
      </c>
      <c r="F35" s="38" t="s">
        <v>2</v>
      </c>
    </row>
    <row r="36" spans="2:6" x14ac:dyDescent="0.15">
      <c r="B36" s="40" t="s">
        <v>114</v>
      </c>
      <c r="C36" s="5" t="s">
        <v>120</v>
      </c>
      <c r="D36" s="5" t="s">
        <v>118</v>
      </c>
      <c r="E36" s="5"/>
      <c r="F36" s="5"/>
    </row>
    <row r="37" spans="2:6" x14ac:dyDescent="0.15">
      <c r="B37" s="40" t="s">
        <v>116</v>
      </c>
      <c r="C37" s="5" t="s">
        <v>121</v>
      </c>
      <c r="D37" s="5" t="s">
        <v>119</v>
      </c>
      <c r="E37" s="5"/>
      <c r="F37" s="5"/>
    </row>
    <row r="38" spans="2:6" x14ac:dyDescent="0.15">
      <c r="B38" s="40" t="s">
        <v>117</v>
      </c>
      <c r="C38" s="5" t="s">
        <v>122</v>
      </c>
      <c r="D38" s="5" t="s">
        <v>123</v>
      </c>
      <c r="E38" s="5"/>
      <c r="F38" s="5"/>
    </row>
    <row r="39" spans="2:6" x14ac:dyDescent="0.15">
      <c r="B39" s="44"/>
      <c r="C39" s="45"/>
      <c r="D39" s="45"/>
      <c r="E39" s="45"/>
      <c r="F39" s="45"/>
    </row>
    <row r="40" spans="2:6" x14ac:dyDescent="0.15">
      <c r="D40" s="103" t="s">
        <v>49</v>
      </c>
      <c r="E40" s="104"/>
    </row>
    <row r="41" spans="2:6" x14ac:dyDescent="0.15">
      <c r="D41" s="28" t="s">
        <v>50</v>
      </c>
      <c r="E41" s="29">
        <f>COUNTIF(E24:E31,"PASS")+COUNTIF(E36:E38,"PASS")</f>
        <v>0</v>
      </c>
    </row>
    <row r="42" spans="2:6" x14ac:dyDescent="0.15">
      <c r="D42" s="28" t="s">
        <v>52</v>
      </c>
      <c r="E42" s="29">
        <f>COUNTIF(E24:E31,"FAIL")+COUNTIF(E36:E38,"FAIL")</f>
        <v>0</v>
      </c>
    </row>
    <row r="43" spans="2:6" x14ac:dyDescent="0.15">
      <c r="D43" s="28" t="s">
        <v>51</v>
      </c>
      <c r="E43" s="29">
        <f>COUNTIF(E24:E31,"NOT TEST")+COUNTIF(E36:E38,"NOT TEST")</f>
        <v>0</v>
      </c>
    </row>
    <row r="44" spans="2:6" ht="17.45" customHeight="1" x14ac:dyDescent="0.15">
      <c r="D44" s="28" t="s">
        <v>53</v>
      </c>
      <c r="E44" s="29">
        <f>SUM(E41:E43)</f>
        <v>0</v>
      </c>
    </row>
  </sheetData>
  <mergeCells count="24">
    <mergeCell ref="C15:F15"/>
    <mergeCell ref="B19:F19"/>
    <mergeCell ref="B32:F32"/>
    <mergeCell ref="B33:F33"/>
    <mergeCell ref="B34:F34"/>
    <mergeCell ref="C16:F16"/>
    <mergeCell ref="B18:F18"/>
    <mergeCell ref="B22:F22"/>
    <mergeCell ref="D40:E40"/>
    <mergeCell ref="B2:F2"/>
    <mergeCell ref="B3:F3"/>
    <mergeCell ref="B5:F5"/>
    <mergeCell ref="B4:F4"/>
    <mergeCell ref="B21:F21"/>
    <mergeCell ref="C6:F6"/>
    <mergeCell ref="C7:F7"/>
    <mergeCell ref="C8:F8"/>
    <mergeCell ref="C9:F9"/>
    <mergeCell ref="C10:F10"/>
    <mergeCell ref="C17:F17"/>
    <mergeCell ref="C11:F11"/>
    <mergeCell ref="C12:F12"/>
    <mergeCell ref="C13:F13"/>
    <mergeCell ref="C14:F14"/>
  </mergeCells>
  <phoneticPr fontId="1" type="noConversion"/>
  <conditionalFormatting sqref="E1:E5 E21 E23:E29 E36:E1048576">
    <cfRule type="cellIs" dxfId="45" priority="13" operator="equal">
      <formula>"NOT TEST"</formula>
    </cfRule>
    <cfRule type="cellIs" dxfId="44" priority="14" operator="equal">
      <formula>"FAIL"</formula>
    </cfRule>
  </conditionalFormatting>
  <conditionalFormatting sqref="E22">
    <cfRule type="cellIs" dxfId="43" priority="11" operator="equal">
      <formula>"NOT TEST"</formula>
    </cfRule>
    <cfRule type="cellIs" dxfId="42" priority="12" operator="equal">
      <formula>"FAIL"</formula>
    </cfRule>
  </conditionalFormatting>
  <conditionalFormatting sqref="E33 E35">
    <cfRule type="cellIs" dxfId="41" priority="9" operator="equal">
      <formula>"NOT TEST"</formula>
    </cfRule>
    <cfRule type="cellIs" dxfId="40" priority="10" operator="equal">
      <formula>"FAIL"</formula>
    </cfRule>
  </conditionalFormatting>
  <conditionalFormatting sqref="E34">
    <cfRule type="cellIs" dxfId="39" priority="7" operator="equal">
      <formula>"NOT TEST"</formula>
    </cfRule>
    <cfRule type="cellIs" dxfId="38" priority="8" operator="equal">
      <formula>"FAIL"</formula>
    </cfRule>
  </conditionalFormatting>
  <conditionalFormatting sqref="E30">
    <cfRule type="cellIs" dxfId="37" priority="3" operator="equal">
      <formula>"NOT TEST"</formula>
    </cfRule>
    <cfRule type="cellIs" dxfId="36" priority="4" operator="equal">
      <formula>"FAIL"</formula>
    </cfRule>
  </conditionalFormatting>
  <conditionalFormatting sqref="E31">
    <cfRule type="cellIs" dxfId="35" priority="1" operator="equal">
      <formula>"NOT TEST"</formula>
    </cfRule>
    <cfRule type="cellIs" dxfId="34" priority="2" operator="equal">
      <formula>"FAIL"</formula>
    </cfRule>
  </conditionalFormatting>
  <dataValidations count="1">
    <dataValidation type="list" allowBlank="1" showInputMessage="1" showErrorMessage="1" sqref="E24:E31 E36:E39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3.75" style="2" customWidth="1"/>
    <col min="2" max="2" width="7.5" style="34" customWidth="1"/>
    <col min="3" max="3" width="51.375" style="2" customWidth="1"/>
    <col min="4" max="4" width="61.375" style="2" customWidth="1"/>
    <col min="5" max="5" width="11.375" style="2" customWidth="1"/>
    <col min="6" max="6" width="25.5" style="2" customWidth="1"/>
    <col min="7" max="16384" width="9" style="2"/>
  </cols>
  <sheetData>
    <row r="1" spans="2:6" ht="7.15" customHeight="1" x14ac:dyDescent="0.15"/>
    <row r="2" spans="2:6" ht="39.75" customHeight="1" x14ac:dyDescent="0.15">
      <c r="B2" s="85" t="s">
        <v>132</v>
      </c>
      <c r="C2" s="85"/>
      <c r="D2" s="85"/>
      <c r="E2" s="85"/>
      <c r="F2" s="85"/>
    </row>
    <row r="3" spans="2:6" ht="18.75" customHeight="1" x14ac:dyDescent="0.15">
      <c r="B3" s="86" t="s">
        <v>133</v>
      </c>
      <c r="C3" s="86"/>
      <c r="D3" s="86"/>
      <c r="E3" s="86"/>
      <c r="F3" s="86"/>
    </row>
    <row r="4" spans="2:6" ht="22.5" customHeight="1" x14ac:dyDescent="0.15">
      <c r="B4" s="105" t="s">
        <v>87</v>
      </c>
      <c r="C4" s="105"/>
      <c r="D4" s="105"/>
      <c r="E4" s="105"/>
      <c r="F4" s="105"/>
    </row>
    <row r="5" spans="2:6" ht="19.5" customHeight="1" x14ac:dyDescent="0.15">
      <c r="B5" s="86" t="s">
        <v>134</v>
      </c>
      <c r="C5" s="86"/>
      <c r="D5" s="86"/>
      <c r="E5" s="86"/>
      <c r="F5" s="86"/>
    </row>
    <row r="6" spans="2:6" x14ac:dyDescent="0.15">
      <c r="B6" s="117"/>
      <c r="C6" s="118"/>
      <c r="D6" s="118"/>
      <c r="E6" s="118"/>
      <c r="F6" s="119"/>
    </row>
    <row r="7" spans="2:6" ht="71.25" customHeight="1" x14ac:dyDescent="0.15">
      <c r="B7" s="110" t="s">
        <v>138</v>
      </c>
      <c r="C7" s="111"/>
      <c r="D7" s="111"/>
      <c r="E7" s="111"/>
      <c r="F7" s="112"/>
    </row>
    <row r="8" spans="2:6" ht="16.5" customHeight="1" x14ac:dyDescent="0.15">
      <c r="B8" s="46"/>
      <c r="C8" s="47"/>
      <c r="D8" s="47"/>
      <c r="E8" s="47"/>
      <c r="F8" s="48"/>
    </row>
    <row r="9" spans="2:6" ht="18" x14ac:dyDescent="0.15">
      <c r="B9" s="106" t="s">
        <v>139</v>
      </c>
      <c r="C9" s="106"/>
      <c r="D9" s="106"/>
      <c r="E9" s="106"/>
      <c r="F9" s="106"/>
    </row>
    <row r="10" spans="2:6" x14ac:dyDescent="0.15">
      <c r="B10" s="120" t="s">
        <v>141</v>
      </c>
      <c r="C10" s="121"/>
      <c r="D10" s="121"/>
      <c r="E10" s="121"/>
      <c r="F10" s="122"/>
    </row>
    <row r="11" spans="2:6" x14ac:dyDescent="0.15">
      <c r="B11" s="38" t="s">
        <v>0</v>
      </c>
      <c r="C11" s="38" t="s">
        <v>143</v>
      </c>
      <c r="D11" s="38" t="s">
        <v>142</v>
      </c>
      <c r="E11" s="38" t="s">
        <v>144</v>
      </c>
      <c r="F11" s="38" t="s">
        <v>145</v>
      </c>
    </row>
    <row r="12" spans="2:6" x14ac:dyDescent="0.15">
      <c r="B12" s="40">
        <v>1</v>
      </c>
      <c r="C12" s="40" t="s">
        <v>146</v>
      </c>
      <c r="D12" s="5" t="s">
        <v>147</v>
      </c>
      <c r="E12" s="40" t="s">
        <v>148</v>
      </c>
      <c r="F12" s="40" t="s">
        <v>147</v>
      </c>
    </row>
    <row r="13" spans="2:6" x14ac:dyDescent="0.15">
      <c r="B13" s="40">
        <v>2</v>
      </c>
      <c r="C13" s="34" t="s">
        <v>150</v>
      </c>
      <c r="D13" s="5" t="s">
        <v>151</v>
      </c>
      <c r="E13" s="40" t="s">
        <v>148</v>
      </c>
      <c r="F13" s="40" t="s">
        <v>151</v>
      </c>
    </row>
    <row r="14" spans="2:6" x14ac:dyDescent="0.15">
      <c r="B14" s="40">
        <v>3</v>
      </c>
      <c r="C14" s="40" t="s">
        <v>150</v>
      </c>
      <c r="D14" s="5" t="s">
        <v>152</v>
      </c>
      <c r="E14" s="40" t="s">
        <v>148</v>
      </c>
      <c r="F14" s="40" t="s">
        <v>152</v>
      </c>
    </row>
    <row r="15" spans="2:6" x14ac:dyDescent="0.15">
      <c r="B15" s="40">
        <v>4</v>
      </c>
      <c r="C15" s="40" t="s">
        <v>146</v>
      </c>
      <c r="D15" s="5" t="s">
        <v>153</v>
      </c>
      <c r="E15" s="40" t="s">
        <v>149</v>
      </c>
      <c r="F15" s="40" t="s">
        <v>151</v>
      </c>
    </row>
    <row r="16" spans="2:6" ht="33" x14ac:dyDescent="0.15">
      <c r="B16" s="40">
        <v>5</v>
      </c>
      <c r="C16" s="40" t="s">
        <v>150</v>
      </c>
      <c r="D16" s="5" t="s">
        <v>154</v>
      </c>
      <c r="E16" s="40" t="s">
        <v>149</v>
      </c>
      <c r="F16" s="40" t="s">
        <v>151</v>
      </c>
    </row>
    <row r="17" spans="2:6" x14ac:dyDescent="0.15">
      <c r="B17" s="93"/>
      <c r="C17" s="94"/>
      <c r="D17" s="94"/>
      <c r="E17" s="94"/>
      <c r="F17" s="95"/>
    </row>
    <row r="18" spans="2:6" x14ac:dyDescent="0.15">
      <c r="B18" s="38" t="s">
        <v>0</v>
      </c>
      <c r="C18" s="38" t="s">
        <v>88</v>
      </c>
      <c r="D18" s="38" t="s">
        <v>4</v>
      </c>
      <c r="E18" s="38" t="s">
        <v>3</v>
      </c>
      <c r="F18" s="38" t="s">
        <v>2</v>
      </c>
    </row>
    <row r="19" spans="2:6" x14ac:dyDescent="0.15">
      <c r="B19" s="114" t="s">
        <v>166</v>
      </c>
      <c r="C19" s="115"/>
      <c r="D19" s="115"/>
      <c r="E19" s="115"/>
      <c r="F19" s="116"/>
    </row>
    <row r="20" spans="2:6" x14ac:dyDescent="0.15">
      <c r="B20" s="40" t="s">
        <v>1</v>
      </c>
      <c r="C20" s="5" t="s">
        <v>157</v>
      </c>
      <c r="D20" s="5" t="s">
        <v>155</v>
      </c>
      <c r="E20" s="5"/>
      <c r="F20" s="5"/>
    </row>
    <row r="21" spans="2:6" ht="33" x14ac:dyDescent="0.15">
      <c r="B21" s="40" t="s">
        <v>6</v>
      </c>
      <c r="C21" s="2" t="s">
        <v>156</v>
      </c>
      <c r="D21" s="5" t="s">
        <v>158</v>
      </c>
      <c r="E21" s="5"/>
      <c r="F21" s="5"/>
    </row>
    <row r="22" spans="2:6" ht="33" x14ac:dyDescent="0.15">
      <c r="B22" s="40" t="s">
        <v>7</v>
      </c>
      <c r="C22" s="5" t="s">
        <v>160</v>
      </c>
      <c r="D22" s="5" t="s">
        <v>161</v>
      </c>
      <c r="E22" s="5"/>
      <c r="F22" s="5"/>
    </row>
    <row r="23" spans="2:6" x14ac:dyDescent="0.15">
      <c r="B23" s="40" t="s">
        <v>8</v>
      </c>
      <c r="C23" s="5" t="s">
        <v>162</v>
      </c>
      <c r="D23" s="5" t="s">
        <v>165</v>
      </c>
      <c r="E23" s="5"/>
      <c r="F23" s="5"/>
    </row>
    <row r="24" spans="2:6" x14ac:dyDescent="0.15">
      <c r="B24" s="40" t="s">
        <v>9</v>
      </c>
      <c r="C24" s="5" t="s">
        <v>163</v>
      </c>
      <c r="D24" s="5" t="s">
        <v>159</v>
      </c>
      <c r="E24" s="5"/>
      <c r="F24" s="5"/>
    </row>
    <row r="25" spans="2:6" x14ac:dyDescent="0.15">
      <c r="B25" s="40" t="s">
        <v>135</v>
      </c>
      <c r="C25" s="5" t="s">
        <v>164</v>
      </c>
      <c r="D25" s="5" t="s">
        <v>159</v>
      </c>
      <c r="E25" s="5"/>
      <c r="F25" s="5"/>
    </row>
    <row r="26" spans="2:6" x14ac:dyDescent="0.15">
      <c r="B26" s="114" t="s">
        <v>167</v>
      </c>
      <c r="C26" s="115"/>
      <c r="D26" s="115"/>
      <c r="E26" s="115"/>
      <c r="F26" s="116"/>
    </row>
    <row r="27" spans="2:6" x14ac:dyDescent="0.15">
      <c r="B27" s="40" t="s">
        <v>136</v>
      </c>
      <c r="C27" s="5" t="s">
        <v>169</v>
      </c>
      <c r="D27" s="5" t="s">
        <v>168</v>
      </c>
      <c r="E27" s="5"/>
      <c r="F27" s="5"/>
    </row>
    <row r="28" spans="2:6" x14ac:dyDescent="0.15">
      <c r="B28" s="114" t="s">
        <v>171</v>
      </c>
      <c r="C28" s="115"/>
      <c r="D28" s="115"/>
      <c r="E28" s="115"/>
      <c r="F28" s="116"/>
    </row>
    <row r="29" spans="2:6" x14ac:dyDescent="0.15">
      <c r="B29" s="40" t="s">
        <v>137</v>
      </c>
      <c r="C29" s="5" t="s">
        <v>172</v>
      </c>
      <c r="D29" s="5" t="s">
        <v>173</v>
      </c>
      <c r="E29" s="5"/>
      <c r="F29" s="5"/>
    </row>
    <row r="30" spans="2:6" x14ac:dyDescent="0.15">
      <c r="B30" s="40" t="s">
        <v>170</v>
      </c>
      <c r="C30" s="5" t="s">
        <v>174</v>
      </c>
      <c r="D30" s="5" t="s">
        <v>175</v>
      </c>
      <c r="E30" s="5"/>
      <c r="F30" s="5"/>
    </row>
    <row r="31" spans="2:6" x14ac:dyDescent="0.15">
      <c r="B31" s="123"/>
      <c r="C31" s="124"/>
      <c r="D31" s="124"/>
      <c r="E31" s="124"/>
      <c r="F31" s="125"/>
    </row>
    <row r="32" spans="2:6" ht="18" x14ac:dyDescent="0.15">
      <c r="B32" s="106" t="s">
        <v>140</v>
      </c>
      <c r="C32" s="106"/>
      <c r="D32" s="106"/>
      <c r="E32" s="106"/>
      <c r="F32" s="106"/>
    </row>
    <row r="33" spans="2:6" x14ac:dyDescent="0.15">
      <c r="B33" s="120" t="s">
        <v>177</v>
      </c>
      <c r="C33" s="121"/>
      <c r="D33" s="121"/>
      <c r="E33" s="121"/>
      <c r="F33" s="122"/>
    </row>
    <row r="34" spans="2:6" x14ac:dyDescent="0.15">
      <c r="B34" s="38" t="s">
        <v>0</v>
      </c>
      <c r="C34" s="38" t="s">
        <v>181</v>
      </c>
      <c r="D34" s="38" t="s">
        <v>142</v>
      </c>
      <c r="E34" s="38" t="s">
        <v>178</v>
      </c>
      <c r="F34" s="38" t="s">
        <v>180</v>
      </c>
    </row>
    <row r="35" spans="2:6" x14ac:dyDescent="0.15">
      <c r="B35" s="40">
        <v>1</v>
      </c>
      <c r="C35" s="36" t="s">
        <v>182</v>
      </c>
      <c r="D35" s="5" t="s">
        <v>147</v>
      </c>
      <c r="E35" s="40" t="s">
        <v>179</v>
      </c>
      <c r="F35" s="49" t="s">
        <v>185</v>
      </c>
    </row>
    <row r="36" spans="2:6" ht="33" x14ac:dyDescent="0.15">
      <c r="B36" s="40">
        <v>2</v>
      </c>
      <c r="C36" s="36" t="s">
        <v>183</v>
      </c>
      <c r="D36" s="5" t="s">
        <v>184</v>
      </c>
      <c r="E36" s="40" t="s">
        <v>179</v>
      </c>
      <c r="F36" s="49" t="s">
        <v>185</v>
      </c>
    </row>
    <row r="37" spans="2:6" ht="33" x14ac:dyDescent="0.15">
      <c r="B37" s="132">
        <v>3</v>
      </c>
      <c r="C37" s="133" t="s">
        <v>186</v>
      </c>
      <c r="D37" s="134" t="s">
        <v>187</v>
      </c>
      <c r="E37" s="132" t="s">
        <v>179</v>
      </c>
      <c r="F37" s="135" t="s">
        <v>185</v>
      </c>
    </row>
    <row r="38" spans="2:6" x14ac:dyDescent="0.15">
      <c r="B38" s="40">
        <v>4</v>
      </c>
      <c r="C38" s="36" t="s">
        <v>188</v>
      </c>
      <c r="D38" s="5" t="s">
        <v>189</v>
      </c>
      <c r="E38" s="40" t="s">
        <v>179</v>
      </c>
      <c r="F38" s="49" t="s">
        <v>185</v>
      </c>
    </row>
    <row r="39" spans="2:6" ht="33" x14ac:dyDescent="0.15">
      <c r="B39" s="40">
        <v>5</v>
      </c>
      <c r="C39" s="36" t="s">
        <v>190</v>
      </c>
      <c r="D39" s="5" t="s">
        <v>191</v>
      </c>
      <c r="E39" s="40" t="s">
        <v>179</v>
      </c>
      <c r="F39" s="49"/>
    </row>
    <row r="40" spans="2:6" ht="33" x14ac:dyDescent="0.15">
      <c r="B40" s="132">
        <v>6</v>
      </c>
      <c r="C40" s="133" t="s">
        <v>192</v>
      </c>
      <c r="D40" s="134" t="s">
        <v>191</v>
      </c>
      <c r="E40" s="132" t="s">
        <v>179</v>
      </c>
      <c r="F40" s="135" t="s">
        <v>185</v>
      </c>
    </row>
    <row r="41" spans="2:6" x14ac:dyDescent="0.15">
      <c r="B41" s="114" t="s">
        <v>176</v>
      </c>
      <c r="C41" s="115"/>
      <c r="D41" s="115"/>
      <c r="E41" s="115"/>
      <c r="F41" s="116"/>
    </row>
    <row r="42" spans="2:6" x14ac:dyDescent="0.15">
      <c r="B42" s="38" t="s">
        <v>0</v>
      </c>
      <c r="C42" s="38" t="s">
        <v>88</v>
      </c>
      <c r="D42" s="38" t="s">
        <v>4</v>
      </c>
      <c r="E42" s="38" t="s">
        <v>3</v>
      </c>
      <c r="F42" s="38" t="s">
        <v>2</v>
      </c>
    </row>
    <row r="43" spans="2:6" x14ac:dyDescent="0.15">
      <c r="B43" s="40" t="s">
        <v>10</v>
      </c>
      <c r="C43" s="5" t="s">
        <v>193</v>
      </c>
      <c r="D43" s="5" t="s">
        <v>194</v>
      </c>
      <c r="E43" s="5"/>
      <c r="F43" s="5"/>
    </row>
    <row r="44" spans="2:6" x14ac:dyDescent="0.15">
      <c r="B44" s="40" t="s">
        <v>11</v>
      </c>
      <c r="C44" s="5" t="s">
        <v>196</v>
      </c>
      <c r="D44" s="5" t="s">
        <v>195</v>
      </c>
      <c r="E44" s="5"/>
      <c r="F44" s="5"/>
    </row>
    <row r="45" spans="2:6" x14ac:dyDescent="0.15">
      <c r="B45" s="40" t="s">
        <v>12</v>
      </c>
      <c r="C45" s="5" t="s">
        <v>197</v>
      </c>
      <c r="D45" s="5" t="s">
        <v>195</v>
      </c>
      <c r="E45" s="5"/>
      <c r="F45" s="5"/>
    </row>
    <row r="46" spans="2:6" x14ac:dyDescent="0.15">
      <c r="B46" s="114" t="s">
        <v>167</v>
      </c>
      <c r="C46" s="115"/>
      <c r="D46" s="115"/>
      <c r="E46" s="115"/>
      <c r="F46" s="116"/>
    </row>
    <row r="47" spans="2:6" x14ac:dyDescent="0.15">
      <c r="B47" s="38" t="s">
        <v>0</v>
      </c>
      <c r="C47" s="38" t="s">
        <v>88</v>
      </c>
      <c r="D47" s="38" t="s">
        <v>4</v>
      </c>
      <c r="E47" s="38" t="s">
        <v>3</v>
      </c>
      <c r="F47" s="38" t="s">
        <v>2</v>
      </c>
    </row>
    <row r="48" spans="2:6" x14ac:dyDescent="0.15">
      <c r="B48" s="40" t="s">
        <v>198</v>
      </c>
      <c r="C48" s="5" t="s">
        <v>199</v>
      </c>
      <c r="D48" s="5"/>
      <c r="E48" s="5"/>
      <c r="F48" s="5"/>
    </row>
    <row r="49" spans="2:6" x14ac:dyDescent="0.15">
      <c r="B49" s="114" t="s">
        <v>171</v>
      </c>
      <c r="C49" s="115"/>
      <c r="D49" s="115"/>
      <c r="E49" s="115"/>
      <c r="F49" s="116"/>
    </row>
    <row r="50" spans="2:6" x14ac:dyDescent="0.15">
      <c r="B50" s="40" t="s">
        <v>200</v>
      </c>
      <c r="C50" s="5" t="s">
        <v>201</v>
      </c>
      <c r="D50" s="5" t="s">
        <v>202</v>
      </c>
      <c r="E50" s="5"/>
      <c r="F50" s="5"/>
    </row>
    <row r="51" spans="2:6" x14ac:dyDescent="0.15">
      <c r="B51" s="40" t="s">
        <v>12</v>
      </c>
      <c r="C51" s="5" t="s">
        <v>197</v>
      </c>
      <c r="D51" s="5" t="s">
        <v>195</v>
      </c>
      <c r="E51" s="5"/>
      <c r="F51" s="5"/>
    </row>
    <row r="52" spans="2:6" x14ac:dyDescent="0.15">
      <c r="B52" s="44"/>
      <c r="C52" s="45"/>
      <c r="D52" s="45"/>
      <c r="E52" s="45"/>
      <c r="F52" s="45"/>
    </row>
    <row r="53" spans="2:6" x14ac:dyDescent="0.15">
      <c r="D53" s="103" t="s">
        <v>49</v>
      </c>
      <c r="E53" s="104"/>
    </row>
    <row r="54" spans="2:6" x14ac:dyDescent="0.15">
      <c r="D54" s="28" t="s">
        <v>50</v>
      </c>
      <c r="E54" s="35">
        <f>COUNTIF(E20:E25,"PASS")+COUNTIF(E27,"PASS")+COUNTIF(E29:E30,"PASS")+COUNTIF(E43:E45,"PASS")+COUNTIF(E48,"PASS")+COUNTIF(E50:E51,"PASS")</f>
        <v>0</v>
      </c>
    </row>
    <row r="55" spans="2:6" x14ac:dyDescent="0.15">
      <c r="D55" s="28" t="s">
        <v>52</v>
      </c>
      <c r="E55" s="35">
        <f>COUNTIF(E20:E25,"FAIL")+COUNTIF(E27,"FAIL")+COUNTIF(E29:E30,"FAIL")+COUNTIF(E43:E45,"FAIL")+COUNTIF(E48,"FAIL")+COUNTIF(E50:E51,"FAIL")</f>
        <v>0</v>
      </c>
    </row>
    <row r="56" spans="2:6" x14ac:dyDescent="0.15">
      <c r="D56" s="28" t="s">
        <v>51</v>
      </c>
      <c r="E56" s="35">
        <f>COUNTIF(E20:E25,"NOT TEST")+COUNTIF(E27,"NOT TEST")+COUNTIF(E29:E30,"NOT TEST")+COUNTIF(E43:E45,"NOT TEST")+COUNTIF(E48,"NOT TEST")+COUNTIF(E50:E51,"NOT TEST")</f>
        <v>0</v>
      </c>
    </row>
    <row r="57" spans="2:6" ht="17.45" customHeight="1" x14ac:dyDescent="0.15">
      <c r="D57" s="28" t="s">
        <v>53</v>
      </c>
      <c r="E57" s="35">
        <f>SUM(E54:E56)</f>
        <v>0</v>
      </c>
    </row>
  </sheetData>
  <mergeCells count="19">
    <mergeCell ref="B2:F2"/>
    <mergeCell ref="B3:F3"/>
    <mergeCell ref="B4:F4"/>
    <mergeCell ref="B5:F5"/>
    <mergeCell ref="D53:E53"/>
    <mergeCell ref="B17:F17"/>
    <mergeCell ref="B19:F19"/>
    <mergeCell ref="B26:F26"/>
    <mergeCell ref="B6:F6"/>
    <mergeCell ref="B7:F7"/>
    <mergeCell ref="B28:F28"/>
    <mergeCell ref="B33:F33"/>
    <mergeCell ref="B46:F46"/>
    <mergeCell ref="B49:F49"/>
    <mergeCell ref="B9:F9"/>
    <mergeCell ref="B10:F10"/>
    <mergeCell ref="B31:F31"/>
    <mergeCell ref="B32:F32"/>
    <mergeCell ref="B41:F41"/>
  </mergeCells>
  <phoneticPr fontId="1" type="noConversion"/>
  <conditionalFormatting sqref="E1:E5 E9 E43:E45 E18 E20:E25 E52:E1048576">
    <cfRule type="cellIs" dxfId="33" priority="29" operator="equal">
      <formula>"NOT TEST"</formula>
    </cfRule>
    <cfRule type="cellIs" dxfId="32" priority="30" operator="equal">
      <formula>"FAIL"</formula>
    </cfRule>
  </conditionalFormatting>
  <conditionalFormatting sqref="E32 E42">
    <cfRule type="cellIs" dxfId="31" priority="25" operator="equal">
      <formula>"NOT TEST"</formula>
    </cfRule>
    <cfRule type="cellIs" dxfId="30" priority="26" operator="equal">
      <formula>"FAIL"</formula>
    </cfRule>
  </conditionalFormatting>
  <conditionalFormatting sqref="E30">
    <cfRule type="cellIs" dxfId="29" priority="19" operator="equal">
      <formula>"NOT TEST"</formula>
    </cfRule>
    <cfRule type="cellIs" dxfId="28" priority="20" operator="equal">
      <formula>"FAIL"</formula>
    </cfRule>
  </conditionalFormatting>
  <conditionalFormatting sqref="E27">
    <cfRule type="cellIs" dxfId="27" priority="21" operator="equal">
      <formula>"NOT TEST"</formula>
    </cfRule>
    <cfRule type="cellIs" dxfId="26" priority="22" operator="equal">
      <formula>"FAIL"</formula>
    </cfRule>
  </conditionalFormatting>
  <conditionalFormatting sqref="E11:E16">
    <cfRule type="cellIs" dxfId="25" priority="15" operator="equal">
      <formula>"NOT TEST"</formula>
    </cfRule>
    <cfRule type="cellIs" dxfId="24" priority="16" operator="equal">
      <formula>"FAIL"</formula>
    </cfRule>
  </conditionalFormatting>
  <conditionalFormatting sqref="E29">
    <cfRule type="cellIs" dxfId="23" priority="7" operator="equal">
      <formula>"NOT TEST"</formula>
    </cfRule>
    <cfRule type="cellIs" dxfId="22" priority="8" operator="equal">
      <formula>"FAIL"</formula>
    </cfRule>
  </conditionalFormatting>
  <conditionalFormatting sqref="E34:E40">
    <cfRule type="cellIs" dxfId="21" priority="5" operator="equal">
      <formula>"NOT TEST"</formula>
    </cfRule>
    <cfRule type="cellIs" dxfId="20" priority="6" operator="equal">
      <formula>"FAIL"</formula>
    </cfRule>
  </conditionalFormatting>
  <conditionalFormatting sqref="E48 E50:E51">
    <cfRule type="cellIs" dxfId="19" priority="3" operator="equal">
      <formula>"NOT TEST"</formula>
    </cfRule>
    <cfRule type="cellIs" dxfId="18" priority="4" operator="equal">
      <formula>"FAIL"</formula>
    </cfRule>
  </conditionalFormatting>
  <conditionalFormatting sqref="E47">
    <cfRule type="cellIs" dxfId="17" priority="1" operator="equal">
      <formula>"NOT TEST"</formula>
    </cfRule>
    <cfRule type="cellIs" dxfId="16" priority="2" operator="equal">
      <formula>"FAIL"</formula>
    </cfRule>
  </conditionalFormatting>
  <dataValidations count="4">
    <dataValidation type="list" allowBlank="1" showInputMessage="1" showErrorMessage="1" sqref="E29:E30 E20:E25 E27 E43:E45 E48 E50:E52">
      <formula1>"PASS,FAIL,NOT TEST"</formula1>
    </dataValidation>
    <dataValidation allowBlank="1" showInputMessage="1" showErrorMessage="1" promptTitle="全部信息" prompt="1234567890ABCDEFGHIJKLMNOPQRSTUVWXYZ1234567890ABCDEFGHIJKLMNOPQRSTUVWXYZ1234567890ABCDEFGHIJKLMNOPQRSTUVWXYZ1234567890ABCDEFGHIJKLMNOPQRSTUVWXYZ1234567890ABCDEFGHIJKLMNOPQRSTUVWXYZ" sqref="D15 D38"/>
    <dataValidation allowBlank="1" showInputMessage="1" showErrorMessage="1" promptTitle="注意" prompt="卡号为8000302100000334的智能卡才会收到这封邮件_x000a_" sqref="B37:F37 B40:F40"/>
    <dataValidation allowBlank="1" showInputMessage="1" showErrorMessage="1" promptTitle="注意" prompt="卡号为8000302100000333的智能卡才会收到这封邮件" sqref="B36:F36 B39:F39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3.75" style="2" customWidth="1"/>
    <col min="2" max="2" width="7.5" style="34" customWidth="1"/>
    <col min="3" max="3" width="51.375" style="2" customWidth="1"/>
    <col min="4" max="4" width="61.375" style="2" customWidth="1"/>
    <col min="5" max="5" width="11.375" style="2" customWidth="1"/>
    <col min="6" max="6" width="25.5" style="2" customWidth="1"/>
    <col min="7" max="16384" width="9" style="2"/>
  </cols>
  <sheetData>
    <row r="1" spans="2:6" ht="7.15" customHeight="1" x14ac:dyDescent="0.15"/>
    <row r="2" spans="2:6" ht="39.75" customHeight="1" x14ac:dyDescent="0.15">
      <c r="B2" s="85" t="s">
        <v>203</v>
      </c>
      <c r="C2" s="85"/>
      <c r="D2" s="85"/>
      <c r="E2" s="85"/>
      <c r="F2" s="85"/>
    </row>
    <row r="3" spans="2:6" ht="18.75" customHeight="1" x14ac:dyDescent="0.15">
      <c r="B3" s="86" t="s">
        <v>204</v>
      </c>
      <c r="C3" s="86"/>
      <c r="D3" s="86"/>
      <c r="E3" s="86"/>
      <c r="F3" s="86"/>
    </row>
    <row r="4" spans="2:6" ht="22.5" customHeight="1" x14ac:dyDescent="0.15">
      <c r="B4" s="105" t="s">
        <v>87</v>
      </c>
      <c r="C4" s="105"/>
      <c r="D4" s="105"/>
      <c r="E4" s="105"/>
      <c r="F4" s="105"/>
    </row>
    <row r="5" spans="2:6" ht="19.5" customHeight="1" x14ac:dyDescent="0.15">
      <c r="B5" s="86" t="s">
        <v>205</v>
      </c>
      <c r="C5" s="86"/>
      <c r="D5" s="86"/>
      <c r="E5" s="86"/>
      <c r="F5" s="86"/>
    </row>
    <row r="6" spans="2:6" x14ac:dyDescent="0.15">
      <c r="B6" s="117"/>
      <c r="C6" s="118"/>
      <c r="D6" s="118"/>
      <c r="E6" s="118"/>
      <c r="F6" s="119"/>
    </row>
    <row r="7" spans="2:6" ht="83.25" customHeight="1" x14ac:dyDescent="0.15">
      <c r="B7" s="110" t="s">
        <v>206</v>
      </c>
      <c r="C7" s="111"/>
      <c r="D7" s="111"/>
      <c r="E7" s="111"/>
      <c r="F7" s="112"/>
    </row>
    <row r="8" spans="2:6" ht="16.5" customHeight="1" x14ac:dyDescent="0.15">
      <c r="B8" s="46"/>
      <c r="C8" s="47"/>
      <c r="D8" s="47"/>
      <c r="E8" s="47"/>
      <c r="F8" s="48"/>
    </row>
    <row r="9" spans="2:6" ht="18" x14ac:dyDescent="0.15">
      <c r="B9" s="106" t="s">
        <v>207</v>
      </c>
      <c r="C9" s="106"/>
      <c r="D9" s="106"/>
      <c r="E9" s="106"/>
      <c r="F9" s="106"/>
    </row>
    <row r="10" spans="2:6" x14ac:dyDescent="0.15">
      <c r="B10" s="38" t="s">
        <v>0</v>
      </c>
      <c r="C10" s="38" t="s">
        <v>5</v>
      </c>
      <c r="D10" s="38" t="s">
        <v>4</v>
      </c>
      <c r="E10" s="38" t="s">
        <v>3</v>
      </c>
      <c r="F10" s="38" t="s">
        <v>2</v>
      </c>
    </row>
    <row r="11" spans="2:6" x14ac:dyDescent="0.15">
      <c r="B11" s="114" t="s">
        <v>166</v>
      </c>
      <c r="C11" s="115"/>
      <c r="D11" s="115"/>
      <c r="E11" s="115"/>
      <c r="F11" s="116"/>
    </row>
    <row r="12" spans="2:6" ht="33" x14ac:dyDescent="0.15">
      <c r="B12" s="40" t="s">
        <v>13</v>
      </c>
      <c r="C12" s="5" t="s">
        <v>208</v>
      </c>
      <c r="D12" s="5" t="s">
        <v>209</v>
      </c>
      <c r="E12" s="5"/>
      <c r="F12" s="5"/>
    </row>
    <row r="13" spans="2:6" x14ac:dyDescent="0.15">
      <c r="B13" s="40" t="s">
        <v>14</v>
      </c>
      <c r="C13" s="2" t="s">
        <v>210</v>
      </c>
      <c r="D13" s="5"/>
      <c r="E13" s="5"/>
      <c r="F13" s="5"/>
    </row>
    <row r="14" spans="2:6" ht="33" x14ac:dyDescent="0.15">
      <c r="B14" s="40" t="s">
        <v>15</v>
      </c>
      <c r="C14" s="5" t="s">
        <v>215</v>
      </c>
      <c r="D14" s="5" t="s">
        <v>211</v>
      </c>
      <c r="E14" s="5"/>
      <c r="F14" s="5"/>
    </row>
    <row r="15" spans="2:6" x14ac:dyDescent="0.15">
      <c r="B15" s="40" t="s">
        <v>16</v>
      </c>
      <c r="C15" s="5" t="s">
        <v>214</v>
      </c>
      <c r="D15" s="5" t="s">
        <v>213</v>
      </c>
      <c r="E15" s="5"/>
      <c r="F15" s="5"/>
    </row>
    <row r="16" spans="2:6" x14ac:dyDescent="0.15">
      <c r="B16" s="40" t="s">
        <v>17</v>
      </c>
      <c r="C16" s="5" t="s">
        <v>216</v>
      </c>
      <c r="D16" s="5" t="s">
        <v>212</v>
      </c>
      <c r="E16" s="5"/>
      <c r="F16" s="5"/>
    </row>
    <row r="17" spans="2:6" x14ac:dyDescent="0.15">
      <c r="B17" s="44"/>
      <c r="C17" s="45"/>
      <c r="D17" s="45"/>
      <c r="E17" s="45"/>
      <c r="F17" s="45"/>
    </row>
    <row r="18" spans="2:6" x14ac:dyDescent="0.15">
      <c r="D18" s="103" t="s">
        <v>49</v>
      </c>
      <c r="E18" s="104"/>
    </row>
    <row r="19" spans="2:6" x14ac:dyDescent="0.15">
      <c r="D19" s="28" t="s">
        <v>50</v>
      </c>
      <c r="E19" s="35">
        <f>COUNTIF(E12:E16,"PASS")</f>
        <v>0</v>
      </c>
    </row>
    <row r="20" spans="2:6" x14ac:dyDescent="0.15">
      <c r="D20" s="28" t="s">
        <v>52</v>
      </c>
      <c r="E20" s="35">
        <f>COUNTIF(E12:E16,"FAIL")</f>
        <v>0</v>
      </c>
    </row>
    <row r="21" spans="2:6" x14ac:dyDescent="0.15">
      <c r="D21" s="28" t="s">
        <v>51</v>
      </c>
      <c r="E21" s="35">
        <f>COUNTIF(E12:E16,"NOT TEST")</f>
        <v>0</v>
      </c>
    </row>
    <row r="22" spans="2:6" ht="17.45" customHeight="1" x14ac:dyDescent="0.15">
      <c r="D22" s="28" t="s">
        <v>53</v>
      </c>
      <c r="E22" s="35">
        <f>SUM(E19:E21)</f>
        <v>0</v>
      </c>
    </row>
  </sheetData>
  <mergeCells count="9">
    <mergeCell ref="D18:E18"/>
    <mergeCell ref="B9:F9"/>
    <mergeCell ref="B11:F11"/>
    <mergeCell ref="B2:F2"/>
    <mergeCell ref="B3:F3"/>
    <mergeCell ref="B4:F4"/>
    <mergeCell ref="B5:F5"/>
    <mergeCell ref="B6:F6"/>
    <mergeCell ref="B7:F7"/>
  </mergeCells>
  <phoneticPr fontId="1" type="noConversion"/>
  <conditionalFormatting sqref="E1:E5 E9:E10 E12:E1048576">
    <cfRule type="cellIs" dxfId="15" priority="17" operator="equal">
      <formula>"NOT TEST"</formula>
    </cfRule>
    <cfRule type="cellIs" dxfId="14" priority="18" operator="equal">
      <formula>"FAIL"</formula>
    </cfRule>
  </conditionalFormatting>
  <dataValidations count="1">
    <dataValidation type="list" allowBlank="1" showInputMessage="1" showErrorMessage="1" sqref="E12:E17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3.75" style="2" customWidth="1"/>
    <col min="2" max="2" width="7.5" style="34" customWidth="1"/>
    <col min="3" max="3" width="51.375" style="2" customWidth="1"/>
    <col min="4" max="4" width="61.375" style="2" customWidth="1"/>
    <col min="5" max="5" width="11.375" style="2" customWidth="1"/>
    <col min="6" max="6" width="25.5" style="2" customWidth="1"/>
    <col min="7" max="16384" width="9" style="2"/>
  </cols>
  <sheetData>
    <row r="1" spans="2:6" ht="7.15" customHeight="1" x14ac:dyDescent="0.15"/>
    <row r="2" spans="2:6" ht="39.75" customHeight="1" x14ac:dyDescent="0.15">
      <c r="B2" s="85" t="s">
        <v>217</v>
      </c>
      <c r="C2" s="85"/>
      <c r="D2" s="85"/>
      <c r="E2" s="85"/>
      <c r="F2" s="85"/>
    </row>
    <row r="3" spans="2:6" ht="18.75" customHeight="1" x14ac:dyDescent="0.15">
      <c r="B3" s="86" t="s">
        <v>218</v>
      </c>
      <c r="C3" s="86"/>
      <c r="D3" s="86"/>
      <c r="E3" s="86"/>
      <c r="F3" s="86"/>
    </row>
    <row r="4" spans="2:6" ht="22.5" customHeight="1" x14ac:dyDescent="0.15">
      <c r="B4" s="105" t="s">
        <v>87</v>
      </c>
      <c r="C4" s="105"/>
      <c r="D4" s="105"/>
      <c r="E4" s="105"/>
      <c r="F4" s="105"/>
    </row>
    <row r="5" spans="2:6" ht="19.5" customHeight="1" x14ac:dyDescent="0.15">
      <c r="B5" s="86" t="s">
        <v>205</v>
      </c>
      <c r="C5" s="86"/>
      <c r="D5" s="86"/>
      <c r="E5" s="86"/>
      <c r="F5" s="86"/>
    </row>
    <row r="6" spans="2:6" ht="42" customHeight="1" x14ac:dyDescent="0.15">
      <c r="B6" s="129" t="s">
        <v>219</v>
      </c>
      <c r="C6" s="130"/>
      <c r="D6" s="130"/>
      <c r="E6" s="130"/>
      <c r="F6" s="131"/>
    </row>
    <row r="7" spans="2:6" ht="70.5" customHeight="1" x14ac:dyDescent="0.15">
      <c r="B7" s="126" t="s">
        <v>220</v>
      </c>
      <c r="C7" s="127"/>
      <c r="D7" s="127"/>
      <c r="E7" s="127"/>
      <c r="F7" s="128"/>
    </row>
    <row r="8" spans="2:6" ht="25.5" customHeight="1" x14ac:dyDescent="0.15">
      <c r="B8" s="126"/>
      <c r="C8" s="127"/>
      <c r="D8" s="127"/>
      <c r="E8" s="127"/>
      <c r="F8" s="128"/>
    </row>
    <row r="9" spans="2:6" x14ac:dyDescent="0.15">
      <c r="B9" s="114" t="s">
        <v>166</v>
      </c>
      <c r="C9" s="115"/>
      <c r="D9" s="115"/>
      <c r="E9" s="115"/>
      <c r="F9" s="116"/>
    </row>
    <row r="10" spans="2:6" ht="18" x14ac:dyDescent="0.15">
      <c r="B10" s="106" t="s">
        <v>243</v>
      </c>
      <c r="C10" s="106"/>
      <c r="D10" s="106"/>
      <c r="E10" s="106"/>
      <c r="F10" s="106"/>
    </row>
    <row r="11" spans="2:6" ht="27.75" customHeight="1" x14ac:dyDescent="0.15">
      <c r="B11" s="126" t="s">
        <v>230</v>
      </c>
      <c r="C11" s="127"/>
      <c r="D11" s="127"/>
      <c r="E11" s="127"/>
      <c r="F11" s="128"/>
    </row>
    <row r="12" spans="2:6" x14ac:dyDescent="0.15">
      <c r="B12" s="38" t="s">
        <v>0</v>
      </c>
      <c r="C12" s="38" t="s">
        <v>5</v>
      </c>
      <c r="D12" s="38" t="s">
        <v>4</v>
      </c>
      <c r="E12" s="38" t="s">
        <v>3</v>
      </c>
      <c r="F12" s="38" t="s">
        <v>2</v>
      </c>
    </row>
    <row r="13" spans="2:6" ht="33" x14ac:dyDescent="0.15">
      <c r="B13" s="40" t="s">
        <v>18</v>
      </c>
      <c r="C13" s="5" t="s">
        <v>231</v>
      </c>
      <c r="D13" s="5" t="s">
        <v>232</v>
      </c>
      <c r="E13" s="5"/>
      <c r="F13" s="5"/>
    </row>
    <row r="14" spans="2:6" ht="82.5" x14ac:dyDescent="0.15">
      <c r="B14" s="40" t="s">
        <v>19</v>
      </c>
      <c r="C14" s="51" t="s">
        <v>235</v>
      </c>
      <c r="D14" s="5" t="s">
        <v>233</v>
      </c>
      <c r="E14" s="5"/>
      <c r="F14" s="5"/>
    </row>
    <row r="15" spans="2:6" ht="33" x14ac:dyDescent="0.15">
      <c r="B15" s="37" t="s">
        <v>20</v>
      </c>
      <c r="C15" s="21" t="s">
        <v>237</v>
      </c>
      <c r="D15" s="2" t="s">
        <v>238</v>
      </c>
      <c r="E15" s="5"/>
      <c r="F15" s="5"/>
    </row>
    <row r="16" spans="2:6" ht="82.5" x14ac:dyDescent="0.15">
      <c r="B16" s="40" t="s">
        <v>21</v>
      </c>
      <c r="C16" s="53" t="s">
        <v>234</v>
      </c>
      <c r="D16" s="51" t="s">
        <v>236</v>
      </c>
      <c r="E16" s="5"/>
      <c r="F16" s="5"/>
    </row>
    <row r="17" spans="2:6" ht="33" x14ac:dyDescent="0.15">
      <c r="B17" s="37" t="s">
        <v>221</v>
      </c>
      <c r="C17" s="21" t="s">
        <v>239</v>
      </c>
      <c r="D17" s="21" t="s">
        <v>242</v>
      </c>
      <c r="E17" s="50"/>
      <c r="F17" s="5"/>
    </row>
    <row r="18" spans="2:6" x14ac:dyDescent="0.15">
      <c r="B18" s="40" t="s">
        <v>222</v>
      </c>
      <c r="C18" s="52" t="s">
        <v>240</v>
      </c>
      <c r="D18" s="52" t="s">
        <v>241</v>
      </c>
      <c r="E18" s="5"/>
      <c r="F18" s="5"/>
    </row>
    <row r="19" spans="2:6" ht="18" x14ac:dyDescent="0.15">
      <c r="B19" s="106" t="s">
        <v>244</v>
      </c>
      <c r="C19" s="106"/>
      <c r="D19" s="106"/>
      <c r="E19" s="106"/>
      <c r="F19" s="106"/>
    </row>
    <row r="20" spans="2:6" ht="27.75" customHeight="1" x14ac:dyDescent="0.15">
      <c r="B20" s="126" t="s">
        <v>245</v>
      </c>
      <c r="C20" s="127"/>
      <c r="D20" s="127"/>
      <c r="E20" s="127"/>
      <c r="F20" s="128"/>
    </row>
    <row r="21" spans="2:6" ht="33" x14ac:dyDescent="0.15">
      <c r="B21" s="40" t="s">
        <v>223</v>
      </c>
      <c r="C21" s="51" t="s">
        <v>246</v>
      </c>
      <c r="D21" s="5" t="s">
        <v>247</v>
      </c>
      <c r="E21" s="5"/>
      <c r="F21" s="5"/>
    </row>
    <row r="22" spans="2:6" x14ac:dyDescent="0.15">
      <c r="B22" s="43" t="s">
        <v>224</v>
      </c>
      <c r="C22" s="21" t="s">
        <v>248</v>
      </c>
      <c r="D22" s="50" t="s">
        <v>249</v>
      </c>
      <c r="E22" s="5"/>
      <c r="F22" s="5"/>
    </row>
    <row r="23" spans="2:6" x14ac:dyDescent="0.15">
      <c r="B23" s="43" t="s">
        <v>225</v>
      </c>
      <c r="C23" s="21" t="s">
        <v>250</v>
      </c>
      <c r="D23" s="54" t="s">
        <v>242</v>
      </c>
      <c r="E23" s="5"/>
      <c r="F23" s="5"/>
    </row>
    <row r="24" spans="2:6" x14ac:dyDescent="0.15">
      <c r="B24" s="40" t="s">
        <v>226</v>
      </c>
      <c r="C24" s="21" t="s">
        <v>251</v>
      </c>
      <c r="D24" s="54" t="s">
        <v>242</v>
      </c>
      <c r="E24" s="5"/>
      <c r="F24" s="5"/>
    </row>
    <row r="25" spans="2:6" ht="18" x14ac:dyDescent="0.15">
      <c r="B25" s="106" t="s">
        <v>252</v>
      </c>
      <c r="C25" s="106"/>
      <c r="D25" s="106"/>
      <c r="E25" s="106"/>
      <c r="F25" s="106"/>
    </row>
    <row r="26" spans="2:6" ht="27.75" customHeight="1" x14ac:dyDescent="0.15">
      <c r="B26" s="126" t="s">
        <v>245</v>
      </c>
      <c r="C26" s="127"/>
      <c r="D26" s="127"/>
      <c r="E26" s="127"/>
      <c r="F26" s="128"/>
    </row>
    <row r="27" spans="2:6" x14ac:dyDescent="0.15">
      <c r="B27" s="40" t="s">
        <v>227</v>
      </c>
      <c r="C27" s="51" t="s">
        <v>254</v>
      </c>
      <c r="D27" s="54" t="s">
        <v>242</v>
      </c>
      <c r="E27" s="5"/>
      <c r="F27" s="5"/>
    </row>
    <row r="28" spans="2:6" x14ac:dyDescent="0.15">
      <c r="B28" s="40" t="s">
        <v>228</v>
      </c>
      <c r="C28" s="21" t="s">
        <v>250</v>
      </c>
      <c r="D28" s="54" t="s">
        <v>242</v>
      </c>
      <c r="E28" s="5"/>
      <c r="F28" s="5"/>
    </row>
    <row r="29" spans="2:6" x14ac:dyDescent="0.15">
      <c r="B29" s="40" t="s">
        <v>229</v>
      </c>
      <c r="C29" s="21" t="s">
        <v>251</v>
      </c>
      <c r="D29" s="54" t="s">
        <v>242</v>
      </c>
      <c r="E29" s="5"/>
      <c r="F29" s="5"/>
    </row>
    <row r="30" spans="2:6" ht="18" x14ac:dyDescent="0.15">
      <c r="B30" s="106" t="s">
        <v>255</v>
      </c>
      <c r="C30" s="106"/>
      <c r="D30" s="106"/>
      <c r="E30" s="106"/>
      <c r="F30" s="106"/>
    </row>
    <row r="31" spans="2:6" ht="33" x14ac:dyDescent="0.15">
      <c r="B31" s="40" t="s">
        <v>253</v>
      </c>
      <c r="C31" s="5" t="s">
        <v>256</v>
      </c>
      <c r="D31" s="5" t="s">
        <v>257</v>
      </c>
      <c r="E31" s="5"/>
      <c r="F31" s="5"/>
    </row>
    <row r="32" spans="2:6" x14ac:dyDescent="0.15">
      <c r="B32" s="44"/>
      <c r="C32" s="45"/>
      <c r="D32" s="45"/>
      <c r="E32" s="45"/>
      <c r="F32" s="45"/>
    </row>
    <row r="33" spans="4:5" x14ac:dyDescent="0.15">
      <c r="D33" s="103" t="s">
        <v>49</v>
      </c>
      <c r="E33" s="104"/>
    </row>
    <row r="34" spans="4:5" x14ac:dyDescent="0.15">
      <c r="D34" s="28" t="s">
        <v>50</v>
      </c>
      <c r="E34" s="35">
        <f>COUNTIF(E13:E18,"PASS")+COUNTIF(E21:E24,"PASS")+COUNTIF(E27:E29,"PASS")+COUNTIF(E31,"PASS")</f>
        <v>0</v>
      </c>
    </row>
    <row r="35" spans="4:5" x14ac:dyDescent="0.15">
      <c r="D35" s="28" t="s">
        <v>52</v>
      </c>
      <c r="E35" s="35">
        <f>COUNTIF(E13:E18,"FAIL")+COUNTIF(E21:E24,"FAIL")+COUNTIF(E27:E29,"FAIL")+COUNTIF(E31,"FAIL")</f>
        <v>0</v>
      </c>
    </row>
    <row r="36" spans="4:5" x14ac:dyDescent="0.15">
      <c r="D36" s="28" t="s">
        <v>51</v>
      </c>
      <c r="E36" s="35">
        <f>COUNTIF(E13:E18,"NOT TEST")+COUNTIF(E21:E24,"NOT TEST")+COUNTIF(E27:E29,"NOT TEST")+COUNTIF(E31,"NOT TEST")</f>
        <v>0</v>
      </c>
    </row>
    <row r="37" spans="4:5" ht="17.45" customHeight="1" x14ac:dyDescent="0.15">
      <c r="D37" s="28" t="s">
        <v>53</v>
      </c>
      <c r="E37" s="35">
        <f>SUM(E34:E36)</f>
        <v>0</v>
      </c>
    </row>
  </sheetData>
  <mergeCells count="16">
    <mergeCell ref="D33:E33"/>
    <mergeCell ref="B11:F11"/>
    <mergeCell ref="B8:F8"/>
    <mergeCell ref="B30:F30"/>
    <mergeCell ref="B2:F2"/>
    <mergeCell ref="B3:F3"/>
    <mergeCell ref="B4:F4"/>
    <mergeCell ref="B5:F5"/>
    <mergeCell ref="B6:F6"/>
    <mergeCell ref="B7:F7"/>
    <mergeCell ref="B19:F19"/>
    <mergeCell ref="B20:F20"/>
    <mergeCell ref="B25:F25"/>
    <mergeCell ref="B26:F26"/>
    <mergeCell ref="B10:F10"/>
    <mergeCell ref="B9:F9"/>
  </mergeCells>
  <phoneticPr fontId="1" type="noConversion"/>
  <conditionalFormatting sqref="E1:E5 E10 E24 E12:E13 E31:E1048576">
    <cfRule type="cellIs" dxfId="13" priority="13" operator="equal">
      <formula>"NOT TEST"</formula>
    </cfRule>
    <cfRule type="cellIs" dxfId="12" priority="14" operator="equal">
      <formula>"FAIL"</formula>
    </cfRule>
  </conditionalFormatting>
  <conditionalFormatting sqref="E14:E17">
    <cfRule type="cellIs" dxfId="11" priority="11" operator="equal">
      <formula>"NOT TEST"</formula>
    </cfRule>
    <cfRule type="cellIs" dxfId="10" priority="12" operator="equal">
      <formula>"FAIL"</formula>
    </cfRule>
  </conditionalFormatting>
  <conditionalFormatting sqref="E18 E21:E23">
    <cfRule type="cellIs" dxfId="9" priority="9" operator="equal">
      <formula>"NOT TEST"</formula>
    </cfRule>
    <cfRule type="cellIs" dxfId="8" priority="10" operator="equal">
      <formula>"FAIL"</formula>
    </cfRule>
  </conditionalFormatting>
  <conditionalFormatting sqref="E19">
    <cfRule type="cellIs" dxfId="7" priority="7" operator="equal">
      <formula>"NOT TEST"</formula>
    </cfRule>
    <cfRule type="cellIs" dxfId="6" priority="8" operator="equal">
      <formula>"FAIL"</formula>
    </cfRule>
  </conditionalFormatting>
  <conditionalFormatting sqref="E25">
    <cfRule type="cellIs" dxfId="5" priority="5" operator="equal">
      <formula>"NOT TEST"</formula>
    </cfRule>
    <cfRule type="cellIs" dxfId="4" priority="6" operator="equal">
      <formula>"FAIL"</formula>
    </cfRule>
  </conditionalFormatting>
  <conditionalFormatting sqref="E27:E29">
    <cfRule type="cellIs" dxfId="3" priority="3" operator="equal">
      <formula>"NOT TEST"</formula>
    </cfRule>
    <cfRule type="cellIs" dxfId="2" priority="4" operator="equal">
      <formula>"FAIL"</formula>
    </cfRule>
  </conditionalFormatting>
  <conditionalFormatting sqref="E30">
    <cfRule type="cellIs" dxfId="1" priority="1" operator="equal">
      <formula>"NOT TEST"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13:E18 E21:E24 E27:E29 E31:E32">
      <formula1>"PASS,FAIL,NOT TEST"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5"/>
  <sheetViews>
    <sheetView zoomScaleNormal="100" workbookViewId="0">
      <selection activeCell="B2" sqref="B2:F2"/>
    </sheetView>
  </sheetViews>
  <sheetFormatPr defaultColWidth="9" defaultRowHeight="16.5" x14ac:dyDescent="0.15"/>
  <cols>
    <col min="1" max="1" width="3.75" style="2" customWidth="1"/>
    <col min="2" max="2" width="8.375" style="6" customWidth="1"/>
    <col min="3" max="3" width="54.125" style="2" customWidth="1"/>
    <col min="4" max="4" width="55.375" style="2" customWidth="1"/>
    <col min="5" max="5" width="11.375" style="2" customWidth="1"/>
    <col min="6" max="6" width="29.625" style="2" customWidth="1"/>
    <col min="7" max="16384" width="9" style="2"/>
  </cols>
  <sheetData>
    <row r="2" spans="2:6" ht="39" customHeight="1" x14ac:dyDescent="0.15">
      <c r="B2" s="85" t="s">
        <v>22</v>
      </c>
      <c r="C2" s="85"/>
      <c r="D2" s="85"/>
      <c r="E2" s="85"/>
      <c r="F2" s="85"/>
    </row>
    <row r="3" spans="2:6" x14ac:dyDescent="0.15">
      <c r="B3" s="9" t="s">
        <v>0</v>
      </c>
      <c r="C3" s="107" t="s">
        <v>23</v>
      </c>
      <c r="D3" s="108"/>
      <c r="E3" s="109"/>
      <c r="F3" s="9" t="s">
        <v>2</v>
      </c>
    </row>
    <row r="4" spans="2:6" x14ac:dyDescent="0.15">
      <c r="B4" s="7">
        <v>1</v>
      </c>
      <c r="C4" s="93" t="s">
        <v>82</v>
      </c>
      <c r="D4" s="94"/>
      <c r="E4" s="95"/>
      <c r="F4" s="5"/>
    </row>
    <row r="5" spans="2:6" ht="18.75" customHeight="1" x14ac:dyDescent="0.15">
      <c r="B5" s="13">
        <v>2</v>
      </c>
      <c r="C5" s="93" t="s">
        <v>263</v>
      </c>
      <c r="D5" s="94"/>
      <c r="E5" s="95"/>
      <c r="F5" s="5"/>
    </row>
    <row r="6" spans="2:6" x14ac:dyDescent="0.15">
      <c r="B6"/>
      <c r="C6"/>
      <c r="D6"/>
      <c r="E6"/>
      <c r="F6"/>
    </row>
    <row r="7" spans="2:6" ht="16.899999999999999" customHeight="1" x14ac:dyDescent="0.15">
      <c r="B7"/>
      <c r="C7"/>
      <c r="D7"/>
      <c r="E7"/>
      <c r="F7"/>
    </row>
    <row r="8" spans="2:6" x14ac:dyDescent="0.15">
      <c r="B8"/>
      <c r="C8"/>
      <c r="D8"/>
      <c r="E8"/>
      <c r="F8"/>
    </row>
    <row r="9" spans="2:6" x14ac:dyDescent="0.15">
      <c r="B9"/>
      <c r="C9"/>
      <c r="D9"/>
      <c r="E9"/>
      <c r="F9"/>
    </row>
    <row r="10" spans="2:6" x14ac:dyDescent="0.15">
      <c r="B10"/>
      <c r="C10"/>
      <c r="D10"/>
      <c r="E10"/>
      <c r="F10"/>
    </row>
    <row r="11" spans="2:6" x14ac:dyDescent="0.15">
      <c r="B11"/>
      <c r="C11"/>
      <c r="D11"/>
      <c r="E11"/>
      <c r="F11"/>
    </row>
    <row r="12" spans="2:6" ht="16.5" customHeight="1" x14ac:dyDescent="0.15">
      <c r="B12"/>
      <c r="C12"/>
      <c r="D12"/>
      <c r="E12"/>
      <c r="F12"/>
    </row>
    <row r="13" spans="2:6" x14ac:dyDescent="0.15">
      <c r="B13"/>
      <c r="C13"/>
      <c r="D13"/>
      <c r="E13"/>
      <c r="F13"/>
    </row>
    <row r="14" spans="2:6" ht="20.25" customHeight="1" x14ac:dyDescent="0.15">
      <c r="B14"/>
      <c r="C14"/>
      <c r="D14"/>
      <c r="E14"/>
      <c r="F14"/>
    </row>
    <row r="15" spans="2:6" x14ac:dyDescent="0.15">
      <c r="B15"/>
      <c r="C15"/>
      <c r="D15"/>
      <c r="E15"/>
      <c r="F15"/>
    </row>
    <row r="16" spans="2:6" x14ac:dyDescent="0.15">
      <c r="B16"/>
      <c r="C16"/>
      <c r="D16"/>
      <c r="E16"/>
      <c r="F16"/>
    </row>
    <row r="17" spans="2:6" x14ac:dyDescent="0.15">
      <c r="B17"/>
      <c r="C17"/>
      <c r="D17"/>
      <c r="E17"/>
      <c r="F17"/>
    </row>
    <row r="18" spans="2:6" x14ac:dyDescent="0.15">
      <c r="B18"/>
      <c r="C18"/>
      <c r="D18"/>
      <c r="E18"/>
      <c r="F18"/>
    </row>
    <row r="19" spans="2:6" ht="16.5" customHeight="1" x14ac:dyDescent="0.15">
      <c r="B19"/>
      <c r="C19"/>
      <c r="D19"/>
      <c r="E19"/>
      <c r="F19"/>
    </row>
    <row r="20" spans="2:6" ht="16.5" customHeight="1" x14ac:dyDescent="0.15">
      <c r="B20"/>
      <c r="C20"/>
      <c r="D20"/>
      <c r="E20"/>
      <c r="F20"/>
    </row>
    <row r="21" spans="2:6" ht="16.5" customHeight="1" x14ac:dyDescent="0.15">
      <c r="B21"/>
      <c r="C21"/>
      <c r="D21"/>
      <c r="E21"/>
      <c r="F21"/>
    </row>
    <row r="22" spans="2:6" ht="16.5" customHeight="1" x14ac:dyDescent="0.15">
      <c r="B22"/>
      <c r="C22"/>
      <c r="D22"/>
      <c r="E22"/>
      <c r="F22"/>
    </row>
    <row r="23" spans="2:6" ht="16.899999999999999" customHeight="1" x14ac:dyDescent="0.15">
      <c r="B23"/>
      <c r="C23"/>
      <c r="D23"/>
      <c r="E23"/>
      <c r="F23"/>
    </row>
    <row r="24" spans="2:6" x14ac:dyDescent="0.15">
      <c r="B24"/>
      <c r="C24"/>
      <c r="D24"/>
      <c r="E24"/>
      <c r="F24"/>
    </row>
    <row r="25" spans="2:6" x14ac:dyDescent="0.15">
      <c r="B25"/>
      <c r="C25"/>
      <c r="D25"/>
      <c r="E25"/>
      <c r="F25"/>
    </row>
    <row r="26" spans="2:6" x14ac:dyDescent="0.15">
      <c r="B26"/>
      <c r="C26"/>
      <c r="D26"/>
      <c r="E26"/>
      <c r="F26"/>
    </row>
    <row r="27" spans="2:6" x14ac:dyDescent="0.15">
      <c r="B27"/>
      <c r="C27"/>
      <c r="D27"/>
      <c r="E27"/>
      <c r="F27"/>
    </row>
    <row r="28" spans="2:6" x14ac:dyDescent="0.15">
      <c r="B28"/>
      <c r="C28"/>
      <c r="D28"/>
      <c r="E28"/>
      <c r="F28"/>
    </row>
    <row r="29" spans="2:6" x14ac:dyDescent="0.15">
      <c r="B29"/>
      <c r="C29"/>
      <c r="D29"/>
      <c r="E29"/>
      <c r="F29"/>
    </row>
    <row r="30" spans="2:6" x14ac:dyDescent="0.15">
      <c r="B30"/>
      <c r="C30"/>
      <c r="D30"/>
      <c r="E30"/>
      <c r="F30"/>
    </row>
    <row r="31" spans="2:6" ht="18" customHeight="1" x14ac:dyDescent="0.15">
      <c r="B31"/>
      <c r="C31"/>
      <c r="D31"/>
      <c r="E31"/>
      <c r="F31"/>
    </row>
    <row r="32" spans="2:6" x14ac:dyDescent="0.15">
      <c r="B32"/>
      <c r="C32"/>
      <c r="D32"/>
      <c r="E32"/>
      <c r="F32"/>
    </row>
    <row r="33" spans="1:6" x14ac:dyDescent="0.15">
      <c r="B33"/>
      <c r="C33"/>
      <c r="D33"/>
      <c r="E33"/>
      <c r="F33"/>
    </row>
    <row r="34" spans="1:6" x14ac:dyDescent="0.15">
      <c r="B34"/>
      <c r="C34"/>
      <c r="D34"/>
      <c r="E34"/>
      <c r="F34"/>
    </row>
    <row r="35" spans="1:6" x14ac:dyDescent="0.15">
      <c r="B35"/>
      <c r="C35"/>
      <c r="D35"/>
      <c r="E35"/>
      <c r="F35"/>
    </row>
    <row r="36" spans="1:6" ht="19.5" customHeight="1" x14ac:dyDescent="0.15">
      <c r="A36" s="8"/>
      <c r="B36"/>
      <c r="C36"/>
      <c r="D36"/>
      <c r="E36"/>
      <c r="F36"/>
    </row>
    <row r="37" spans="1:6" ht="19.5" customHeight="1" x14ac:dyDescent="0.15">
      <c r="A37" s="8"/>
      <c r="B37"/>
      <c r="C37"/>
      <c r="D37"/>
      <c r="E37"/>
      <c r="F37"/>
    </row>
    <row r="38" spans="1:6" ht="36" customHeight="1" x14ac:dyDescent="0.15">
      <c r="A38" s="8"/>
      <c r="B38"/>
      <c r="C38"/>
      <c r="D38"/>
      <c r="E38"/>
      <c r="F38"/>
    </row>
    <row r="39" spans="1:6" ht="33" customHeight="1" x14ac:dyDescent="0.15">
      <c r="A39" s="8"/>
      <c r="B39"/>
      <c r="C39"/>
      <c r="D39"/>
      <c r="E39"/>
      <c r="F39"/>
    </row>
    <row r="40" spans="1:6" x14ac:dyDescent="0.15">
      <c r="A40" s="8"/>
      <c r="B40"/>
      <c r="C40"/>
      <c r="D40"/>
      <c r="E40"/>
      <c r="F40"/>
    </row>
    <row r="41" spans="1:6" ht="33" customHeight="1" x14ac:dyDescent="0.15">
      <c r="B41"/>
      <c r="C41"/>
      <c r="D41"/>
      <c r="E41"/>
      <c r="F41"/>
    </row>
    <row r="42" spans="1:6" x14ac:dyDescent="0.15">
      <c r="B42"/>
      <c r="C42"/>
      <c r="D42"/>
      <c r="E42"/>
      <c r="F42"/>
    </row>
    <row r="43" spans="1:6" ht="21.75" customHeight="1" x14ac:dyDescent="0.15">
      <c r="B43"/>
      <c r="C43"/>
      <c r="D43"/>
      <c r="E43"/>
      <c r="F43"/>
    </row>
    <row r="44" spans="1:6" x14ac:dyDescent="0.15">
      <c r="B44"/>
      <c r="C44"/>
      <c r="D44"/>
      <c r="E44"/>
      <c r="F44"/>
    </row>
    <row r="45" spans="1:6" ht="21.75" customHeight="1" x14ac:dyDescent="0.15">
      <c r="B45"/>
      <c r="C45"/>
      <c r="D45"/>
      <c r="E45"/>
      <c r="F45"/>
    </row>
    <row r="46" spans="1:6" x14ac:dyDescent="0.15">
      <c r="B46"/>
      <c r="C46"/>
      <c r="D46"/>
      <c r="E46"/>
      <c r="F46"/>
    </row>
    <row r="47" spans="1:6" ht="36" customHeight="1" x14ac:dyDescent="0.15">
      <c r="B47"/>
      <c r="C47"/>
      <c r="D47"/>
      <c r="E47"/>
      <c r="F47"/>
    </row>
    <row r="48" spans="1:6" x14ac:dyDescent="0.15">
      <c r="B48"/>
      <c r="C48"/>
      <c r="D48"/>
      <c r="E48"/>
      <c r="F48"/>
    </row>
    <row r="49" spans="2:6" ht="33" customHeight="1" x14ac:dyDescent="0.15">
      <c r="B49"/>
      <c r="C49"/>
      <c r="D49"/>
      <c r="E49"/>
      <c r="F49"/>
    </row>
    <row r="50" spans="2:6" x14ac:dyDescent="0.15">
      <c r="B50"/>
      <c r="C50"/>
      <c r="D50"/>
      <c r="E50"/>
      <c r="F50"/>
    </row>
    <row r="51" spans="2:6" x14ac:dyDescent="0.15">
      <c r="B51"/>
      <c r="C51"/>
      <c r="D51"/>
      <c r="E51"/>
      <c r="F51"/>
    </row>
    <row r="52" spans="2:6" ht="37.5" customHeight="1" x14ac:dyDescent="0.15">
      <c r="B52"/>
      <c r="C52"/>
      <c r="D52"/>
      <c r="E52"/>
      <c r="F52"/>
    </row>
    <row r="53" spans="2:6" x14ac:dyDescent="0.15">
      <c r="B53"/>
      <c r="C53"/>
      <c r="D53"/>
      <c r="E53"/>
      <c r="F53"/>
    </row>
    <row r="54" spans="2:6" ht="38.25" customHeight="1" x14ac:dyDescent="0.15">
      <c r="B54"/>
      <c r="C54"/>
      <c r="D54"/>
      <c r="E54"/>
      <c r="F54"/>
    </row>
    <row r="55" spans="2:6" ht="18" customHeight="1" x14ac:dyDescent="0.15">
      <c r="B55"/>
      <c r="C55"/>
      <c r="D55"/>
      <c r="E55"/>
      <c r="F55"/>
    </row>
    <row r="56" spans="2:6" x14ac:dyDescent="0.15">
      <c r="B56"/>
      <c r="C56"/>
      <c r="D56"/>
      <c r="E56"/>
      <c r="F56"/>
    </row>
    <row r="57" spans="2:6" ht="18.75" customHeight="1" x14ac:dyDescent="0.15">
      <c r="B57"/>
      <c r="C57"/>
      <c r="D57"/>
      <c r="E57"/>
      <c r="F57"/>
    </row>
    <row r="58" spans="2:6" ht="23.25" customHeight="1" x14ac:dyDescent="0.15">
      <c r="B58"/>
      <c r="C58"/>
      <c r="D58"/>
      <c r="E58"/>
      <c r="F58"/>
    </row>
    <row r="59" spans="2:6" ht="16.5" customHeight="1" x14ac:dyDescent="0.15">
      <c r="B59"/>
      <c r="C59"/>
      <c r="D59"/>
      <c r="E59"/>
      <c r="F59"/>
    </row>
    <row r="60" spans="2:6" x14ac:dyDescent="0.15">
      <c r="B60"/>
      <c r="C60"/>
      <c r="D60"/>
      <c r="E60"/>
      <c r="F60"/>
    </row>
    <row r="61" spans="2:6" x14ac:dyDescent="0.15">
      <c r="B61"/>
      <c r="C61"/>
      <c r="D61"/>
      <c r="E61"/>
      <c r="F61"/>
    </row>
    <row r="62" spans="2:6" ht="17.25" customHeight="1" x14ac:dyDescent="0.15">
      <c r="B62"/>
      <c r="C62"/>
      <c r="D62"/>
      <c r="E62"/>
      <c r="F62"/>
    </row>
    <row r="63" spans="2:6" ht="36" customHeight="1" x14ac:dyDescent="0.15">
      <c r="B63"/>
      <c r="C63"/>
      <c r="D63"/>
      <c r="E63"/>
      <c r="F63"/>
    </row>
    <row r="64" spans="2:6" x14ac:dyDescent="0.15">
      <c r="B64"/>
      <c r="C64"/>
      <c r="D64"/>
      <c r="E64"/>
      <c r="F64"/>
    </row>
    <row r="65" spans="2:6" ht="23.25" customHeight="1" x14ac:dyDescent="0.15">
      <c r="B65"/>
      <c r="C65"/>
      <c r="D65"/>
      <c r="E65"/>
      <c r="F65"/>
    </row>
    <row r="66" spans="2:6" ht="38.25" customHeight="1" x14ac:dyDescent="0.15">
      <c r="B66"/>
      <c r="C66"/>
      <c r="D66"/>
      <c r="E66"/>
      <c r="F66"/>
    </row>
    <row r="67" spans="2:6" x14ac:dyDescent="0.15">
      <c r="B67"/>
      <c r="C67"/>
      <c r="D67"/>
      <c r="E67"/>
      <c r="F67"/>
    </row>
    <row r="68" spans="2:6" x14ac:dyDescent="0.15">
      <c r="B68"/>
      <c r="C68"/>
      <c r="D68"/>
      <c r="E68"/>
      <c r="F68"/>
    </row>
    <row r="69" spans="2:6" x14ac:dyDescent="0.15">
      <c r="B69"/>
      <c r="C69"/>
      <c r="D69"/>
      <c r="E69"/>
      <c r="F69"/>
    </row>
    <row r="70" spans="2:6" ht="18" customHeight="1" x14ac:dyDescent="0.15">
      <c r="B70"/>
      <c r="C70"/>
      <c r="D70"/>
      <c r="E70"/>
      <c r="F70"/>
    </row>
    <row r="71" spans="2:6" x14ac:dyDescent="0.15">
      <c r="B71"/>
      <c r="C71"/>
      <c r="D71"/>
      <c r="E71"/>
      <c r="F71"/>
    </row>
    <row r="72" spans="2:6" x14ac:dyDescent="0.15">
      <c r="B72"/>
      <c r="C72"/>
      <c r="D72"/>
      <c r="E72"/>
      <c r="F72"/>
    </row>
    <row r="73" spans="2:6" x14ac:dyDescent="0.15">
      <c r="B73"/>
      <c r="C73"/>
      <c r="D73"/>
      <c r="E73"/>
      <c r="F73"/>
    </row>
    <row r="74" spans="2:6" x14ac:dyDescent="0.15">
      <c r="B74"/>
      <c r="C74"/>
      <c r="D74"/>
      <c r="E74"/>
      <c r="F74"/>
    </row>
    <row r="75" spans="2:6" x14ac:dyDescent="0.15">
      <c r="B75"/>
      <c r="C75"/>
      <c r="D75"/>
      <c r="E75"/>
      <c r="F75"/>
    </row>
    <row r="76" spans="2:6" x14ac:dyDescent="0.15">
      <c r="B76"/>
      <c r="C76"/>
      <c r="D76"/>
      <c r="E76"/>
      <c r="F76"/>
    </row>
    <row r="77" spans="2:6" x14ac:dyDescent="0.15">
      <c r="B77"/>
      <c r="C77"/>
      <c r="D77"/>
      <c r="E77"/>
      <c r="F77"/>
    </row>
    <row r="78" spans="2:6" ht="36.75" customHeight="1" x14ac:dyDescent="0.15">
      <c r="B78"/>
      <c r="C78"/>
      <c r="D78"/>
      <c r="E78"/>
      <c r="F78"/>
    </row>
    <row r="79" spans="2:6" ht="17.25" customHeight="1" x14ac:dyDescent="0.15">
      <c r="B79"/>
      <c r="C79"/>
      <c r="D79"/>
      <c r="E79"/>
      <c r="F79"/>
    </row>
    <row r="80" spans="2:6" x14ac:dyDescent="0.15">
      <c r="B80"/>
      <c r="C80"/>
      <c r="D80"/>
      <c r="E80"/>
      <c r="F80"/>
    </row>
    <row r="81" spans="2:6" x14ac:dyDescent="0.15">
      <c r="B81"/>
      <c r="C81"/>
      <c r="D81"/>
      <c r="E81"/>
      <c r="F81"/>
    </row>
    <row r="82" spans="2:6" x14ac:dyDescent="0.15">
      <c r="B82"/>
      <c r="C82"/>
      <c r="D82"/>
      <c r="E82"/>
      <c r="F82"/>
    </row>
    <row r="83" spans="2:6" x14ac:dyDescent="0.15">
      <c r="B83"/>
      <c r="C83"/>
      <c r="D83"/>
      <c r="E83"/>
      <c r="F83"/>
    </row>
    <row r="84" spans="2:6" x14ac:dyDescent="0.15">
      <c r="B84"/>
      <c r="C84"/>
      <c r="D84"/>
      <c r="E84"/>
      <c r="F84"/>
    </row>
    <row r="85" spans="2:6" x14ac:dyDescent="0.15">
      <c r="B85"/>
      <c r="C85"/>
      <c r="D85"/>
      <c r="E85"/>
      <c r="F85"/>
    </row>
    <row r="86" spans="2:6" ht="22.5" customHeight="1" x14ac:dyDescent="0.15">
      <c r="B86"/>
      <c r="C86"/>
      <c r="D86"/>
      <c r="E86"/>
      <c r="F86"/>
    </row>
    <row r="87" spans="2:6" x14ac:dyDescent="0.15">
      <c r="B87"/>
      <c r="C87"/>
      <c r="D87"/>
      <c r="E87"/>
      <c r="F87"/>
    </row>
    <row r="88" spans="2:6" x14ac:dyDescent="0.15">
      <c r="B88"/>
      <c r="C88"/>
      <c r="D88"/>
      <c r="E88"/>
      <c r="F88"/>
    </row>
    <row r="89" spans="2:6" x14ac:dyDescent="0.15">
      <c r="B89"/>
      <c r="C89"/>
      <c r="D89"/>
      <c r="E89"/>
      <c r="F89"/>
    </row>
    <row r="90" spans="2:6" x14ac:dyDescent="0.15">
      <c r="B90"/>
      <c r="C90"/>
      <c r="D90"/>
      <c r="E90"/>
      <c r="F90"/>
    </row>
    <row r="91" spans="2:6" x14ac:dyDescent="0.15">
      <c r="B91"/>
      <c r="C91"/>
      <c r="D91"/>
      <c r="E91"/>
      <c r="F91"/>
    </row>
    <row r="92" spans="2:6" x14ac:dyDescent="0.15">
      <c r="B92"/>
      <c r="C92"/>
      <c r="D92"/>
      <c r="E92"/>
      <c r="F92"/>
    </row>
    <row r="93" spans="2:6" x14ac:dyDescent="0.15">
      <c r="B93"/>
      <c r="C93"/>
      <c r="D93"/>
      <c r="E93"/>
      <c r="F93"/>
    </row>
    <row r="94" spans="2:6" x14ac:dyDescent="0.15">
      <c r="B94"/>
      <c r="C94"/>
      <c r="D94"/>
      <c r="E94"/>
      <c r="F94"/>
    </row>
    <row r="95" spans="2:6" x14ac:dyDescent="0.15">
      <c r="B95"/>
      <c r="C95"/>
      <c r="D95"/>
      <c r="E95"/>
      <c r="F95"/>
    </row>
    <row r="96" spans="2:6" x14ac:dyDescent="0.15">
      <c r="B96"/>
      <c r="C96"/>
      <c r="D96"/>
      <c r="E96"/>
      <c r="F96"/>
    </row>
    <row r="97" spans="2:6" x14ac:dyDescent="0.15">
      <c r="B97"/>
      <c r="C97"/>
      <c r="D97"/>
      <c r="E97"/>
      <c r="F97"/>
    </row>
    <row r="98" spans="2:6" x14ac:dyDescent="0.15">
      <c r="B98"/>
      <c r="C98"/>
      <c r="D98"/>
      <c r="E98"/>
      <c r="F98"/>
    </row>
    <row r="99" spans="2:6" x14ac:dyDescent="0.15">
      <c r="B99"/>
      <c r="C99"/>
      <c r="D99"/>
      <c r="E99"/>
      <c r="F99"/>
    </row>
    <row r="100" spans="2:6" x14ac:dyDescent="0.15">
      <c r="B100"/>
      <c r="C100"/>
      <c r="D100"/>
      <c r="E100"/>
      <c r="F100"/>
    </row>
    <row r="101" spans="2:6" x14ac:dyDescent="0.15">
      <c r="B101"/>
      <c r="C101"/>
      <c r="D101"/>
      <c r="E101"/>
      <c r="F101"/>
    </row>
    <row r="102" spans="2:6" x14ac:dyDescent="0.15">
      <c r="B102"/>
      <c r="C102"/>
      <c r="D102"/>
      <c r="E102"/>
      <c r="F102"/>
    </row>
    <row r="103" spans="2:6" x14ac:dyDescent="0.15">
      <c r="B103"/>
      <c r="C103"/>
      <c r="D103"/>
      <c r="E103"/>
      <c r="F103"/>
    </row>
    <row r="104" spans="2:6" x14ac:dyDescent="0.15">
      <c r="B104"/>
      <c r="C104"/>
      <c r="D104"/>
      <c r="E104"/>
      <c r="F104"/>
    </row>
    <row r="105" spans="2:6" x14ac:dyDescent="0.15">
      <c r="B105"/>
      <c r="C105"/>
      <c r="D105"/>
      <c r="E105"/>
      <c r="F105"/>
    </row>
  </sheetData>
  <mergeCells count="4">
    <mergeCell ref="C3:E3"/>
    <mergeCell ref="C4:E4"/>
    <mergeCell ref="B2:F2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0.永新视博CA测试说明</vt:lpstr>
      <vt:lpstr>1.第一段码流</vt:lpstr>
      <vt:lpstr>2.第二段码流</vt:lpstr>
      <vt:lpstr>3.第三段码流</vt:lpstr>
      <vt:lpstr>4.第四段码流</vt:lpstr>
      <vt:lpstr>8.参考文档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2014-08-14T03:16:27Z</dcterms:modified>
</cp:coreProperties>
</file>