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rine/Desktop/FLXLongevityImmune/InfectionAssay/"/>
    </mc:Choice>
  </mc:AlternateContent>
  <xr:revisionPtr revIDLastSave="0" documentId="13_ncr:1_{574D51DB-6ED1-1A46-A88D-B7304071410C}" xr6:coauthVersionLast="47" xr6:coauthVersionMax="47" xr10:uidLastSave="{00000000-0000-0000-0000-000000000000}"/>
  <bookViews>
    <workbookView xWindow="940" yWindow="580" windowWidth="25680" windowHeight="15040" tabRatio="500" xr2:uid="{00000000-000D-0000-FFFF-FFFF00000000}"/>
  </bookViews>
  <sheets>
    <sheet name="RawData" sheetId="5" r:id="rId1"/>
    <sheet name="Vialmea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2" i="6"/>
  <c r="J146" i="5"/>
  <c r="J144" i="5"/>
  <c r="J142" i="5"/>
  <c r="J137" i="5"/>
  <c r="J135" i="5"/>
  <c r="J133" i="5"/>
  <c r="J130" i="5"/>
  <c r="J126" i="5"/>
  <c r="J122" i="5"/>
  <c r="J120" i="5"/>
  <c r="J118" i="5"/>
  <c r="J115" i="5"/>
  <c r="J111" i="5"/>
  <c r="J107" i="5"/>
  <c r="J103" i="5"/>
  <c r="J99" i="5"/>
  <c r="J95" i="5"/>
  <c r="J91" i="5"/>
  <c r="J89" i="5"/>
  <c r="J85" i="5"/>
  <c r="J81" i="5"/>
  <c r="J78" i="5"/>
  <c r="J76" i="5"/>
  <c r="J73" i="5"/>
  <c r="J70" i="5"/>
  <c r="J67" i="5"/>
  <c r="J66" i="5"/>
  <c r="J63" i="5"/>
  <c r="J61" i="5"/>
  <c r="J59" i="5"/>
  <c r="J55" i="5"/>
  <c r="J52" i="5"/>
  <c r="J50" i="5"/>
  <c r="J47" i="5"/>
  <c r="J45" i="5"/>
  <c r="J42" i="5"/>
  <c r="J39" i="5"/>
  <c r="J35" i="5"/>
  <c r="J32" i="5"/>
  <c r="J29" i="5"/>
  <c r="J25" i="5"/>
  <c r="J22" i="5"/>
  <c r="J18" i="5"/>
  <c r="J13" i="5"/>
  <c r="J9" i="5"/>
  <c r="J6" i="5"/>
  <c r="J2" i="5"/>
  <c r="I146" i="5"/>
  <c r="I144" i="5"/>
  <c r="I142" i="5"/>
  <c r="I137" i="5"/>
  <c r="I135" i="5"/>
  <c r="I133" i="5"/>
  <c r="I130" i="5"/>
  <c r="I126" i="5"/>
  <c r="I122" i="5"/>
  <c r="I120" i="5"/>
  <c r="I118" i="5"/>
  <c r="I115" i="5"/>
  <c r="I111" i="5"/>
  <c r="I107" i="5"/>
  <c r="I103" i="5"/>
  <c r="I99" i="5"/>
  <c r="I95" i="5"/>
  <c r="I91" i="5"/>
  <c r="I89" i="5"/>
  <c r="I85" i="5"/>
  <c r="I81" i="5"/>
  <c r="I78" i="5"/>
  <c r="I76" i="5"/>
  <c r="I73" i="5"/>
  <c r="I70" i="5"/>
  <c r="I67" i="5"/>
  <c r="I63" i="5"/>
  <c r="I61" i="5"/>
  <c r="I59" i="5"/>
  <c r="I55" i="5"/>
  <c r="I52" i="5"/>
  <c r="I50" i="5"/>
  <c r="I45" i="5"/>
  <c r="I47" i="5"/>
  <c r="I42" i="5"/>
  <c r="I39" i="5"/>
  <c r="I35" i="5"/>
  <c r="I32" i="5"/>
  <c r="I29" i="5"/>
  <c r="I25" i="5"/>
  <c r="I22" i="5"/>
  <c r="I18" i="5"/>
  <c r="I13" i="5"/>
  <c r="I9" i="5"/>
  <c r="I6" i="5"/>
  <c r="I2" i="5"/>
</calcChain>
</file>

<file path=xl/sharedStrings.xml><?xml version="1.0" encoding="utf-8"?>
<sst xmlns="http://schemas.openxmlformats.org/spreadsheetml/2006/main" count="1000" uniqueCount="23">
  <si>
    <t>FLX</t>
  </si>
  <si>
    <t>Llactis</t>
  </si>
  <si>
    <t>rep_population</t>
  </si>
  <si>
    <t>type</t>
  </si>
  <si>
    <t>bacterium</t>
  </si>
  <si>
    <t>block</t>
  </si>
  <si>
    <t>vial</t>
  </si>
  <si>
    <t>female</t>
  </si>
  <si>
    <t>1X</t>
  </si>
  <si>
    <t>A</t>
  </si>
  <si>
    <t>B</t>
  </si>
  <si>
    <t>Control_FM</t>
  </si>
  <si>
    <t>Control_wt</t>
  </si>
  <si>
    <t>0X</t>
  </si>
  <si>
    <t>Total CFU per fly</t>
  </si>
  <si>
    <t>RP1</t>
  </si>
  <si>
    <t>RP2</t>
  </si>
  <si>
    <t>RP3</t>
  </si>
  <si>
    <t>RP4</t>
  </si>
  <si>
    <t>regime</t>
  </si>
  <si>
    <t>Total CFU</t>
  </si>
  <si>
    <t>survive</t>
  </si>
  <si>
    <t>surv_prop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</si>
</sst>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0"/>
  <sheetViews>
    <sheetView tabSelected="1"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1" bestFit="1" customWidth="1"/>
    <col min="3" max="3" width="11" customWidth="1"/>
    <col min="8" max="8" width="14.6640625" bestFit="1" customWidth="1"/>
  </cols>
  <sheetData>
    <row r="1" spans="1:10" x14ac:dyDescent="0.2">
      <c r="A1" t="s">
        <v>2</v>
      </c>
      <c r="B1" t="s">
        <v>19</v>
      </c>
      <c r="C1" s="1" t="s">
        <v>3</v>
      </c>
      <c r="D1" s="1" t="s">
        <v>4</v>
      </c>
      <c r="E1" s="2" t="s">
        <v>5</v>
      </c>
      <c r="F1" t="s">
        <v>6</v>
      </c>
      <c r="G1" t="s">
        <v>7</v>
      </c>
      <c r="H1" s="1" t="s">
        <v>14</v>
      </c>
      <c r="I1" s="1" t="s">
        <v>20</v>
      </c>
      <c r="J1" s="1" t="s">
        <v>21</v>
      </c>
    </row>
    <row r="2" spans="1:10" x14ac:dyDescent="0.2">
      <c r="A2" t="s">
        <v>15</v>
      </c>
      <c r="B2" t="s">
        <v>0</v>
      </c>
      <c r="C2" t="s">
        <v>8</v>
      </c>
      <c r="D2" t="s">
        <v>1</v>
      </c>
      <c r="E2" t="s">
        <v>9</v>
      </c>
      <c r="F2">
        <v>1</v>
      </c>
      <c r="G2">
        <v>1</v>
      </c>
      <c r="H2" s="3">
        <v>117500</v>
      </c>
      <c r="I2">
        <f>SUM(H2:H5)</f>
        <v>470000</v>
      </c>
      <c r="J2">
        <f>COUNT(G2:G5)</f>
        <v>4</v>
      </c>
    </row>
    <row r="3" spans="1:10" x14ac:dyDescent="0.2">
      <c r="A3" t="s">
        <v>15</v>
      </c>
      <c r="B3" t="s">
        <v>0</v>
      </c>
      <c r="C3" t="s">
        <v>8</v>
      </c>
      <c r="D3" t="s">
        <v>1</v>
      </c>
      <c r="E3" t="s">
        <v>9</v>
      </c>
      <c r="F3">
        <v>1</v>
      </c>
      <c r="G3">
        <v>2</v>
      </c>
      <c r="H3" s="3">
        <v>117500</v>
      </c>
    </row>
    <row r="4" spans="1:10" x14ac:dyDescent="0.2">
      <c r="A4" t="s">
        <v>15</v>
      </c>
      <c r="B4" t="s">
        <v>0</v>
      </c>
      <c r="C4" t="s">
        <v>8</v>
      </c>
      <c r="D4" t="s">
        <v>1</v>
      </c>
      <c r="E4" t="s">
        <v>9</v>
      </c>
      <c r="F4">
        <v>1</v>
      </c>
      <c r="G4">
        <v>3</v>
      </c>
      <c r="H4" s="3">
        <v>117500</v>
      </c>
    </row>
    <row r="5" spans="1:10" x14ac:dyDescent="0.2">
      <c r="A5" t="s">
        <v>15</v>
      </c>
      <c r="B5" t="s">
        <v>0</v>
      </c>
      <c r="C5" t="s">
        <v>8</v>
      </c>
      <c r="D5" t="s">
        <v>1</v>
      </c>
      <c r="E5" t="s">
        <v>9</v>
      </c>
      <c r="F5">
        <v>1</v>
      </c>
      <c r="G5">
        <v>4</v>
      </c>
      <c r="H5" s="3">
        <v>117500</v>
      </c>
    </row>
    <row r="6" spans="1:10" x14ac:dyDescent="0.2">
      <c r="A6" t="s">
        <v>15</v>
      </c>
      <c r="B6" t="s">
        <v>0</v>
      </c>
      <c r="C6" t="s">
        <v>8</v>
      </c>
      <c r="D6" t="s">
        <v>1</v>
      </c>
      <c r="E6" t="s">
        <v>9</v>
      </c>
      <c r="F6">
        <v>2</v>
      </c>
      <c r="G6">
        <v>1</v>
      </c>
      <c r="H6" s="3">
        <v>8400</v>
      </c>
      <c r="I6">
        <f>SUM(H6:H8)</f>
        <v>25200</v>
      </c>
      <c r="J6">
        <f>COUNT(G6:G8)</f>
        <v>3</v>
      </c>
    </row>
    <row r="7" spans="1:10" x14ac:dyDescent="0.2">
      <c r="A7" t="s">
        <v>15</v>
      </c>
      <c r="B7" t="s">
        <v>0</v>
      </c>
      <c r="C7" t="s">
        <v>8</v>
      </c>
      <c r="D7" t="s">
        <v>1</v>
      </c>
      <c r="E7" t="s">
        <v>9</v>
      </c>
      <c r="F7" s="3">
        <v>2</v>
      </c>
      <c r="G7">
        <v>2</v>
      </c>
      <c r="H7" s="3">
        <v>8400</v>
      </c>
    </row>
    <row r="8" spans="1:10" x14ac:dyDescent="0.2">
      <c r="A8" t="s">
        <v>15</v>
      </c>
      <c r="B8" t="s">
        <v>0</v>
      </c>
      <c r="C8" t="s">
        <v>8</v>
      </c>
      <c r="D8" t="s">
        <v>1</v>
      </c>
      <c r="E8" t="s">
        <v>9</v>
      </c>
      <c r="F8" s="3">
        <v>2</v>
      </c>
      <c r="G8">
        <v>3</v>
      </c>
      <c r="H8" s="3">
        <v>8400</v>
      </c>
    </row>
    <row r="9" spans="1:10" x14ac:dyDescent="0.2">
      <c r="A9" t="s">
        <v>15</v>
      </c>
      <c r="B9" t="s">
        <v>0</v>
      </c>
      <c r="C9" t="s">
        <v>8</v>
      </c>
      <c r="D9" t="s">
        <v>1</v>
      </c>
      <c r="E9" s="3" t="s">
        <v>10</v>
      </c>
      <c r="F9">
        <v>1</v>
      </c>
      <c r="G9">
        <v>1</v>
      </c>
      <c r="H9" s="3">
        <v>12200</v>
      </c>
      <c r="I9">
        <f>SUM(H9:H12)</f>
        <v>48800</v>
      </c>
      <c r="J9">
        <f>COUNT(G9:G12)</f>
        <v>4</v>
      </c>
    </row>
    <row r="10" spans="1:10" x14ac:dyDescent="0.2">
      <c r="A10" t="s">
        <v>15</v>
      </c>
      <c r="B10" t="s">
        <v>0</v>
      </c>
      <c r="C10" t="s">
        <v>8</v>
      </c>
      <c r="D10" t="s">
        <v>1</v>
      </c>
      <c r="E10" s="3" t="s">
        <v>10</v>
      </c>
      <c r="F10">
        <v>1</v>
      </c>
      <c r="G10">
        <v>2</v>
      </c>
      <c r="H10" s="3">
        <v>12200</v>
      </c>
    </row>
    <row r="11" spans="1:10" x14ac:dyDescent="0.2">
      <c r="A11" t="s">
        <v>15</v>
      </c>
      <c r="B11" t="s">
        <v>0</v>
      </c>
      <c r="C11" t="s">
        <v>8</v>
      </c>
      <c r="D11" t="s">
        <v>1</v>
      </c>
      <c r="E11" s="3" t="s">
        <v>10</v>
      </c>
      <c r="F11">
        <v>1</v>
      </c>
      <c r="G11">
        <v>3</v>
      </c>
      <c r="H11" s="3">
        <v>12200</v>
      </c>
    </row>
    <row r="12" spans="1:10" x14ac:dyDescent="0.2">
      <c r="A12" t="s">
        <v>15</v>
      </c>
      <c r="B12" t="s">
        <v>0</v>
      </c>
      <c r="C12" t="s">
        <v>8</v>
      </c>
      <c r="D12" t="s">
        <v>1</v>
      </c>
      <c r="E12" s="3" t="s">
        <v>10</v>
      </c>
      <c r="F12">
        <v>1</v>
      </c>
      <c r="G12">
        <v>4</v>
      </c>
      <c r="H12" s="3">
        <v>12200</v>
      </c>
    </row>
    <row r="13" spans="1:10" x14ac:dyDescent="0.2">
      <c r="A13" t="s">
        <v>15</v>
      </c>
      <c r="B13" t="s">
        <v>0</v>
      </c>
      <c r="C13" t="s">
        <v>8</v>
      </c>
      <c r="D13" t="s">
        <v>1</v>
      </c>
      <c r="E13" s="3" t="s">
        <v>10</v>
      </c>
      <c r="F13">
        <v>2</v>
      </c>
      <c r="G13">
        <v>1</v>
      </c>
      <c r="H13" s="3">
        <v>10720</v>
      </c>
      <c r="I13">
        <f>SUM(H13:H17)</f>
        <v>53600</v>
      </c>
      <c r="J13">
        <f>COUNT(G13:G17)</f>
        <v>5</v>
      </c>
    </row>
    <row r="14" spans="1:10" x14ac:dyDescent="0.2">
      <c r="A14" t="s">
        <v>15</v>
      </c>
      <c r="B14" t="s">
        <v>0</v>
      </c>
      <c r="C14" t="s">
        <v>8</v>
      </c>
      <c r="D14" t="s">
        <v>1</v>
      </c>
      <c r="E14" s="3" t="s">
        <v>10</v>
      </c>
      <c r="F14">
        <v>2</v>
      </c>
      <c r="G14">
        <v>2</v>
      </c>
      <c r="H14" s="3">
        <v>10720</v>
      </c>
    </row>
    <row r="15" spans="1:10" x14ac:dyDescent="0.2">
      <c r="A15" t="s">
        <v>15</v>
      </c>
      <c r="B15" t="s">
        <v>0</v>
      </c>
      <c r="C15" t="s">
        <v>8</v>
      </c>
      <c r="D15" t="s">
        <v>1</v>
      </c>
      <c r="E15" s="3" t="s">
        <v>10</v>
      </c>
      <c r="F15">
        <v>2</v>
      </c>
      <c r="G15">
        <v>3</v>
      </c>
      <c r="H15" s="3">
        <v>10720</v>
      </c>
    </row>
    <row r="16" spans="1:10" x14ac:dyDescent="0.2">
      <c r="A16" t="s">
        <v>15</v>
      </c>
      <c r="B16" t="s">
        <v>0</v>
      </c>
      <c r="C16" t="s">
        <v>8</v>
      </c>
      <c r="D16" t="s">
        <v>1</v>
      </c>
      <c r="E16" s="3" t="s">
        <v>10</v>
      </c>
      <c r="F16">
        <v>2</v>
      </c>
      <c r="G16">
        <v>4</v>
      </c>
      <c r="H16" s="3">
        <v>10720</v>
      </c>
    </row>
    <row r="17" spans="1:10" x14ac:dyDescent="0.2">
      <c r="A17" t="s">
        <v>15</v>
      </c>
      <c r="B17" t="s">
        <v>0</v>
      </c>
      <c r="C17" t="s">
        <v>8</v>
      </c>
      <c r="D17" t="s">
        <v>1</v>
      </c>
      <c r="E17" s="3" t="s">
        <v>10</v>
      </c>
      <c r="F17">
        <v>2</v>
      </c>
      <c r="G17">
        <v>5</v>
      </c>
      <c r="H17" s="3">
        <v>10720</v>
      </c>
    </row>
    <row r="18" spans="1:10" x14ac:dyDescent="0.2">
      <c r="A18" t="s">
        <v>15</v>
      </c>
      <c r="B18" t="s">
        <v>11</v>
      </c>
      <c r="C18" t="s">
        <v>8</v>
      </c>
      <c r="D18" t="s">
        <v>1</v>
      </c>
      <c r="E18" t="s">
        <v>9</v>
      </c>
      <c r="F18">
        <v>1</v>
      </c>
      <c r="G18">
        <v>1</v>
      </c>
      <c r="H18" s="3">
        <v>51500</v>
      </c>
      <c r="I18">
        <f>SUM(H18:H21)</f>
        <v>206000</v>
      </c>
      <c r="J18">
        <f>COUNT(G18:G21)</f>
        <v>4</v>
      </c>
    </row>
    <row r="19" spans="1:10" x14ac:dyDescent="0.2">
      <c r="A19" t="s">
        <v>15</v>
      </c>
      <c r="B19" t="s">
        <v>11</v>
      </c>
      <c r="C19" t="s">
        <v>8</v>
      </c>
      <c r="D19" t="s">
        <v>1</v>
      </c>
      <c r="E19" t="s">
        <v>9</v>
      </c>
      <c r="F19">
        <v>1</v>
      </c>
      <c r="G19">
        <v>2</v>
      </c>
      <c r="H19" s="3">
        <v>51500</v>
      </c>
    </row>
    <row r="20" spans="1:10" x14ac:dyDescent="0.2">
      <c r="A20" t="s">
        <v>15</v>
      </c>
      <c r="B20" t="s">
        <v>11</v>
      </c>
      <c r="C20" t="s">
        <v>8</v>
      </c>
      <c r="D20" t="s">
        <v>1</v>
      </c>
      <c r="E20" t="s">
        <v>9</v>
      </c>
      <c r="F20">
        <v>1</v>
      </c>
      <c r="G20">
        <v>3</v>
      </c>
      <c r="H20" s="3">
        <v>51500</v>
      </c>
    </row>
    <row r="21" spans="1:10" x14ac:dyDescent="0.2">
      <c r="A21" t="s">
        <v>15</v>
      </c>
      <c r="B21" t="s">
        <v>11</v>
      </c>
      <c r="C21" t="s">
        <v>8</v>
      </c>
      <c r="D21" t="s">
        <v>1</v>
      </c>
      <c r="E21" t="s">
        <v>9</v>
      </c>
      <c r="F21">
        <v>1</v>
      </c>
      <c r="G21">
        <v>4</v>
      </c>
      <c r="H21" s="3">
        <v>51500</v>
      </c>
    </row>
    <row r="22" spans="1:10" x14ac:dyDescent="0.2">
      <c r="A22" t="s">
        <v>15</v>
      </c>
      <c r="B22" t="s">
        <v>11</v>
      </c>
      <c r="C22" t="s">
        <v>8</v>
      </c>
      <c r="D22" t="s">
        <v>1</v>
      </c>
      <c r="E22" t="s">
        <v>9</v>
      </c>
      <c r="F22">
        <v>2</v>
      </c>
      <c r="G22">
        <v>1</v>
      </c>
      <c r="H22" s="3">
        <v>48000</v>
      </c>
      <c r="I22">
        <f>SUM(H22:H24)</f>
        <v>144000</v>
      </c>
      <c r="J22">
        <f>COUNT(G22:G24)</f>
        <v>3</v>
      </c>
    </row>
    <row r="23" spans="1:10" x14ac:dyDescent="0.2">
      <c r="A23" t="s">
        <v>15</v>
      </c>
      <c r="B23" t="s">
        <v>11</v>
      </c>
      <c r="C23" t="s">
        <v>8</v>
      </c>
      <c r="D23" t="s">
        <v>1</v>
      </c>
      <c r="E23" t="s">
        <v>9</v>
      </c>
      <c r="F23">
        <v>2</v>
      </c>
      <c r="G23">
        <v>2</v>
      </c>
      <c r="H23" s="3">
        <v>48000</v>
      </c>
    </row>
    <row r="24" spans="1:10" x14ac:dyDescent="0.2">
      <c r="A24" t="s">
        <v>15</v>
      </c>
      <c r="B24" t="s">
        <v>11</v>
      </c>
      <c r="C24" t="s">
        <v>8</v>
      </c>
      <c r="D24" t="s">
        <v>1</v>
      </c>
      <c r="E24" t="s">
        <v>9</v>
      </c>
      <c r="F24">
        <v>2</v>
      </c>
      <c r="G24">
        <v>3</v>
      </c>
      <c r="H24" s="3">
        <v>48000</v>
      </c>
    </row>
    <row r="25" spans="1:10" x14ac:dyDescent="0.2">
      <c r="A25" t="s">
        <v>15</v>
      </c>
      <c r="B25" t="s">
        <v>11</v>
      </c>
      <c r="C25" t="s">
        <v>8</v>
      </c>
      <c r="D25" t="s">
        <v>1</v>
      </c>
      <c r="E25" s="3" t="s">
        <v>10</v>
      </c>
      <c r="F25">
        <v>1</v>
      </c>
      <c r="G25">
        <v>1</v>
      </c>
      <c r="H25" s="3">
        <v>1820000</v>
      </c>
      <c r="I25">
        <f>SUM(H25:H28)</f>
        <v>7280000</v>
      </c>
      <c r="J25">
        <f>COUNT(G25:G28)</f>
        <v>4</v>
      </c>
    </row>
    <row r="26" spans="1:10" x14ac:dyDescent="0.2">
      <c r="A26" t="s">
        <v>15</v>
      </c>
      <c r="B26" t="s">
        <v>11</v>
      </c>
      <c r="C26" t="s">
        <v>8</v>
      </c>
      <c r="D26" t="s">
        <v>1</v>
      </c>
      <c r="E26" s="3" t="s">
        <v>10</v>
      </c>
      <c r="F26">
        <v>1</v>
      </c>
      <c r="G26">
        <v>2</v>
      </c>
      <c r="H26" s="3">
        <v>1820000</v>
      </c>
    </row>
    <row r="27" spans="1:10" x14ac:dyDescent="0.2">
      <c r="A27" t="s">
        <v>15</v>
      </c>
      <c r="B27" t="s">
        <v>11</v>
      </c>
      <c r="C27" t="s">
        <v>8</v>
      </c>
      <c r="D27" t="s">
        <v>1</v>
      </c>
      <c r="E27" s="3" t="s">
        <v>10</v>
      </c>
      <c r="F27">
        <v>1</v>
      </c>
      <c r="G27">
        <v>3</v>
      </c>
      <c r="H27" s="3">
        <v>1820000</v>
      </c>
    </row>
    <row r="28" spans="1:10" x14ac:dyDescent="0.2">
      <c r="A28" t="s">
        <v>15</v>
      </c>
      <c r="B28" t="s">
        <v>11</v>
      </c>
      <c r="C28" t="s">
        <v>8</v>
      </c>
      <c r="D28" t="s">
        <v>1</v>
      </c>
      <c r="E28" s="3" t="s">
        <v>10</v>
      </c>
      <c r="F28">
        <v>1</v>
      </c>
      <c r="G28">
        <v>4</v>
      </c>
      <c r="H28" s="3">
        <v>1820000</v>
      </c>
    </row>
    <row r="29" spans="1:10" x14ac:dyDescent="0.2">
      <c r="A29" t="s">
        <v>15</v>
      </c>
      <c r="B29" t="s">
        <v>11</v>
      </c>
      <c r="C29" t="s">
        <v>8</v>
      </c>
      <c r="D29" t="s">
        <v>1</v>
      </c>
      <c r="E29" s="3" t="s">
        <v>10</v>
      </c>
      <c r="F29" s="3">
        <v>2</v>
      </c>
      <c r="G29">
        <v>1</v>
      </c>
      <c r="H29" s="3">
        <v>182000</v>
      </c>
      <c r="I29">
        <f>SUM(H29:H31)</f>
        <v>546000</v>
      </c>
      <c r="J29">
        <f>COUNT(G29:G31)</f>
        <v>3</v>
      </c>
    </row>
    <row r="30" spans="1:10" x14ac:dyDescent="0.2">
      <c r="A30" t="s">
        <v>15</v>
      </c>
      <c r="B30" t="s">
        <v>11</v>
      </c>
      <c r="C30" t="s">
        <v>8</v>
      </c>
      <c r="D30" t="s">
        <v>1</v>
      </c>
      <c r="E30" s="3" t="s">
        <v>10</v>
      </c>
      <c r="F30" s="3">
        <v>2</v>
      </c>
      <c r="G30">
        <v>2</v>
      </c>
      <c r="H30" s="3">
        <v>182000</v>
      </c>
    </row>
    <row r="31" spans="1:10" x14ac:dyDescent="0.2">
      <c r="A31" t="s">
        <v>15</v>
      </c>
      <c r="B31" t="s">
        <v>11</v>
      </c>
      <c r="C31" t="s">
        <v>8</v>
      </c>
      <c r="D31" t="s">
        <v>1</v>
      </c>
      <c r="E31" s="3" t="s">
        <v>10</v>
      </c>
      <c r="F31" s="3">
        <v>2</v>
      </c>
      <c r="G31">
        <v>3</v>
      </c>
      <c r="H31" s="3">
        <v>182000</v>
      </c>
    </row>
    <row r="32" spans="1:10" x14ac:dyDescent="0.2">
      <c r="A32" t="s">
        <v>15</v>
      </c>
      <c r="B32" t="s">
        <v>12</v>
      </c>
      <c r="C32" t="s">
        <v>13</v>
      </c>
      <c r="D32" t="s">
        <v>1</v>
      </c>
      <c r="E32" t="s">
        <v>9</v>
      </c>
      <c r="F32">
        <v>1</v>
      </c>
      <c r="G32">
        <v>1</v>
      </c>
      <c r="H32" s="3">
        <v>196666.6667</v>
      </c>
      <c r="I32">
        <f>SUM(H32:H34)</f>
        <v>590000.00010000006</v>
      </c>
      <c r="J32">
        <f>COUNT(G32:G34)</f>
        <v>3</v>
      </c>
    </row>
    <row r="33" spans="1:10" x14ac:dyDescent="0.2">
      <c r="A33" t="s">
        <v>15</v>
      </c>
      <c r="B33" t="s">
        <v>12</v>
      </c>
      <c r="C33" t="s">
        <v>13</v>
      </c>
      <c r="D33" t="s">
        <v>1</v>
      </c>
      <c r="E33" t="s">
        <v>9</v>
      </c>
      <c r="F33">
        <v>1</v>
      </c>
      <c r="G33">
        <v>2</v>
      </c>
      <c r="H33" s="3">
        <v>196666.6667</v>
      </c>
    </row>
    <row r="34" spans="1:10" x14ac:dyDescent="0.2">
      <c r="A34" t="s">
        <v>15</v>
      </c>
      <c r="B34" t="s">
        <v>12</v>
      </c>
      <c r="C34" t="s">
        <v>13</v>
      </c>
      <c r="D34" t="s">
        <v>1</v>
      </c>
      <c r="E34" t="s">
        <v>9</v>
      </c>
      <c r="F34">
        <v>1</v>
      </c>
      <c r="G34">
        <v>3</v>
      </c>
      <c r="H34" s="3">
        <v>196666.6667</v>
      </c>
    </row>
    <row r="35" spans="1:10" x14ac:dyDescent="0.2">
      <c r="A35" t="s">
        <v>15</v>
      </c>
      <c r="B35" t="s">
        <v>12</v>
      </c>
      <c r="C35" t="s">
        <v>13</v>
      </c>
      <c r="D35" t="s">
        <v>1</v>
      </c>
      <c r="E35" t="s">
        <v>9</v>
      </c>
      <c r="F35" s="3">
        <v>2</v>
      </c>
      <c r="G35">
        <v>1</v>
      </c>
      <c r="H35" s="3">
        <v>69000</v>
      </c>
      <c r="I35">
        <f>SUM(H35:H38)</f>
        <v>276000</v>
      </c>
      <c r="J35">
        <f>COUNT(G35:G38)</f>
        <v>4</v>
      </c>
    </row>
    <row r="36" spans="1:10" x14ac:dyDescent="0.2">
      <c r="A36" t="s">
        <v>15</v>
      </c>
      <c r="B36" t="s">
        <v>12</v>
      </c>
      <c r="C36" t="s">
        <v>13</v>
      </c>
      <c r="D36" t="s">
        <v>1</v>
      </c>
      <c r="E36" t="s">
        <v>9</v>
      </c>
      <c r="F36" s="3">
        <v>2</v>
      </c>
      <c r="G36">
        <v>2</v>
      </c>
      <c r="H36" s="3">
        <v>69000</v>
      </c>
    </row>
    <row r="37" spans="1:10" x14ac:dyDescent="0.2">
      <c r="A37" t="s">
        <v>15</v>
      </c>
      <c r="B37" t="s">
        <v>12</v>
      </c>
      <c r="C37" t="s">
        <v>13</v>
      </c>
      <c r="D37" t="s">
        <v>1</v>
      </c>
      <c r="E37" t="s">
        <v>9</v>
      </c>
      <c r="F37" s="3">
        <v>2</v>
      </c>
      <c r="G37">
        <v>3</v>
      </c>
      <c r="H37" s="3">
        <v>69000</v>
      </c>
    </row>
    <row r="38" spans="1:10" x14ac:dyDescent="0.2">
      <c r="A38" t="s">
        <v>15</v>
      </c>
      <c r="B38" t="s">
        <v>12</v>
      </c>
      <c r="C38" t="s">
        <v>13</v>
      </c>
      <c r="D38" t="s">
        <v>1</v>
      </c>
      <c r="E38" t="s">
        <v>9</v>
      </c>
      <c r="F38" s="3">
        <v>2</v>
      </c>
      <c r="G38">
        <v>4</v>
      </c>
      <c r="H38" s="3">
        <v>69000</v>
      </c>
    </row>
    <row r="39" spans="1:10" x14ac:dyDescent="0.2">
      <c r="A39" t="s">
        <v>15</v>
      </c>
      <c r="B39" t="s">
        <v>12</v>
      </c>
      <c r="C39" t="s">
        <v>13</v>
      </c>
      <c r="D39" t="s">
        <v>1</v>
      </c>
      <c r="E39" s="3" t="s">
        <v>10</v>
      </c>
      <c r="F39">
        <v>1</v>
      </c>
      <c r="G39" s="3">
        <v>1</v>
      </c>
      <c r="H39" s="3">
        <v>4333.3333329999996</v>
      </c>
      <c r="I39">
        <f>SUM(H39:H41)</f>
        <v>12999.999999</v>
      </c>
      <c r="J39">
        <f>COUNT(G39:G41)</f>
        <v>3</v>
      </c>
    </row>
    <row r="40" spans="1:10" x14ac:dyDescent="0.2">
      <c r="A40" t="s">
        <v>15</v>
      </c>
      <c r="B40" t="s">
        <v>12</v>
      </c>
      <c r="C40" t="s">
        <v>13</v>
      </c>
      <c r="D40" t="s">
        <v>1</v>
      </c>
      <c r="E40" s="3" t="s">
        <v>10</v>
      </c>
      <c r="F40">
        <v>1</v>
      </c>
      <c r="G40" s="3">
        <v>2</v>
      </c>
      <c r="H40" s="3">
        <v>4333.3333329999996</v>
      </c>
    </row>
    <row r="41" spans="1:10" x14ac:dyDescent="0.2">
      <c r="A41" t="s">
        <v>15</v>
      </c>
      <c r="B41" t="s">
        <v>12</v>
      </c>
      <c r="C41" t="s">
        <v>13</v>
      </c>
      <c r="D41" t="s">
        <v>1</v>
      </c>
      <c r="E41" s="3" t="s">
        <v>10</v>
      </c>
      <c r="F41">
        <v>1</v>
      </c>
      <c r="G41" s="3">
        <v>3</v>
      </c>
      <c r="H41" s="3">
        <v>4333.3333329999996</v>
      </c>
    </row>
    <row r="42" spans="1:10" x14ac:dyDescent="0.2">
      <c r="A42" t="s">
        <v>15</v>
      </c>
      <c r="B42" t="s">
        <v>12</v>
      </c>
      <c r="C42" t="s">
        <v>13</v>
      </c>
      <c r="D42" t="s">
        <v>1</v>
      </c>
      <c r="E42" s="3" t="s">
        <v>10</v>
      </c>
      <c r="F42" s="3">
        <v>2</v>
      </c>
      <c r="G42" s="3">
        <v>1</v>
      </c>
      <c r="H42" s="3">
        <v>2020000</v>
      </c>
      <c r="I42">
        <f>SUM(H42:H44)</f>
        <v>6060000</v>
      </c>
      <c r="J42">
        <f>COUNT(G42:G44)</f>
        <v>3</v>
      </c>
    </row>
    <row r="43" spans="1:10" x14ac:dyDescent="0.2">
      <c r="A43" t="s">
        <v>15</v>
      </c>
      <c r="B43" t="s">
        <v>12</v>
      </c>
      <c r="C43" t="s">
        <v>13</v>
      </c>
      <c r="D43" t="s">
        <v>1</v>
      </c>
      <c r="E43" s="3" t="s">
        <v>10</v>
      </c>
      <c r="F43" s="3">
        <v>2</v>
      </c>
      <c r="G43" s="3">
        <v>2</v>
      </c>
      <c r="H43" s="3">
        <v>2020000</v>
      </c>
    </row>
    <row r="44" spans="1:10" x14ac:dyDescent="0.2">
      <c r="A44" t="s">
        <v>15</v>
      </c>
      <c r="B44" t="s">
        <v>12</v>
      </c>
      <c r="C44" t="s">
        <v>13</v>
      </c>
      <c r="D44" t="s">
        <v>1</v>
      </c>
      <c r="E44" s="3" t="s">
        <v>10</v>
      </c>
      <c r="F44" s="3">
        <v>2</v>
      </c>
      <c r="G44" s="3">
        <v>3</v>
      </c>
      <c r="H44" s="3">
        <v>2020000</v>
      </c>
    </row>
    <row r="45" spans="1:10" x14ac:dyDescent="0.2">
      <c r="A45" t="s">
        <v>16</v>
      </c>
      <c r="B45" t="s">
        <v>0</v>
      </c>
      <c r="C45" t="s">
        <v>8</v>
      </c>
      <c r="D45" t="s">
        <v>1</v>
      </c>
      <c r="E45" t="s">
        <v>9</v>
      </c>
      <c r="F45">
        <v>1</v>
      </c>
      <c r="G45" s="3">
        <v>1</v>
      </c>
      <c r="H45" s="3">
        <v>405</v>
      </c>
      <c r="I45">
        <f>SUM(H45:H46)</f>
        <v>810</v>
      </c>
      <c r="J45">
        <f>COUNT(G45:G46)</f>
        <v>2</v>
      </c>
    </row>
    <row r="46" spans="1:10" x14ac:dyDescent="0.2">
      <c r="A46" t="s">
        <v>16</v>
      </c>
      <c r="B46" t="s">
        <v>0</v>
      </c>
      <c r="C46" t="s">
        <v>8</v>
      </c>
      <c r="D46" t="s">
        <v>1</v>
      </c>
      <c r="E46" t="s">
        <v>9</v>
      </c>
      <c r="F46">
        <v>1</v>
      </c>
      <c r="G46" s="3">
        <v>2</v>
      </c>
      <c r="H46" s="3">
        <v>405</v>
      </c>
    </row>
    <row r="47" spans="1:10" x14ac:dyDescent="0.2">
      <c r="A47" t="s">
        <v>16</v>
      </c>
      <c r="B47" t="s">
        <v>0</v>
      </c>
      <c r="C47" t="s">
        <v>8</v>
      </c>
      <c r="D47" t="s">
        <v>1</v>
      </c>
      <c r="E47" t="s">
        <v>9</v>
      </c>
      <c r="F47" s="3">
        <v>2</v>
      </c>
      <c r="G47" s="3">
        <v>1</v>
      </c>
      <c r="H47" s="3">
        <v>72000</v>
      </c>
      <c r="I47">
        <f>SUM(H47:H49)</f>
        <v>216000</v>
      </c>
      <c r="J47">
        <f>COUNT(G47:G49)</f>
        <v>3</v>
      </c>
    </row>
    <row r="48" spans="1:10" x14ac:dyDescent="0.2">
      <c r="A48" t="s">
        <v>16</v>
      </c>
      <c r="B48" t="s">
        <v>0</v>
      </c>
      <c r="C48" t="s">
        <v>8</v>
      </c>
      <c r="D48" t="s">
        <v>1</v>
      </c>
      <c r="E48" t="s">
        <v>9</v>
      </c>
      <c r="F48" s="3">
        <v>2</v>
      </c>
      <c r="G48" s="3">
        <v>2</v>
      </c>
      <c r="H48" s="3">
        <v>72000</v>
      </c>
    </row>
    <row r="49" spans="1:10" x14ac:dyDescent="0.2">
      <c r="A49" t="s">
        <v>16</v>
      </c>
      <c r="B49" t="s">
        <v>0</v>
      </c>
      <c r="C49" t="s">
        <v>8</v>
      </c>
      <c r="D49" t="s">
        <v>1</v>
      </c>
      <c r="E49" t="s">
        <v>9</v>
      </c>
      <c r="F49" s="3">
        <v>2</v>
      </c>
      <c r="G49" s="3">
        <v>3</v>
      </c>
      <c r="H49" s="3">
        <v>72000</v>
      </c>
    </row>
    <row r="50" spans="1:10" x14ac:dyDescent="0.2">
      <c r="A50" t="s">
        <v>16</v>
      </c>
      <c r="B50" t="s">
        <v>0</v>
      </c>
      <c r="C50" t="s">
        <v>8</v>
      </c>
      <c r="D50" t="s">
        <v>1</v>
      </c>
      <c r="E50" s="3" t="s">
        <v>10</v>
      </c>
      <c r="F50">
        <v>1</v>
      </c>
      <c r="G50" s="3">
        <v>1</v>
      </c>
      <c r="H50" s="3">
        <v>850000</v>
      </c>
      <c r="I50">
        <f>SUM(H50:H51)</f>
        <v>1700000</v>
      </c>
      <c r="J50">
        <f>COUNT(G50:G51)</f>
        <v>2</v>
      </c>
    </row>
    <row r="51" spans="1:10" x14ac:dyDescent="0.2">
      <c r="A51" t="s">
        <v>16</v>
      </c>
      <c r="B51" t="s">
        <v>0</v>
      </c>
      <c r="C51" t="s">
        <v>8</v>
      </c>
      <c r="D51" t="s">
        <v>1</v>
      </c>
      <c r="E51" s="3" t="s">
        <v>10</v>
      </c>
      <c r="F51">
        <v>1</v>
      </c>
      <c r="G51" s="3">
        <v>2</v>
      </c>
      <c r="H51" s="3">
        <v>850000</v>
      </c>
    </row>
    <row r="52" spans="1:10" x14ac:dyDescent="0.2">
      <c r="A52" t="s">
        <v>16</v>
      </c>
      <c r="B52" t="s">
        <v>0</v>
      </c>
      <c r="C52" t="s">
        <v>8</v>
      </c>
      <c r="D52" t="s">
        <v>1</v>
      </c>
      <c r="E52" s="3" t="s">
        <v>10</v>
      </c>
      <c r="F52" s="3">
        <v>2</v>
      </c>
      <c r="G52" s="3">
        <v>1</v>
      </c>
      <c r="H52" s="3">
        <v>7933.3333329999996</v>
      </c>
      <c r="I52">
        <f>SUM(H52:H54)</f>
        <v>23799.999999</v>
      </c>
      <c r="J52">
        <f>COUNT(G52:G54)</f>
        <v>3</v>
      </c>
    </row>
    <row r="53" spans="1:10" x14ac:dyDescent="0.2">
      <c r="A53" t="s">
        <v>16</v>
      </c>
      <c r="B53" t="s">
        <v>0</v>
      </c>
      <c r="C53" t="s">
        <v>8</v>
      </c>
      <c r="D53" t="s">
        <v>1</v>
      </c>
      <c r="E53" s="3" t="s">
        <v>10</v>
      </c>
      <c r="F53" s="3">
        <v>2</v>
      </c>
      <c r="G53" s="3">
        <v>2</v>
      </c>
      <c r="H53" s="3">
        <v>7933.3333329999996</v>
      </c>
    </row>
    <row r="54" spans="1:10" x14ac:dyDescent="0.2">
      <c r="A54" t="s">
        <v>16</v>
      </c>
      <c r="B54" t="s">
        <v>0</v>
      </c>
      <c r="C54" t="s">
        <v>8</v>
      </c>
      <c r="D54" t="s">
        <v>1</v>
      </c>
      <c r="E54" s="3" t="s">
        <v>10</v>
      </c>
      <c r="F54" s="3">
        <v>2</v>
      </c>
      <c r="G54" s="3">
        <v>3</v>
      </c>
      <c r="H54" s="3">
        <v>7933.3333329999996</v>
      </c>
    </row>
    <row r="55" spans="1:10" x14ac:dyDescent="0.2">
      <c r="A55" t="s">
        <v>16</v>
      </c>
      <c r="B55" t="s">
        <v>11</v>
      </c>
      <c r="C55" t="s">
        <v>8</v>
      </c>
      <c r="D55" t="s">
        <v>1</v>
      </c>
      <c r="E55" t="s">
        <v>9</v>
      </c>
      <c r="F55">
        <v>1</v>
      </c>
      <c r="G55" s="3">
        <v>1</v>
      </c>
      <c r="H55" s="3">
        <v>7600</v>
      </c>
      <c r="I55">
        <f>SUM(H55:H58)</f>
        <v>30400</v>
      </c>
      <c r="J55">
        <f>COUNT(G55:G58)</f>
        <v>4</v>
      </c>
    </row>
    <row r="56" spans="1:10" x14ac:dyDescent="0.2">
      <c r="A56" t="s">
        <v>16</v>
      </c>
      <c r="B56" t="s">
        <v>11</v>
      </c>
      <c r="C56" t="s">
        <v>8</v>
      </c>
      <c r="D56" t="s">
        <v>1</v>
      </c>
      <c r="E56" t="s">
        <v>9</v>
      </c>
      <c r="F56">
        <v>1</v>
      </c>
      <c r="G56" s="3">
        <v>2</v>
      </c>
      <c r="H56" s="3">
        <v>7600</v>
      </c>
    </row>
    <row r="57" spans="1:10" x14ac:dyDescent="0.2">
      <c r="A57" t="s">
        <v>16</v>
      </c>
      <c r="B57" t="s">
        <v>11</v>
      </c>
      <c r="C57" t="s">
        <v>8</v>
      </c>
      <c r="D57" t="s">
        <v>1</v>
      </c>
      <c r="E57" t="s">
        <v>9</v>
      </c>
      <c r="F57">
        <v>1</v>
      </c>
      <c r="G57" s="3">
        <v>3</v>
      </c>
      <c r="H57" s="3">
        <v>7600</v>
      </c>
    </row>
    <row r="58" spans="1:10" x14ac:dyDescent="0.2">
      <c r="A58" t="s">
        <v>16</v>
      </c>
      <c r="B58" t="s">
        <v>11</v>
      </c>
      <c r="C58" t="s">
        <v>8</v>
      </c>
      <c r="D58" t="s">
        <v>1</v>
      </c>
      <c r="E58" t="s">
        <v>9</v>
      </c>
      <c r="F58">
        <v>1</v>
      </c>
      <c r="G58" s="3">
        <v>4</v>
      </c>
      <c r="H58" s="3">
        <v>7600</v>
      </c>
    </row>
    <row r="59" spans="1:10" x14ac:dyDescent="0.2">
      <c r="A59" t="s">
        <v>16</v>
      </c>
      <c r="B59" t="s">
        <v>11</v>
      </c>
      <c r="C59" t="s">
        <v>8</v>
      </c>
      <c r="D59" t="s">
        <v>1</v>
      </c>
      <c r="E59" t="s">
        <v>9</v>
      </c>
      <c r="F59" s="3">
        <v>2</v>
      </c>
      <c r="G59" s="3">
        <v>1</v>
      </c>
      <c r="H59" s="3">
        <v>12066660.67</v>
      </c>
      <c r="I59">
        <f>SUM(H59:H60)</f>
        <v>24133321.34</v>
      </c>
      <c r="J59">
        <f>COUNT(G59:G60)</f>
        <v>2</v>
      </c>
    </row>
    <row r="60" spans="1:10" x14ac:dyDescent="0.2">
      <c r="A60" t="s">
        <v>16</v>
      </c>
      <c r="B60" t="s">
        <v>11</v>
      </c>
      <c r="C60" t="s">
        <v>8</v>
      </c>
      <c r="D60" t="s">
        <v>1</v>
      </c>
      <c r="E60" t="s">
        <v>9</v>
      </c>
      <c r="F60" s="3">
        <v>2</v>
      </c>
      <c r="G60" s="3">
        <v>2</v>
      </c>
      <c r="H60" s="3">
        <v>12066660.67</v>
      </c>
    </row>
    <row r="61" spans="1:10" x14ac:dyDescent="0.2">
      <c r="A61" t="s">
        <v>16</v>
      </c>
      <c r="B61" t="s">
        <v>11</v>
      </c>
      <c r="C61" t="s">
        <v>8</v>
      </c>
      <c r="D61" t="s">
        <v>1</v>
      </c>
      <c r="E61" s="3" t="s">
        <v>10</v>
      </c>
      <c r="F61">
        <v>1</v>
      </c>
      <c r="G61" s="3">
        <v>1</v>
      </c>
      <c r="H61" s="3">
        <v>9830000</v>
      </c>
      <c r="I61">
        <f>SUM(H61:H62)</f>
        <v>19660000</v>
      </c>
      <c r="J61">
        <f>COUNT(G61:G62)</f>
        <v>2</v>
      </c>
    </row>
    <row r="62" spans="1:10" x14ac:dyDescent="0.2">
      <c r="A62" t="s">
        <v>16</v>
      </c>
      <c r="B62" t="s">
        <v>11</v>
      </c>
      <c r="C62" t="s">
        <v>8</v>
      </c>
      <c r="D62" t="s">
        <v>1</v>
      </c>
      <c r="E62" s="3" t="s">
        <v>10</v>
      </c>
      <c r="F62">
        <v>1</v>
      </c>
      <c r="G62" s="3">
        <v>2</v>
      </c>
      <c r="H62" s="3">
        <v>9830000</v>
      </c>
    </row>
    <row r="63" spans="1:10" x14ac:dyDescent="0.2">
      <c r="A63" t="s">
        <v>16</v>
      </c>
      <c r="B63" t="s">
        <v>11</v>
      </c>
      <c r="C63" t="s">
        <v>8</v>
      </c>
      <c r="D63" t="s">
        <v>1</v>
      </c>
      <c r="E63" s="3" t="s">
        <v>10</v>
      </c>
      <c r="F63" s="3">
        <v>2</v>
      </c>
      <c r="G63" s="3">
        <v>1</v>
      </c>
      <c r="H63" s="3">
        <v>300000</v>
      </c>
      <c r="I63">
        <f>SUM(H63:H65)</f>
        <v>900000</v>
      </c>
      <c r="J63">
        <f>COUNT(G63:G65)</f>
        <v>3</v>
      </c>
    </row>
    <row r="64" spans="1:10" x14ac:dyDescent="0.2">
      <c r="A64" t="s">
        <v>16</v>
      </c>
      <c r="B64" t="s">
        <v>11</v>
      </c>
      <c r="C64" t="s">
        <v>8</v>
      </c>
      <c r="D64" t="s">
        <v>1</v>
      </c>
      <c r="E64" s="3" t="s">
        <v>10</v>
      </c>
      <c r="F64" s="3">
        <v>2</v>
      </c>
      <c r="G64" s="3">
        <v>2</v>
      </c>
      <c r="H64" s="3">
        <v>300000</v>
      </c>
    </row>
    <row r="65" spans="1:10" x14ac:dyDescent="0.2">
      <c r="A65" t="s">
        <v>16</v>
      </c>
      <c r="B65" t="s">
        <v>11</v>
      </c>
      <c r="C65" t="s">
        <v>8</v>
      </c>
      <c r="D65" t="s">
        <v>1</v>
      </c>
      <c r="E65" s="3" t="s">
        <v>10</v>
      </c>
      <c r="F65" s="3">
        <v>2</v>
      </c>
      <c r="G65" s="3">
        <v>3</v>
      </c>
      <c r="H65" s="3">
        <v>300000</v>
      </c>
    </row>
    <row r="66" spans="1:10" x14ac:dyDescent="0.2">
      <c r="A66" t="s">
        <v>16</v>
      </c>
      <c r="B66" t="s">
        <v>12</v>
      </c>
      <c r="C66" t="s">
        <v>13</v>
      </c>
      <c r="D66" t="s">
        <v>1</v>
      </c>
      <c r="E66" t="s">
        <v>9</v>
      </c>
      <c r="F66">
        <v>1</v>
      </c>
      <c r="G66" s="3">
        <v>1</v>
      </c>
      <c r="H66" s="3">
        <v>0</v>
      </c>
      <c r="I66">
        <v>0</v>
      </c>
      <c r="J66">
        <f>COUNT(G66)</f>
        <v>1</v>
      </c>
    </row>
    <row r="67" spans="1:10" x14ac:dyDescent="0.2">
      <c r="A67" t="s">
        <v>16</v>
      </c>
      <c r="B67" t="s">
        <v>12</v>
      </c>
      <c r="C67" t="s">
        <v>13</v>
      </c>
      <c r="D67" t="s">
        <v>1</v>
      </c>
      <c r="E67" t="s">
        <v>9</v>
      </c>
      <c r="F67" s="3">
        <v>2</v>
      </c>
      <c r="G67" s="3">
        <v>1</v>
      </c>
      <c r="H67" s="3">
        <v>38666.666669999999</v>
      </c>
      <c r="I67">
        <f>SUM(H67:H69)</f>
        <v>116000.00000999999</v>
      </c>
      <c r="J67">
        <f>COUNT(G67:G69)</f>
        <v>3</v>
      </c>
    </row>
    <row r="68" spans="1:10" x14ac:dyDescent="0.2">
      <c r="A68" t="s">
        <v>16</v>
      </c>
      <c r="B68" t="s">
        <v>12</v>
      </c>
      <c r="C68" t="s">
        <v>13</v>
      </c>
      <c r="D68" t="s">
        <v>1</v>
      </c>
      <c r="E68" t="s">
        <v>9</v>
      </c>
      <c r="F68" s="3">
        <v>2</v>
      </c>
      <c r="G68" s="3">
        <v>2</v>
      </c>
      <c r="H68" s="3">
        <v>38666.666669999999</v>
      </c>
    </row>
    <row r="69" spans="1:10" x14ac:dyDescent="0.2">
      <c r="A69" t="s">
        <v>16</v>
      </c>
      <c r="B69" t="s">
        <v>12</v>
      </c>
      <c r="C69" t="s">
        <v>13</v>
      </c>
      <c r="D69" t="s">
        <v>1</v>
      </c>
      <c r="E69" t="s">
        <v>9</v>
      </c>
      <c r="F69" s="3">
        <v>2</v>
      </c>
      <c r="G69" s="3">
        <v>3</v>
      </c>
      <c r="H69" s="3">
        <v>38666.666669999999</v>
      </c>
    </row>
    <row r="70" spans="1:10" x14ac:dyDescent="0.2">
      <c r="A70" t="s">
        <v>16</v>
      </c>
      <c r="B70" t="s">
        <v>12</v>
      </c>
      <c r="C70" t="s">
        <v>13</v>
      </c>
      <c r="D70" t="s">
        <v>1</v>
      </c>
      <c r="E70" s="3" t="s">
        <v>10</v>
      </c>
      <c r="F70">
        <v>1</v>
      </c>
      <c r="G70" s="3">
        <v>1</v>
      </c>
      <c r="H70" s="3">
        <v>2880000</v>
      </c>
      <c r="I70">
        <f>SUM(H70:H72)</f>
        <v>8640000</v>
      </c>
      <c r="J70">
        <f>COUNT(G70:G72)</f>
        <v>3</v>
      </c>
    </row>
    <row r="71" spans="1:10" x14ac:dyDescent="0.2">
      <c r="A71" t="s">
        <v>16</v>
      </c>
      <c r="B71" t="s">
        <v>12</v>
      </c>
      <c r="C71" t="s">
        <v>13</v>
      </c>
      <c r="D71" t="s">
        <v>1</v>
      </c>
      <c r="E71" s="3" t="s">
        <v>10</v>
      </c>
      <c r="F71">
        <v>1</v>
      </c>
      <c r="G71" s="3">
        <v>2</v>
      </c>
      <c r="H71" s="3">
        <v>2880000</v>
      </c>
    </row>
    <row r="72" spans="1:10" x14ac:dyDescent="0.2">
      <c r="A72" t="s">
        <v>16</v>
      </c>
      <c r="B72" t="s">
        <v>12</v>
      </c>
      <c r="C72" t="s">
        <v>13</v>
      </c>
      <c r="D72" t="s">
        <v>1</v>
      </c>
      <c r="E72" s="3" t="s">
        <v>10</v>
      </c>
      <c r="F72">
        <v>1</v>
      </c>
      <c r="G72" s="3">
        <v>3</v>
      </c>
      <c r="H72" s="3">
        <v>2880000</v>
      </c>
    </row>
    <row r="73" spans="1:10" x14ac:dyDescent="0.2">
      <c r="A73" t="s">
        <v>16</v>
      </c>
      <c r="B73" t="s">
        <v>12</v>
      </c>
      <c r="C73" t="s">
        <v>13</v>
      </c>
      <c r="D73" t="s">
        <v>1</v>
      </c>
      <c r="E73" s="3" t="s">
        <v>10</v>
      </c>
      <c r="F73" s="3">
        <v>2</v>
      </c>
      <c r="G73" s="3">
        <v>1</v>
      </c>
      <c r="H73">
        <v>12066660.67</v>
      </c>
      <c r="I73">
        <f>SUM(H73:H75)</f>
        <v>36199982.009999998</v>
      </c>
      <c r="J73">
        <f>COUNT(G73:G75)</f>
        <v>3</v>
      </c>
    </row>
    <row r="74" spans="1:10" x14ac:dyDescent="0.2">
      <c r="A74" t="s">
        <v>16</v>
      </c>
      <c r="B74" t="s">
        <v>12</v>
      </c>
      <c r="C74" t="s">
        <v>13</v>
      </c>
      <c r="D74" t="s">
        <v>1</v>
      </c>
      <c r="E74" s="3" t="s">
        <v>10</v>
      </c>
      <c r="F74" s="3">
        <v>2</v>
      </c>
      <c r="G74" s="3">
        <v>2</v>
      </c>
      <c r="H74">
        <v>12066660.67</v>
      </c>
    </row>
    <row r="75" spans="1:10" x14ac:dyDescent="0.2">
      <c r="A75" t="s">
        <v>16</v>
      </c>
      <c r="B75" t="s">
        <v>12</v>
      </c>
      <c r="C75" t="s">
        <v>13</v>
      </c>
      <c r="D75" t="s">
        <v>1</v>
      </c>
      <c r="E75" s="3" t="s">
        <v>10</v>
      </c>
      <c r="F75" s="3">
        <v>2</v>
      </c>
      <c r="G75" s="3">
        <v>3</v>
      </c>
      <c r="H75">
        <v>12066660.67</v>
      </c>
    </row>
    <row r="76" spans="1:10" x14ac:dyDescent="0.2">
      <c r="A76" t="s">
        <v>17</v>
      </c>
      <c r="B76" t="s">
        <v>0</v>
      </c>
      <c r="C76" t="s">
        <v>8</v>
      </c>
      <c r="D76" t="s">
        <v>1</v>
      </c>
      <c r="E76" t="s">
        <v>9</v>
      </c>
      <c r="F76">
        <v>1</v>
      </c>
      <c r="G76" s="3">
        <v>1</v>
      </c>
      <c r="H76" s="3">
        <v>126000</v>
      </c>
      <c r="I76">
        <f>SUM(H76:H77)</f>
        <v>252000</v>
      </c>
      <c r="J76">
        <f>COUNT(G76:G77)</f>
        <v>2</v>
      </c>
    </row>
    <row r="77" spans="1:10" x14ac:dyDescent="0.2">
      <c r="A77" t="s">
        <v>17</v>
      </c>
      <c r="B77" t="s">
        <v>0</v>
      </c>
      <c r="C77" t="s">
        <v>8</v>
      </c>
      <c r="D77" t="s">
        <v>1</v>
      </c>
      <c r="E77" t="s">
        <v>9</v>
      </c>
      <c r="F77">
        <v>1</v>
      </c>
      <c r="G77" s="3">
        <v>2</v>
      </c>
      <c r="H77" s="3">
        <v>126000</v>
      </c>
    </row>
    <row r="78" spans="1:10" x14ac:dyDescent="0.2">
      <c r="A78" t="s">
        <v>17</v>
      </c>
      <c r="B78" t="s">
        <v>0</v>
      </c>
      <c r="C78" t="s">
        <v>8</v>
      </c>
      <c r="D78" t="s">
        <v>1</v>
      </c>
      <c r="E78" t="s">
        <v>9</v>
      </c>
      <c r="F78" s="3">
        <v>2</v>
      </c>
      <c r="G78" s="3">
        <v>1</v>
      </c>
      <c r="H78" s="3">
        <v>188000</v>
      </c>
      <c r="I78">
        <f>SUM(H78:H80)</f>
        <v>564000</v>
      </c>
      <c r="J78">
        <f>COUNT(G78:G80)</f>
        <v>3</v>
      </c>
    </row>
    <row r="79" spans="1:10" x14ac:dyDescent="0.2">
      <c r="A79" t="s">
        <v>17</v>
      </c>
      <c r="B79" t="s">
        <v>0</v>
      </c>
      <c r="C79" t="s">
        <v>8</v>
      </c>
      <c r="D79" t="s">
        <v>1</v>
      </c>
      <c r="E79" t="s">
        <v>9</v>
      </c>
      <c r="F79" s="3">
        <v>2</v>
      </c>
      <c r="G79" s="3">
        <v>2</v>
      </c>
      <c r="H79" s="3">
        <v>188000</v>
      </c>
    </row>
    <row r="80" spans="1:10" x14ac:dyDescent="0.2">
      <c r="A80" t="s">
        <v>17</v>
      </c>
      <c r="B80" t="s">
        <v>0</v>
      </c>
      <c r="C80" t="s">
        <v>8</v>
      </c>
      <c r="D80" t="s">
        <v>1</v>
      </c>
      <c r="E80" t="s">
        <v>9</v>
      </c>
      <c r="F80" s="3">
        <v>2</v>
      </c>
      <c r="G80" s="3">
        <v>3</v>
      </c>
      <c r="H80" s="3">
        <v>188000</v>
      </c>
    </row>
    <row r="81" spans="1:10" x14ac:dyDescent="0.2">
      <c r="A81" t="s">
        <v>17</v>
      </c>
      <c r="B81" t="s">
        <v>0</v>
      </c>
      <c r="C81" t="s">
        <v>8</v>
      </c>
      <c r="D81" t="s">
        <v>1</v>
      </c>
      <c r="E81" s="3" t="s">
        <v>10</v>
      </c>
      <c r="F81">
        <v>1</v>
      </c>
      <c r="G81" s="3">
        <v>1</v>
      </c>
      <c r="H81" s="3">
        <v>5305000</v>
      </c>
      <c r="I81">
        <f>SUM(H81:H84)</f>
        <v>21220000</v>
      </c>
      <c r="J81">
        <f>COUNT(G81:G84)</f>
        <v>4</v>
      </c>
    </row>
    <row r="82" spans="1:10" x14ac:dyDescent="0.2">
      <c r="A82" t="s">
        <v>17</v>
      </c>
      <c r="B82" t="s">
        <v>0</v>
      </c>
      <c r="C82" t="s">
        <v>8</v>
      </c>
      <c r="D82" t="s">
        <v>1</v>
      </c>
      <c r="E82" s="3" t="s">
        <v>10</v>
      </c>
      <c r="F82">
        <v>1</v>
      </c>
      <c r="G82" s="3">
        <v>2</v>
      </c>
      <c r="H82" s="3">
        <v>5305000</v>
      </c>
    </row>
    <row r="83" spans="1:10" x14ac:dyDescent="0.2">
      <c r="A83" t="s">
        <v>17</v>
      </c>
      <c r="B83" t="s">
        <v>0</v>
      </c>
      <c r="C83" t="s">
        <v>8</v>
      </c>
      <c r="D83" t="s">
        <v>1</v>
      </c>
      <c r="E83" s="3" t="s">
        <v>10</v>
      </c>
      <c r="F83">
        <v>1</v>
      </c>
      <c r="G83" s="3">
        <v>3</v>
      </c>
      <c r="H83" s="3">
        <v>5305000</v>
      </c>
    </row>
    <row r="84" spans="1:10" x14ac:dyDescent="0.2">
      <c r="A84" t="s">
        <v>17</v>
      </c>
      <c r="B84" t="s">
        <v>0</v>
      </c>
      <c r="C84" t="s">
        <v>8</v>
      </c>
      <c r="D84" t="s">
        <v>1</v>
      </c>
      <c r="E84" s="3" t="s">
        <v>10</v>
      </c>
      <c r="F84">
        <v>1</v>
      </c>
      <c r="G84" s="3">
        <v>4</v>
      </c>
      <c r="H84" s="3">
        <v>5305000</v>
      </c>
    </row>
    <row r="85" spans="1:10" x14ac:dyDescent="0.2">
      <c r="A85" t="s">
        <v>17</v>
      </c>
      <c r="B85" t="s">
        <v>0</v>
      </c>
      <c r="C85" t="s">
        <v>8</v>
      </c>
      <c r="D85" t="s">
        <v>1</v>
      </c>
      <c r="E85" s="3" t="s">
        <v>10</v>
      </c>
      <c r="F85" s="3">
        <v>2</v>
      </c>
      <c r="G85" s="3">
        <v>1</v>
      </c>
      <c r="H85" s="3">
        <v>18500</v>
      </c>
      <c r="I85">
        <f>SUM(H85:H88)</f>
        <v>74000</v>
      </c>
      <c r="J85">
        <f>COUNT(G85:G88)</f>
        <v>4</v>
      </c>
    </row>
    <row r="86" spans="1:10" x14ac:dyDescent="0.2">
      <c r="A86" t="s">
        <v>17</v>
      </c>
      <c r="B86" t="s">
        <v>0</v>
      </c>
      <c r="C86" t="s">
        <v>8</v>
      </c>
      <c r="D86" t="s">
        <v>1</v>
      </c>
      <c r="E86" s="3" t="s">
        <v>10</v>
      </c>
      <c r="F86" s="3">
        <v>2</v>
      </c>
      <c r="G86" s="3">
        <v>2</v>
      </c>
      <c r="H86" s="3">
        <v>18500</v>
      </c>
    </row>
    <row r="87" spans="1:10" x14ac:dyDescent="0.2">
      <c r="A87" t="s">
        <v>17</v>
      </c>
      <c r="B87" t="s">
        <v>0</v>
      </c>
      <c r="C87" t="s">
        <v>8</v>
      </c>
      <c r="D87" t="s">
        <v>1</v>
      </c>
      <c r="E87" s="3" t="s">
        <v>10</v>
      </c>
      <c r="F87" s="3">
        <v>2</v>
      </c>
      <c r="G87" s="3">
        <v>3</v>
      </c>
      <c r="H87" s="3">
        <v>18500</v>
      </c>
    </row>
    <row r="88" spans="1:10" x14ac:dyDescent="0.2">
      <c r="A88" t="s">
        <v>17</v>
      </c>
      <c r="B88" t="s">
        <v>0</v>
      </c>
      <c r="C88" t="s">
        <v>8</v>
      </c>
      <c r="D88" t="s">
        <v>1</v>
      </c>
      <c r="E88" s="3" t="s">
        <v>10</v>
      </c>
      <c r="F88" s="3">
        <v>2</v>
      </c>
      <c r="G88" s="3">
        <v>4</v>
      </c>
      <c r="H88" s="3">
        <v>18500</v>
      </c>
    </row>
    <row r="89" spans="1:10" x14ac:dyDescent="0.2">
      <c r="A89" t="s">
        <v>17</v>
      </c>
      <c r="B89" t="s">
        <v>11</v>
      </c>
      <c r="C89" t="s">
        <v>8</v>
      </c>
      <c r="D89" t="s">
        <v>1</v>
      </c>
      <c r="E89" t="s">
        <v>9</v>
      </c>
      <c r="F89">
        <v>1</v>
      </c>
      <c r="G89" s="3">
        <v>1</v>
      </c>
      <c r="H89" s="3">
        <v>26100</v>
      </c>
      <c r="I89">
        <f>SUM(H89:H90)</f>
        <v>52200</v>
      </c>
      <c r="J89">
        <f>COUNT(G89:G90)</f>
        <v>2</v>
      </c>
    </row>
    <row r="90" spans="1:10" x14ac:dyDescent="0.2">
      <c r="A90" t="s">
        <v>17</v>
      </c>
      <c r="B90" t="s">
        <v>11</v>
      </c>
      <c r="C90" t="s">
        <v>8</v>
      </c>
      <c r="D90" t="s">
        <v>1</v>
      </c>
      <c r="E90" t="s">
        <v>9</v>
      </c>
      <c r="F90">
        <v>1</v>
      </c>
      <c r="G90" s="3">
        <v>2</v>
      </c>
      <c r="H90" s="3">
        <v>26100</v>
      </c>
    </row>
    <row r="91" spans="1:10" x14ac:dyDescent="0.2">
      <c r="A91" t="s">
        <v>17</v>
      </c>
      <c r="B91" t="s">
        <v>11</v>
      </c>
      <c r="C91" t="s">
        <v>8</v>
      </c>
      <c r="D91" t="s">
        <v>1</v>
      </c>
      <c r="E91" t="s">
        <v>9</v>
      </c>
      <c r="F91" s="3">
        <v>2</v>
      </c>
      <c r="G91" s="3">
        <v>1</v>
      </c>
      <c r="H91" s="3">
        <v>19500</v>
      </c>
      <c r="I91">
        <f>SUM(H91:H94)</f>
        <v>78000</v>
      </c>
      <c r="J91">
        <f>COUNT(G91:G94)</f>
        <v>4</v>
      </c>
    </row>
    <row r="92" spans="1:10" x14ac:dyDescent="0.2">
      <c r="A92" t="s">
        <v>17</v>
      </c>
      <c r="B92" t="s">
        <v>11</v>
      </c>
      <c r="C92" t="s">
        <v>8</v>
      </c>
      <c r="D92" t="s">
        <v>1</v>
      </c>
      <c r="E92" t="s">
        <v>9</v>
      </c>
      <c r="F92" s="3">
        <v>2</v>
      </c>
      <c r="G92" s="3">
        <v>2</v>
      </c>
      <c r="H92" s="3">
        <v>19500</v>
      </c>
    </row>
    <row r="93" spans="1:10" x14ac:dyDescent="0.2">
      <c r="A93" t="s">
        <v>17</v>
      </c>
      <c r="B93" t="s">
        <v>11</v>
      </c>
      <c r="C93" t="s">
        <v>8</v>
      </c>
      <c r="D93" t="s">
        <v>1</v>
      </c>
      <c r="E93" t="s">
        <v>9</v>
      </c>
      <c r="F93" s="3">
        <v>2</v>
      </c>
      <c r="G93" s="3">
        <v>3</v>
      </c>
      <c r="H93" s="3">
        <v>19500</v>
      </c>
    </row>
    <row r="94" spans="1:10" x14ac:dyDescent="0.2">
      <c r="A94" t="s">
        <v>17</v>
      </c>
      <c r="B94" t="s">
        <v>11</v>
      </c>
      <c r="C94" t="s">
        <v>8</v>
      </c>
      <c r="D94" t="s">
        <v>1</v>
      </c>
      <c r="E94" t="s">
        <v>9</v>
      </c>
      <c r="F94" s="3">
        <v>2</v>
      </c>
      <c r="G94" s="3">
        <v>4</v>
      </c>
      <c r="H94" s="3">
        <v>19500</v>
      </c>
    </row>
    <row r="95" spans="1:10" x14ac:dyDescent="0.2">
      <c r="A95" t="s">
        <v>17</v>
      </c>
      <c r="B95" t="s">
        <v>11</v>
      </c>
      <c r="C95" t="s">
        <v>8</v>
      </c>
      <c r="D95" t="s">
        <v>1</v>
      </c>
      <c r="E95" s="3" t="s">
        <v>10</v>
      </c>
      <c r="F95">
        <v>1</v>
      </c>
      <c r="G95" s="3">
        <v>1</v>
      </c>
      <c r="H95" s="3">
        <v>435000</v>
      </c>
      <c r="I95">
        <f>SUM(H95:H98)</f>
        <v>1740000</v>
      </c>
      <c r="J95">
        <f>COUNT(G95:G98)</f>
        <v>4</v>
      </c>
    </row>
    <row r="96" spans="1:10" x14ac:dyDescent="0.2">
      <c r="A96" t="s">
        <v>17</v>
      </c>
      <c r="B96" t="s">
        <v>11</v>
      </c>
      <c r="C96" t="s">
        <v>8</v>
      </c>
      <c r="D96" t="s">
        <v>1</v>
      </c>
      <c r="E96" s="3" t="s">
        <v>10</v>
      </c>
      <c r="F96">
        <v>1</v>
      </c>
      <c r="G96" s="3">
        <v>2</v>
      </c>
      <c r="H96" s="3">
        <v>435000</v>
      </c>
    </row>
    <row r="97" spans="1:10" x14ac:dyDescent="0.2">
      <c r="A97" t="s">
        <v>17</v>
      </c>
      <c r="B97" t="s">
        <v>11</v>
      </c>
      <c r="C97" t="s">
        <v>8</v>
      </c>
      <c r="D97" t="s">
        <v>1</v>
      </c>
      <c r="E97" s="3" t="s">
        <v>10</v>
      </c>
      <c r="F97">
        <v>1</v>
      </c>
      <c r="G97" s="3">
        <v>3</v>
      </c>
      <c r="H97" s="3">
        <v>435000</v>
      </c>
    </row>
    <row r="98" spans="1:10" x14ac:dyDescent="0.2">
      <c r="A98" t="s">
        <v>17</v>
      </c>
      <c r="B98" t="s">
        <v>11</v>
      </c>
      <c r="C98" t="s">
        <v>8</v>
      </c>
      <c r="D98" t="s">
        <v>1</v>
      </c>
      <c r="E98" s="3" t="s">
        <v>10</v>
      </c>
      <c r="F98">
        <v>1</v>
      </c>
      <c r="G98" s="3">
        <v>4</v>
      </c>
      <c r="H98" s="3">
        <v>435000</v>
      </c>
    </row>
    <row r="99" spans="1:10" x14ac:dyDescent="0.2">
      <c r="A99" t="s">
        <v>17</v>
      </c>
      <c r="B99" t="s">
        <v>11</v>
      </c>
      <c r="C99" t="s">
        <v>8</v>
      </c>
      <c r="D99" t="s">
        <v>1</v>
      </c>
      <c r="E99" s="3" t="s">
        <v>10</v>
      </c>
      <c r="F99" s="3">
        <v>2</v>
      </c>
      <c r="G99" s="3">
        <v>1</v>
      </c>
      <c r="H99" s="3">
        <v>43500</v>
      </c>
      <c r="I99">
        <f>SUM(H99:H102)</f>
        <v>174000</v>
      </c>
      <c r="J99">
        <f>COUNT(G99:G102)</f>
        <v>4</v>
      </c>
    </row>
    <row r="100" spans="1:10" x14ac:dyDescent="0.2">
      <c r="A100" t="s">
        <v>17</v>
      </c>
      <c r="B100" t="s">
        <v>11</v>
      </c>
      <c r="C100" t="s">
        <v>8</v>
      </c>
      <c r="D100" t="s">
        <v>1</v>
      </c>
      <c r="E100" s="3" t="s">
        <v>10</v>
      </c>
      <c r="F100" s="3">
        <v>2</v>
      </c>
      <c r="G100" s="3">
        <v>2</v>
      </c>
      <c r="H100" s="3">
        <v>43500</v>
      </c>
    </row>
    <row r="101" spans="1:10" x14ac:dyDescent="0.2">
      <c r="A101" t="s">
        <v>17</v>
      </c>
      <c r="B101" t="s">
        <v>11</v>
      </c>
      <c r="C101" t="s">
        <v>8</v>
      </c>
      <c r="D101" t="s">
        <v>1</v>
      </c>
      <c r="E101" s="3" t="s">
        <v>10</v>
      </c>
      <c r="F101" s="3">
        <v>2</v>
      </c>
      <c r="G101" s="3">
        <v>3</v>
      </c>
      <c r="H101" s="3">
        <v>43500</v>
      </c>
    </row>
    <row r="102" spans="1:10" x14ac:dyDescent="0.2">
      <c r="A102" t="s">
        <v>17</v>
      </c>
      <c r="B102" t="s">
        <v>11</v>
      </c>
      <c r="C102" t="s">
        <v>8</v>
      </c>
      <c r="D102" t="s">
        <v>1</v>
      </c>
      <c r="E102" s="3" t="s">
        <v>10</v>
      </c>
      <c r="F102" s="3">
        <v>2</v>
      </c>
      <c r="G102" s="3">
        <v>4</v>
      </c>
      <c r="H102" s="3">
        <v>43500</v>
      </c>
    </row>
    <row r="103" spans="1:10" x14ac:dyDescent="0.2">
      <c r="A103" t="s">
        <v>17</v>
      </c>
      <c r="B103" t="s">
        <v>12</v>
      </c>
      <c r="C103" t="s">
        <v>13</v>
      </c>
      <c r="D103" t="s">
        <v>1</v>
      </c>
      <c r="E103" t="s">
        <v>9</v>
      </c>
      <c r="F103">
        <v>1</v>
      </c>
      <c r="G103" s="3">
        <v>1</v>
      </c>
      <c r="H103" s="3">
        <v>100500</v>
      </c>
      <c r="I103">
        <f>SUM(H103:H106)</f>
        <v>402000</v>
      </c>
      <c r="J103">
        <f>COUNT(G103:G106)</f>
        <v>4</v>
      </c>
    </row>
    <row r="104" spans="1:10" x14ac:dyDescent="0.2">
      <c r="A104" t="s">
        <v>17</v>
      </c>
      <c r="B104" t="s">
        <v>12</v>
      </c>
      <c r="C104" t="s">
        <v>13</v>
      </c>
      <c r="D104" t="s">
        <v>1</v>
      </c>
      <c r="E104" t="s">
        <v>9</v>
      </c>
      <c r="F104">
        <v>1</v>
      </c>
      <c r="G104" s="3">
        <v>2</v>
      </c>
      <c r="H104" s="3">
        <v>100500</v>
      </c>
    </row>
    <row r="105" spans="1:10" x14ac:dyDescent="0.2">
      <c r="A105" t="s">
        <v>17</v>
      </c>
      <c r="B105" t="s">
        <v>12</v>
      </c>
      <c r="C105" t="s">
        <v>13</v>
      </c>
      <c r="D105" t="s">
        <v>1</v>
      </c>
      <c r="E105" t="s">
        <v>9</v>
      </c>
      <c r="F105">
        <v>1</v>
      </c>
      <c r="G105" s="3">
        <v>3</v>
      </c>
      <c r="H105" s="3">
        <v>100500</v>
      </c>
    </row>
    <row r="106" spans="1:10" x14ac:dyDescent="0.2">
      <c r="A106" t="s">
        <v>17</v>
      </c>
      <c r="B106" t="s">
        <v>12</v>
      </c>
      <c r="C106" t="s">
        <v>13</v>
      </c>
      <c r="D106" t="s">
        <v>1</v>
      </c>
      <c r="E106" t="s">
        <v>9</v>
      </c>
      <c r="F106">
        <v>1</v>
      </c>
      <c r="G106" s="3">
        <v>4</v>
      </c>
      <c r="H106" s="3">
        <v>100500</v>
      </c>
    </row>
    <row r="107" spans="1:10" x14ac:dyDescent="0.2">
      <c r="A107" t="s">
        <v>17</v>
      </c>
      <c r="B107" t="s">
        <v>12</v>
      </c>
      <c r="C107" t="s">
        <v>13</v>
      </c>
      <c r="D107" t="s">
        <v>1</v>
      </c>
      <c r="E107" t="s">
        <v>9</v>
      </c>
      <c r="F107" s="3">
        <v>2</v>
      </c>
      <c r="G107" s="3">
        <v>1</v>
      </c>
      <c r="H107" s="3">
        <v>1385000</v>
      </c>
      <c r="I107">
        <f>SUM(H107:H110)</f>
        <v>5540000</v>
      </c>
      <c r="J107">
        <f>COUNT(G107:G110)</f>
        <v>4</v>
      </c>
    </row>
    <row r="108" spans="1:10" x14ac:dyDescent="0.2">
      <c r="A108" t="s">
        <v>17</v>
      </c>
      <c r="B108" t="s">
        <v>12</v>
      </c>
      <c r="C108" t="s">
        <v>13</v>
      </c>
      <c r="D108" t="s">
        <v>1</v>
      </c>
      <c r="E108" t="s">
        <v>9</v>
      </c>
      <c r="F108" s="3">
        <v>2</v>
      </c>
      <c r="G108" s="3">
        <v>2</v>
      </c>
      <c r="H108" s="3">
        <v>1385000</v>
      </c>
    </row>
    <row r="109" spans="1:10" x14ac:dyDescent="0.2">
      <c r="A109" t="s">
        <v>17</v>
      </c>
      <c r="B109" t="s">
        <v>12</v>
      </c>
      <c r="C109" t="s">
        <v>13</v>
      </c>
      <c r="D109" t="s">
        <v>1</v>
      </c>
      <c r="E109" t="s">
        <v>9</v>
      </c>
      <c r="F109" s="3">
        <v>2</v>
      </c>
      <c r="G109" s="3">
        <v>3</v>
      </c>
      <c r="H109" s="3">
        <v>1385000</v>
      </c>
    </row>
    <row r="110" spans="1:10" x14ac:dyDescent="0.2">
      <c r="A110" t="s">
        <v>17</v>
      </c>
      <c r="B110" t="s">
        <v>12</v>
      </c>
      <c r="C110" t="s">
        <v>13</v>
      </c>
      <c r="D110" t="s">
        <v>1</v>
      </c>
      <c r="E110" t="s">
        <v>9</v>
      </c>
      <c r="F110" s="3">
        <v>2</v>
      </c>
      <c r="G110" s="3">
        <v>4</v>
      </c>
      <c r="H110" s="3">
        <v>1385000</v>
      </c>
    </row>
    <row r="111" spans="1:10" x14ac:dyDescent="0.2">
      <c r="A111" t="s">
        <v>17</v>
      </c>
      <c r="B111" t="s">
        <v>12</v>
      </c>
      <c r="C111" t="s">
        <v>13</v>
      </c>
      <c r="D111" t="s">
        <v>1</v>
      </c>
      <c r="E111" s="3" t="s">
        <v>10</v>
      </c>
      <c r="F111">
        <v>1</v>
      </c>
      <c r="G111" s="3">
        <v>1</v>
      </c>
      <c r="H111" s="3">
        <v>57000</v>
      </c>
      <c r="I111">
        <f>SUM(H111:H114)</f>
        <v>228000</v>
      </c>
      <c r="J111">
        <f>COUNT(G111:G114)</f>
        <v>4</v>
      </c>
    </row>
    <row r="112" spans="1:10" x14ac:dyDescent="0.2">
      <c r="A112" t="s">
        <v>17</v>
      </c>
      <c r="B112" t="s">
        <v>12</v>
      </c>
      <c r="C112" t="s">
        <v>13</v>
      </c>
      <c r="D112" t="s">
        <v>1</v>
      </c>
      <c r="E112" s="3" t="s">
        <v>10</v>
      </c>
      <c r="F112">
        <v>1</v>
      </c>
      <c r="G112" s="3">
        <v>2</v>
      </c>
      <c r="H112" s="3">
        <v>57000</v>
      </c>
    </row>
    <row r="113" spans="1:10" x14ac:dyDescent="0.2">
      <c r="A113" t="s">
        <v>17</v>
      </c>
      <c r="B113" t="s">
        <v>12</v>
      </c>
      <c r="C113" t="s">
        <v>13</v>
      </c>
      <c r="D113" t="s">
        <v>1</v>
      </c>
      <c r="E113" s="3" t="s">
        <v>10</v>
      </c>
      <c r="F113">
        <v>1</v>
      </c>
      <c r="G113" s="3">
        <v>3</v>
      </c>
      <c r="H113" s="3">
        <v>57000</v>
      </c>
    </row>
    <row r="114" spans="1:10" x14ac:dyDescent="0.2">
      <c r="A114" t="s">
        <v>17</v>
      </c>
      <c r="B114" t="s">
        <v>12</v>
      </c>
      <c r="C114" t="s">
        <v>13</v>
      </c>
      <c r="D114" t="s">
        <v>1</v>
      </c>
      <c r="E114" s="3" t="s">
        <v>10</v>
      </c>
      <c r="F114">
        <v>1</v>
      </c>
      <c r="G114" s="3">
        <v>4</v>
      </c>
      <c r="H114" s="3">
        <v>57000</v>
      </c>
    </row>
    <row r="115" spans="1:10" x14ac:dyDescent="0.2">
      <c r="A115" t="s">
        <v>17</v>
      </c>
      <c r="B115" t="s">
        <v>12</v>
      </c>
      <c r="C115" t="s">
        <v>13</v>
      </c>
      <c r="D115" t="s">
        <v>1</v>
      </c>
      <c r="E115" s="3" t="s">
        <v>10</v>
      </c>
      <c r="F115" s="3">
        <v>2</v>
      </c>
      <c r="G115" s="3">
        <v>1</v>
      </c>
      <c r="H115" s="3">
        <v>28000</v>
      </c>
      <c r="I115">
        <f>SUM(H115:H117)</f>
        <v>84000</v>
      </c>
      <c r="J115">
        <f>COUNT(G115:G117)</f>
        <v>3</v>
      </c>
    </row>
    <row r="116" spans="1:10" x14ac:dyDescent="0.2">
      <c r="A116" t="s">
        <v>17</v>
      </c>
      <c r="B116" t="s">
        <v>12</v>
      </c>
      <c r="C116" t="s">
        <v>13</v>
      </c>
      <c r="D116" t="s">
        <v>1</v>
      </c>
      <c r="E116" s="3" t="s">
        <v>10</v>
      </c>
      <c r="F116" s="3">
        <v>2</v>
      </c>
      <c r="G116" s="3">
        <v>2</v>
      </c>
      <c r="H116" s="3">
        <v>28000</v>
      </c>
    </row>
    <row r="117" spans="1:10" x14ac:dyDescent="0.2">
      <c r="A117" t="s">
        <v>17</v>
      </c>
      <c r="B117" t="s">
        <v>12</v>
      </c>
      <c r="C117" t="s">
        <v>13</v>
      </c>
      <c r="D117" t="s">
        <v>1</v>
      </c>
      <c r="E117" s="3" t="s">
        <v>10</v>
      </c>
      <c r="F117" s="3">
        <v>2</v>
      </c>
      <c r="G117" s="3">
        <v>3</v>
      </c>
      <c r="H117" s="3">
        <v>28000</v>
      </c>
    </row>
    <row r="118" spans="1:10" x14ac:dyDescent="0.2">
      <c r="A118" t="s">
        <v>18</v>
      </c>
      <c r="B118" t="s">
        <v>0</v>
      </c>
      <c r="C118" t="s">
        <v>8</v>
      </c>
      <c r="D118" t="s">
        <v>1</v>
      </c>
      <c r="E118" t="s">
        <v>9</v>
      </c>
      <c r="F118">
        <v>1</v>
      </c>
      <c r="G118" s="3">
        <v>1</v>
      </c>
      <c r="H118" s="3">
        <v>22120000</v>
      </c>
      <c r="I118">
        <f>SUM(H118:H119)</f>
        <v>44240000</v>
      </c>
      <c r="J118">
        <f>COUNT(G118:G119)</f>
        <v>2</v>
      </c>
    </row>
    <row r="119" spans="1:10" x14ac:dyDescent="0.2">
      <c r="A119" t="s">
        <v>18</v>
      </c>
      <c r="B119" t="s">
        <v>0</v>
      </c>
      <c r="C119" t="s">
        <v>8</v>
      </c>
      <c r="D119" t="s">
        <v>1</v>
      </c>
      <c r="E119" t="s">
        <v>9</v>
      </c>
      <c r="F119">
        <v>1</v>
      </c>
      <c r="G119" s="3">
        <v>2</v>
      </c>
      <c r="H119" s="3">
        <v>22120000</v>
      </c>
    </row>
    <row r="120" spans="1:10" x14ac:dyDescent="0.2">
      <c r="A120" t="s">
        <v>18</v>
      </c>
      <c r="B120" t="s">
        <v>0</v>
      </c>
      <c r="C120" t="s">
        <v>8</v>
      </c>
      <c r="D120" t="s">
        <v>1</v>
      </c>
      <c r="E120" t="s">
        <v>9</v>
      </c>
      <c r="F120" s="3">
        <v>2</v>
      </c>
      <c r="G120" s="3">
        <v>1</v>
      </c>
      <c r="H120" s="3">
        <v>432000</v>
      </c>
      <c r="I120">
        <f>SUM(H120:H121)</f>
        <v>864000</v>
      </c>
      <c r="J120">
        <f>COUNT(G120:G121)</f>
        <v>2</v>
      </c>
    </row>
    <row r="121" spans="1:10" x14ac:dyDescent="0.2">
      <c r="A121" t="s">
        <v>18</v>
      </c>
      <c r="B121" t="s">
        <v>0</v>
      </c>
      <c r="C121" t="s">
        <v>8</v>
      </c>
      <c r="D121" t="s">
        <v>1</v>
      </c>
      <c r="E121" t="s">
        <v>9</v>
      </c>
      <c r="F121" s="3">
        <v>2</v>
      </c>
      <c r="G121" s="3">
        <v>2</v>
      </c>
      <c r="H121" s="3">
        <v>432000</v>
      </c>
    </row>
    <row r="122" spans="1:10" x14ac:dyDescent="0.2">
      <c r="A122" t="s">
        <v>18</v>
      </c>
      <c r="B122" t="s">
        <v>0</v>
      </c>
      <c r="C122" t="s">
        <v>8</v>
      </c>
      <c r="D122" t="s">
        <v>1</v>
      </c>
      <c r="E122" s="3" t="s">
        <v>10</v>
      </c>
      <c r="F122">
        <v>1</v>
      </c>
      <c r="G122" s="3">
        <v>1</v>
      </c>
      <c r="H122" s="3">
        <v>5500</v>
      </c>
      <c r="I122">
        <f>SUM(H122:H125)</f>
        <v>22000</v>
      </c>
      <c r="J122">
        <f>COUNT(G122:G125)</f>
        <v>4</v>
      </c>
    </row>
    <row r="123" spans="1:10" x14ac:dyDescent="0.2">
      <c r="A123" t="s">
        <v>18</v>
      </c>
      <c r="B123" t="s">
        <v>0</v>
      </c>
      <c r="C123" t="s">
        <v>8</v>
      </c>
      <c r="D123" t="s">
        <v>1</v>
      </c>
      <c r="E123" s="3" t="s">
        <v>10</v>
      </c>
      <c r="F123">
        <v>1</v>
      </c>
      <c r="G123" s="3">
        <v>2</v>
      </c>
      <c r="H123" s="3">
        <v>5500</v>
      </c>
    </row>
    <row r="124" spans="1:10" x14ac:dyDescent="0.2">
      <c r="A124" t="s">
        <v>18</v>
      </c>
      <c r="B124" t="s">
        <v>0</v>
      </c>
      <c r="C124" t="s">
        <v>8</v>
      </c>
      <c r="D124" t="s">
        <v>1</v>
      </c>
      <c r="E124" s="3" t="s">
        <v>10</v>
      </c>
      <c r="F124">
        <v>1</v>
      </c>
      <c r="G124" s="3">
        <v>3</v>
      </c>
      <c r="H124" s="3">
        <v>5500</v>
      </c>
    </row>
    <row r="125" spans="1:10" x14ac:dyDescent="0.2">
      <c r="A125" t="s">
        <v>18</v>
      </c>
      <c r="B125" t="s">
        <v>0</v>
      </c>
      <c r="C125" t="s">
        <v>8</v>
      </c>
      <c r="D125" t="s">
        <v>1</v>
      </c>
      <c r="E125" s="3" t="s">
        <v>10</v>
      </c>
      <c r="F125">
        <v>1</v>
      </c>
      <c r="G125" s="3">
        <v>4</v>
      </c>
      <c r="H125" s="3">
        <v>5500</v>
      </c>
    </row>
    <row r="126" spans="1:10" x14ac:dyDescent="0.2">
      <c r="A126" t="s">
        <v>18</v>
      </c>
      <c r="B126" t="s">
        <v>0</v>
      </c>
      <c r="C126" t="s">
        <v>8</v>
      </c>
      <c r="D126" t="s">
        <v>1</v>
      </c>
      <c r="E126" s="3" t="s">
        <v>10</v>
      </c>
      <c r="F126" s="3">
        <v>2</v>
      </c>
      <c r="G126" s="3">
        <v>1</v>
      </c>
      <c r="H126" s="3">
        <v>5200</v>
      </c>
      <c r="I126">
        <f>SUM(H126:H129)</f>
        <v>20800</v>
      </c>
      <c r="J126">
        <f>COUNT(G126:G129)</f>
        <v>4</v>
      </c>
    </row>
    <row r="127" spans="1:10" x14ac:dyDescent="0.2">
      <c r="A127" t="s">
        <v>18</v>
      </c>
      <c r="B127" t="s">
        <v>0</v>
      </c>
      <c r="C127" t="s">
        <v>8</v>
      </c>
      <c r="D127" t="s">
        <v>1</v>
      </c>
      <c r="E127" s="3" t="s">
        <v>10</v>
      </c>
      <c r="F127" s="3">
        <v>2</v>
      </c>
      <c r="G127" s="3">
        <v>2</v>
      </c>
      <c r="H127" s="3">
        <v>5200</v>
      </c>
    </row>
    <row r="128" spans="1:10" x14ac:dyDescent="0.2">
      <c r="A128" t="s">
        <v>18</v>
      </c>
      <c r="B128" t="s">
        <v>0</v>
      </c>
      <c r="C128" t="s">
        <v>8</v>
      </c>
      <c r="D128" t="s">
        <v>1</v>
      </c>
      <c r="E128" s="3" t="s">
        <v>10</v>
      </c>
      <c r="F128" s="3">
        <v>2</v>
      </c>
      <c r="G128" s="3">
        <v>3</v>
      </c>
      <c r="H128" s="3">
        <v>5200</v>
      </c>
    </row>
    <row r="129" spans="1:10" x14ac:dyDescent="0.2">
      <c r="A129" t="s">
        <v>18</v>
      </c>
      <c r="B129" t="s">
        <v>0</v>
      </c>
      <c r="C129" t="s">
        <v>8</v>
      </c>
      <c r="D129" t="s">
        <v>1</v>
      </c>
      <c r="E129" s="3" t="s">
        <v>10</v>
      </c>
      <c r="F129" s="3">
        <v>2</v>
      </c>
      <c r="G129" s="3">
        <v>4</v>
      </c>
      <c r="H129" s="3">
        <v>5200</v>
      </c>
    </row>
    <row r="130" spans="1:10" x14ac:dyDescent="0.2">
      <c r="A130" t="s">
        <v>18</v>
      </c>
      <c r="B130" t="s">
        <v>11</v>
      </c>
      <c r="C130" t="s">
        <v>8</v>
      </c>
      <c r="D130" t="s">
        <v>1</v>
      </c>
      <c r="E130" t="s">
        <v>9</v>
      </c>
      <c r="F130">
        <v>1</v>
      </c>
      <c r="G130" s="3">
        <v>1</v>
      </c>
      <c r="H130" s="3">
        <v>1206666.6669999999</v>
      </c>
      <c r="I130">
        <f>SUM(H130:H132)</f>
        <v>3620000.0009999997</v>
      </c>
      <c r="J130">
        <f>COUNT(G130:G132)</f>
        <v>3</v>
      </c>
    </row>
    <row r="131" spans="1:10" x14ac:dyDescent="0.2">
      <c r="A131" t="s">
        <v>18</v>
      </c>
      <c r="B131" t="s">
        <v>11</v>
      </c>
      <c r="C131" t="s">
        <v>8</v>
      </c>
      <c r="D131" t="s">
        <v>1</v>
      </c>
      <c r="E131" t="s">
        <v>9</v>
      </c>
      <c r="F131">
        <v>1</v>
      </c>
      <c r="G131" s="3">
        <v>2</v>
      </c>
      <c r="H131" s="3">
        <v>1206666.6669999999</v>
      </c>
    </row>
    <row r="132" spans="1:10" x14ac:dyDescent="0.2">
      <c r="A132" t="s">
        <v>18</v>
      </c>
      <c r="B132" t="s">
        <v>11</v>
      </c>
      <c r="C132" t="s">
        <v>8</v>
      </c>
      <c r="D132" t="s">
        <v>1</v>
      </c>
      <c r="E132" t="s">
        <v>9</v>
      </c>
      <c r="F132">
        <v>1</v>
      </c>
      <c r="G132" s="3">
        <v>3</v>
      </c>
      <c r="H132" s="3">
        <v>1206666.6669999999</v>
      </c>
    </row>
    <row r="133" spans="1:10" x14ac:dyDescent="0.2">
      <c r="A133" t="s">
        <v>18</v>
      </c>
      <c r="B133" t="s">
        <v>11</v>
      </c>
      <c r="C133" t="s">
        <v>8</v>
      </c>
      <c r="D133" t="s">
        <v>1</v>
      </c>
      <c r="E133" t="s">
        <v>9</v>
      </c>
      <c r="F133" s="3">
        <v>2</v>
      </c>
      <c r="G133" s="3">
        <v>1</v>
      </c>
      <c r="H133" s="3">
        <v>18500</v>
      </c>
      <c r="I133">
        <f>SUM(H133:H134)</f>
        <v>37000</v>
      </c>
      <c r="J133">
        <f>COUNT(G133:G134)</f>
        <v>2</v>
      </c>
    </row>
    <row r="134" spans="1:10" x14ac:dyDescent="0.2">
      <c r="A134" t="s">
        <v>18</v>
      </c>
      <c r="B134" t="s">
        <v>11</v>
      </c>
      <c r="C134" t="s">
        <v>8</v>
      </c>
      <c r="D134" t="s">
        <v>1</v>
      </c>
      <c r="E134" t="s">
        <v>9</v>
      </c>
      <c r="F134" s="3">
        <v>2</v>
      </c>
      <c r="G134" s="3">
        <v>2</v>
      </c>
      <c r="H134" s="3">
        <v>18500</v>
      </c>
    </row>
    <row r="135" spans="1:10" x14ac:dyDescent="0.2">
      <c r="A135" t="s">
        <v>18</v>
      </c>
      <c r="B135" t="s">
        <v>11</v>
      </c>
      <c r="C135" t="s">
        <v>8</v>
      </c>
      <c r="D135" t="s">
        <v>1</v>
      </c>
      <c r="E135" s="3" t="s">
        <v>10</v>
      </c>
      <c r="F135">
        <v>1</v>
      </c>
      <c r="G135" s="3">
        <v>1</v>
      </c>
      <c r="H135" s="3">
        <v>18500</v>
      </c>
      <c r="I135">
        <f>SUM(H135:H136)</f>
        <v>37000</v>
      </c>
      <c r="J135">
        <f>COUNT(G135:G136)</f>
        <v>2</v>
      </c>
    </row>
    <row r="136" spans="1:10" x14ac:dyDescent="0.2">
      <c r="A136" t="s">
        <v>18</v>
      </c>
      <c r="B136" t="s">
        <v>11</v>
      </c>
      <c r="C136" t="s">
        <v>8</v>
      </c>
      <c r="D136" t="s">
        <v>1</v>
      </c>
      <c r="E136" s="3" t="s">
        <v>10</v>
      </c>
      <c r="F136">
        <v>1</v>
      </c>
      <c r="G136" s="3">
        <v>2</v>
      </c>
      <c r="H136" s="3">
        <v>18500</v>
      </c>
    </row>
    <row r="137" spans="1:10" x14ac:dyDescent="0.2">
      <c r="A137" t="s">
        <v>18</v>
      </c>
      <c r="B137" t="s">
        <v>11</v>
      </c>
      <c r="C137" t="s">
        <v>8</v>
      </c>
      <c r="D137" t="s">
        <v>1</v>
      </c>
      <c r="E137" s="3" t="s">
        <v>10</v>
      </c>
      <c r="F137" s="3">
        <v>2</v>
      </c>
      <c r="G137" s="3">
        <v>1</v>
      </c>
      <c r="H137" s="3">
        <v>66400</v>
      </c>
      <c r="I137">
        <f>SUM(H137:H141)</f>
        <v>332000</v>
      </c>
      <c r="J137">
        <f>COUNT(G137:G141)</f>
        <v>5</v>
      </c>
    </row>
    <row r="138" spans="1:10" x14ac:dyDescent="0.2">
      <c r="A138" t="s">
        <v>18</v>
      </c>
      <c r="B138" t="s">
        <v>11</v>
      </c>
      <c r="C138" t="s">
        <v>8</v>
      </c>
      <c r="D138" t="s">
        <v>1</v>
      </c>
      <c r="E138" s="3" t="s">
        <v>10</v>
      </c>
      <c r="F138" s="3">
        <v>2</v>
      </c>
      <c r="G138" s="3">
        <v>2</v>
      </c>
      <c r="H138" s="3">
        <v>66400</v>
      </c>
    </row>
    <row r="139" spans="1:10" x14ac:dyDescent="0.2">
      <c r="A139" t="s">
        <v>18</v>
      </c>
      <c r="B139" t="s">
        <v>11</v>
      </c>
      <c r="C139" t="s">
        <v>8</v>
      </c>
      <c r="D139" t="s">
        <v>1</v>
      </c>
      <c r="E139" s="3" t="s">
        <v>10</v>
      </c>
      <c r="F139" s="3">
        <v>2</v>
      </c>
      <c r="G139" s="3">
        <v>3</v>
      </c>
      <c r="H139" s="3">
        <v>66400</v>
      </c>
    </row>
    <row r="140" spans="1:10" x14ac:dyDescent="0.2">
      <c r="A140" t="s">
        <v>18</v>
      </c>
      <c r="B140" t="s">
        <v>11</v>
      </c>
      <c r="C140" t="s">
        <v>8</v>
      </c>
      <c r="D140" t="s">
        <v>1</v>
      </c>
      <c r="E140" s="3" t="s">
        <v>10</v>
      </c>
      <c r="F140" s="3">
        <v>2</v>
      </c>
      <c r="G140" s="3">
        <v>4</v>
      </c>
      <c r="H140" s="3">
        <v>66400</v>
      </c>
    </row>
    <row r="141" spans="1:10" x14ac:dyDescent="0.2">
      <c r="A141" t="s">
        <v>18</v>
      </c>
      <c r="B141" t="s">
        <v>11</v>
      </c>
      <c r="C141" t="s">
        <v>8</v>
      </c>
      <c r="D141" t="s">
        <v>1</v>
      </c>
      <c r="E141" s="3" t="s">
        <v>10</v>
      </c>
      <c r="F141" s="3">
        <v>2</v>
      </c>
      <c r="G141" s="3">
        <v>5</v>
      </c>
      <c r="H141" s="3">
        <v>66400</v>
      </c>
    </row>
    <row r="142" spans="1:10" x14ac:dyDescent="0.2">
      <c r="A142" t="s">
        <v>18</v>
      </c>
      <c r="B142" t="s">
        <v>12</v>
      </c>
      <c r="C142" t="s">
        <v>13</v>
      </c>
      <c r="D142" t="s">
        <v>1</v>
      </c>
      <c r="E142" t="s">
        <v>9</v>
      </c>
      <c r="F142">
        <v>1</v>
      </c>
      <c r="G142" s="3">
        <v>1</v>
      </c>
      <c r="H142" s="3">
        <v>1630</v>
      </c>
      <c r="I142">
        <f>SUM(H142:H143)</f>
        <v>3260</v>
      </c>
      <c r="J142">
        <f>COUNT(G142:G143)</f>
        <v>2</v>
      </c>
    </row>
    <row r="143" spans="1:10" x14ac:dyDescent="0.2">
      <c r="A143" t="s">
        <v>18</v>
      </c>
      <c r="B143" t="s">
        <v>12</v>
      </c>
      <c r="C143" t="s">
        <v>13</v>
      </c>
      <c r="D143" t="s">
        <v>1</v>
      </c>
      <c r="E143" t="s">
        <v>9</v>
      </c>
      <c r="F143">
        <v>1</v>
      </c>
      <c r="G143" s="3">
        <v>2</v>
      </c>
      <c r="H143" s="3">
        <v>1630</v>
      </c>
    </row>
    <row r="144" spans="1:10" x14ac:dyDescent="0.2">
      <c r="A144" t="s">
        <v>18</v>
      </c>
      <c r="B144" t="s">
        <v>12</v>
      </c>
      <c r="C144" t="s">
        <v>13</v>
      </c>
      <c r="D144" t="s">
        <v>1</v>
      </c>
      <c r="E144" t="s">
        <v>9</v>
      </c>
      <c r="F144" s="3">
        <v>2</v>
      </c>
      <c r="G144" s="3">
        <v>1</v>
      </c>
      <c r="H144" s="3">
        <v>2415</v>
      </c>
      <c r="I144">
        <f>SUM(H144:H145)</f>
        <v>4830</v>
      </c>
      <c r="J144">
        <f>COUNT(G144:G145)</f>
        <v>2</v>
      </c>
    </row>
    <row r="145" spans="1:10" x14ac:dyDescent="0.2">
      <c r="A145" t="s">
        <v>18</v>
      </c>
      <c r="B145" t="s">
        <v>12</v>
      </c>
      <c r="C145" t="s">
        <v>13</v>
      </c>
      <c r="D145" t="s">
        <v>1</v>
      </c>
      <c r="E145" t="s">
        <v>9</v>
      </c>
      <c r="F145" s="3">
        <v>2</v>
      </c>
      <c r="G145" s="3">
        <v>2</v>
      </c>
      <c r="H145" s="3">
        <v>2415</v>
      </c>
    </row>
    <row r="146" spans="1:10" x14ac:dyDescent="0.2">
      <c r="A146" t="s">
        <v>18</v>
      </c>
      <c r="B146" t="s">
        <v>12</v>
      </c>
      <c r="C146" t="s">
        <v>13</v>
      </c>
      <c r="D146" t="s">
        <v>1</v>
      </c>
      <c r="E146" s="3" t="s">
        <v>10</v>
      </c>
      <c r="F146">
        <v>1</v>
      </c>
      <c r="G146" s="3">
        <v>1</v>
      </c>
      <c r="H146" s="3">
        <v>3280</v>
      </c>
      <c r="I146">
        <f>SUM(H146:H150)</f>
        <v>16400</v>
      </c>
      <c r="J146">
        <f>COUNT(G146:G150)</f>
        <v>5</v>
      </c>
    </row>
    <row r="147" spans="1:10" x14ac:dyDescent="0.2">
      <c r="A147" t="s">
        <v>18</v>
      </c>
      <c r="B147" t="s">
        <v>12</v>
      </c>
      <c r="C147" t="s">
        <v>13</v>
      </c>
      <c r="D147" t="s">
        <v>1</v>
      </c>
      <c r="E147" s="3" t="s">
        <v>10</v>
      </c>
      <c r="F147">
        <v>1</v>
      </c>
      <c r="G147" s="3">
        <v>2</v>
      </c>
      <c r="H147" s="3">
        <v>3280</v>
      </c>
    </row>
    <row r="148" spans="1:10" x14ac:dyDescent="0.2">
      <c r="A148" t="s">
        <v>18</v>
      </c>
      <c r="B148" t="s">
        <v>12</v>
      </c>
      <c r="C148" t="s">
        <v>13</v>
      </c>
      <c r="D148" t="s">
        <v>1</v>
      </c>
      <c r="E148" s="3" t="s">
        <v>10</v>
      </c>
      <c r="F148">
        <v>1</v>
      </c>
      <c r="G148" s="3">
        <v>3</v>
      </c>
      <c r="H148" s="3">
        <v>3280</v>
      </c>
    </row>
    <row r="149" spans="1:10" x14ac:dyDescent="0.2">
      <c r="A149" t="s">
        <v>18</v>
      </c>
      <c r="B149" t="s">
        <v>12</v>
      </c>
      <c r="C149" t="s">
        <v>13</v>
      </c>
      <c r="D149" t="s">
        <v>1</v>
      </c>
      <c r="E149" s="3" t="s">
        <v>10</v>
      </c>
      <c r="F149">
        <v>1</v>
      </c>
      <c r="G149" s="3">
        <v>4</v>
      </c>
      <c r="H149" s="3">
        <v>3280</v>
      </c>
    </row>
    <row r="150" spans="1:10" x14ac:dyDescent="0.2">
      <c r="A150" t="s">
        <v>18</v>
      </c>
      <c r="B150" t="s">
        <v>12</v>
      </c>
      <c r="C150" t="s">
        <v>13</v>
      </c>
      <c r="D150" t="s">
        <v>1</v>
      </c>
      <c r="E150" s="3" t="s">
        <v>10</v>
      </c>
      <c r="F150">
        <v>1</v>
      </c>
      <c r="G150" s="3">
        <v>5</v>
      </c>
      <c r="H150" s="3">
        <v>3280</v>
      </c>
    </row>
  </sheetData>
  <sortState xmlns:xlrd2="http://schemas.microsoft.com/office/spreadsheetml/2017/richdata2" ref="A2:F150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workbookViewId="0">
      <selection activeCell="L4" sqref="L4"/>
    </sheetView>
  </sheetViews>
  <sheetFormatPr baseColWidth="10" defaultRowHeight="16" x14ac:dyDescent="0.2"/>
  <cols>
    <col min="1" max="1" width="13.83203125" bestFit="1" customWidth="1"/>
    <col min="2" max="2" width="11" bestFit="1" customWidth="1"/>
    <col min="3" max="3" width="11" customWidth="1"/>
    <col min="7" max="7" width="14.83203125" bestFit="1" customWidth="1"/>
  </cols>
  <sheetData>
    <row r="1" spans="1:10" x14ac:dyDescent="0.2">
      <c r="A1" t="s">
        <v>2</v>
      </c>
      <c r="B1" t="s">
        <v>19</v>
      </c>
      <c r="C1" s="1" t="s">
        <v>3</v>
      </c>
      <c r="D1" s="1" t="s">
        <v>4</v>
      </c>
      <c r="E1" s="2" t="s">
        <v>5</v>
      </c>
      <c r="F1" t="s">
        <v>6</v>
      </c>
      <c r="G1" t="s">
        <v>14</v>
      </c>
      <c r="H1" t="s">
        <v>20</v>
      </c>
      <c r="I1" t="s">
        <v>21</v>
      </c>
      <c r="J1" t="s">
        <v>22</v>
      </c>
    </row>
    <row r="2" spans="1:10" x14ac:dyDescent="0.2">
      <c r="A2" t="s">
        <v>15</v>
      </c>
      <c r="B2" t="s">
        <v>0</v>
      </c>
      <c r="C2" t="s">
        <v>8</v>
      </c>
      <c r="D2" t="s">
        <v>1</v>
      </c>
      <c r="E2" t="s">
        <v>9</v>
      </c>
      <c r="F2">
        <v>1</v>
      </c>
      <c r="G2">
        <v>117500</v>
      </c>
      <c r="H2">
        <v>470000</v>
      </c>
      <c r="I2">
        <v>4</v>
      </c>
      <c r="J2">
        <f>I2/5</f>
        <v>0.8</v>
      </c>
    </row>
    <row r="3" spans="1:10" x14ac:dyDescent="0.2">
      <c r="A3" t="s">
        <v>15</v>
      </c>
      <c r="B3" t="s">
        <v>0</v>
      </c>
      <c r="C3" t="s">
        <v>8</v>
      </c>
      <c r="D3" t="s">
        <v>1</v>
      </c>
      <c r="E3" t="s">
        <v>9</v>
      </c>
      <c r="F3">
        <v>2</v>
      </c>
      <c r="G3">
        <v>8400</v>
      </c>
      <c r="H3">
        <v>25200</v>
      </c>
      <c r="I3">
        <v>3</v>
      </c>
      <c r="J3">
        <f t="shared" ref="J3:J48" si="0">I3/5</f>
        <v>0.6</v>
      </c>
    </row>
    <row r="4" spans="1:10" x14ac:dyDescent="0.2">
      <c r="A4" t="s">
        <v>15</v>
      </c>
      <c r="B4" t="s">
        <v>0</v>
      </c>
      <c r="C4" t="s">
        <v>8</v>
      </c>
      <c r="D4" t="s">
        <v>1</v>
      </c>
      <c r="E4" s="3" t="s">
        <v>10</v>
      </c>
      <c r="F4" s="3">
        <v>1</v>
      </c>
      <c r="G4">
        <v>12200</v>
      </c>
      <c r="H4">
        <v>48800</v>
      </c>
      <c r="I4">
        <v>4</v>
      </c>
      <c r="J4">
        <f t="shared" si="0"/>
        <v>0.8</v>
      </c>
    </row>
    <row r="5" spans="1:10" x14ac:dyDescent="0.2">
      <c r="A5" t="s">
        <v>15</v>
      </c>
      <c r="B5" t="s">
        <v>0</v>
      </c>
      <c r="C5" t="s">
        <v>8</v>
      </c>
      <c r="D5" t="s">
        <v>1</v>
      </c>
      <c r="E5" t="s">
        <v>10</v>
      </c>
      <c r="F5">
        <v>2</v>
      </c>
      <c r="G5">
        <v>10720</v>
      </c>
      <c r="H5">
        <v>53600</v>
      </c>
      <c r="I5">
        <v>5</v>
      </c>
      <c r="J5">
        <f t="shared" si="0"/>
        <v>1</v>
      </c>
    </row>
    <row r="6" spans="1:10" x14ac:dyDescent="0.2">
      <c r="A6" t="s">
        <v>15</v>
      </c>
      <c r="B6" t="s">
        <v>11</v>
      </c>
      <c r="C6" t="s">
        <v>8</v>
      </c>
      <c r="D6" t="s">
        <v>1</v>
      </c>
      <c r="E6" t="s">
        <v>9</v>
      </c>
      <c r="F6">
        <v>1</v>
      </c>
      <c r="G6">
        <v>51500</v>
      </c>
      <c r="H6">
        <v>206000</v>
      </c>
      <c r="I6">
        <v>4</v>
      </c>
      <c r="J6">
        <f t="shared" si="0"/>
        <v>0.8</v>
      </c>
    </row>
    <row r="7" spans="1:10" x14ac:dyDescent="0.2">
      <c r="A7" t="s">
        <v>15</v>
      </c>
      <c r="B7" t="s">
        <v>11</v>
      </c>
      <c r="C7" t="s">
        <v>8</v>
      </c>
      <c r="D7" t="s">
        <v>1</v>
      </c>
      <c r="E7" t="s">
        <v>9</v>
      </c>
      <c r="F7">
        <v>2</v>
      </c>
      <c r="G7">
        <v>48000</v>
      </c>
      <c r="H7">
        <v>144000</v>
      </c>
      <c r="I7">
        <v>3</v>
      </c>
      <c r="J7">
        <f t="shared" si="0"/>
        <v>0.6</v>
      </c>
    </row>
    <row r="8" spans="1:10" x14ac:dyDescent="0.2">
      <c r="A8" t="s">
        <v>15</v>
      </c>
      <c r="B8" t="s">
        <v>11</v>
      </c>
      <c r="C8" t="s">
        <v>8</v>
      </c>
      <c r="D8" t="s">
        <v>1</v>
      </c>
      <c r="E8" t="s">
        <v>10</v>
      </c>
      <c r="F8">
        <v>1</v>
      </c>
      <c r="G8">
        <v>1820000</v>
      </c>
      <c r="H8">
        <v>7280000</v>
      </c>
      <c r="I8">
        <v>4</v>
      </c>
      <c r="J8">
        <f t="shared" si="0"/>
        <v>0.8</v>
      </c>
    </row>
    <row r="9" spans="1:10" x14ac:dyDescent="0.2">
      <c r="A9" t="s">
        <v>15</v>
      </c>
      <c r="B9" t="s">
        <v>11</v>
      </c>
      <c r="C9" t="s">
        <v>8</v>
      </c>
      <c r="D9" t="s">
        <v>1</v>
      </c>
      <c r="E9" t="s">
        <v>10</v>
      </c>
      <c r="F9">
        <v>2</v>
      </c>
      <c r="G9">
        <v>182000</v>
      </c>
      <c r="H9">
        <v>546000</v>
      </c>
      <c r="I9">
        <v>3</v>
      </c>
      <c r="J9">
        <f t="shared" si="0"/>
        <v>0.6</v>
      </c>
    </row>
    <row r="10" spans="1:10" x14ac:dyDescent="0.2">
      <c r="A10" t="s">
        <v>15</v>
      </c>
      <c r="B10" t="s">
        <v>12</v>
      </c>
      <c r="C10" t="s">
        <v>13</v>
      </c>
      <c r="D10" t="s">
        <v>1</v>
      </c>
      <c r="E10" t="s">
        <v>9</v>
      </c>
      <c r="F10">
        <v>1</v>
      </c>
      <c r="G10">
        <v>196666.6667</v>
      </c>
      <c r="H10">
        <v>590000.00010000006</v>
      </c>
      <c r="I10">
        <v>3</v>
      </c>
      <c r="J10">
        <f t="shared" si="0"/>
        <v>0.6</v>
      </c>
    </row>
    <row r="11" spans="1:10" x14ac:dyDescent="0.2">
      <c r="A11" t="s">
        <v>15</v>
      </c>
      <c r="B11" t="s">
        <v>12</v>
      </c>
      <c r="C11" t="s">
        <v>13</v>
      </c>
      <c r="D11" t="s">
        <v>1</v>
      </c>
      <c r="E11" t="s">
        <v>9</v>
      </c>
      <c r="F11">
        <v>2</v>
      </c>
      <c r="G11">
        <v>69000</v>
      </c>
      <c r="H11">
        <v>276000</v>
      </c>
      <c r="I11">
        <v>4</v>
      </c>
      <c r="J11">
        <f t="shared" si="0"/>
        <v>0.8</v>
      </c>
    </row>
    <row r="12" spans="1:10" x14ac:dyDescent="0.2">
      <c r="A12" t="s">
        <v>15</v>
      </c>
      <c r="B12" t="s">
        <v>12</v>
      </c>
      <c r="C12" t="s">
        <v>13</v>
      </c>
      <c r="D12" t="s">
        <v>1</v>
      </c>
      <c r="E12" t="s">
        <v>10</v>
      </c>
      <c r="F12">
        <v>1</v>
      </c>
      <c r="G12">
        <v>4333.3333329999996</v>
      </c>
      <c r="H12">
        <v>12999.999999</v>
      </c>
      <c r="I12">
        <v>3</v>
      </c>
      <c r="J12">
        <f t="shared" si="0"/>
        <v>0.6</v>
      </c>
    </row>
    <row r="13" spans="1:10" x14ac:dyDescent="0.2">
      <c r="A13" t="s">
        <v>15</v>
      </c>
      <c r="B13" t="s">
        <v>12</v>
      </c>
      <c r="C13" t="s">
        <v>13</v>
      </c>
      <c r="D13" t="s">
        <v>1</v>
      </c>
      <c r="E13" t="s">
        <v>10</v>
      </c>
      <c r="F13">
        <v>2</v>
      </c>
      <c r="G13">
        <v>2020000</v>
      </c>
      <c r="H13">
        <v>6060000</v>
      </c>
      <c r="I13">
        <v>3</v>
      </c>
      <c r="J13">
        <f t="shared" si="0"/>
        <v>0.6</v>
      </c>
    </row>
    <row r="14" spans="1:10" x14ac:dyDescent="0.2">
      <c r="A14" t="s">
        <v>16</v>
      </c>
      <c r="B14" t="s">
        <v>0</v>
      </c>
      <c r="C14" t="s">
        <v>8</v>
      </c>
      <c r="D14" t="s">
        <v>1</v>
      </c>
      <c r="E14" t="s">
        <v>9</v>
      </c>
      <c r="F14">
        <v>1</v>
      </c>
      <c r="G14">
        <v>405</v>
      </c>
      <c r="H14">
        <v>810</v>
      </c>
      <c r="I14">
        <v>2</v>
      </c>
      <c r="J14">
        <f t="shared" si="0"/>
        <v>0.4</v>
      </c>
    </row>
    <row r="15" spans="1:10" x14ac:dyDescent="0.2">
      <c r="A15" t="s">
        <v>16</v>
      </c>
      <c r="B15" t="s">
        <v>0</v>
      </c>
      <c r="C15" t="s">
        <v>8</v>
      </c>
      <c r="D15" t="s">
        <v>1</v>
      </c>
      <c r="E15" t="s">
        <v>9</v>
      </c>
      <c r="F15">
        <v>2</v>
      </c>
      <c r="G15">
        <v>72000</v>
      </c>
      <c r="H15">
        <v>216000</v>
      </c>
      <c r="I15">
        <v>3</v>
      </c>
      <c r="J15">
        <f t="shared" si="0"/>
        <v>0.6</v>
      </c>
    </row>
    <row r="16" spans="1:10" x14ac:dyDescent="0.2">
      <c r="A16" t="s">
        <v>16</v>
      </c>
      <c r="B16" t="s">
        <v>0</v>
      </c>
      <c r="C16" t="s">
        <v>8</v>
      </c>
      <c r="D16" t="s">
        <v>1</v>
      </c>
      <c r="E16" t="s">
        <v>10</v>
      </c>
      <c r="F16">
        <v>1</v>
      </c>
      <c r="G16">
        <v>850000</v>
      </c>
      <c r="H16">
        <v>1700000</v>
      </c>
      <c r="I16">
        <v>2</v>
      </c>
      <c r="J16">
        <f t="shared" si="0"/>
        <v>0.4</v>
      </c>
    </row>
    <row r="17" spans="1:10" x14ac:dyDescent="0.2">
      <c r="A17" t="s">
        <v>16</v>
      </c>
      <c r="B17" t="s">
        <v>0</v>
      </c>
      <c r="C17" t="s">
        <v>8</v>
      </c>
      <c r="D17" t="s">
        <v>1</v>
      </c>
      <c r="E17" t="s">
        <v>10</v>
      </c>
      <c r="F17">
        <v>2</v>
      </c>
      <c r="G17">
        <v>7933.3333329999996</v>
      </c>
      <c r="H17">
        <v>23799.999999</v>
      </c>
      <c r="I17">
        <v>3</v>
      </c>
      <c r="J17">
        <f t="shared" si="0"/>
        <v>0.6</v>
      </c>
    </row>
    <row r="18" spans="1:10" x14ac:dyDescent="0.2">
      <c r="A18" t="s">
        <v>16</v>
      </c>
      <c r="B18" t="s">
        <v>11</v>
      </c>
      <c r="C18" t="s">
        <v>8</v>
      </c>
      <c r="D18" t="s">
        <v>1</v>
      </c>
      <c r="E18" t="s">
        <v>9</v>
      </c>
      <c r="F18">
        <v>1</v>
      </c>
      <c r="G18">
        <v>7600</v>
      </c>
      <c r="H18">
        <v>30400</v>
      </c>
      <c r="I18">
        <v>4</v>
      </c>
      <c r="J18">
        <f t="shared" si="0"/>
        <v>0.8</v>
      </c>
    </row>
    <row r="19" spans="1:10" x14ac:dyDescent="0.2">
      <c r="A19" t="s">
        <v>16</v>
      </c>
      <c r="B19" t="s">
        <v>11</v>
      </c>
      <c r="C19" t="s">
        <v>8</v>
      </c>
      <c r="D19" t="s">
        <v>1</v>
      </c>
      <c r="E19" t="s">
        <v>9</v>
      </c>
      <c r="F19">
        <v>2</v>
      </c>
      <c r="G19">
        <v>12066660.67</v>
      </c>
      <c r="H19">
        <v>24133321.34</v>
      </c>
      <c r="I19">
        <v>2</v>
      </c>
      <c r="J19">
        <f t="shared" si="0"/>
        <v>0.4</v>
      </c>
    </row>
    <row r="20" spans="1:10" x14ac:dyDescent="0.2">
      <c r="A20" t="s">
        <v>16</v>
      </c>
      <c r="B20" t="s">
        <v>11</v>
      </c>
      <c r="C20" t="s">
        <v>8</v>
      </c>
      <c r="D20" t="s">
        <v>1</v>
      </c>
      <c r="E20" t="s">
        <v>10</v>
      </c>
      <c r="F20">
        <v>1</v>
      </c>
      <c r="G20">
        <v>9830000</v>
      </c>
      <c r="H20">
        <v>19660000</v>
      </c>
      <c r="I20">
        <v>2</v>
      </c>
      <c r="J20">
        <f t="shared" si="0"/>
        <v>0.4</v>
      </c>
    </row>
    <row r="21" spans="1:10" x14ac:dyDescent="0.2">
      <c r="A21" t="s">
        <v>16</v>
      </c>
      <c r="B21" t="s">
        <v>11</v>
      </c>
      <c r="C21" t="s">
        <v>8</v>
      </c>
      <c r="D21" t="s">
        <v>1</v>
      </c>
      <c r="E21" t="s">
        <v>10</v>
      </c>
      <c r="F21">
        <v>2</v>
      </c>
      <c r="G21">
        <v>300000</v>
      </c>
      <c r="H21">
        <v>900000</v>
      </c>
      <c r="I21">
        <v>3</v>
      </c>
      <c r="J21">
        <f t="shared" si="0"/>
        <v>0.6</v>
      </c>
    </row>
    <row r="22" spans="1:10" x14ac:dyDescent="0.2">
      <c r="A22" t="s">
        <v>16</v>
      </c>
      <c r="B22" t="s">
        <v>12</v>
      </c>
      <c r="C22" t="s">
        <v>13</v>
      </c>
      <c r="D22" t="s">
        <v>1</v>
      </c>
      <c r="E22" t="s">
        <v>9</v>
      </c>
      <c r="F22">
        <v>1</v>
      </c>
      <c r="G22">
        <v>0</v>
      </c>
      <c r="H22">
        <v>0</v>
      </c>
      <c r="I22">
        <v>1</v>
      </c>
      <c r="J22">
        <f t="shared" si="0"/>
        <v>0.2</v>
      </c>
    </row>
    <row r="23" spans="1:10" x14ac:dyDescent="0.2">
      <c r="A23" t="s">
        <v>16</v>
      </c>
      <c r="B23" t="s">
        <v>12</v>
      </c>
      <c r="C23" t="s">
        <v>13</v>
      </c>
      <c r="D23" t="s">
        <v>1</v>
      </c>
      <c r="E23" t="s">
        <v>9</v>
      </c>
      <c r="F23">
        <v>2</v>
      </c>
      <c r="G23">
        <v>38666.666669999999</v>
      </c>
      <c r="H23">
        <v>116000.00000999999</v>
      </c>
      <c r="I23">
        <v>3</v>
      </c>
      <c r="J23">
        <f t="shared" si="0"/>
        <v>0.6</v>
      </c>
    </row>
    <row r="24" spans="1:10" x14ac:dyDescent="0.2">
      <c r="A24" t="s">
        <v>16</v>
      </c>
      <c r="B24" t="s">
        <v>12</v>
      </c>
      <c r="C24" t="s">
        <v>13</v>
      </c>
      <c r="D24" t="s">
        <v>1</v>
      </c>
      <c r="E24" t="s">
        <v>10</v>
      </c>
      <c r="F24">
        <v>1</v>
      </c>
      <c r="G24">
        <v>2880000</v>
      </c>
      <c r="H24">
        <v>8640000</v>
      </c>
      <c r="I24">
        <v>3</v>
      </c>
      <c r="J24">
        <f t="shared" si="0"/>
        <v>0.6</v>
      </c>
    </row>
    <row r="25" spans="1:10" x14ac:dyDescent="0.2">
      <c r="A25" t="s">
        <v>16</v>
      </c>
      <c r="B25" t="s">
        <v>12</v>
      </c>
      <c r="C25" t="s">
        <v>13</v>
      </c>
      <c r="D25" t="s">
        <v>1</v>
      </c>
      <c r="E25" t="s">
        <v>10</v>
      </c>
      <c r="F25">
        <v>2</v>
      </c>
      <c r="G25">
        <v>12066660.67</v>
      </c>
      <c r="H25">
        <v>36199982.009999998</v>
      </c>
      <c r="I25">
        <v>3</v>
      </c>
      <c r="J25">
        <f t="shared" si="0"/>
        <v>0.6</v>
      </c>
    </row>
    <row r="26" spans="1:10" x14ac:dyDescent="0.2">
      <c r="A26" t="s">
        <v>17</v>
      </c>
      <c r="B26" t="s">
        <v>0</v>
      </c>
      <c r="C26" t="s">
        <v>8</v>
      </c>
      <c r="D26" t="s">
        <v>1</v>
      </c>
      <c r="E26" t="s">
        <v>9</v>
      </c>
      <c r="F26">
        <v>1</v>
      </c>
      <c r="G26">
        <v>126000</v>
      </c>
      <c r="H26">
        <v>252000</v>
      </c>
      <c r="I26">
        <v>2</v>
      </c>
      <c r="J26">
        <f t="shared" si="0"/>
        <v>0.4</v>
      </c>
    </row>
    <row r="27" spans="1:10" x14ac:dyDescent="0.2">
      <c r="A27" t="s">
        <v>17</v>
      </c>
      <c r="B27" t="s">
        <v>0</v>
      </c>
      <c r="C27" t="s">
        <v>8</v>
      </c>
      <c r="D27" t="s">
        <v>1</v>
      </c>
      <c r="E27" t="s">
        <v>9</v>
      </c>
      <c r="F27">
        <v>2</v>
      </c>
      <c r="G27">
        <v>188000</v>
      </c>
      <c r="H27">
        <v>564000</v>
      </c>
      <c r="I27">
        <v>3</v>
      </c>
      <c r="J27">
        <f t="shared" si="0"/>
        <v>0.6</v>
      </c>
    </row>
    <row r="28" spans="1:10" x14ac:dyDescent="0.2">
      <c r="A28" t="s">
        <v>17</v>
      </c>
      <c r="B28" t="s">
        <v>0</v>
      </c>
      <c r="C28" t="s">
        <v>8</v>
      </c>
      <c r="D28" t="s">
        <v>1</v>
      </c>
      <c r="E28" t="s">
        <v>10</v>
      </c>
      <c r="F28">
        <v>1</v>
      </c>
      <c r="G28">
        <v>5305000</v>
      </c>
      <c r="H28">
        <v>21220000</v>
      </c>
      <c r="I28">
        <v>4</v>
      </c>
      <c r="J28">
        <f t="shared" si="0"/>
        <v>0.8</v>
      </c>
    </row>
    <row r="29" spans="1:10" x14ac:dyDescent="0.2">
      <c r="A29" t="s">
        <v>17</v>
      </c>
      <c r="B29" t="s">
        <v>0</v>
      </c>
      <c r="C29" t="s">
        <v>8</v>
      </c>
      <c r="D29" t="s">
        <v>1</v>
      </c>
      <c r="E29" t="s">
        <v>10</v>
      </c>
      <c r="F29">
        <v>2</v>
      </c>
      <c r="G29">
        <v>18500</v>
      </c>
      <c r="H29">
        <v>74000</v>
      </c>
      <c r="I29">
        <v>4</v>
      </c>
      <c r="J29">
        <f t="shared" si="0"/>
        <v>0.8</v>
      </c>
    </row>
    <row r="30" spans="1:10" x14ac:dyDescent="0.2">
      <c r="A30" t="s">
        <v>17</v>
      </c>
      <c r="B30" t="s">
        <v>11</v>
      </c>
      <c r="C30" t="s">
        <v>8</v>
      </c>
      <c r="D30" t="s">
        <v>1</v>
      </c>
      <c r="E30" t="s">
        <v>9</v>
      </c>
      <c r="F30">
        <v>1</v>
      </c>
      <c r="G30">
        <v>26100</v>
      </c>
      <c r="H30">
        <v>52200</v>
      </c>
      <c r="I30">
        <v>2</v>
      </c>
      <c r="J30">
        <f t="shared" si="0"/>
        <v>0.4</v>
      </c>
    </row>
    <row r="31" spans="1:10" x14ac:dyDescent="0.2">
      <c r="A31" t="s">
        <v>17</v>
      </c>
      <c r="B31" t="s">
        <v>11</v>
      </c>
      <c r="C31" t="s">
        <v>8</v>
      </c>
      <c r="D31" t="s">
        <v>1</v>
      </c>
      <c r="E31" t="s">
        <v>9</v>
      </c>
      <c r="F31">
        <v>2</v>
      </c>
      <c r="G31">
        <v>19500</v>
      </c>
      <c r="H31">
        <v>78000</v>
      </c>
      <c r="I31">
        <v>4</v>
      </c>
      <c r="J31">
        <f t="shared" si="0"/>
        <v>0.8</v>
      </c>
    </row>
    <row r="32" spans="1:10" x14ac:dyDescent="0.2">
      <c r="A32" t="s">
        <v>17</v>
      </c>
      <c r="B32" t="s">
        <v>11</v>
      </c>
      <c r="C32" t="s">
        <v>8</v>
      </c>
      <c r="D32" t="s">
        <v>1</v>
      </c>
      <c r="E32" t="s">
        <v>10</v>
      </c>
      <c r="F32">
        <v>1</v>
      </c>
      <c r="G32">
        <v>435000</v>
      </c>
      <c r="H32">
        <v>1740000</v>
      </c>
      <c r="I32">
        <v>4</v>
      </c>
      <c r="J32">
        <f t="shared" si="0"/>
        <v>0.8</v>
      </c>
    </row>
    <row r="33" spans="1:10" x14ac:dyDescent="0.2">
      <c r="A33" t="s">
        <v>17</v>
      </c>
      <c r="B33" t="s">
        <v>11</v>
      </c>
      <c r="C33" t="s">
        <v>8</v>
      </c>
      <c r="D33" t="s">
        <v>1</v>
      </c>
      <c r="E33" t="s">
        <v>10</v>
      </c>
      <c r="F33">
        <v>2</v>
      </c>
      <c r="G33">
        <v>43500</v>
      </c>
      <c r="H33">
        <v>174000</v>
      </c>
      <c r="I33">
        <v>4</v>
      </c>
      <c r="J33">
        <f t="shared" si="0"/>
        <v>0.8</v>
      </c>
    </row>
    <row r="34" spans="1:10" x14ac:dyDescent="0.2">
      <c r="A34" t="s">
        <v>17</v>
      </c>
      <c r="B34" t="s">
        <v>12</v>
      </c>
      <c r="C34" t="s">
        <v>13</v>
      </c>
      <c r="D34" t="s">
        <v>1</v>
      </c>
      <c r="E34" t="s">
        <v>9</v>
      </c>
      <c r="F34">
        <v>1</v>
      </c>
      <c r="G34">
        <v>100500</v>
      </c>
      <c r="H34">
        <v>402000</v>
      </c>
      <c r="I34">
        <v>4</v>
      </c>
      <c r="J34">
        <f t="shared" si="0"/>
        <v>0.8</v>
      </c>
    </row>
    <row r="35" spans="1:10" x14ac:dyDescent="0.2">
      <c r="A35" t="s">
        <v>17</v>
      </c>
      <c r="B35" t="s">
        <v>12</v>
      </c>
      <c r="C35" t="s">
        <v>13</v>
      </c>
      <c r="D35" t="s">
        <v>1</v>
      </c>
      <c r="E35" t="s">
        <v>9</v>
      </c>
      <c r="F35">
        <v>2</v>
      </c>
      <c r="G35">
        <v>1385000</v>
      </c>
      <c r="H35">
        <v>5540000</v>
      </c>
      <c r="I35">
        <v>4</v>
      </c>
      <c r="J35">
        <f t="shared" si="0"/>
        <v>0.8</v>
      </c>
    </row>
    <row r="36" spans="1:10" x14ac:dyDescent="0.2">
      <c r="A36" t="s">
        <v>17</v>
      </c>
      <c r="B36" t="s">
        <v>12</v>
      </c>
      <c r="C36" t="s">
        <v>13</v>
      </c>
      <c r="D36" t="s">
        <v>1</v>
      </c>
      <c r="E36" t="s">
        <v>10</v>
      </c>
      <c r="F36">
        <v>1</v>
      </c>
      <c r="G36">
        <v>57000</v>
      </c>
      <c r="H36">
        <v>228000</v>
      </c>
      <c r="I36">
        <v>4</v>
      </c>
      <c r="J36">
        <f t="shared" si="0"/>
        <v>0.8</v>
      </c>
    </row>
    <row r="37" spans="1:10" x14ac:dyDescent="0.2">
      <c r="A37" t="s">
        <v>17</v>
      </c>
      <c r="B37" t="s">
        <v>12</v>
      </c>
      <c r="C37" t="s">
        <v>13</v>
      </c>
      <c r="D37" t="s">
        <v>1</v>
      </c>
      <c r="E37" t="s">
        <v>10</v>
      </c>
      <c r="F37">
        <v>2</v>
      </c>
      <c r="G37">
        <v>28000</v>
      </c>
      <c r="H37">
        <v>84000</v>
      </c>
      <c r="I37">
        <v>3</v>
      </c>
      <c r="J37">
        <f t="shared" si="0"/>
        <v>0.6</v>
      </c>
    </row>
    <row r="38" spans="1:10" x14ac:dyDescent="0.2">
      <c r="A38" t="s">
        <v>18</v>
      </c>
      <c r="B38" t="s">
        <v>0</v>
      </c>
      <c r="C38" t="s">
        <v>8</v>
      </c>
      <c r="D38" t="s">
        <v>1</v>
      </c>
      <c r="E38" t="s">
        <v>9</v>
      </c>
      <c r="F38">
        <v>1</v>
      </c>
      <c r="G38">
        <v>22120000</v>
      </c>
      <c r="H38">
        <v>44240000</v>
      </c>
      <c r="I38">
        <v>2</v>
      </c>
      <c r="J38">
        <f t="shared" si="0"/>
        <v>0.4</v>
      </c>
    </row>
    <row r="39" spans="1:10" x14ac:dyDescent="0.2">
      <c r="A39" t="s">
        <v>18</v>
      </c>
      <c r="B39" t="s">
        <v>0</v>
      </c>
      <c r="C39" t="s">
        <v>8</v>
      </c>
      <c r="D39" t="s">
        <v>1</v>
      </c>
      <c r="E39" t="s">
        <v>9</v>
      </c>
      <c r="F39">
        <v>2</v>
      </c>
      <c r="G39">
        <v>432000</v>
      </c>
      <c r="H39">
        <v>864000</v>
      </c>
      <c r="I39">
        <v>2</v>
      </c>
      <c r="J39">
        <f t="shared" si="0"/>
        <v>0.4</v>
      </c>
    </row>
    <row r="40" spans="1:10" x14ac:dyDescent="0.2">
      <c r="A40" t="s">
        <v>18</v>
      </c>
      <c r="B40" t="s">
        <v>0</v>
      </c>
      <c r="C40" t="s">
        <v>8</v>
      </c>
      <c r="D40" t="s">
        <v>1</v>
      </c>
      <c r="E40" t="s">
        <v>10</v>
      </c>
      <c r="F40">
        <v>1</v>
      </c>
      <c r="G40">
        <v>5500</v>
      </c>
      <c r="H40">
        <v>22000</v>
      </c>
      <c r="I40">
        <v>4</v>
      </c>
      <c r="J40">
        <f t="shared" si="0"/>
        <v>0.8</v>
      </c>
    </row>
    <row r="41" spans="1:10" x14ac:dyDescent="0.2">
      <c r="A41" t="s">
        <v>18</v>
      </c>
      <c r="B41" t="s">
        <v>0</v>
      </c>
      <c r="C41" t="s">
        <v>8</v>
      </c>
      <c r="D41" t="s">
        <v>1</v>
      </c>
      <c r="E41" t="s">
        <v>10</v>
      </c>
      <c r="F41">
        <v>2</v>
      </c>
      <c r="G41">
        <v>5200</v>
      </c>
      <c r="H41">
        <v>20800</v>
      </c>
      <c r="I41">
        <v>4</v>
      </c>
      <c r="J41">
        <f t="shared" si="0"/>
        <v>0.8</v>
      </c>
    </row>
    <row r="42" spans="1:10" x14ac:dyDescent="0.2">
      <c r="A42" t="s">
        <v>18</v>
      </c>
      <c r="B42" t="s">
        <v>11</v>
      </c>
      <c r="C42" t="s">
        <v>8</v>
      </c>
      <c r="D42" t="s">
        <v>1</v>
      </c>
      <c r="E42" t="s">
        <v>9</v>
      </c>
      <c r="F42">
        <v>1</v>
      </c>
      <c r="G42">
        <v>1206666.6669999999</v>
      </c>
      <c r="H42">
        <v>3620000.0009999997</v>
      </c>
      <c r="I42">
        <v>3</v>
      </c>
      <c r="J42">
        <f t="shared" si="0"/>
        <v>0.6</v>
      </c>
    </row>
    <row r="43" spans="1:10" x14ac:dyDescent="0.2">
      <c r="A43" t="s">
        <v>18</v>
      </c>
      <c r="B43" t="s">
        <v>11</v>
      </c>
      <c r="C43" t="s">
        <v>8</v>
      </c>
      <c r="D43" t="s">
        <v>1</v>
      </c>
      <c r="E43" t="s">
        <v>9</v>
      </c>
      <c r="F43">
        <v>2</v>
      </c>
      <c r="G43">
        <v>18500</v>
      </c>
      <c r="H43">
        <v>37000</v>
      </c>
      <c r="I43">
        <v>2</v>
      </c>
      <c r="J43">
        <f t="shared" si="0"/>
        <v>0.4</v>
      </c>
    </row>
    <row r="44" spans="1:10" x14ac:dyDescent="0.2">
      <c r="A44" t="s">
        <v>18</v>
      </c>
      <c r="B44" t="s">
        <v>11</v>
      </c>
      <c r="C44" t="s">
        <v>8</v>
      </c>
      <c r="D44" t="s">
        <v>1</v>
      </c>
      <c r="E44" t="s">
        <v>10</v>
      </c>
      <c r="F44">
        <v>1</v>
      </c>
      <c r="G44">
        <v>18500</v>
      </c>
      <c r="H44">
        <v>37000</v>
      </c>
      <c r="I44">
        <v>2</v>
      </c>
      <c r="J44">
        <f t="shared" si="0"/>
        <v>0.4</v>
      </c>
    </row>
    <row r="45" spans="1:10" x14ac:dyDescent="0.2">
      <c r="A45" t="s">
        <v>18</v>
      </c>
      <c r="B45" t="s">
        <v>11</v>
      </c>
      <c r="C45" t="s">
        <v>8</v>
      </c>
      <c r="D45" t="s">
        <v>1</v>
      </c>
      <c r="E45" t="s">
        <v>10</v>
      </c>
      <c r="F45">
        <v>2</v>
      </c>
      <c r="G45">
        <v>66400</v>
      </c>
      <c r="H45">
        <v>332000</v>
      </c>
      <c r="I45">
        <v>5</v>
      </c>
      <c r="J45">
        <f t="shared" si="0"/>
        <v>1</v>
      </c>
    </row>
    <row r="46" spans="1:10" x14ac:dyDescent="0.2">
      <c r="A46" t="s">
        <v>18</v>
      </c>
      <c r="B46" t="s">
        <v>12</v>
      </c>
      <c r="C46" t="s">
        <v>13</v>
      </c>
      <c r="D46" t="s">
        <v>1</v>
      </c>
      <c r="E46" t="s">
        <v>9</v>
      </c>
      <c r="F46">
        <v>1</v>
      </c>
      <c r="G46">
        <v>1630</v>
      </c>
      <c r="H46">
        <v>3260</v>
      </c>
      <c r="I46">
        <v>2</v>
      </c>
      <c r="J46">
        <f t="shared" si="0"/>
        <v>0.4</v>
      </c>
    </row>
    <row r="47" spans="1:10" x14ac:dyDescent="0.2">
      <c r="A47" t="s">
        <v>18</v>
      </c>
      <c r="B47" t="s">
        <v>12</v>
      </c>
      <c r="C47" t="s">
        <v>13</v>
      </c>
      <c r="D47" t="s">
        <v>1</v>
      </c>
      <c r="E47" t="s">
        <v>9</v>
      </c>
      <c r="F47">
        <v>2</v>
      </c>
      <c r="G47">
        <v>2415</v>
      </c>
      <c r="H47">
        <v>4830</v>
      </c>
      <c r="I47">
        <v>2</v>
      </c>
      <c r="J47">
        <f t="shared" si="0"/>
        <v>0.4</v>
      </c>
    </row>
    <row r="48" spans="1:10" x14ac:dyDescent="0.2">
      <c r="A48" t="s">
        <v>18</v>
      </c>
      <c r="B48" t="s">
        <v>12</v>
      </c>
      <c r="C48" t="s">
        <v>13</v>
      </c>
      <c r="D48" t="s">
        <v>1</v>
      </c>
      <c r="E48" t="s">
        <v>10</v>
      </c>
      <c r="F48">
        <v>1</v>
      </c>
      <c r="G48">
        <v>3280</v>
      </c>
      <c r="H48">
        <v>16400</v>
      </c>
      <c r="I48">
        <v>5</v>
      </c>
      <c r="J48">
        <f t="shared" si="0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Vialmean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2018-11-06T10:35:22Z</dcterms:created>
  <dcterms:modified xsi:type="dcterms:W3CDTF">2021-11-04T10:31:05Z</dcterms:modified>
</cp:coreProperties>
</file>