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3680" yWindow="0" windowWidth="24160" windowHeight="14620" tabRatio="500" activeTab="1"/>
  </bookViews>
  <sheets>
    <sheet name="StandardFitnessMeanVial" sheetId="2" r:id="rId1"/>
    <sheet name="StandardFitnessMeanPop" sheetId="1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" i="2" l="1"/>
  <c r="L2" i="1"/>
  <c r="M2" i="1"/>
  <c r="L3" i="1"/>
  <c r="M3" i="1"/>
  <c r="L4" i="1"/>
  <c r="M4" i="1"/>
  <c r="L5" i="1"/>
  <c r="M5" i="1"/>
  <c r="L6" i="1"/>
  <c r="M6" i="1"/>
  <c r="L7" i="1"/>
  <c r="M7" i="1"/>
  <c r="L8" i="1"/>
  <c r="M8" i="1"/>
  <c r="L9" i="1"/>
  <c r="M9" i="1"/>
  <c r="L10" i="1"/>
  <c r="M10" i="1"/>
  <c r="L11" i="1"/>
  <c r="M11" i="1"/>
  <c r="L12" i="1"/>
  <c r="M12" i="1"/>
  <c r="L13" i="1"/>
  <c r="M13" i="1"/>
  <c r="L14" i="1"/>
  <c r="M14" i="1"/>
  <c r="L15" i="1"/>
  <c r="M15" i="1"/>
  <c r="L16" i="1"/>
  <c r="M16" i="1"/>
  <c r="L17" i="1"/>
  <c r="M17" i="1"/>
  <c r="L18" i="1"/>
  <c r="M18" i="1"/>
  <c r="L19" i="1"/>
  <c r="M19" i="1"/>
  <c r="L20" i="1"/>
  <c r="M20" i="1"/>
  <c r="L21" i="1"/>
  <c r="M21" i="1"/>
  <c r="L22" i="1"/>
  <c r="M22" i="1"/>
  <c r="L23" i="1"/>
  <c r="M23" i="1"/>
  <c r="L24" i="1"/>
  <c r="M24" i="1"/>
  <c r="L25" i="1"/>
  <c r="M25" i="1"/>
  <c r="G29" i="1"/>
  <c r="H29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H2" i="2"/>
  <c r="I2" i="2"/>
  <c r="Q2" i="2"/>
  <c r="R2" i="2"/>
  <c r="Q3" i="2"/>
  <c r="R3" i="2"/>
  <c r="Q4" i="2"/>
  <c r="R4" i="2"/>
  <c r="Q5" i="2"/>
  <c r="R5" i="2"/>
  <c r="Q6" i="2"/>
  <c r="R6" i="2"/>
  <c r="Q7" i="2"/>
  <c r="R7" i="2"/>
  <c r="Q8" i="2"/>
  <c r="R8" i="2"/>
  <c r="Q9" i="2"/>
  <c r="R9" i="2"/>
  <c r="Q10" i="2"/>
  <c r="R10" i="2"/>
  <c r="Q11" i="2"/>
  <c r="R11" i="2"/>
  <c r="Q12" i="2"/>
  <c r="R12" i="2"/>
  <c r="Q13" i="2"/>
  <c r="R13" i="2"/>
  <c r="Q14" i="2"/>
  <c r="R14" i="2"/>
  <c r="Q15" i="2"/>
  <c r="R15" i="2"/>
  <c r="Q16" i="2"/>
  <c r="R16" i="2"/>
  <c r="Q17" i="2"/>
  <c r="R17" i="2"/>
  <c r="Q18" i="2"/>
  <c r="R18" i="2"/>
  <c r="Q19" i="2"/>
  <c r="R19" i="2"/>
  <c r="Q20" i="2"/>
  <c r="R20" i="2"/>
  <c r="Q21" i="2"/>
  <c r="R21" i="2"/>
  <c r="Q22" i="2"/>
  <c r="R22" i="2"/>
  <c r="Q23" i="2"/>
  <c r="R23" i="2"/>
  <c r="Q24" i="2"/>
  <c r="R24" i="2"/>
  <c r="Q25" i="2"/>
  <c r="R25" i="2"/>
  <c r="Q26" i="2"/>
  <c r="R26" i="2"/>
  <c r="Q27" i="2"/>
  <c r="R27" i="2"/>
  <c r="Q28" i="2"/>
  <c r="R28" i="2"/>
  <c r="Q29" i="2"/>
  <c r="R29" i="2"/>
  <c r="Q30" i="2"/>
  <c r="R30" i="2"/>
  <c r="Q31" i="2"/>
  <c r="R31" i="2"/>
  <c r="Q32" i="2"/>
  <c r="R32" i="2"/>
  <c r="Q33" i="2"/>
  <c r="R33" i="2"/>
  <c r="Q34" i="2"/>
  <c r="R34" i="2"/>
  <c r="Q35" i="2"/>
  <c r="R35" i="2"/>
  <c r="Q36" i="2"/>
  <c r="R36" i="2"/>
  <c r="Q37" i="2"/>
  <c r="R37" i="2"/>
  <c r="Q38" i="2"/>
  <c r="R38" i="2"/>
  <c r="Q39" i="2"/>
  <c r="R39" i="2"/>
  <c r="Q40" i="2"/>
  <c r="R40" i="2"/>
  <c r="Q41" i="2"/>
  <c r="R41" i="2"/>
  <c r="Q42" i="2"/>
  <c r="R42" i="2"/>
  <c r="Q43" i="2"/>
  <c r="R43" i="2"/>
  <c r="Q44" i="2"/>
  <c r="R44" i="2"/>
  <c r="Q45" i="2"/>
  <c r="R45" i="2"/>
  <c r="Q46" i="2"/>
  <c r="R46" i="2"/>
  <c r="Q47" i="2"/>
  <c r="R47" i="2"/>
  <c r="Q48" i="2"/>
  <c r="R48" i="2"/>
  <c r="Q49" i="2"/>
  <c r="R49" i="2"/>
  <c r="Q50" i="2"/>
  <c r="R50" i="2"/>
  <c r="Q51" i="2"/>
  <c r="R51" i="2"/>
  <c r="Q52" i="2"/>
  <c r="R52" i="2"/>
  <c r="Q53" i="2"/>
  <c r="R53" i="2"/>
  <c r="Q54" i="2"/>
  <c r="R54" i="2"/>
  <c r="Q55" i="2"/>
  <c r="R55" i="2"/>
  <c r="Q56" i="2"/>
  <c r="R56" i="2"/>
  <c r="Q57" i="2"/>
  <c r="R57" i="2"/>
  <c r="Q58" i="2"/>
  <c r="R58" i="2"/>
  <c r="Q59" i="2"/>
  <c r="R59" i="2"/>
  <c r="Q60" i="2"/>
  <c r="R60" i="2"/>
  <c r="Q61" i="2"/>
  <c r="R61" i="2"/>
  <c r="Q62" i="2"/>
  <c r="R62" i="2"/>
  <c r="Q63" i="2"/>
  <c r="R63" i="2"/>
  <c r="Q64" i="2"/>
  <c r="R64" i="2"/>
  <c r="Q65" i="2"/>
  <c r="R65" i="2"/>
  <c r="Q66" i="2"/>
  <c r="R66" i="2"/>
  <c r="Q67" i="2"/>
  <c r="R67" i="2"/>
  <c r="Q68" i="2"/>
  <c r="R68" i="2"/>
  <c r="Q69" i="2"/>
  <c r="R69" i="2"/>
  <c r="Q70" i="2"/>
  <c r="R70" i="2"/>
  <c r="Q71" i="2"/>
  <c r="R71" i="2"/>
  <c r="Q72" i="2"/>
  <c r="R72" i="2"/>
  <c r="Q73" i="2"/>
  <c r="R73" i="2"/>
  <c r="Q74" i="2"/>
  <c r="R74" i="2"/>
  <c r="Q75" i="2"/>
  <c r="R75" i="2"/>
  <c r="Q76" i="2"/>
  <c r="R76" i="2"/>
  <c r="Q77" i="2"/>
  <c r="R77" i="2"/>
  <c r="Q78" i="2"/>
  <c r="R78" i="2"/>
  <c r="Q79" i="2"/>
  <c r="R79" i="2"/>
  <c r="Q80" i="2"/>
  <c r="R80" i="2"/>
  <c r="Q81" i="2"/>
  <c r="R81" i="2"/>
  <c r="Q82" i="2"/>
  <c r="R82" i="2"/>
  <c r="Q83" i="2"/>
  <c r="R83" i="2"/>
  <c r="Q84" i="2"/>
  <c r="R84" i="2"/>
  <c r="Q85" i="2"/>
  <c r="R85" i="2"/>
  <c r="Q86" i="2"/>
  <c r="R86" i="2"/>
  <c r="Q87" i="2"/>
  <c r="R87" i="2"/>
  <c r="Q88" i="2"/>
  <c r="R88" i="2"/>
  <c r="Q89" i="2"/>
  <c r="R89" i="2"/>
  <c r="Q90" i="2"/>
  <c r="R90" i="2"/>
  <c r="Q91" i="2"/>
  <c r="R91" i="2"/>
  <c r="Q92" i="2"/>
  <c r="R92" i="2"/>
  <c r="Q93" i="2"/>
  <c r="R93" i="2"/>
  <c r="Q94" i="2"/>
  <c r="R94" i="2"/>
  <c r="Q95" i="2"/>
  <c r="R95" i="2"/>
  <c r="Q96" i="2"/>
  <c r="R96" i="2"/>
  <c r="Q97" i="2"/>
  <c r="R97" i="2"/>
  <c r="Q98" i="2"/>
  <c r="R98" i="2"/>
  <c r="Q99" i="2"/>
  <c r="R99" i="2"/>
  <c r="Q100" i="2"/>
  <c r="R100" i="2"/>
  <c r="Q101" i="2"/>
  <c r="R101" i="2"/>
  <c r="Q102" i="2"/>
  <c r="R102" i="2"/>
  <c r="Q103" i="2"/>
  <c r="R103" i="2"/>
  <c r="Q104" i="2"/>
  <c r="R104" i="2"/>
  <c r="Q105" i="2"/>
  <c r="R105" i="2"/>
  <c r="Q106" i="2"/>
  <c r="R106" i="2"/>
  <c r="Q107" i="2"/>
  <c r="R107" i="2"/>
  <c r="Q108" i="2"/>
  <c r="R108" i="2"/>
  <c r="Q109" i="2"/>
  <c r="R109" i="2"/>
  <c r="Q110" i="2"/>
  <c r="R110" i="2"/>
  <c r="Q111" i="2"/>
  <c r="R111" i="2"/>
  <c r="Q112" i="2"/>
  <c r="R112" i="2"/>
  <c r="Q113" i="2"/>
  <c r="R113" i="2"/>
  <c r="Q114" i="2"/>
  <c r="R114" i="2"/>
  <c r="Q115" i="2"/>
  <c r="R115" i="2"/>
  <c r="Q116" i="2"/>
  <c r="R116" i="2"/>
  <c r="Q117" i="2"/>
  <c r="R117" i="2"/>
  <c r="Q118" i="2"/>
  <c r="R118" i="2"/>
  <c r="Q119" i="2"/>
  <c r="R119" i="2"/>
  <c r="Q120" i="2"/>
  <c r="R120" i="2"/>
  <c r="Q121" i="2"/>
  <c r="R121" i="2"/>
  <c r="Q122" i="2"/>
  <c r="R122" i="2"/>
  <c r="Q123" i="2"/>
  <c r="R123" i="2"/>
  <c r="Q124" i="2"/>
  <c r="R124" i="2"/>
  <c r="Q125" i="2"/>
  <c r="R125" i="2"/>
  <c r="Q126" i="2"/>
  <c r="R126" i="2"/>
  <c r="Q127" i="2"/>
  <c r="R127" i="2"/>
  <c r="Q128" i="2"/>
  <c r="R128" i="2"/>
  <c r="Q129" i="2"/>
  <c r="R129" i="2"/>
  <c r="Q130" i="2"/>
  <c r="R130" i="2"/>
  <c r="Q131" i="2"/>
  <c r="R131" i="2"/>
  <c r="Q132" i="2"/>
  <c r="R132" i="2"/>
  <c r="Q133" i="2"/>
  <c r="R133" i="2"/>
  <c r="Q134" i="2"/>
  <c r="R134" i="2"/>
  <c r="Q135" i="2"/>
  <c r="R135" i="2"/>
  <c r="Q136" i="2"/>
  <c r="R136" i="2"/>
  <c r="Q137" i="2"/>
  <c r="R137" i="2"/>
  <c r="Q138" i="2"/>
  <c r="R138" i="2"/>
  <c r="Q139" i="2"/>
  <c r="R139" i="2"/>
  <c r="Q140" i="2"/>
  <c r="R140" i="2"/>
  <c r="Q141" i="2"/>
  <c r="R141" i="2"/>
  <c r="Q142" i="2"/>
  <c r="R142" i="2"/>
  <c r="Q143" i="2"/>
  <c r="R143" i="2"/>
  <c r="Q144" i="2"/>
  <c r="R144" i="2"/>
  <c r="Q145" i="2"/>
  <c r="R145" i="2"/>
  <c r="I5" i="2"/>
  <c r="H5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2" i="2"/>
  <c r="A29" i="1"/>
  <c r="B29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" i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</calcChain>
</file>

<file path=xl/sharedStrings.xml><?xml version="1.0" encoding="utf-8"?>
<sst xmlns="http://schemas.openxmlformats.org/spreadsheetml/2006/main" count="1320" uniqueCount="25">
  <si>
    <t>rep_population</t>
  </si>
  <si>
    <t>FLX</t>
  </si>
  <si>
    <t>Control_FM</t>
  </si>
  <si>
    <t>Control_wt</t>
  </si>
  <si>
    <t>Mean</t>
  </si>
  <si>
    <t>sd</t>
  </si>
  <si>
    <t>standard</t>
  </si>
  <si>
    <t>vial</t>
  </si>
  <si>
    <t>egg</t>
  </si>
  <si>
    <t>prop_per_m</t>
  </si>
  <si>
    <t>block</t>
  </si>
  <si>
    <t>A</t>
  </si>
  <si>
    <t>B</t>
  </si>
  <si>
    <t>type</t>
  </si>
  <si>
    <t>2X</t>
  </si>
  <si>
    <t>1X</t>
  </si>
  <si>
    <t>0X</t>
  </si>
  <si>
    <t>red</t>
  </si>
  <si>
    <t>total</t>
  </si>
  <si>
    <t>prop_red</t>
  </si>
  <si>
    <t>RP1</t>
  </si>
  <si>
    <t>RP2</t>
  </si>
  <si>
    <t>RP3</t>
  </si>
  <si>
    <t>RP4</t>
  </si>
  <si>
    <t>regime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</si>
</sst>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00000000000000000000"/>
  </numFmts>
  <fonts count="6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</font>
    <font>
      <sz val="12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91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2" fillId="0" borderId="0" xfId="0" applyFont="1" applyFill="1" applyBorder="1" applyAlignment="1">
      <alignment horizontal="left" vertical="center"/>
    </xf>
    <xf numFmtId="0" fontId="3" fillId="0" borderId="0" xfId="0" applyFont="1"/>
    <xf numFmtId="164" fontId="0" fillId="0" borderId="0" xfId="0" applyNumberFormat="1"/>
    <xf numFmtId="0" fontId="2" fillId="0" borderId="0" xfId="0" applyFont="1" applyBorder="1" applyAlignment="1">
      <alignment horizontal="left" vertical="center"/>
    </xf>
    <xf numFmtId="0" fontId="2" fillId="0" borderId="0" xfId="0" applyFont="1" applyFill="1"/>
    <xf numFmtId="0" fontId="0" fillId="0" borderId="0" xfId="0" applyFill="1"/>
    <xf numFmtId="0" fontId="1" fillId="0" borderId="0" xfId="0" applyFont="1" applyFill="1"/>
  </cellXfs>
  <cellStyles count="79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1"/>
  <sheetViews>
    <sheetView topLeftCell="B1" workbookViewId="0">
      <selection activeCell="F3" sqref="F3"/>
    </sheetView>
  </sheetViews>
  <sheetFormatPr baseColWidth="10" defaultRowHeight="15" x14ac:dyDescent="0"/>
  <cols>
    <col min="1" max="1" width="10.83203125" style="3"/>
    <col min="2" max="2" width="11.33203125" bestFit="1" customWidth="1"/>
    <col min="3" max="3" width="11.33203125" customWidth="1"/>
    <col min="11" max="11" width="10.83203125" style="7"/>
    <col min="12" max="12" width="12" style="7" bestFit="1" customWidth="1"/>
    <col min="13" max="14" width="10.83203125" style="7"/>
    <col min="16" max="16" width="10.83203125" style="7"/>
  </cols>
  <sheetData>
    <row r="1" spans="1:19">
      <c r="A1" t="s">
        <v>0</v>
      </c>
      <c r="B1" t="s">
        <v>24</v>
      </c>
      <c r="C1" t="s">
        <v>13</v>
      </c>
      <c r="D1" t="s">
        <v>7</v>
      </c>
      <c r="E1" t="s">
        <v>8</v>
      </c>
      <c r="F1" t="s">
        <v>6</v>
      </c>
      <c r="H1" t="s">
        <v>4</v>
      </c>
      <c r="I1" t="s">
        <v>5</v>
      </c>
      <c r="K1" s="8" t="s">
        <v>0</v>
      </c>
      <c r="L1" s="8" t="s">
        <v>24</v>
      </c>
      <c r="M1" s="7" t="s">
        <v>10</v>
      </c>
      <c r="N1" s="8" t="s">
        <v>7</v>
      </c>
      <c r="O1" t="s">
        <v>17</v>
      </c>
      <c r="P1" s="8" t="s">
        <v>18</v>
      </c>
      <c r="Q1" t="s">
        <v>19</v>
      </c>
      <c r="R1" t="s">
        <v>9</v>
      </c>
      <c r="S1" t="s">
        <v>6</v>
      </c>
    </row>
    <row r="2" spans="1:19">
      <c r="A2" s="3" t="s">
        <v>20</v>
      </c>
      <c r="B2" t="s">
        <v>1</v>
      </c>
      <c r="C2" t="s">
        <v>14</v>
      </c>
      <c r="D2">
        <v>1</v>
      </c>
      <c r="E2">
        <v>33.5</v>
      </c>
      <c r="F2">
        <f>STANDARDIZE(E2, $H$2, $I$2)</f>
        <v>-1.840732701374141</v>
      </c>
      <c r="H2">
        <f>AVERAGE(E2:E241)</f>
        <v>50.274722222222209</v>
      </c>
      <c r="I2">
        <f>STDEVA(E2:E241)</f>
        <v>9.1130679699988857</v>
      </c>
      <c r="K2" s="3" t="s">
        <v>20</v>
      </c>
      <c r="L2" s="2" t="s">
        <v>1</v>
      </c>
      <c r="M2" s="7" t="s">
        <v>11</v>
      </c>
      <c r="N2" s="7">
        <v>1</v>
      </c>
      <c r="O2">
        <v>316</v>
      </c>
      <c r="P2" s="7">
        <v>741</v>
      </c>
      <c r="Q2">
        <f>O2/P2</f>
        <v>0.42645074224021595</v>
      </c>
      <c r="R2">
        <f>Q2/5</f>
        <v>8.5290148448043196E-2</v>
      </c>
      <c r="S2">
        <f>STANDARDIZE(R2, $H$5, $I$5)</f>
        <v>1.727747467797212</v>
      </c>
    </row>
    <row r="3" spans="1:19">
      <c r="A3" s="3" t="s">
        <v>20</v>
      </c>
      <c r="B3" t="s">
        <v>1</v>
      </c>
      <c r="C3" t="s">
        <v>14</v>
      </c>
      <c r="D3">
        <v>2</v>
      </c>
      <c r="E3">
        <v>62</v>
      </c>
      <c r="F3">
        <f t="shared" ref="F3:F66" si="0">STANDARDIZE(E3, $H$2, $I$2)</f>
        <v>1.2866443898343078</v>
      </c>
      <c r="K3" s="3" t="s">
        <v>20</v>
      </c>
      <c r="L3" s="2" t="s">
        <v>1</v>
      </c>
      <c r="M3" s="7" t="s">
        <v>11</v>
      </c>
      <c r="N3" s="7">
        <v>2</v>
      </c>
      <c r="O3">
        <v>233</v>
      </c>
      <c r="P3" s="7">
        <v>604</v>
      </c>
      <c r="Q3">
        <f t="shared" ref="Q3:Q66" si="1">O3/P3</f>
        <v>0.38576158940397354</v>
      </c>
      <c r="R3">
        <f t="shared" ref="R3:R66" si="2">Q3/5</f>
        <v>7.7152317880794713E-2</v>
      </c>
      <c r="S3">
        <f t="shared" ref="S3:S66" si="3">STANDARDIZE(R3, $H$5, $I$5)</f>
        <v>1.3195030040681142</v>
      </c>
    </row>
    <row r="4" spans="1:19">
      <c r="A4" s="3" t="s">
        <v>20</v>
      </c>
      <c r="B4" t="s">
        <v>1</v>
      </c>
      <c r="C4" t="s">
        <v>14</v>
      </c>
      <c r="D4">
        <v>3</v>
      </c>
      <c r="E4">
        <v>53.333333333333336</v>
      </c>
      <c r="F4">
        <f t="shared" si="0"/>
        <v>0.33562913402823008</v>
      </c>
      <c r="H4" t="s">
        <v>4</v>
      </c>
      <c r="I4" t="s">
        <v>5</v>
      </c>
      <c r="K4" s="3" t="s">
        <v>20</v>
      </c>
      <c r="L4" s="2" t="s">
        <v>1</v>
      </c>
      <c r="M4" s="7" t="s">
        <v>11</v>
      </c>
      <c r="N4" s="7">
        <v>3</v>
      </c>
      <c r="O4">
        <v>37</v>
      </c>
      <c r="P4" s="7">
        <v>660</v>
      </c>
      <c r="Q4">
        <f t="shared" si="1"/>
        <v>5.6060606060606061E-2</v>
      </c>
      <c r="R4">
        <f t="shared" si="2"/>
        <v>1.1212121212121211E-2</v>
      </c>
      <c r="S4">
        <f t="shared" si="3"/>
        <v>-1.9884695575056039</v>
      </c>
    </row>
    <row r="5" spans="1:19">
      <c r="A5" s="3" t="s">
        <v>20</v>
      </c>
      <c r="B5" t="s">
        <v>1</v>
      </c>
      <c r="C5" t="s">
        <v>14</v>
      </c>
      <c r="D5">
        <v>4</v>
      </c>
      <c r="E5">
        <v>61</v>
      </c>
      <c r="F5">
        <f t="shared" si="0"/>
        <v>1.176911860318222</v>
      </c>
      <c r="H5">
        <f>AVERAGE(R2:R145)</f>
        <v>5.0849715312723816E-2</v>
      </c>
      <c r="I5">
        <f>STDEVA(R2:R145)</f>
        <v>1.9933719352648878E-2</v>
      </c>
      <c r="K5" s="3" t="s">
        <v>20</v>
      </c>
      <c r="L5" s="2" t="s">
        <v>1</v>
      </c>
      <c r="M5" s="7" t="s">
        <v>11</v>
      </c>
      <c r="N5" s="7">
        <v>4</v>
      </c>
      <c r="O5">
        <v>191</v>
      </c>
      <c r="P5" s="7">
        <v>583</v>
      </c>
      <c r="Q5">
        <f t="shared" si="1"/>
        <v>0.32761578044596912</v>
      </c>
      <c r="R5">
        <f t="shared" si="2"/>
        <v>6.5523156089193818E-2</v>
      </c>
      <c r="S5">
        <f t="shared" si="3"/>
        <v>0.73611153628086634</v>
      </c>
    </row>
    <row r="6" spans="1:19">
      <c r="A6" s="3" t="s">
        <v>20</v>
      </c>
      <c r="B6" t="s">
        <v>1</v>
      </c>
      <c r="C6" t="s">
        <v>14</v>
      </c>
      <c r="D6">
        <v>5</v>
      </c>
      <c r="E6">
        <v>46.75</v>
      </c>
      <c r="F6">
        <f t="shared" si="0"/>
        <v>-0.38677668528600256</v>
      </c>
      <c r="K6" s="3" t="s">
        <v>20</v>
      </c>
      <c r="L6" s="2" t="s">
        <v>1</v>
      </c>
      <c r="M6" s="7" t="s">
        <v>11</v>
      </c>
      <c r="N6" s="7">
        <v>5</v>
      </c>
      <c r="O6">
        <v>163</v>
      </c>
      <c r="P6" s="7">
        <v>727</v>
      </c>
      <c r="Q6">
        <f t="shared" si="1"/>
        <v>0.22420907840440166</v>
      </c>
      <c r="R6">
        <f t="shared" si="2"/>
        <v>4.4841815680880331E-2</v>
      </c>
      <c r="S6">
        <f t="shared" si="3"/>
        <v>-0.30139381043533797</v>
      </c>
    </row>
    <row r="7" spans="1:19">
      <c r="A7" s="3" t="s">
        <v>20</v>
      </c>
      <c r="B7" t="s">
        <v>1</v>
      </c>
      <c r="C7" t="s">
        <v>14</v>
      </c>
      <c r="D7">
        <v>6</v>
      </c>
      <c r="E7">
        <v>54.75</v>
      </c>
      <c r="F7">
        <f t="shared" si="0"/>
        <v>0.49108355084268485</v>
      </c>
      <c r="K7" s="3" t="s">
        <v>20</v>
      </c>
      <c r="L7" s="2" t="s">
        <v>1</v>
      </c>
      <c r="M7" s="7" t="s">
        <v>11</v>
      </c>
      <c r="N7" s="7">
        <v>6</v>
      </c>
      <c r="O7">
        <v>187</v>
      </c>
      <c r="P7" s="7">
        <v>630</v>
      </c>
      <c r="Q7">
        <f t="shared" si="1"/>
        <v>0.29682539682539683</v>
      </c>
      <c r="R7">
        <f t="shared" si="2"/>
        <v>5.9365079365079364E-2</v>
      </c>
      <c r="S7">
        <f t="shared" si="3"/>
        <v>0.42718390390220828</v>
      </c>
    </row>
    <row r="8" spans="1:19">
      <c r="A8" s="3" t="s">
        <v>20</v>
      </c>
      <c r="B8" t="s">
        <v>1</v>
      </c>
      <c r="C8" t="s">
        <v>14</v>
      </c>
      <c r="D8">
        <v>7</v>
      </c>
      <c r="E8">
        <v>67</v>
      </c>
      <c r="F8">
        <f t="shared" si="0"/>
        <v>1.8353070374147376</v>
      </c>
      <c r="K8" s="3" t="s">
        <v>20</v>
      </c>
      <c r="L8" s="2" t="s">
        <v>1</v>
      </c>
      <c r="M8" s="7" t="s">
        <v>12</v>
      </c>
      <c r="N8" s="7">
        <v>1</v>
      </c>
      <c r="O8">
        <v>99</v>
      </c>
      <c r="P8" s="7">
        <v>700</v>
      </c>
      <c r="Q8">
        <f t="shared" si="1"/>
        <v>0.14142857142857143</v>
      </c>
      <c r="R8">
        <f t="shared" si="2"/>
        <v>2.8285714285714286E-2</v>
      </c>
      <c r="S8">
        <f t="shared" si="3"/>
        <v>-1.1319513748452132</v>
      </c>
    </row>
    <row r="9" spans="1:19">
      <c r="A9" s="3" t="s">
        <v>20</v>
      </c>
      <c r="B9" t="s">
        <v>1</v>
      </c>
      <c r="C9" t="s">
        <v>14</v>
      </c>
      <c r="D9">
        <v>8</v>
      </c>
      <c r="E9">
        <v>46.333333333333336</v>
      </c>
      <c r="F9">
        <f t="shared" si="0"/>
        <v>-0.43249857258437141</v>
      </c>
      <c r="K9" s="3" t="s">
        <v>20</v>
      </c>
      <c r="L9" s="2" t="s">
        <v>1</v>
      </c>
      <c r="M9" s="7" t="s">
        <v>12</v>
      </c>
      <c r="N9" s="7">
        <v>2</v>
      </c>
      <c r="O9">
        <v>199</v>
      </c>
      <c r="P9" s="7">
        <v>610</v>
      </c>
      <c r="Q9">
        <f t="shared" si="1"/>
        <v>0.32622950819672131</v>
      </c>
      <c r="R9">
        <f t="shared" si="2"/>
        <v>6.5245901639344267E-2</v>
      </c>
      <c r="S9">
        <f t="shared" si="3"/>
        <v>0.72220271951944703</v>
      </c>
    </row>
    <row r="10" spans="1:19">
      <c r="A10" s="3" t="s">
        <v>20</v>
      </c>
      <c r="B10" t="s">
        <v>1</v>
      </c>
      <c r="C10" t="s">
        <v>14</v>
      </c>
      <c r="D10">
        <v>9</v>
      </c>
      <c r="E10">
        <v>29.5</v>
      </c>
      <c r="F10">
        <f t="shared" si="0"/>
        <v>-2.2796628194384847</v>
      </c>
      <c r="K10" s="3" t="s">
        <v>20</v>
      </c>
      <c r="L10" s="2" t="s">
        <v>1</v>
      </c>
      <c r="M10" s="7" t="s">
        <v>12</v>
      </c>
      <c r="N10" s="7">
        <v>3</v>
      </c>
      <c r="O10">
        <v>72</v>
      </c>
      <c r="P10" s="7">
        <v>585</v>
      </c>
      <c r="Q10">
        <f t="shared" si="1"/>
        <v>0.12307692307692308</v>
      </c>
      <c r="R10">
        <f t="shared" si="2"/>
        <v>2.4615384615384615E-2</v>
      </c>
      <c r="S10">
        <f t="shared" si="3"/>
        <v>-1.3160780601565494</v>
      </c>
    </row>
    <row r="11" spans="1:19">
      <c r="A11" s="3" t="s">
        <v>20</v>
      </c>
      <c r="B11" t="s">
        <v>1</v>
      </c>
      <c r="C11" t="s">
        <v>14</v>
      </c>
      <c r="D11">
        <v>10</v>
      </c>
      <c r="E11">
        <v>65.5</v>
      </c>
      <c r="F11">
        <f t="shared" si="0"/>
        <v>1.6707082431406086</v>
      </c>
      <c r="K11" s="3" t="s">
        <v>20</v>
      </c>
      <c r="L11" s="2" t="s">
        <v>1</v>
      </c>
      <c r="M11" s="7" t="s">
        <v>12</v>
      </c>
      <c r="N11" s="7">
        <v>4</v>
      </c>
      <c r="O11">
        <v>94</v>
      </c>
      <c r="P11" s="7">
        <v>465</v>
      </c>
      <c r="Q11">
        <f t="shared" si="1"/>
        <v>0.2021505376344086</v>
      </c>
      <c r="R11">
        <f t="shared" si="2"/>
        <v>4.0430107526881719E-2</v>
      </c>
      <c r="S11">
        <f t="shared" si="3"/>
        <v>-0.52271267601936489</v>
      </c>
    </row>
    <row r="12" spans="1:19">
      <c r="A12" s="3" t="s">
        <v>20</v>
      </c>
      <c r="B12" t="s">
        <v>1</v>
      </c>
      <c r="C12" t="s">
        <v>14</v>
      </c>
      <c r="D12">
        <v>11</v>
      </c>
      <c r="E12">
        <v>47.25</v>
      </c>
      <c r="F12">
        <f t="shared" si="0"/>
        <v>-0.3319104205279596</v>
      </c>
      <c r="K12" s="3" t="s">
        <v>20</v>
      </c>
      <c r="L12" s="2" t="s">
        <v>1</v>
      </c>
      <c r="M12" s="7" t="s">
        <v>12</v>
      </c>
      <c r="N12" s="7">
        <v>5</v>
      </c>
      <c r="O12">
        <v>121</v>
      </c>
      <c r="P12" s="7">
        <v>613</v>
      </c>
      <c r="Q12">
        <f t="shared" si="1"/>
        <v>0.19738988580750408</v>
      </c>
      <c r="R12">
        <f t="shared" si="2"/>
        <v>3.9477977161500817E-2</v>
      </c>
      <c r="S12">
        <f t="shared" si="3"/>
        <v>-0.57047748842274504</v>
      </c>
    </row>
    <row r="13" spans="1:19">
      <c r="A13" s="3" t="s">
        <v>20</v>
      </c>
      <c r="B13" t="s">
        <v>1</v>
      </c>
      <c r="C13" t="s">
        <v>14</v>
      </c>
      <c r="D13">
        <v>12</v>
      </c>
      <c r="E13">
        <v>42.333333333333336</v>
      </c>
      <c r="F13">
        <f t="shared" si="0"/>
        <v>-0.8714286906487152</v>
      </c>
      <c r="K13" s="3" t="s">
        <v>20</v>
      </c>
      <c r="L13" s="2" t="s">
        <v>1</v>
      </c>
      <c r="M13" s="7" t="s">
        <v>12</v>
      </c>
      <c r="N13" s="7">
        <v>6</v>
      </c>
      <c r="O13">
        <v>111</v>
      </c>
      <c r="P13" s="7">
        <v>694</v>
      </c>
      <c r="Q13">
        <f t="shared" si="1"/>
        <v>0.15994236311239193</v>
      </c>
      <c r="R13">
        <f t="shared" si="2"/>
        <v>3.1988472622478385E-2</v>
      </c>
      <c r="S13">
        <f t="shared" si="3"/>
        <v>-0.94619786486253843</v>
      </c>
    </row>
    <row r="14" spans="1:19">
      <c r="A14" s="3" t="s">
        <v>20</v>
      </c>
      <c r="B14" t="s">
        <v>1</v>
      </c>
      <c r="C14" t="s">
        <v>15</v>
      </c>
      <c r="D14">
        <v>1</v>
      </c>
      <c r="E14">
        <v>44.6</v>
      </c>
      <c r="F14">
        <f t="shared" si="0"/>
        <v>-0.62270162374558713</v>
      </c>
      <c r="K14" s="3" t="s">
        <v>20</v>
      </c>
      <c r="L14" s="7" t="s">
        <v>2</v>
      </c>
      <c r="M14" s="7" t="s">
        <v>11</v>
      </c>
      <c r="N14" s="7">
        <v>1</v>
      </c>
      <c r="O14">
        <v>119</v>
      </c>
      <c r="P14" s="7">
        <v>587</v>
      </c>
      <c r="Q14">
        <f t="shared" si="1"/>
        <v>0.20272572402044292</v>
      </c>
      <c r="R14">
        <f t="shared" si="2"/>
        <v>4.0545144804088586E-2</v>
      </c>
      <c r="S14">
        <f t="shared" si="3"/>
        <v>-0.51694168691433462</v>
      </c>
    </row>
    <row r="15" spans="1:19">
      <c r="A15" s="3" t="s">
        <v>20</v>
      </c>
      <c r="B15" t="s">
        <v>1</v>
      </c>
      <c r="C15" t="s">
        <v>15</v>
      </c>
      <c r="D15">
        <v>2</v>
      </c>
      <c r="E15">
        <v>55</v>
      </c>
      <c r="F15">
        <f t="shared" si="0"/>
        <v>0.5185166832217063</v>
      </c>
      <c r="K15" s="3" t="s">
        <v>20</v>
      </c>
      <c r="L15" s="7" t="s">
        <v>2</v>
      </c>
      <c r="M15" s="7" t="s">
        <v>11</v>
      </c>
      <c r="N15" s="7">
        <v>2</v>
      </c>
      <c r="O15">
        <v>240</v>
      </c>
      <c r="P15" s="7">
        <v>645</v>
      </c>
      <c r="Q15">
        <f t="shared" si="1"/>
        <v>0.37209302325581395</v>
      </c>
      <c r="R15">
        <f t="shared" si="2"/>
        <v>7.441860465116279E-2</v>
      </c>
      <c r="S15">
        <f t="shared" si="3"/>
        <v>1.1823628556959211</v>
      </c>
    </row>
    <row r="16" spans="1:19">
      <c r="A16" s="3" t="s">
        <v>20</v>
      </c>
      <c r="B16" t="s">
        <v>1</v>
      </c>
      <c r="C16" t="s">
        <v>15</v>
      </c>
      <c r="D16">
        <v>3</v>
      </c>
      <c r="E16">
        <v>54.8</v>
      </c>
      <c r="F16">
        <f t="shared" si="0"/>
        <v>0.49657017731848885</v>
      </c>
      <c r="K16" s="3" t="s">
        <v>20</v>
      </c>
      <c r="L16" s="7" t="s">
        <v>2</v>
      </c>
      <c r="M16" s="7" t="s">
        <v>11</v>
      </c>
      <c r="N16" s="7">
        <v>3</v>
      </c>
      <c r="O16">
        <v>205</v>
      </c>
      <c r="P16" s="7">
        <v>626</v>
      </c>
      <c r="Q16">
        <f t="shared" si="1"/>
        <v>0.32747603833865813</v>
      </c>
      <c r="R16">
        <f t="shared" si="2"/>
        <v>6.549520766773162E-2</v>
      </c>
      <c r="S16">
        <f t="shared" si="3"/>
        <v>0.73470946871044651</v>
      </c>
    </row>
    <row r="17" spans="1:19">
      <c r="A17" s="3" t="s">
        <v>20</v>
      </c>
      <c r="B17" t="s">
        <v>1</v>
      </c>
      <c r="C17" t="s">
        <v>15</v>
      </c>
      <c r="D17">
        <v>4</v>
      </c>
      <c r="E17">
        <v>56.5</v>
      </c>
      <c r="F17">
        <f t="shared" si="0"/>
        <v>0.68311547749583523</v>
      </c>
      <c r="K17" s="3" t="s">
        <v>20</v>
      </c>
      <c r="L17" s="7" t="s">
        <v>2</v>
      </c>
      <c r="M17" s="7" t="s">
        <v>11</v>
      </c>
      <c r="N17" s="7">
        <v>4</v>
      </c>
      <c r="O17">
        <v>216</v>
      </c>
      <c r="P17" s="7">
        <v>613</v>
      </c>
      <c r="Q17">
        <f t="shared" si="1"/>
        <v>0.35236541598694943</v>
      </c>
      <c r="R17">
        <f t="shared" si="2"/>
        <v>7.0473083197389888E-2</v>
      </c>
      <c r="S17">
        <f t="shared" si="3"/>
        <v>0.98443082986710329</v>
      </c>
    </row>
    <row r="18" spans="1:19">
      <c r="A18" s="3" t="s">
        <v>20</v>
      </c>
      <c r="B18" t="s">
        <v>1</v>
      </c>
      <c r="C18" t="s">
        <v>15</v>
      </c>
      <c r="D18">
        <v>5</v>
      </c>
      <c r="E18">
        <v>55.2</v>
      </c>
      <c r="F18">
        <f t="shared" si="0"/>
        <v>0.54046318912492386</v>
      </c>
      <c r="K18" s="3" t="s">
        <v>20</v>
      </c>
      <c r="L18" s="7" t="s">
        <v>2</v>
      </c>
      <c r="M18" s="7" t="s">
        <v>11</v>
      </c>
      <c r="N18" s="7">
        <v>5</v>
      </c>
      <c r="O18">
        <v>207</v>
      </c>
      <c r="P18" s="7">
        <v>581</v>
      </c>
      <c r="Q18">
        <f t="shared" si="1"/>
        <v>0.35628227194492257</v>
      </c>
      <c r="R18">
        <f t="shared" si="2"/>
        <v>7.1256454388984508E-2</v>
      </c>
      <c r="S18">
        <f t="shared" si="3"/>
        <v>1.0237296269323144</v>
      </c>
    </row>
    <row r="19" spans="1:19">
      <c r="A19" s="3" t="s">
        <v>20</v>
      </c>
      <c r="B19" t="s">
        <v>1</v>
      </c>
      <c r="C19" t="s">
        <v>15</v>
      </c>
      <c r="D19">
        <v>6</v>
      </c>
      <c r="E19">
        <v>62.4</v>
      </c>
      <c r="F19">
        <f t="shared" si="0"/>
        <v>1.3305374016407421</v>
      </c>
      <c r="K19" s="3" t="s">
        <v>20</v>
      </c>
      <c r="L19" s="7" t="s">
        <v>2</v>
      </c>
      <c r="M19" s="7" t="s">
        <v>11</v>
      </c>
      <c r="N19" s="7">
        <v>6</v>
      </c>
      <c r="O19">
        <v>184</v>
      </c>
      <c r="P19" s="7">
        <v>808</v>
      </c>
      <c r="Q19">
        <f t="shared" si="1"/>
        <v>0.22772277227722773</v>
      </c>
      <c r="R19">
        <f t="shared" si="2"/>
        <v>4.5544554455445543E-2</v>
      </c>
      <c r="S19">
        <f t="shared" si="3"/>
        <v>-0.26614003956934912</v>
      </c>
    </row>
    <row r="20" spans="1:19">
      <c r="A20" s="3" t="s">
        <v>20</v>
      </c>
      <c r="B20" t="s">
        <v>1</v>
      </c>
      <c r="C20" t="s">
        <v>15</v>
      </c>
      <c r="D20">
        <v>7</v>
      </c>
      <c r="E20">
        <v>54.25</v>
      </c>
      <c r="F20">
        <f t="shared" si="0"/>
        <v>0.43621728608464189</v>
      </c>
      <c r="K20" s="3" t="s">
        <v>20</v>
      </c>
      <c r="L20" s="7" t="s">
        <v>2</v>
      </c>
      <c r="M20" s="7" t="s">
        <v>12</v>
      </c>
      <c r="N20" s="7">
        <v>1</v>
      </c>
      <c r="O20">
        <v>254</v>
      </c>
      <c r="P20" s="7">
        <v>613</v>
      </c>
      <c r="Q20">
        <f t="shared" si="1"/>
        <v>0.41435562805872755</v>
      </c>
      <c r="R20">
        <f t="shared" si="2"/>
        <v>8.2871125611745505E-2</v>
      </c>
      <c r="S20">
        <f t="shared" si="3"/>
        <v>1.606394157183042</v>
      </c>
    </row>
    <row r="21" spans="1:19">
      <c r="A21" s="3" t="s">
        <v>20</v>
      </c>
      <c r="B21" t="s">
        <v>1</v>
      </c>
      <c r="C21" t="s">
        <v>15</v>
      </c>
      <c r="D21">
        <v>8</v>
      </c>
      <c r="E21">
        <v>50</v>
      </c>
      <c r="F21">
        <f t="shared" si="0"/>
        <v>-3.0145964358723291E-2</v>
      </c>
      <c r="K21" s="3" t="s">
        <v>20</v>
      </c>
      <c r="L21" s="7" t="s">
        <v>2</v>
      </c>
      <c r="M21" s="7" t="s">
        <v>12</v>
      </c>
      <c r="N21" s="7">
        <v>2</v>
      </c>
      <c r="O21">
        <v>199</v>
      </c>
      <c r="P21" s="7">
        <v>614</v>
      </c>
      <c r="Q21">
        <f t="shared" si="1"/>
        <v>0.32410423452768727</v>
      </c>
      <c r="R21">
        <f t="shared" si="2"/>
        <v>6.4820846905537452E-2</v>
      </c>
      <c r="S21">
        <f t="shared" si="3"/>
        <v>0.70087931638091872</v>
      </c>
    </row>
    <row r="22" spans="1:19">
      <c r="A22" s="3" t="s">
        <v>20</v>
      </c>
      <c r="B22" t="s">
        <v>1</v>
      </c>
      <c r="C22" t="s">
        <v>15</v>
      </c>
      <c r="D22">
        <v>9</v>
      </c>
      <c r="E22">
        <v>52.6</v>
      </c>
      <c r="F22">
        <f t="shared" si="0"/>
        <v>0.25515861238310028</v>
      </c>
      <c r="K22" s="3" t="s">
        <v>20</v>
      </c>
      <c r="L22" s="7" t="s">
        <v>2</v>
      </c>
      <c r="M22" s="7" t="s">
        <v>12</v>
      </c>
      <c r="N22" s="7">
        <v>3</v>
      </c>
      <c r="O22">
        <v>164</v>
      </c>
      <c r="P22" s="7">
        <v>747</v>
      </c>
      <c r="Q22">
        <f t="shared" si="1"/>
        <v>0.21954484605087016</v>
      </c>
      <c r="R22">
        <f t="shared" si="2"/>
        <v>4.390896921017403E-2</v>
      </c>
      <c r="S22">
        <f t="shared" si="3"/>
        <v>-0.34819122210765296</v>
      </c>
    </row>
    <row r="23" spans="1:19">
      <c r="A23" s="3" t="s">
        <v>20</v>
      </c>
      <c r="B23" t="s">
        <v>1</v>
      </c>
      <c r="C23" t="s">
        <v>15</v>
      </c>
      <c r="D23">
        <v>10</v>
      </c>
      <c r="E23">
        <v>61.2</v>
      </c>
      <c r="F23">
        <f t="shared" si="0"/>
        <v>1.1988583662214394</v>
      </c>
      <c r="K23" s="3" t="s">
        <v>20</v>
      </c>
      <c r="L23" s="7" t="s">
        <v>2</v>
      </c>
      <c r="M23" s="7" t="s">
        <v>12</v>
      </c>
      <c r="N23" s="7">
        <v>4</v>
      </c>
      <c r="O23">
        <v>342</v>
      </c>
      <c r="P23" s="7">
        <v>836</v>
      </c>
      <c r="Q23">
        <f t="shared" si="1"/>
        <v>0.40909090909090912</v>
      </c>
      <c r="R23">
        <f t="shared" si="2"/>
        <v>8.1818181818181818E-2</v>
      </c>
      <c r="S23">
        <f t="shared" si="3"/>
        <v>1.5535719128775023</v>
      </c>
    </row>
    <row r="24" spans="1:19">
      <c r="A24" s="3" t="s">
        <v>20</v>
      </c>
      <c r="B24" t="s">
        <v>1</v>
      </c>
      <c r="C24" t="s">
        <v>15</v>
      </c>
      <c r="D24">
        <v>11</v>
      </c>
      <c r="E24">
        <v>38</v>
      </c>
      <c r="F24">
        <f t="shared" si="0"/>
        <v>-1.3469363185517544</v>
      </c>
      <c r="K24" s="3" t="s">
        <v>20</v>
      </c>
      <c r="L24" s="7" t="s">
        <v>2</v>
      </c>
      <c r="M24" s="7" t="s">
        <v>12</v>
      </c>
      <c r="N24" s="7">
        <v>5</v>
      </c>
      <c r="O24">
        <v>227</v>
      </c>
      <c r="P24" s="7">
        <v>767</v>
      </c>
      <c r="Q24">
        <f t="shared" si="1"/>
        <v>0.29595827900912647</v>
      </c>
      <c r="R24">
        <f t="shared" si="2"/>
        <v>5.9191655801825296E-2</v>
      </c>
      <c r="S24">
        <f t="shared" si="3"/>
        <v>0.41848389362384436</v>
      </c>
    </row>
    <row r="25" spans="1:19">
      <c r="A25" s="3" t="s">
        <v>20</v>
      </c>
      <c r="B25" t="s">
        <v>1</v>
      </c>
      <c r="C25" t="s">
        <v>15</v>
      </c>
      <c r="D25">
        <v>12</v>
      </c>
      <c r="E25">
        <v>65.8</v>
      </c>
      <c r="F25">
        <f t="shared" si="0"/>
        <v>1.703628001995434</v>
      </c>
      <c r="K25" s="3" t="s">
        <v>20</v>
      </c>
      <c r="L25" s="7" t="s">
        <v>2</v>
      </c>
      <c r="M25" s="7" t="s">
        <v>12</v>
      </c>
      <c r="N25" s="7">
        <v>6</v>
      </c>
      <c r="O25">
        <v>186</v>
      </c>
      <c r="P25" s="7">
        <v>708</v>
      </c>
      <c r="Q25">
        <f t="shared" si="1"/>
        <v>0.26271186440677968</v>
      </c>
      <c r="R25">
        <f t="shared" si="2"/>
        <v>5.2542372881355937E-2</v>
      </c>
      <c r="S25">
        <f t="shared" si="3"/>
        <v>8.491428712761491E-2</v>
      </c>
    </row>
    <row r="26" spans="1:19">
      <c r="A26" s="3" t="s">
        <v>20</v>
      </c>
      <c r="B26" s="1" t="s">
        <v>2</v>
      </c>
      <c r="C26" t="s">
        <v>14</v>
      </c>
      <c r="D26">
        <v>1</v>
      </c>
      <c r="E26">
        <v>61.2</v>
      </c>
      <c r="F26">
        <f t="shared" si="0"/>
        <v>1.1988583662214394</v>
      </c>
      <c r="K26" s="3" t="s">
        <v>20</v>
      </c>
      <c r="L26" s="7" t="s">
        <v>3</v>
      </c>
      <c r="M26" s="7" t="s">
        <v>11</v>
      </c>
      <c r="N26" s="7">
        <v>1</v>
      </c>
      <c r="O26">
        <v>136</v>
      </c>
      <c r="P26" s="7">
        <v>584</v>
      </c>
      <c r="Q26">
        <f t="shared" si="1"/>
        <v>0.23287671232876711</v>
      </c>
      <c r="R26">
        <f t="shared" si="2"/>
        <v>4.6575342465753421E-2</v>
      </c>
      <c r="S26">
        <f t="shared" si="3"/>
        <v>-0.21442926788283484</v>
      </c>
    </row>
    <row r="27" spans="1:19">
      <c r="A27" s="3" t="s">
        <v>20</v>
      </c>
      <c r="B27" s="1" t="s">
        <v>2</v>
      </c>
      <c r="C27" t="s">
        <v>14</v>
      </c>
      <c r="D27">
        <v>2</v>
      </c>
      <c r="E27">
        <v>56</v>
      </c>
      <c r="F27">
        <f t="shared" si="0"/>
        <v>0.62824921273779233</v>
      </c>
      <c r="K27" s="3" t="s">
        <v>20</v>
      </c>
      <c r="L27" s="7" t="s">
        <v>3</v>
      </c>
      <c r="M27" s="7" t="s">
        <v>11</v>
      </c>
      <c r="N27" s="7">
        <v>2</v>
      </c>
      <c r="O27">
        <v>247</v>
      </c>
      <c r="P27" s="7">
        <v>597</v>
      </c>
      <c r="Q27">
        <f t="shared" si="1"/>
        <v>0.41373534338358459</v>
      </c>
      <c r="R27">
        <f t="shared" si="2"/>
        <v>8.2747068676716912E-2</v>
      </c>
      <c r="S27">
        <f t="shared" si="3"/>
        <v>1.6001706856454985</v>
      </c>
    </row>
    <row r="28" spans="1:19">
      <c r="A28" s="3" t="s">
        <v>20</v>
      </c>
      <c r="B28" s="1" t="s">
        <v>2</v>
      </c>
      <c r="C28" t="s">
        <v>14</v>
      </c>
      <c r="D28">
        <v>3</v>
      </c>
      <c r="E28">
        <v>53.8</v>
      </c>
      <c r="F28">
        <f t="shared" si="0"/>
        <v>0.38683764780240293</v>
      </c>
      <c r="K28" s="3" t="s">
        <v>20</v>
      </c>
      <c r="L28" s="7" t="s">
        <v>3</v>
      </c>
      <c r="M28" s="7" t="s">
        <v>11</v>
      </c>
      <c r="N28" s="7">
        <v>3</v>
      </c>
      <c r="O28">
        <v>161</v>
      </c>
      <c r="P28" s="7">
        <v>555</v>
      </c>
      <c r="Q28">
        <f t="shared" si="1"/>
        <v>0.29009009009009007</v>
      </c>
      <c r="R28">
        <f t="shared" si="2"/>
        <v>5.8018018018018015E-2</v>
      </c>
      <c r="S28">
        <f t="shared" si="3"/>
        <v>0.35960688411827391</v>
      </c>
    </row>
    <row r="29" spans="1:19">
      <c r="A29" s="3" t="s">
        <v>20</v>
      </c>
      <c r="B29" s="1" t="s">
        <v>2</v>
      </c>
      <c r="C29" t="s">
        <v>14</v>
      </c>
      <c r="D29">
        <v>4</v>
      </c>
      <c r="E29">
        <v>65</v>
      </c>
      <c r="F29">
        <f t="shared" si="0"/>
        <v>1.6158419783825657</v>
      </c>
      <c r="K29" s="3" t="s">
        <v>20</v>
      </c>
      <c r="L29" s="7" t="s">
        <v>3</v>
      </c>
      <c r="M29" s="7" t="s">
        <v>11</v>
      </c>
      <c r="N29" s="7">
        <v>4</v>
      </c>
      <c r="O29">
        <v>190</v>
      </c>
      <c r="P29" s="7">
        <v>606</v>
      </c>
      <c r="Q29">
        <f t="shared" si="1"/>
        <v>0.31353135313531355</v>
      </c>
      <c r="R29">
        <f t="shared" si="2"/>
        <v>6.2706270627062716E-2</v>
      </c>
      <c r="S29">
        <f t="shared" si="3"/>
        <v>0.59479894868507566</v>
      </c>
    </row>
    <row r="30" spans="1:19">
      <c r="A30" s="3" t="s">
        <v>20</v>
      </c>
      <c r="B30" s="1" t="s">
        <v>2</v>
      </c>
      <c r="C30" t="s">
        <v>14</v>
      </c>
      <c r="D30">
        <v>5</v>
      </c>
      <c r="E30">
        <v>48</v>
      </c>
      <c r="F30">
        <f t="shared" si="0"/>
        <v>-0.24961102339089514</v>
      </c>
      <c r="K30" s="3" t="s">
        <v>20</v>
      </c>
      <c r="L30" s="7" t="s">
        <v>3</v>
      </c>
      <c r="M30" s="7" t="s">
        <v>11</v>
      </c>
      <c r="N30" s="7">
        <v>5</v>
      </c>
      <c r="O30">
        <v>134</v>
      </c>
      <c r="P30" s="7">
        <v>624</v>
      </c>
      <c r="Q30">
        <f t="shared" si="1"/>
        <v>0.21474358974358973</v>
      </c>
      <c r="R30">
        <f t="shared" si="2"/>
        <v>4.2948717948717949E-2</v>
      </c>
      <c r="S30">
        <f t="shared" si="3"/>
        <v>-0.39636342943475567</v>
      </c>
    </row>
    <row r="31" spans="1:19">
      <c r="A31" s="3" t="s">
        <v>20</v>
      </c>
      <c r="B31" s="1" t="s">
        <v>2</v>
      </c>
      <c r="C31" t="s">
        <v>14</v>
      </c>
      <c r="D31">
        <v>6</v>
      </c>
      <c r="E31">
        <v>57</v>
      </c>
      <c r="F31">
        <f t="shared" si="0"/>
        <v>0.73798174225387825</v>
      </c>
      <c r="K31" s="3" t="s">
        <v>20</v>
      </c>
      <c r="L31" s="7" t="s">
        <v>3</v>
      </c>
      <c r="M31" s="7" t="s">
        <v>11</v>
      </c>
      <c r="N31" s="7">
        <v>6</v>
      </c>
      <c r="O31">
        <v>179</v>
      </c>
      <c r="P31" s="7">
        <v>510</v>
      </c>
      <c r="Q31">
        <f t="shared" si="1"/>
        <v>0.35098039215686272</v>
      </c>
      <c r="R31">
        <f t="shared" si="2"/>
        <v>7.0196078431372544E-2</v>
      </c>
      <c r="S31">
        <f t="shared" si="3"/>
        <v>0.97053453880787688</v>
      </c>
    </row>
    <row r="32" spans="1:19">
      <c r="A32" s="3" t="s">
        <v>20</v>
      </c>
      <c r="B32" s="1" t="s">
        <v>2</v>
      </c>
      <c r="C32" t="s">
        <v>14</v>
      </c>
      <c r="D32">
        <v>7</v>
      </c>
      <c r="E32">
        <v>57.2</v>
      </c>
      <c r="F32">
        <f t="shared" si="0"/>
        <v>0.7599282481570957</v>
      </c>
      <c r="K32" s="3" t="s">
        <v>20</v>
      </c>
      <c r="L32" s="7" t="s">
        <v>3</v>
      </c>
      <c r="M32" s="7" t="s">
        <v>12</v>
      </c>
      <c r="N32" s="7">
        <v>1</v>
      </c>
      <c r="O32">
        <v>153</v>
      </c>
      <c r="P32" s="7">
        <v>716</v>
      </c>
      <c r="Q32">
        <f t="shared" si="1"/>
        <v>0.21368715083798884</v>
      </c>
      <c r="R32">
        <f t="shared" si="2"/>
        <v>4.2737430167597769E-2</v>
      </c>
      <c r="S32">
        <f t="shared" si="3"/>
        <v>-0.40696294563051788</v>
      </c>
    </row>
    <row r="33" spans="1:19">
      <c r="A33" s="3" t="s">
        <v>20</v>
      </c>
      <c r="B33" s="1" t="s">
        <v>2</v>
      </c>
      <c r="C33" t="s">
        <v>14</v>
      </c>
      <c r="D33">
        <v>8</v>
      </c>
      <c r="E33">
        <v>52.2</v>
      </c>
      <c r="F33">
        <f t="shared" si="0"/>
        <v>0.21126560057666607</v>
      </c>
      <c r="K33" s="3" t="s">
        <v>20</v>
      </c>
      <c r="L33" s="7" t="s">
        <v>3</v>
      </c>
      <c r="M33" s="7" t="s">
        <v>12</v>
      </c>
      <c r="N33" s="7">
        <v>2</v>
      </c>
      <c r="O33">
        <v>50</v>
      </c>
      <c r="P33" s="7">
        <v>527</v>
      </c>
      <c r="Q33">
        <f t="shared" si="1"/>
        <v>9.4876660341555979E-2</v>
      </c>
      <c r="R33">
        <f t="shared" si="2"/>
        <v>1.8975332068311195E-2</v>
      </c>
      <c r="S33">
        <f t="shared" si="3"/>
        <v>-1.5990183608247206</v>
      </c>
    </row>
    <row r="34" spans="1:19">
      <c r="A34" s="3" t="s">
        <v>20</v>
      </c>
      <c r="B34" s="1" t="s">
        <v>2</v>
      </c>
      <c r="C34" t="s">
        <v>14</v>
      </c>
      <c r="D34">
        <v>9</v>
      </c>
      <c r="E34">
        <v>53.8</v>
      </c>
      <c r="F34">
        <f t="shared" si="0"/>
        <v>0.38683764780240293</v>
      </c>
      <c r="K34" s="3" t="s">
        <v>20</v>
      </c>
      <c r="L34" s="7" t="s">
        <v>3</v>
      </c>
      <c r="M34" s="7" t="s">
        <v>12</v>
      </c>
      <c r="N34" s="7">
        <v>3</v>
      </c>
      <c r="O34">
        <v>162</v>
      </c>
      <c r="P34" s="7">
        <v>580</v>
      </c>
      <c r="Q34">
        <f t="shared" si="1"/>
        <v>0.27931034482758621</v>
      </c>
      <c r="R34">
        <f t="shared" si="2"/>
        <v>5.5862068965517243E-2</v>
      </c>
      <c r="S34">
        <f t="shared" si="3"/>
        <v>0.25145099939050586</v>
      </c>
    </row>
    <row r="35" spans="1:19">
      <c r="A35" s="3" t="s">
        <v>20</v>
      </c>
      <c r="B35" s="1" t="s">
        <v>2</v>
      </c>
      <c r="C35" t="s">
        <v>14</v>
      </c>
      <c r="D35">
        <v>10</v>
      </c>
      <c r="E35">
        <v>51</v>
      </c>
      <c r="F35">
        <f t="shared" si="0"/>
        <v>7.9586565157362635E-2</v>
      </c>
      <c r="K35" s="3" t="s">
        <v>20</v>
      </c>
      <c r="L35" s="7" t="s">
        <v>3</v>
      </c>
      <c r="M35" s="7" t="s">
        <v>12</v>
      </c>
      <c r="N35" s="7">
        <v>4</v>
      </c>
      <c r="O35">
        <v>130</v>
      </c>
      <c r="P35" s="7">
        <v>692</v>
      </c>
      <c r="Q35">
        <f t="shared" si="1"/>
        <v>0.18786127167630057</v>
      </c>
      <c r="R35">
        <f t="shared" si="2"/>
        <v>3.7572254335260111E-2</v>
      </c>
      <c r="S35">
        <f t="shared" si="3"/>
        <v>-0.66608046108060304</v>
      </c>
    </row>
    <row r="36" spans="1:19">
      <c r="A36" s="3" t="s">
        <v>20</v>
      </c>
      <c r="B36" s="1" t="s">
        <v>2</v>
      </c>
      <c r="C36" t="s">
        <v>14</v>
      </c>
      <c r="D36">
        <v>11</v>
      </c>
      <c r="E36">
        <v>62</v>
      </c>
      <c r="F36">
        <f t="shared" si="0"/>
        <v>1.2866443898343078</v>
      </c>
      <c r="K36" s="3" t="s">
        <v>20</v>
      </c>
      <c r="L36" s="7" t="s">
        <v>3</v>
      </c>
      <c r="M36" s="7" t="s">
        <v>12</v>
      </c>
      <c r="N36" s="7">
        <v>5</v>
      </c>
      <c r="O36">
        <v>108</v>
      </c>
      <c r="P36" s="7">
        <v>626</v>
      </c>
      <c r="Q36">
        <f t="shared" si="1"/>
        <v>0.17252396166134185</v>
      </c>
      <c r="R36">
        <f t="shared" si="2"/>
        <v>3.4504792332268372E-2</v>
      </c>
      <c r="S36">
        <f t="shared" si="3"/>
        <v>-0.8199635347170402</v>
      </c>
    </row>
    <row r="37" spans="1:19">
      <c r="A37" s="3" t="s">
        <v>20</v>
      </c>
      <c r="B37" s="1" t="s">
        <v>2</v>
      </c>
      <c r="C37" t="s">
        <v>14</v>
      </c>
      <c r="D37">
        <v>12</v>
      </c>
      <c r="E37">
        <v>47.4</v>
      </c>
      <c r="F37">
        <f t="shared" si="0"/>
        <v>-0.31545054110054688</v>
      </c>
      <c r="K37" s="3" t="s">
        <v>20</v>
      </c>
      <c r="L37" s="7" t="s">
        <v>3</v>
      </c>
      <c r="M37" s="7" t="s">
        <v>12</v>
      </c>
      <c r="N37" s="7">
        <v>6</v>
      </c>
      <c r="O37">
        <v>82</v>
      </c>
      <c r="P37" s="7">
        <v>717</v>
      </c>
      <c r="Q37">
        <f t="shared" si="1"/>
        <v>0.11436541143654114</v>
      </c>
      <c r="R37">
        <f t="shared" si="2"/>
        <v>2.2873082287308229E-2</v>
      </c>
      <c r="S37">
        <f t="shared" si="3"/>
        <v>-1.4034828388259581</v>
      </c>
    </row>
    <row r="38" spans="1:19">
      <c r="A38" s="3" t="s">
        <v>20</v>
      </c>
      <c r="B38" s="1" t="s">
        <v>2</v>
      </c>
      <c r="C38" t="s">
        <v>15</v>
      </c>
      <c r="D38">
        <v>1</v>
      </c>
      <c r="E38">
        <v>56.8</v>
      </c>
      <c r="F38">
        <f t="shared" si="0"/>
        <v>0.71603523635066069</v>
      </c>
      <c r="K38" s="3" t="s">
        <v>21</v>
      </c>
      <c r="L38" s="2" t="s">
        <v>1</v>
      </c>
      <c r="M38" s="7" t="s">
        <v>11</v>
      </c>
      <c r="N38" s="7">
        <v>1</v>
      </c>
      <c r="O38">
        <v>189</v>
      </c>
      <c r="P38" s="7">
        <v>665</v>
      </c>
      <c r="Q38">
        <f t="shared" si="1"/>
        <v>0.28421052631578947</v>
      </c>
      <c r="R38">
        <f t="shared" si="2"/>
        <v>5.6842105263157895E-2</v>
      </c>
      <c r="S38">
        <f t="shared" si="3"/>
        <v>0.30061574784024364</v>
      </c>
    </row>
    <row r="39" spans="1:19">
      <c r="A39" s="3" t="s">
        <v>20</v>
      </c>
      <c r="B39" s="1" t="s">
        <v>2</v>
      </c>
      <c r="C39" t="s">
        <v>15</v>
      </c>
      <c r="D39">
        <v>2</v>
      </c>
      <c r="E39">
        <v>59.8</v>
      </c>
      <c r="F39">
        <f t="shared" si="0"/>
        <v>1.0452328248989184</v>
      </c>
      <c r="K39" s="3" t="s">
        <v>21</v>
      </c>
      <c r="L39" s="2" t="s">
        <v>1</v>
      </c>
      <c r="M39" s="7" t="s">
        <v>11</v>
      </c>
      <c r="N39" s="7">
        <v>2</v>
      </c>
      <c r="O39">
        <v>123</v>
      </c>
      <c r="P39" s="7">
        <v>507</v>
      </c>
      <c r="Q39">
        <f t="shared" si="1"/>
        <v>0.24260355029585798</v>
      </c>
      <c r="R39">
        <f t="shared" si="2"/>
        <v>4.8520710059171593E-2</v>
      </c>
      <c r="S39">
        <f t="shared" si="3"/>
        <v>-0.11683746582108545</v>
      </c>
    </row>
    <row r="40" spans="1:19">
      <c r="A40" s="3" t="s">
        <v>20</v>
      </c>
      <c r="B40" s="1" t="s">
        <v>2</v>
      </c>
      <c r="C40" t="s">
        <v>15</v>
      </c>
      <c r="D40">
        <v>3</v>
      </c>
      <c r="E40">
        <v>55.6</v>
      </c>
      <c r="F40">
        <f t="shared" si="0"/>
        <v>0.58435620093135809</v>
      </c>
      <c r="K40" s="3" t="s">
        <v>21</v>
      </c>
      <c r="L40" s="2" t="s">
        <v>1</v>
      </c>
      <c r="M40" s="7" t="s">
        <v>11</v>
      </c>
      <c r="N40" s="7">
        <v>3</v>
      </c>
      <c r="O40">
        <v>231</v>
      </c>
      <c r="P40" s="7">
        <v>657</v>
      </c>
      <c r="Q40">
        <f t="shared" si="1"/>
        <v>0.35159817351598172</v>
      </c>
      <c r="R40">
        <f t="shared" si="2"/>
        <v>7.031963470319634E-2</v>
      </c>
      <c r="S40">
        <f t="shared" si="3"/>
        <v>0.97673289394862872</v>
      </c>
    </row>
    <row r="41" spans="1:19">
      <c r="A41" s="3" t="s">
        <v>20</v>
      </c>
      <c r="B41" s="1" t="s">
        <v>2</v>
      </c>
      <c r="C41" t="s">
        <v>15</v>
      </c>
      <c r="D41">
        <v>4</v>
      </c>
      <c r="E41">
        <v>43.8</v>
      </c>
      <c r="F41">
        <f t="shared" si="0"/>
        <v>-0.71048764735845638</v>
      </c>
      <c r="K41" s="3" t="s">
        <v>21</v>
      </c>
      <c r="L41" s="2" t="s">
        <v>1</v>
      </c>
      <c r="M41" s="7" t="s">
        <v>11</v>
      </c>
      <c r="N41" s="7">
        <v>4</v>
      </c>
      <c r="O41">
        <v>220</v>
      </c>
      <c r="P41" s="7">
        <v>743</v>
      </c>
      <c r="Q41">
        <f t="shared" si="1"/>
        <v>0.29609690444145359</v>
      </c>
      <c r="R41">
        <f t="shared" si="2"/>
        <v>5.9219380888290721E-2</v>
      </c>
      <c r="S41">
        <f t="shared" si="3"/>
        <v>0.41987475731440493</v>
      </c>
    </row>
    <row r="42" spans="1:19">
      <c r="A42" s="3" t="s">
        <v>20</v>
      </c>
      <c r="B42" s="1" t="s">
        <v>2</v>
      </c>
      <c r="C42" t="s">
        <v>15</v>
      </c>
      <c r="D42">
        <v>5</v>
      </c>
      <c r="E42">
        <v>44</v>
      </c>
      <c r="F42">
        <f t="shared" si="0"/>
        <v>-0.68854114145523881</v>
      </c>
      <c r="K42" s="3" t="s">
        <v>21</v>
      </c>
      <c r="L42" s="2" t="s">
        <v>1</v>
      </c>
      <c r="M42" s="7" t="s">
        <v>11</v>
      </c>
      <c r="N42" s="7">
        <v>5</v>
      </c>
      <c r="O42">
        <v>244</v>
      </c>
      <c r="P42" s="7">
        <v>849</v>
      </c>
      <c r="Q42">
        <f t="shared" si="1"/>
        <v>0.28739693757361601</v>
      </c>
      <c r="R42">
        <f t="shared" si="2"/>
        <v>5.7479387514723201E-2</v>
      </c>
      <c r="S42">
        <f t="shared" si="3"/>
        <v>0.33258581024009481</v>
      </c>
    </row>
    <row r="43" spans="1:19">
      <c r="A43" s="3" t="s">
        <v>20</v>
      </c>
      <c r="B43" s="1" t="s">
        <v>2</v>
      </c>
      <c r="C43" t="s">
        <v>15</v>
      </c>
      <c r="D43">
        <v>6</v>
      </c>
      <c r="E43">
        <v>76.8</v>
      </c>
      <c r="F43">
        <f t="shared" si="0"/>
        <v>2.9106858266723794</v>
      </c>
      <c r="K43" s="3" t="s">
        <v>21</v>
      </c>
      <c r="L43" s="2" t="s">
        <v>1</v>
      </c>
      <c r="M43" s="7" t="s">
        <v>11</v>
      </c>
      <c r="N43" s="7">
        <v>6</v>
      </c>
      <c r="O43">
        <v>416</v>
      </c>
      <c r="P43" s="7">
        <v>675</v>
      </c>
      <c r="Q43">
        <f t="shared" si="1"/>
        <v>0.61629629629629634</v>
      </c>
      <c r="R43">
        <f t="shared" si="2"/>
        <v>0.12325925925925926</v>
      </c>
      <c r="S43">
        <f t="shared" si="3"/>
        <v>3.6325154711738912</v>
      </c>
    </row>
    <row r="44" spans="1:19">
      <c r="A44" s="3" t="s">
        <v>20</v>
      </c>
      <c r="B44" s="1" t="s">
        <v>2</v>
      </c>
      <c r="C44" t="s">
        <v>15</v>
      </c>
      <c r="D44">
        <v>7</v>
      </c>
      <c r="E44">
        <v>48.6</v>
      </c>
      <c r="F44">
        <f t="shared" si="0"/>
        <v>-0.18377150568124342</v>
      </c>
      <c r="K44" s="3" t="s">
        <v>21</v>
      </c>
      <c r="L44" s="2" t="s">
        <v>1</v>
      </c>
      <c r="M44" s="7" t="s">
        <v>12</v>
      </c>
      <c r="N44" s="7">
        <v>1</v>
      </c>
      <c r="O44">
        <v>57</v>
      </c>
      <c r="P44" s="7">
        <v>527</v>
      </c>
      <c r="Q44">
        <f t="shared" si="1"/>
        <v>0.10815939278937381</v>
      </c>
      <c r="R44">
        <f t="shared" si="2"/>
        <v>2.163187855787476E-2</v>
      </c>
      <c r="S44">
        <f t="shared" si="3"/>
        <v>-1.4657493786259443</v>
      </c>
    </row>
    <row r="45" spans="1:19">
      <c r="A45" s="3" t="s">
        <v>20</v>
      </c>
      <c r="B45" s="1" t="s">
        <v>2</v>
      </c>
      <c r="C45" t="s">
        <v>15</v>
      </c>
      <c r="D45">
        <v>8</v>
      </c>
      <c r="E45">
        <v>55.8</v>
      </c>
      <c r="F45">
        <f t="shared" si="0"/>
        <v>0.60630270683457477</v>
      </c>
      <c r="K45" s="3" t="s">
        <v>21</v>
      </c>
      <c r="L45" s="2" t="s">
        <v>1</v>
      </c>
      <c r="M45" s="7" t="s">
        <v>12</v>
      </c>
      <c r="N45" s="7">
        <v>2</v>
      </c>
      <c r="O45">
        <v>130</v>
      </c>
      <c r="P45" s="7">
        <v>562</v>
      </c>
      <c r="Q45">
        <f t="shared" si="1"/>
        <v>0.23131672597864769</v>
      </c>
      <c r="R45">
        <f t="shared" si="2"/>
        <v>4.6263345195729541E-2</v>
      </c>
      <c r="S45">
        <f t="shared" si="3"/>
        <v>-0.23008100173662865</v>
      </c>
    </row>
    <row r="46" spans="1:19">
      <c r="A46" s="3" t="s">
        <v>20</v>
      </c>
      <c r="B46" s="1" t="s">
        <v>2</v>
      </c>
      <c r="C46" t="s">
        <v>15</v>
      </c>
      <c r="D46">
        <v>9</v>
      </c>
      <c r="E46">
        <v>55</v>
      </c>
      <c r="F46">
        <f t="shared" si="0"/>
        <v>0.5185166832217063</v>
      </c>
      <c r="K46" s="3" t="s">
        <v>21</v>
      </c>
      <c r="L46" s="2" t="s">
        <v>1</v>
      </c>
      <c r="M46" s="7" t="s">
        <v>12</v>
      </c>
      <c r="N46" s="7">
        <v>3</v>
      </c>
      <c r="O46">
        <v>43</v>
      </c>
      <c r="P46" s="7">
        <v>455</v>
      </c>
      <c r="Q46">
        <f t="shared" si="1"/>
        <v>9.4505494505494503E-2</v>
      </c>
      <c r="R46">
        <f t="shared" si="2"/>
        <v>1.8901098901098902E-2</v>
      </c>
      <c r="S46">
        <f t="shared" si="3"/>
        <v>-1.6027423606412641</v>
      </c>
    </row>
    <row r="47" spans="1:19">
      <c r="A47" s="3" t="s">
        <v>20</v>
      </c>
      <c r="B47" s="1" t="s">
        <v>2</v>
      </c>
      <c r="C47" t="s">
        <v>15</v>
      </c>
      <c r="D47">
        <v>10</v>
      </c>
      <c r="E47">
        <v>31.2</v>
      </c>
      <c r="F47">
        <f t="shared" si="0"/>
        <v>-2.0931175192611389</v>
      </c>
      <c r="K47" s="3" t="s">
        <v>21</v>
      </c>
      <c r="L47" s="2" t="s">
        <v>1</v>
      </c>
      <c r="M47" s="7" t="s">
        <v>12</v>
      </c>
      <c r="N47" s="7">
        <v>4</v>
      </c>
      <c r="O47">
        <v>163</v>
      </c>
      <c r="P47" s="7">
        <v>467</v>
      </c>
      <c r="Q47">
        <f t="shared" si="1"/>
        <v>0.34903640256959317</v>
      </c>
      <c r="R47">
        <f t="shared" si="2"/>
        <v>6.9807280513918629E-2</v>
      </c>
      <c r="S47">
        <f t="shared" si="3"/>
        <v>0.95103000427642981</v>
      </c>
    </row>
    <row r="48" spans="1:19">
      <c r="A48" s="3" t="s">
        <v>20</v>
      </c>
      <c r="B48" s="1" t="s">
        <v>2</v>
      </c>
      <c r="C48" t="s">
        <v>15</v>
      </c>
      <c r="D48">
        <v>11</v>
      </c>
      <c r="E48">
        <v>62.8</v>
      </c>
      <c r="F48">
        <f t="shared" si="0"/>
        <v>1.3744304134471763</v>
      </c>
      <c r="K48" s="3" t="s">
        <v>21</v>
      </c>
      <c r="L48" s="2" t="s">
        <v>1</v>
      </c>
      <c r="M48" s="7" t="s">
        <v>12</v>
      </c>
      <c r="N48" s="7">
        <v>5</v>
      </c>
      <c r="O48">
        <v>90</v>
      </c>
      <c r="P48" s="7">
        <v>578</v>
      </c>
      <c r="Q48">
        <f t="shared" si="1"/>
        <v>0.15570934256055363</v>
      </c>
      <c r="R48">
        <f t="shared" si="2"/>
        <v>3.1141868512110725E-2</v>
      </c>
      <c r="S48">
        <f t="shared" si="3"/>
        <v>-0.98866882050259364</v>
      </c>
    </row>
    <row r="49" spans="1:19">
      <c r="A49" s="3" t="s">
        <v>20</v>
      </c>
      <c r="B49" s="1" t="s">
        <v>2</v>
      </c>
      <c r="C49" t="s">
        <v>15</v>
      </c>
      <c r="D49">
        <v>12</v>
      </c>
      <c r="E49">
        <v>59</v>
      </c>
      <c r="F49">
        <f t="shared" si="0"/>
        <v>0.95744680128605009</v>
      </c>
      <c r="K49" s="3" t="s">
        <v>21</v>
      </c>
      <c r="L49" s="2" t="s">
        <v>1</v>
      </c>
      <c r="M49" s="7" t="s">
        <v>12</v>
      </c>
      <c r="N49" s="7">
        <v>6</v>
      </c>
      <c r="O49">
        <v>248</v>
      </c>
      <c r="P49" s="7">
        <v>681</v>
      </c>
      <c r="Q49">
        <f t="shared" si="1"/>
        <v>0.36417033773861968</v>
      </c>
      <c r="R49">
        <f t="shared" si="2"/>
        <v>7.2834067547723938E-2</v>
      </c>
      <c r="S49">
        <f t="shared" si="3"/>
        <v>1.1028725671347805</v>
      </c>
    </row>
    <row r="50" spans="1:19">
      <c r="A50" s="3" t="s">
        <v>20</v>
      </c>
      <c r="B50" t="s">
        <v>3</v>
      </c>
      <c r="C50" t="s">
        <v>16</v>
      </c>
      <c r="D50">
        <v>1</v>
      </c>
      <c r="E50">
        <v>48.8</v>
      </c>
      <c r="F50">
        <f t="shared" si="0"/>
        <v>-0.16182499977802672</v>
      </c>
      <c r="K50" s="3" t="s">
        <v>21</v>
      </c>
      <c r="L50" s="7" t="s">
        <v>2</v>
      </c>
      <c r="M50" s="7" t="s">
        <v>11</v>
      </c>
      <c r="N50" s="7">
        <v>1</v>
      </c>
      <c r="O50">
        <v>95</v>
      </c>
      <c r="P50" s="7">
        <v>715</v>
      </c>
      <c r="Q50">
        <f t="shared" si="1"/>
        <v>0.13286713286713286</v>
      </c>
      <c r="R50">
        <f t="shared" si="2"/>
        <v>2.6573426573426574E-2</v>
      </c>
      <c r="S50">
        <f t="shared" si="3"/>
        <v>-1.2178504327177309</v>
      </c>
    </row>
    <row r="51" spans="1:19">
      <c r="A51" s="3" t="s">
        <v>20</v>
      </c>
      <c r="B51" t="s">
        <v>3</v>
      </c>
      <c r="C51" t="s">
        <v>16</v>
      </c>
      <c r="D51">
        <v>2</v>
      </c>
      <c r="E51">
        <v>51.2</v>
      </c>
      <c r="F51">
        <f t="shared" si="0"/>
        <v>0.10153307106058014</v>
      </c>
      <c r="K51" s="3" t="s">
        <v>21</v>
      </c>
      <c r="L51" s="7" t="s">
        <v>2</v>
      </c>
      <c r="M51" s="7" t="s">
        <v>11</v>
      </c>
      <c r="N51" s="7">
        <v>2</v>
      </c>
      <c r="O51">
        <v>36</v>
      </c>
      <c r="P51" s="7">
        <v>625</v>
      </c>
      <c r="Q51">
        <f t="shared" si="1"/>
        <v>5.7599999999999998E-2</v>
      </c>
      <c r="R51">
        <f t="shared" si="2"/>
        <v>1.1519999999999999E-2</v>
      </c>
      <c r="S51">
        <f t="shared" si="3"/>
        <v>-1.9730244324673669</v>
      </c>
    </row>
    <row r="52" spans="1:19">
      <c r="A52" s="3" t="s">
        <v>20</v>
      </c>
      <c r="B52" t="s">
        <v>3</v>
      </c>
      <c r="C52" t="s">
        <v>16</v>
      </c>
      <c r="D52">
        <v>3</v>
      </c>
      <c r="E52">
        <v>45.4</v>
      </c>
      <c r="F52">
        <f t="shared" si="0"/>
        <v>-0.53491560013271877</v>
      </c>
      <c r="K52" s="3" t="s">
        <v>21</v>
      </c>
      <c r="L52" s="7" t="s">
        <v>2</v>
      </c>
      <c r="M52" s="7" t="s">
        <v>11</v>
      </c>
      <c r="N52" s="7">
        <v>3</v>
      </c>
      <c r="O52">
        <v>142</v>
      </c>
      <c r="P52" s="7">
        <v>654</v>
      </c>
      <c r="Q52">
        <f t="shared" si="1"/>
        <v>0.21712538226299694</v>
      </c>
      <c r="R52">
        <f t="shared" si="2"/>
        <v>4.3425076452599388E-2</v>
      </c>
      <c r="S52">
        <f t="shared" si="3"/>
        <v>-0.37246630840810996</v>
      </c>
    </row>
    <row r="53" spans="1:19">
      <c r="A53" s="3" t="s">
        <v>20</v>
      </c>
      <c r="B53" t="s">
        <v>3</v>
      </c>
      <c r="C53" t="s">
        <v>16</v>
      </c>
      <c r="D53">
        <v>4</v>
      </c>
      <c r="E53">
        <v>67.599999999999994</v>
      </c>
      <c r="F53">
        <f t="shared" si="0"/>
        <v>1.9011465551243885</v>
      </c>
      <c r="K53" s="3" t="s">
        <v>21</v>
      </c>
      <c r="L53" s="7" t="s">
        <v>2</v>
      </c>
      <c r="M53" s="7" t="s">
        <v>11</v>
      </c>
      <c r="N53" s="7">
        <v>4</v>
      </c>
      <c r="O53">
        <v>132</v>
      </c>
      <c r="P53" s="7">
        <v>680</v>
      </c>
      <c r="Q53">
        <f t="shared" si="1"/>
        <v>0.19411764705882353</v>
      </c>
      <c r="R53">
        <f t="shared" si="2"/>
        <v>3.8823529411764708E-2</v>
      </c>
      <c r="S53">
        <f t="shared" si="3"/>
        <v>-0.60330867953957712</v>
      </c>
    </row>
    <row r="54" spans="1:19">
      <c r="A54" s="3" t="s">
        <v>20</v>
      </c>
      <c r="B54" t="s">
        <v>3</v>
      </c>
      <c r="C54" t="s">
        <v>16</v>
      </c>
      <c r="D54">
        <v>5</v>
      </c>
      <c r="E54">
        <v>58</v>
      </c>
      <c r="F54">
        <f t="shared" si="0"/>
        <v>0.84771427176996417</v>
      </c>
      <c r="K54" s="3" t="s">
        <v>21</v>
      </c>
      <c r="L54" s="7" t="s">
        <v>2</v>
      </c>
      <c r="M54" s="7" t="s">
        <v>11</v>
      </c>
      <c r="N54" s="7">
        <v>5</v>
      </c>
      <c r="O54">
        <v>202</v>
      </c>
      <c r="P54" s="7">
        <v>693</v>
      </c>
      <c r="Q54">
        <f t="shared" si="1"/>
        <v>0.29148629148629146</v>
      </c>
      <c r="R54">
        <f t="shared" si="2"/>
        <v>5.8297258297258292E-2</v>
      </c>
      <c r="S54">
        <f t="shared" si="3"/>
        <v>0.37361532249849877</v>
      </c>
    </row>
    <row r="55" spans="1:19">
      <c r="A55" s="3" t="s">
        <v>20</v>
      </c>
      <c r="B55" t="s">
        <v>3</v>
      </c>
      <c r="C55" t="s">
        <v>16</v>
      </c>
      <c r="D55">
        <v>6</v>
      </c>
      <c r="E55">
        <v>51.4</v>
      </c>
      <c r="F55">
        <f t="shared" si="0"/>
        <v>0.12347957696379686</v>
      </c>
      <c r="K55" s="3" t="s">
        <v>21</v>
      </c>
      <c r="L55" s="7" t="s">
        <v>2</v>
      </c>
      <c r="M55" s="7" t="s">
        <v>11</v>
      </c>
      <c r="N55" s="7">
        <v>6</v>
      </c>
      <c r="O55">
        <v>223</v>
      </c>
      <c r="P55" s="7">
        <v>656</v>
      </c>
      <c r="Q55">
        <f t="shared" si="1"/>
        <v>0.33993902439024393</v>
      </c>
      <c r="R55">
        <f t="shared" si="2"/>
        <v>6.7987804878048785E-2</v>
      </c>
      <c r="S55">
        <f t="shared" si="3"/>
        <v>0.85975372995544797</v>
      </c>
    </row>
    <row r="56" spans="1:19">
      <c r="A56" s="3" t="s">
        <v>20</v>
      </c>
      <c r="B56" t="s">
        <v>3</v>
      </c>
      <c r="C56" t="s">
        <v>16</v>
      </c>
      <c r="D56">
        <v>7</v>
      </c>
      <c r="E56">
        <v>37.200000000000003</v>
      </c>
      <c r="F56">
        <f t="shared" si="0"/>
        <v>-1.4347223421646229</v>
      </c>
      <c r="K56" s="3" t="s">
        <v>21</v>
      </c>
      <c r="L56" s="7" t="s">
        <v>2</v>
      </c>
      <c r="M56" s="7" t="s">
        <v>12</v>
      </c>
      <c r="N56" s="7">
        <v>1</v>
      </c>
      <c r="O56">
        <v>122</v>
      </c>
      <c r="P56" s="7">
        <v>638</v>
      </c>
      <c r="Q56">
        <f t="shared" si="1"/>
        <v>0.19122257053291536</v>
      </c>
      <c r="R56">
        <f t="shared" si="2"/>
        <v>3.8244514106583069E-2</v>
      </c>
      <c r="S56">
        <f t="shared" si="3"/>
        <v>-0.63235570758979875</v>
      </c>
    </row>
    <row r="57" spans="1:19">
      <c r="A57" s="3" t="s">
        <v>20</v>
      </c>
      <c r="B57" t="s">
        <v>3</v>
      </c>
      <c r="C57" t="s">
        <v>16</v>
      </c>
      <c r="D57">
        <v>8</v>
      </c>
      <c r="E57">
        <v>33.4</v>
      </c>
      <c r="F57">
        <f t="shared" si="0"/>
        <v>-1.8517059543257499</v>
      </c>
      <c r="K57" s="3" t="s">
        <v>21</v>
      </c>
      <c r="L57" s="7" t="s">
        <v>2</v>
      </c>
      <c r="M57" s="7" t="s">
        <v>12</v>
      </c>
      <c r="N57" s="7">
        <v>2</v>
      </c>
      <c r="O57">
        <v>210</v>
      </c>
      <c r="P57" s="7">
        <v>658</v>
      </c>
      <c r="Q57">
        <f t="shared" si="1"/>
        <v>0.31914893617021278</v>
      </c>
      <c r="R57">
        <f t="shared" si="2"/>
        <v>6.3829787234042562E-2</v>
      </c>
      <c r="S57">
        <f t="shared" si="3"/>
        <v>0.65116156657407231</v>
      </c>
    </row>
    <row r="58" spans="1:19">
      <c r="A58" s="3" t="s">
        <v>20</v>
      </c>
      <c r="B58" t="s">
        <v>3</v>
      </c>
      <c r="C58" t="s">
        <v>16</v>
      </c>
      <c r="D58">
        <v>9</v>
      </c>
      <c r="E58">
        <v>51.5</v>
      </c>
      <c r="F58">
        <f t="shared" si="0"/>
        <v>0.13445282991540561</v>
      </c>
      <c r="K58" s="3" t="s">
        <v>21</v>
      </c>
      <c r="L58" s="7" t="s">
        <v>2</v>
      </c>
      <c r="M58" s="7" t="s">
        <v>12</v>
      </c>
      <c r="N58" s="7">
        <v>3</v>
      </c>
      <c r="O58">
        <v>144</v>
      </c>
      <c r="P58" s="7">
        <v>600</v>
      </c>
      <c r="Q58">
        <f t="shared" si="1"/>
        <v>0.24</v>
      </c>
      <c r="R58">
        <f t="shared" si="2"/>
        <v>4.8000000000000001E-2</v>
      </c>
      <c r="S58">
        <f t="shared" si="3"/>
        <v>-0.14295953817294677</v>
      </c>
    </row>
    <row r="59" spans="1:19">
      <c r="A59" s="3" t="s">
        <v>20</v>
      </c>
      <c r="B59" t="s">
        <v>3</v>
      </c>
      <c r="C59" t="s">
        <v>16</v>
      </c>
      <c r="D59">
        <v>10</v>
      </c>
      <c r="E59">
        <v>36.6</v>
      </c>
      <c r="F59">
        <f t="shared" si="0"/>
        <v>-1.5005618598742745</v>
      </c>
      <c r="K59" s="3" t="s">
        <v>21</v>
      </c>
      <c r="L59" s="7" t="s">
        <v>2</v>
      </c>
      <c r="M59" s="7" t="s">
        <v>12</v>
      </c>
      <c r="N59" s="7">
        <v>4</v>
      </c>
      <c r="O59">
        <v>204</v>
      </c>
      <c r="P59" s="7">
        <v>658</v>
      </c>
      <c r="Q59">
        <f t="shared" si="1"/>
        <v>0.3100303951367781</v>
      </c>
      <c r="R59">
        <f t="shared" si="2"/>
        <v>6.2006079027355623E-2</v>
      </c>
      <c r="S59">
        <f t="shared" si="3"/>
        <v>0.55967296003639688</v>
      </c>
    </row>
    <row r="60" spans="1:19">
      <c r="A60" s="3" t="s">
        <v>20</v>
      </c>
      <c r="B60" t="s">
        <v>3</v>
      </c>
      <c r="C60" t="s">
        <v>16</v>
      </c>
      <c r="D60">
        <v>11</v>
      </c>
      <c r="E60">
        <v>49.6</v>
      </c>
      <c r="F60">
        <f t="shared" si="0"/>
        <v>-7.4038976165157505E-2</v>
      </c>
      <c r="K60" s="3" t="s">
        <v>21</v>
      </c>
      <c r="L60" s="7" t="s">
        <v>2</v>
      </c>
      <c r="M60" s="7" t="s">
        <v>12</v>
      </c>
      <c r="N60" s="7">
        <v>5</v>
      </c>
      <c r="O60">
        <v>176</v>
      </c>
      <c r="P60" s="7">
        <v>483</v>
      </c>
      <c r="Q60">
        <f t="shared" si="1"/>
        <v>0.36438923395445133</v>
      </c>
      <c r="R60">
        <f t="shared" si="2"/>
        <v>7.2877846790890266E-2</v>
      </c>
      <c r="S60">
        <f t="shared" si="3"/>
        <v>1.1050688077054349</v>
      </c>
    </row>
    <row r="61" spans="1:19">
      <c r="A61" s="3" t="s">
        <v>20</v>
      </c>
      <c r="B61" t="s">
        <v>3</v>
      </c>
      <c r="C61" t="s">
        <v>16</v>
      </c>
      <c r="D61">
        <v>12</v>
      </c>
      <c r="E61">
        <v>64.2</v>
      </c>
      <c r="F61">
        <f t="shared" si="0"/>
        <v>1.5280559547696972</v>
      </c>
      <c r="K61" s="3" t="s">
        <v>21</v>
      </c>
      <c r="L61" s="7" t="s">
        <v>2</v>
      </c>
      <c r="M61" s="7" t="s">
        <v>12</v>
      </c>
      <c r="N61" s="7">
        <v>6</v>
      </c>
      <c r="O61">
        <v>170</v>
      </c>
      <c r="P61" s="7">
        <v>833</v>
      </c>
      <c r="Q61">
        <f t="shared" si="1"/>
        <v>0.20408163265306123</v>
      </c>
      <c r="R61">
        <f t="shared" si="2"/>
        <v>4.0816326530612249E-2</v>
      </c>
      <c r="S61">
        <f t="shared" si="3"/>
        <v>-0.50333751592515963</v>
      </c>
    </row>
    <row r="62" spans="1:19">
      <c r="A62" s="3" t="s">
        <v>21</v>
      </c>
      <c r="B62" t="s">
        <v>1</v>
      </c>
      <c r="C62" t="s">
        <v>14</v>
      </c>
      <c r="D62">
        <v>1</v>
      </c>
      <c r="E62">
        <v>46.2</v>
      </c>
      <c r="F62">
        <f t="shared" si="0"/>
        <v>-0.44712957651984953</v>
      </c>
      <c r="K62" s="3" t="s">
        <v>21</v>
      </c>
      <c r="L62" s="7" t="s">
        <v>3</v>
      </c>
      <c r="M62" s="7" t="s">
        <v>11</v>
      </c>
      <c r="N62" s="7">
        <v>1</v>
      </c>
      <c r="O62">
        <v>189</v>
      </c>
      <c r="P62" s="7">
        <v>555</v>
      </c>
      <c r="Q62">
        <f t="shared" si="1"/>
        <v>0.34054054054054056</v>
      </c>
      <c r="R62">
        <f t="shared" si="2"/>
        <v>6.8108108108108106E-2</v>
      </c>
      <c r="S62">
        <f t="shared" si="3"/>
        <v>0.86578889218137411</v>
      </c>
    </row>
    <row r="63" spans="1:19">
      <c r="A63" s="3" t="s">
        <v>21</v>
      </c>
      <c r="B63" t="s">
        <v>1</v>
      </c>
      <c r="C63" t="s">
        <v>14</v>
      </c>
      <c r="D63">
        <v>2</v>
      </c>
      <c r="E63">
        <v>70.400000000000006</v>
      </c>
      <c r="F63">
        <f t="shared" si="0"/>
        <v>2.2083976377694303</v>
      </c>
      <c r="K63" s="3" t="s">
        <v>21</v>
      </c>
      <c r="L63" s="7" t="s">
        <v>3</v>
      </c>
      <c r="M63" s="7" t="s">
        <v>11</v>
      </c>
      <c r="N63" s="7">
        <v>2</v>
      </c>
      <c r="O63">
        <v>157</v>
      </c>
      <c r="P63" s="7">
        <v>567</v>
      </c>
      <c r="Q63">
        <f t="shared" si="1"/>
        <v>0.27689594356261021</v>
      </c>
      <c r="R63">
        <f t="shared" si="2"/>
        <v>5.5379188712522044E-2</v>
      </c>
      <c r="S63">
        <f t="shared" si="3"/>
        <v>0.22722670665052444</v>
      </c>
    </row>
    <row r="64" spans="1:19">
      <c r="A64" s="3" t="s">
        <v>21</v>
      </c>
      <c r="B64" t="s">
        <v>1</v>
      </c>
      <c r="C64" t="s">
        <v>14</v>
      </c>
      <c r="D64">
        <v>3</v>
      </c>
      <c r="E64">
        <v>68.2</v>
      </c>
      <c r="F64">
        <f t="shared" si="0"/>
        <v>1.9669860728340409</v>
      </c>
      <c r="K64" s="3" t="s">
        <v>21</v>
      </c>
      <c r="L64" s="7" t="s">
        <v>3</v>
      </c>
      <c r="M64" s="7" t="s">
        <v>11</v>
      </c>
      <c r="N64" s="7">
        <v>3</v>
      </c>
      <c r="O64">
        <v>161</v>
      </c>
      <c r="P64" s="7">
        <v>572</v>
      </c>
      <c r="Q64">
        <f t="shared" si="1"/>
        <v>0.28146853146853146</v>
      </c>
      <c r="R64">
        <f t="shared" si="2"/>
        <v>5.6293706293706294E-2</v>
      </c>
      <c r="S64">
        <f t="shared" si="3"/>
        <v>0.27310462662147683</v>
      </c>
    </row>
    <row r="65" spans="1:19">
      <c r="A65" s="3" t="s">
        <v>21</v>
      </c>
      <c r="B65" t="s">
        <v>1</v>
      </c>
      <c r="C65" t="s">
        <v>14</v>
      </c>
      <c r="D65">
        <v>4</v>
      </c>
      <c r="E65">
        <v>51.25</v>
      </c>
      <c r="F65">
        <f t="shared" si="0"/>
        <v>0.10701969753638411</v>
      </c>
      <c r="K65" s="3" t="s">
        <v>21</v>
      </c>
      <c r="L65" s="7" t="s">
        <v>3</v>
      </c>
      <c r="M65" s="7" t="s">
        <v>11</v>
      </c>
      <c r="N65" s="7">
        <v>4</v>
      </c>
      <c r="O65">
        <v>159</v>
      </c>
      <c r="P65" s="7">
        <v>523</v>
      </c>
      <c r="Q65">
        <f t="shared" si="1"/>
        <v>0.30401529636711283</v>
      </c>
      <c r="R65">
        <f t="shared" si="2"/>
        <v>6.0803059273422569E-2</v>
      </c>
      <c r="S65">
        <f t="shared" si="3"/>
        <v>0.4993219671960572</v>
      </c>
    </row>
    <row r="66" spans="1:19">
      <c r="A66" s="3" t="s">
        <v>21</v>
      </c>
      <c r="B66" t="s">
        <v>1</v>
      </c>
      <c r="C66" t="s">
        <v>14</v>
      </c>
      <c r="D66">
        <v>5</v>
      </c>
      <c r="E66">
        <v>57.6</v>
      </c>
      <c r="F66">
        <f t="shared" si="0"/>
        <v>0.80382125996352993</v>
      </c>
      <c r="K66" s="3" t="s">
        <v>21</v>
      </c>
      <c r="L66" s="7" t="s">
        <v>3</v>
      </c>
      <c r="M66" s="7" t="s">
        <v>11</v>
      </c>
      <c r="N66" s="7">
        <v>5</v>
      </c>
      <c r="O66">
        <v>127</v>
      </c>
      <c r="P66" s="7">
        <v>583</v>
      </c>
      <c r="Q66">
        <f t="shared" si="1"/>
        <v>0.21783876500857632</v>
      </c>
      <c r="R66">
        <f t="shared" si="2"/>
        <v>4.3567753001715268E-2</v>
      </c>
      <c r="S66">
        <f t="shared" si="3"/>
        <v>-0.36530876060723161</v>
      </c>
    </row>
    <row r="67" spans="1:19">
      <c r="A67" s="3" t="s">
        <v>21</v>
      </c>
      <c r="B67" t="s">
        <v>1</v>
      </c>
      <c r="C67" t="s">
        <v>14</v>
      </c>
      <c r="D67">
        <v>6</v>
      </c>
      <c r="E67">
        <v>48.6</v>
      </c>
      <c r="F67">
        <f t="shared" ref="F67:F130" si="4">STANDARDIZE(E67, $H$2, $I$2)</f>
        <v>-0.18377150568124342</v>
      </c>
      <c r="K67" s="3" t="s">
        <v>21</v>
      </c>
      <c r="L67" s="7" t="s">
        <v>3</v>
      </c>
      <c r="M67" s="7" t="s">
        <v>11</v>
      </c>
      <c r="N67" s="7">
        <v>6</v>
      </c>
      <c r="O67">
        <v>203</v>
      </c>
      <c r="P67" s="7">
        <v>615</v>
      </c>
      <c r="Q67">
        <f t="shared" ref="Q67:Q130" si="5">O67/P67</f>
        <v>0.33008130081300813</v>
      </c>
      <c r="R67">
        <f t="shared" ref="R67:R130" si="6">Q67/5</f>
        <v>6.601626016260162E-2</v>
      </c>
      <c r="S67">
        <f t="shared" ref="S67:S130" si="7">STANDARDIZE(R67, $H$5, $I$5)</f>
        <v>0.76084871977804824</v>
      </c>
    </row>
    <row r="68" spans="1:19">
      <c r="A68" s="3" t="s">
        <v>21</v>
      </c>
      <c r="B68" t="s">
        <v>1</v>
      </c>
      <c r="C68" t="s">
        <v>14</v>
      </c>
      <c r="D68">
        <v>7</v>
      </c>
      <c r="E68">
        <v>44</v>
      </c>
      <c r="F68">
        <f t="shared" si="4"/>
        <v>-0.68854114145523881</v>
      </c>
      <c r="K68" s="3" t="s">
        <v>21</v>
      </c>
      <c r="L68" s="7" t="s">
        <v>3</v>
      </c>
      <c r="M68" s="7" t="s">
        <v>12</v>
      </c>
      <c r="N68" s="7">
        <v>1</v>
      </c>
      <c r="O68">
        <v>179</v>
      </c>
      <c r="P68" s="7">
        <v>687</v>
      </c>
      <c r="Q68">
        <f t="shared" si="5"/>
        <v>0.26055312954876275</v>
      </c>
      <c r="R68">
        <f t="shared" si="6"/>
        <v>5.2110625909752552E-2</v>
      </c>
      <c r="S68">
        <f t="shared" si="7"/>
        <v>6.3255159497426189E-2</v>
      </c>
    </row>
    <row r="69" spans="1:19">
      <c r="A69" s="3" t="s">
        <v>21</v>
      </c>
      <c r="B69" t="s">
        <v>1</v>
      </c>
      <c r="C69" t="s">
        <v>14</v>
      </c>
      <c r="D69">
        <v>8</v>
      </c>
      <c r="E69">
        <v>49.4</v>
      </c>
      <c r="F69">
        <f t="shared" si="4"/>
        <v>-9.5985482068374997E-2</v>
      </c>
      <c r="K69" s="3" t="s">
        <v>21</v>
      </c>
      <c r="L69" s="7" t="s">
        <v>3</v>
      </c>
      <c r="M69" s="7" t="s">
        <v>12</v>
      </c>
      <c r="N69" s="7">
        <v>2</v>
      </c>
      <c r="O69">
        <v>89</v>
      </c>
      <c r="P69" s="7">
        <v>547</v>
      </c>
      <c r="Q69">
        <f t="shared" si="5"/>
        <v>0.16270566727605118</v>
      </c>
      <c r="R69">
        <f t="shared" si="6"/>
        <v>3.2541133455210237E-2</v>
      </c>
      <c r="S69">
        <f t="shared" si="7"/>
        <v>-0.91847294193397255</v>
      </c>
    </row>
    <row r="70" spans="1:19">
      <c r="A70" s="3" t="s">
        <v>21</v>
      </c>
      <c r="B70" t="s">
        <v>1</v>
      </c>
      <c r="C70" t="s">
        <v>14</v>
      </c>
      <c r="D70">
        <v>9</v>
      </c>
      <c r="E70">
        <v>49.6</v>
      </c>
      <c r="F70">
        <f t="shared" si="4"/>
        <v>-7.4038976165157505E-2</v>
      </c>
      <c r="K70" s="3" t="s">
        <v>21</v>
      </c>
      <c r="L70" s="7" t="s">
        <v>3</v>
      </c>
      <c r="M70" s="7" t="s">
        <v>12</v>
      </c>
      <c r="N70" s="7">
        <v>3</v>
      </c>
      <c r="O70">
        <v>72</v>
      </c>
      <c r="P70" s="7">
        <v>789</v>
      </c>
      <c r="Q70">
        <f t="shared" si="5"/>
        <v>9.125475285171103E-2</v>
      </c>
      <c r="R70">
        <f t="shared" si="6"/>
        <v>1.8250950570342206E-2</v>
      </c>
      <c r="S70">
        <f t="shared" si="7"/>
        <v>-1.6353578660196069</v>
      </c>
    </row>
    <row r="71" spans="1:19">
      <c r="A71" s="3" t="s">
        <v>21</v>
      </c>
      <c r="B71" t="s">
        <v>1</v>
      </c>
      <c r="C71" t="s">
        <v>14</v>
      </c>
      <c r="D71">
        <v>10</v>
      </c>
      <c r="E71">
        <v>52.6</v>
      </c>
      <c r="F71">
        <f t="shared" si="4"/>
        <v>0.25515861238310028</v>
      </c>
      <c r="K71" s="3" t="s">
        <v>21</v>
      </c>
      <c r="L71" s="7" t="s">
        <v>3</v>
      </c>
      <c r="M71" s="7" t="s">
        <v>12</v>
      </c>
      <c r="N71" s="7">
        <v>4</v>
      </c>
      <c r="O71">
        <v>15</v>
      </c>
      <c r="P71" s="7">
        <v>744</v>
      </c>
      <c r="Q71">
        <f t="shared" si="5"/>
        <v>2.0161290322580645E-2</v>
      </c>
      <c r="R71">
        <f t="shared" si="6"/>
        <v>4.0322580645161289E-3</v>
      </c>
      <c r="S71">
        <f t="shared" si="7"/>
        <v>-2.3486563856928377</v>
      </c>
    </row>
    <row r="72" spans="1:19">
      <c r="A72" s="3" t="s">
        <v>21</v>
      </c>
      <c r="B72" t="s">
        <v>1</v>
      </c>
      <c r="C72" t="s">
        <v>14</v>
      </c>
      <c r="D72">
        <v>11</v>
      </c>
      <c r="E72">
        <v>49.8</v>
      </c>
      <c r="F72">
        <f t="shared" si="4"/>
        <v>-5.209247026194079E-2</v>
      </c>
      <c r="K72" s="3" t="s">
        <v>21</v>
      </c>
      <c r="L72" s="7" t="s">
        <v>3</v>
      </c>
      <c r="M72" s="7" t="s">
        <v>12</v>
      </c>
      <c r="N72" s="7">
        <v>5</v>
      </c>
      <c r="O72">
        <v>107</v>
      </c>
      <c r="P72" s="7">
        <v>633</v>
      </c>
      <c r="Q72">
        <f t="shared" si="5"/>
        <v>0.16903633491311215</v>
      </c>
      <c r="R72">
        <f t="shared" si="6"/>
        <v>3.380726698262243E-2</v>
      </c>
      <c r="S72">
        <f t="shared" si="7"/>
        <v>-0.85495576759169689</v>
      </c>
    </row>
    <row r="73" spans="1:19">
      <c r="A73" s="3" t="s">
        <v>21</v>
      </c>
      <c r="B73" t="s">
        <v>1</v>
      </c>
      <c r="C73" t="s">
        <v>14</v>
      </c>
      <c r="D73">
        <v>12</v>
      </c>
      <c r="E73">
        <v>38.75</v>
      </c>
      <c r="F73">
        <f t="shared" si="4"/>
        <v>-1.26463692141469</v>
      </c>
      <c r="K73" s="3" t="s">
        <v>21</v>
      </c>
      <c r="L73" s="7" t="s">
        <v>3</v>
      </c>
      <c r="M73" s="7" t="s">
        <v>12</v>
      </c>
      <c r="N73" s="7">
        <v>6</v>
      </c>
      <c r="O73">
        <v>109</v>
      </c>
      <c r="P73" s="7">
        <v>544</v>
      </c>
      <c r="Q73">
        <f t="shared" si="5"/>
        <v>0.20036764705882354</v>
      </c>
      <c r="R73">
        <f t="shared" si="6"/>
        <v>4.0073529411764709E-2</v>
      </c>
      <c r="S73">
        <f t="shared" si="7"/>
        <v>-0.54060086380854566</v>
      </c>
    </row>
    <row r="74" spans="1:19">
      <c r="A74" s="3" t="s">
        <v>21</v>
      </c>
      <c r="B74" t="s">
        <v>1</v>
      </c>
      <c r="C74" t="s">
        <v>15</v>
      </c>
      <c r="D74">
        <v>1</v>
      </c>
      <c r="E74">
        <v>53.4</v>
      </c>
      <c r="F74">
        <f t="shared" si="4"/>
        <v>0.34294463599596869</v>
      </c>
      <c r="K74" s="3" t="s">
        <v>22</v>
      </c>
      <c r="L74" s="2" t="s">
        <v>1</v>
      </c>
      <c r="M74" s="7" t="s">
        <v>11</v>
      </c>
      <c r="N74" s="7">
        <v>1</v>
      </c>
      <c r="O74">
        <v>94</v>
      </c>
      <c r="P74" s="7">
        <v>701</v>
      </c>
      <c r="Q74">
        <f t="shared" si="5"/>
        <v>0.1340941512125535</v>
      </c>
      <c r="R74">
        <f t="shared" si="6"/>
        <v>2.6818830242510701E-2</v>
      </c>
      <c r="S74">
        <f t="shared" si="7"/>
        <v>-1.2055394502692136</v>
      </c>
    </row>
    <row r="75" spans="1:19">
      <c r="A75" s="3" t="s">
        <v>21</v>
      </c>
      <c r="B75" t="s">
        <v>1</v>
      </c>
      <c r="C75" t="s">
        <v>15</v>
      </c>
      <c r="D75">
        <v>2</v>
      </c>
      <c r="E75">
        <v>43.8</v>
      </c>
      <c r="F75">
        <f t="shared" si="4"/>
        <v>-0.71048764735845638</v>
      </c>
      <c r="K75" s="3" t="s">
        <v>22</v>
      </c>
      <c r="L75" s="2" t="s">
        <v>1</v>
      </c>
      <c r="M75" s="7" t="s">
        <v>11</v>
      </c>
      <c r="N75" s="7">
        <v>2</v>
      </c>
      <c r="O75">
        <v>16</v>
      </c>
      <c r="P75" s="7">
        <v>670</v>
      </c>
      <c r="Q75">
        <f t="shared" si="5"/>
        <v>2.3880597014925373E-2</v>
      </c>
      <c r="R75">
        <f t="shared" si="6"/>
        <v>4.7761194029850747E-3</v>
      </c>
      <c r="S75">
        <f t="shared" si="7"/>
        <v>-2.3113396498991183</v>
      </c>
    </row>
    <row r="76" spans="1:19">
      <c r="A76" s="3" t="s">
        <v>21</v>
      </c>
      <c r="B76" t="s">
        <v>1</v>
      </c>
      <c r="C76" t="s">
        <v>15</v>
      </c>
      <c r="D76">
        <v>3</v>
      </c>
      <c r="E76">
        <v>57.8</v>
      </c>
      <c r="F76">
        <f t="shared" si="4"/>
        <v>0.82576776586674661</v>
      </c>
      <c r="K76" s="3" t="s">
        <v>22</v>
      </c>
      <c r="L76" s="2" t="s">
        <v>1</v>
      </c>
      <c r="M76" s="7" t="s">
        <v>11</v>
      </c>
      <c r="N76" s="7">
        <v>3</v>
      </c>
      <c r="O76">
        <v>34</v>
      </c>
      <c r="P76" s="7">
        <v>600</v>
      </c>
      <c r="Q76">
        <f t="shared" si="5"/>
        <v>5.6666666666666664E-2</v>
      </c>
      <c r="R76">
        <f t="shared" si="6"/>
        <v>1.1333333333333332E-2</v>
      </c>
      <c r="S76">
        <f t="shared" si="7"/>
        <v>-1.9823887996165339</v>
      </c>
    </row>
    <row r="77" spans="1:19">
      <c r="A77" s="3" t="s">
        <v>21</v>
      </c>
      <c r="B77" t="s">
        <v>1</v>
      </c>
      <c r="C77" t="s">
        <v>15</v>
      </c>
      <c r="D77">
        <v>4</v>
      </c>
      <c r="E77">
        <v>41.4</v>
      </c>
      <c r="F77">
        <f t="shared" si="4"/>
        <v>-0.97384571819706245</v>
      </c>
      <c r="K77" s="3" t="s">
        <v>22</v>
      </c>
      <c r="L77" s="2" t="s">
        <v>1</v>
      </c>
      <c r="M77" s="7" t="s">
        <v>11</v>
      </c>
      <c r="N77" s="7">
        <v>4</v>
      </c>
      <c r="O77">
        <v>192</v>
      </c>
      <c r="P77" s="7">
        <v>687</v>
      </c>
      <c r="Q77">
        <f t="shared" si="5"/>
        <v>0.27947598253275108</v>
      </c>
      <c r="R77">
        <f t="shared" si="6"/>
        <v>5.5895196506550213E-2</v>
      </c>
      <c r="S77">
        <f t="shared" si="7"/>
        <v>0.25311288398147996</v>
      </c>
    </row>
    <row r="78" spans="1:19">
      <c r="A78" s="3" t="s">
        <v>21</v>
      </c>
      <c r="B78" t="s">
        <v>1</v>
      </c>
      <c r="C78" t="s">
        <v>15</v>
      </c>
      <c r="D78">
        <v>5</v>
      </c>
      <c r="E78">
        <v>54.6</v>
      </c>
      <c r="F78">
        <f t="shared" si="4"/>
        <v>0.47462367141527212</v>
      </c>
      <c r="K78" s="3" t="s">
        <v>22</v>
      </c>
      <c r="L78" s="2" t="s">
        <v>1</v>
      </c>
      <c r="M78" s="7" t="s">
        <v>11</v>
      </c>
      <c r="N78" s="7">
        <v>5</v>
      </c>
      <c r="O78">
        <v>146</v>
      </c>
      <c r="P78" s="7">
        <v>762</v>
      </c>
      <c r="Q78">
        <f t="shared" si="5"/>
        <v>0.19160104986876642</v>
      </c>
      <c r="R78">
        <f t="shared" si="6"/>
        <v>3.832020997375328E-2</v>
      </c>
      <c r="S78">
        <f t="shared" si="7"/>
        <v>-0.62855832959771063</v>
      </c>
    </row>
    <row r="79" spans="1:19">
      <c r="A79" s="3" t="s">
        <v>21</v>
      </c>
      <c r="B79" t="s">
        <v>1</v>
      </c>
      <c r="C79" t="s">
        <v>15</v>
      </c>
      <c r="D79">
        <v>6</v>
      </c>
      <c r="E79">
        <v>42.6</v>
      </c>
      <c r="F79">
        <f t="shared" si="4"/>
        <v>-0.84216668277775897</v>
      </c>
      <c r="K79" s="3" t="s">
        <v>22</v>
      </c>
      <c r="L79" s="2" t="s">
        <v>1</v>
      </c>
      <c r="M79" s="7" t="s">
        <v>11</v>
      </c>
      <c r="N79" s="7">
        <v>6</v>
      </c>
      <c r="O79">
        <v>209</v>
      </c>
      <c r="P79" s="7">
        <v>571</v>
      </c>
      <c r="Q79">
        <f t="shared" si="5"/>
        <v>0.36602451838879158</v>
      </c>
      <c r="R79">
        <f t="shared" si="6"/>
        <v>7.320490367775831E-2</v>
      </c>
      <c r="S79">
        <f t="shared" si="7"/>
        <v>1.1214760261016639</v>
      </c>
    </row>
    <row r="80" spans="1:19">
      <c r="A80" s="3" t="s">
        <v>21</v>
      </c>
      <c r="B80" t="s">
        <v>1</v>
      </c>
      <c r="C80" t="s">
        <v>15</v>
      </c>
      <c r="D80">
        <v>7</v>
      </c>
      <c r="E80">
        <v>45.2</v>
      </c>
      <c r="F80">
        <f t="shared" si="4"/>
        <v>-0.55686210603593544</v>
      </c>
      <c r="K80" s="3" t="s">
        <v>22</v>
      </c>
      <c r="L80" s="2" t="s">
        <v>1</v>
      </c>
      <c r="M80" s="7" t="s">
        <v>12</v>
      </c>
      <c r="N80" s="7">
        <v>1</v>
      </c>
      <c r="O80">
        <v>199</v>
      </c>
      <c r="P80" s="7">
        <v>669</v>
      </c>
      <c r="Q80">
        <f t="shared" si="5"/>
        <v>0.29745889387144991</v>
      </c>
      <c r="R80">
        <f t="shared" si="6"/>
        <v>5.9491778774289981E-2</v>
      </c>
      <c r="S80">
        <f t="shared" si="7"/>
        <v>0.43353993846701627</v>
      </c>
    </row>
    <row r="81" spans="1:19">
      <c r="A81" s="3" t="s">
        <v>21</v>
      </c>
      <c r="B81" t="s">
        <v>1</v>
      </c>
      <c r="C81" t="s">
        <v>15</v>
      </c>
      <c r="D81">
        <v>8</v>
      </c>
      <c r="E81">
        <v>43.25</v>
      </c>
      <c r="F81">
        <f t="shared" si="4"/>
        <v>-0.77084053859230328</v>
      </c>
      <c r="K81" s="3" t="s">
        <v>22</v>
      </c>
      <c r="L81" s="2" t="s">
        <v>1</v>
      </c>
      <c r="M81" s="7" t="s">
        <v>12</v>
      </c>
      <c r="N81" s="7">
        <v>2</v>
      </c>
      <c r="O81">
        <v>212</v>
      </c>
      <c r="P81" s="7">
        <v>764</v>
      </c>
      <c r="Q81">
        <f t="shared" si="5"/>
        <v>0.27748691099476441</v>
      </c>
      <c r="R81">
        <f t="shared" si="6"/>
        <v>5.549738219895288E-2</v>
      </c>
      <c r="S81">
        <f t="shared" si="7"/>
        <v>0.23315603094469484</v>
      </c>
    </row>
    <row r="82" spans="1:19">
      <c r="A82" s="3" t="s">
        <v>21</v>
      </c>
      <c r="B82" t="s">
        <v>1</v>
      </c>
      <c r="C82" t="s">
        <v>15</v>
      </c>
      <c r="D82">
        <v>9</v>
      </c>
      <c r="E82">
        <v>40</v>
      </c>
      <c r="F82">
        <f t="shared" si="4"/>
        <v>-1.1274712595195826</v>
      </c>
      <c r="K82" s="3" t="s">
        <v>22</v>
      </c>
      <c r="L82" s="2" t="s">
        <v>1</v>
      </c>
      <c r="M82" s="7" t="s">
        <v>12</v>
      </c>
      <c r="N82" s="7">
        <v>3</v>
      </c>
      <c r="O82">
        <v>77</v>
      </c>
      <c r="P82" s="7">
        <v>527</v>
      </c>
      <c r="Q82">
        <f t="shared" si="5"/>
        <v>0.14611005692599621</v>
      </c>
      <c r="R82">
        <f t="shared" si="6"/>
        <v>2.9222011385199243E-2</v>
      </c>
      <c r="S82">
        <f t="shared" si="7"/>
        <v>-1.0849808580580116</v>
      </c>
    </row>
    <row r="83" spans="1:19">
      <c r="A83" s="3" t="s">
        <v>21</v>
      </c>
      <c r="B83" t="s">
        <v>1</v>
      </c>
      <c r="C83" t="s">
        <v>15</v>
      </c>
      <c r="D83">
        <v>10</v>
      </c>
      <c r="E83">
        <v>48.6</v>
      </c>
      <c r="F83">
        <f t="shared" si="4"/>
        <v>-0.18377150568124342</v>
      </c>
      <c r="K83" s="3" t="s">
        <v>22</v>
      </c>
      <c r="L83" s="2" t="s">
        <v>1</v>
      </c>
      <c r="M83" s="7" t="s">
        <v>12</v>
      </c>
      <c r="N83" s="7">
        <v>4</v>
      </c>
      <c r="O83">
        <v>137</v>
      </c>
      <c r="P83" s="7">
        <v>728</v>
      </c>
      <c r="Q83">
        <f t="shared" si="5"/>
        <v>0.18818681318681318</v>
      </c>
      <c r="R83">
        <f t="shared" si="6"/>
        <v>3.7637362637362635E-2</v>
      </c>
      <c r="S83">
        <f t="shared" si="7"/>
        <v>-0.66281422155195868</v>
      </c>
    </row>
    <row r="84" spans="1:19">
      <c r="A84" s="3" t="s">
        <v>21</v>
      </c>
      <c r="B84" t="s">
        <v>1</v>
      </c>
      <c r="C84" t="s">
        <v>15</v>
      </c>
      <c r="D84">
        <v>11</v>
      </c>
      <c r="E84">
        <v>52.75</v>
      </c>
      <c r="F84">
        <f t="shared" si="4"/>
        <v>0.27161849181051301</v>
      </c>
      <c r="K84" s="3" t="s">
        <v>22</v>
      </c>
      <c r="L84" s="2" t="s">
        <v>1</v>
      </c>
      <c r="M84" s="7" t="s">
        <v>12</v>
      </c>
      <c r="N84" s="7">
        <v>5</v>
      </c>
      <c r="O84">
        <v>212</v>
      </c>
      <c r="P84" s="7">
        <v>663</v>
      </c>
      <c r="Q84">
        <f t="shared" si="5"/>
        <v>0.31975867269984914</v>
      </c>
      <c r="R84">
        <f t="shared" si="6"/>
        <v>6.3951734539969829E-2</v>
      </c>
      <c r="S84">
        <f t="shared" si="7"/>
        <v>0.65727920592525857</v>
      </c>
    </row>
    <row r="85" spans="1:19">
      <c r="A85" s="3" t="s">
        <v>21</v>
      </c>
      <c r="B85" t="s">
        <v>1</v>
      </c>
      <c r="C85" t="s">
        <v>15</v>
      </c>
      <c r="D85">
        <v>12</v>
      </c>
      <c r="E85">
        <v>42</v>
      </c>
      <c r="F85">
        <f t="shared" si="4"/>
        <v>-0.90800620048741076</v>
      </c>
      <c r="K85" s="3" t="s">
        <v>22</v>
      </c>
      <c r="L85" s="2" t="s">
        <v>1</v>
      </c>
      <c r="M85" s="7" t="s">
        <v>12</v>
      </c>
      <c r="N85" s="7">
        <v>6</v>
      </c>
      <c r="O85">
        <v>169</v>
      </c>
      <c r="P85" s="7">
        <v>776</v>
      </c>
      <c r="Q85">
        <f t="shared" si="5"/>
        <v>0.21778350515463918</v>
      </c>
      <c r="R85">
        <f t="shared" si="6"/>
        <v>4.3556701030927833E-2</v>
      </c>
      <c r="S85">
        <f t="shared" si="7"/>
        <v>-0.36586319656531413</v>
      </c>
    </row>
    <row r="86" spans="1:19">
      <c r="A86" s="3" t="s">
        <v>21</v>
      </c>
      <c r="B86" s="1" t="s">
        <v>2</v>
      </c>
      <c r="C86" t="s">
        <v>14</v>
      </c>
      <c r="D86">
        <v>1</v>
      </c>
      <c r="E86">
        <v>45.4</v>
      </c>
      <c r="F86">
        <f t="shared" si="4"/>
        <v>-0.53491560013271877</v>
      </c>
      <c r="K86" s="3" t="s">
        <v>22</v>
      </c>
      <c r="L86" s="7" t="s">
        <v>2</v>
      </c>
      <c r="M86" s="7" t="s">
        <v>11</v>
      </c>
      <c r="N86" s="7">
        <v>1</v>
      </c>
      <c r="O86">
        <v>166</v>
      </c>
      <c r="P86" s="7">
        <v>504</v>
      </c>
      <c r="Q86">
        <f t="shared" si="5"/>
        <v>0.32936507936507936</v>
      </c>
      <c r="R86">
        <f t="shared" si="6"/>
        <v>6.5873015873015875E-2</v>
      </c>
      <c r="S86">
        <f t="shared" si="7"/>
        <v>0.75366269056535595</v>
      </c>
    </row>
    <row r="87" spans="1:19">
      <c r="A87" s="3" t="s">
        <v>21</v>
      </c>
      <c r="B87" s="1" t="s">
        <v>2</v>
      </c>
      <c r="C87" t="s">
        <v>14</v>
      </c>
      <c r="D87">
        <v>2</v>
      </c>
      <c r="E87">
        <v>51.4</v>
      </c>
      <c r="F87">
        <f t="shared" si="4"/>
        <v>0.12347957696379686</v>
      </c>
      <c r="K87" s="3" t="s">
        <v>22</v>
      </c>
      <c r="L87" s="7" t="s">
        <v>2</v>
      </c>
      <c r="M87" s="7" t="s">
        <v>11</v>
      </c>
      <c r="N87" s="7">
        <v>2</v>
      </c>
      <c r="O87">
        <v>100</v>
      </c>
      <c r="P87" s="7">
        <v>556</v>
      </c>
      <c r="Q87">
        <f t="shared" si="5"/>
        <v>0.17985611510791366</v>
      </c>
      <c r="R87">
        <f t="shared" si="6"/>
        <v>3.5971223021582732E-2</v>
      </c>
      <c r="S87">
        <f t="shared" si="7"/>
        <v>-0.74639820235875676</v>
      </c>
    </row>
    <row r="88" spans="1:19">
      <c r="A88" s="3" t="s">
        <v>21</v>
      </c>
      <c r="B88" s="1" t="s">
        <v>2</v>
      </c>
      <c r="C88" t="s">
        <v>14</v>
      </c>
      <c r="D88">
        <v>3</v>
      </c>
      <c r="E88">
        <v>45.2</v>
      </c>
      <c r="F88">
        <f t="shared" si="4"/>
        <v>-0.55686210603593544</v>
      </c>
      <c r="K88" s="3" t="s">
        <v>22</v>
      </c>
      <c r="L88" s="7" t="s">
        <v>2</v>
      </c>
      <c r="M88" s="7" t="s">
        <v>11</v>
      </c>
      <c r="N88" s="7">
        <v>3</v>
      </c>
      <c r="O88">
        <v>241</v>
      </c>
      <c r="P88" s="7">
        <v>632</v>
      </c>
      <c r="Q88">
        <f t="shared" si="5"/>
        <v>0.38132911392405061</v>
      </c>
      <c r="R88">
        <f t="shared" si="6"/>
        <v>7.6265822784810117E-2</v>
      </c>
      <c r="S88">
        <f t="shared" si="7"/>
        <v>1.2750308671677422</v>
      </c>
    </row>
    <row r="89" spans="1:19">
      <c r="A89" s="3" t="s">
        <v>21</v>
      </c>
      <c r="B89" s="1" t="s">
        <v>2</v>
      </c>
      <c r="C89" t="s">
        <v>14</v>
      </c>
      <c r="D89">
        <v>4</v>
      </c>
      <c r="E89">
        <v>41</v>
      </c>
      <c r="F89">
        <f t="shared" si="4"/>
        <v>-1.0177387300034966</v>
      </c>
      <c r="K89" s="3" t="s">
        <v>22</v>
      </c>
      <c r="L89" s="7" t="s">
        <v>2</v>
      </c>
      <c r="M89" s="7" t="s">
        <v>11</v>
      </c>
      <c r="N89" s="7">
        <v>4</v>
      </c>
      <c r="O89">
        <v>163</v>
      </c>
      <c r="P89" s="7">
        <v>647</v>
      </c>
      <c r="Q89">
        <f t="shared" si="5"/>
        <v>0.25193199381761977</v>
      </c>
      <c r="R89">
        <f t="shared" si="6"/>
        <v>5.0386398763523951E-2</v>
      </c>
      <c r="S89">
        <f t="shared" si="7"/>
        <v>-2.324285503388995E-2</v>
      </c>
    </row>
    <row r="90" spans="1:19">
      <c r="A90" s="3" t="s">
        <v>21</v>
      </c>
      <c r="B90" s="1" t="s">
        <v>2</v>
      </c>
      <c r="C90" t="s">
        <v>14</v>
      </c>
      <c r="D90">
        <v>5</v>
      </c>
      <c r="E90">
        <v>51.8</v>
      </c>
      <c r="F90">
        <f t="shared" si="4"/>
        <v>0.16737258877023106</v>
      </c>
      <c r="K90" s="3" t="s">
        <v>22</v>
      </c>
      <c r="L90" s="7" t="s">
        <v>2</v>
      </c>
      <c r="M90" s="7" t="s">
        <v>11</v>
      </c>
      <c r="N90" s="7">
        <v>5</v>
      </c>
      <c r="O90">
        <v>160</v>
      </c>
      <c r="P90" s="7">
        <v>656</v>
      </c>
      <c r="Q90">
        <f t="shared" si="5"/>
        <v>0.24390243902439024</v>
      </c>
      <c r="R90">
        <f t="shared" si="6"/>
        <v>4.878048780487805E-2</v>
      </c>
      <c r="S90">
        <f t="shared" si="7"/>
        <v>-0.10380538981405883</v>
      </c>
    </row>
    <row r="91" spans="1:19">
      <c r="A91" s="3" t="s">
        <v>21</v>
      </c>
      <c r="B91" s="1" t="s">
        <v>2</v>
      </c>
      <c r="C91" t="s">
        <v>14</v>
      </c>
      <c r="D91">
        <v>6</v>
      </c>
      <c r="E91">
        <v>53</v>
      </c>
      <c r="F91">
        <f t="shared" si="4"/>
        <v>0.29905162418953452</v>
      </c>
      <c r="K91" s="3" t="s">
        <v>22</v>
      </c>
      <c r="L91" s="7" t="s">
        <v>2</v>
      </c>
      <c r="M91" s="7" t="s">
        <v>11</v>
      </c>
      <c r="N91" s="7">
        <v>6</v>
      </c>
      <c r="O91">
        <v>62</v>
      </c>
      <c r="P91" s="7">
        <v>640</v>
      </c>
      <c r="Q91">
        <f t="shared" si="5"/>
        <v>9.6875000000000003E-2</v>
      </c>
      <c r="R91">
        <f t="shared" si="6"/>
        <v>1.9375E-2</v>
      </c>
      <c r="S91">
        <f t="shared" si="7"/>
        <v>-1.5789685184135656</v>
      </c>
    </row>
    <row r="92" spans="1:19">
      <c r="A92" s="3" t="s">
        <v>21</v>
      </c>
      <c r="B92" s="1" t="s">
        <v>2</v>
      </c>
      <c r="C92" t="s">
        <v>14</v>
      </c>
      <c r="D92">
        <v>7</v>
      </c>
      <c r="E92">
        <v>46.4</v>
      </c>
      <c r="F92">
        <f t="shared" si="4"/>
        <v>-0.4251830706166328</v>
      </c>
      <c r="K92" s="3" t="s">
        <v>22</v>
      </c>
      <c r="L92" s="7" t="s">
        <v>2</v>
      </c>
      <c r="M92" s="7" t="s">
        <v>12</v>
      </c>
      <c r="N92" s="7">
        <v>1</v>
      </c>
      <c r="O92">
        <v>124</v>
      </c>
      <c r="P92" s="7">
        <v>863</v>
      </c>
      <c r="Q92">
        <f t="shared" si="5"/>
        <v>0.14368482039397451</v>
      </c>
      <c r="R92">
        <f t="shared" si="6"/>
        <v>2.8736964078794901E-2</v>
      </c>
      <c r="S92">
        <f t="shared" si="7"/>
        <v>-1.1093138637466808</v>
      </c>
    </row>
    <row r="93" spans="1:19">
      <c r="A93" s="3" t="s">
        <v>21</v>
      </c>
      <c r="B93" s="1" t="s">
        <v>2</v>
      </c>
      <c r="C93" t="s">
        <v>14</v>
      </c>
      <c r="D93">
        <v>8</v>
      </c>
      <c r="E93">
        <v>45.8</v>
      </c>
      <c r="F93">
        <f t="shared" si="4"/>
        <v>-0.49102258832628448</v>
      </c>
      <c r="K93" s="3" t="s">
        <v>22</v>
      </c>
      <c r="L93" s="7" t="s">
        <v>2</v>
      </c>
      <c r="M93" s="7" t="s">
        <v>12</v>
      </c>
      <c r="N93" s="7">
        <v>2</v>
      </c>
      <c r="O93">
        <v>263</v>
      </c>
      <c r="P93" s="7">
        <v>778</v>
      </c>
      <c r="Q93">
        <f t="shared" si="5"/>
        <v>0.33804627249357327</v>
      </c>
      <c r="R93">
        <f t="shared" si="6"/>
        <v>6.760925449871466E-2</v>
      </c>
      <c r="S93">
        <f t="shared" si="7"/>
        <v>0.84076327600969081</v>
      </c>
    </row>
    <row r="94" spans="1:19">
      <c r="A94" s="3" t="s">
        <v>21</v>
      </c>
      <c r="B94" s="1" t="s">
        <v>2</v>
      </c>
      <c r="C94" t="s">
        <v>14</v>
      </c>
      <c r="D94">
        <v>9</v>
      </c>
      <c r="E94">
        <v>26.2</v>
      </c>
      <c r="F94">
        <f t="shared" si="4"/>
        <v>-2.6417801668415684</v>
      </c>
      <c r="K94" s="3" t="s">
        <v>22</v>
      </c>
      <c r="L94" s="7" t="s">
        <v>2</v>
      </c>
      <c r="M94" s="7" t="s">
        <v>12</v>
      </c>
      <c r="N94" s="7">
        <v>3</v>
      </c>
      <c r="O94">
        <v>266</v>
      </c>
      <c r="P94" s="7">
        <v>651</v>
      </c>
      <c r="Q94">
        <f t="shared" si="5"/>
        <v>0.40860215053763443</v>
      </c>
      <c r="R94">
        <f t="shared" si="6"/>
        <v>8.1720430107526887E-2</v>
      </c>
      <c r="S94">
        <f t="shared" si="7"/>
        <v>1.5486680758701883</v>
      </c>
    </row>
    <row r="95" spans="1:19">
      <c r="A95" s="3" t="s">
        <v>21</v>
      </c>
      <c r="B95" s="1" t="s">
        <v>2</v>
      </c>
      <c r="C95" t="s">
        <v>14</v>
      </c>
      <c r="D95">
        <v>10</v>
      </c>
      <c r="E95">
        <v>45.2</v>
      </c>
      <c r="F95">
        <f t="shared" si="4"/>
        <v>-0.55686210603593544</v>
      </c>
      <c r="K95" s="3" t="s">
        <v>22</v>
      </c>
      <c r="L95" s="7" t="s">
        <v>2</v>
      </c>
      <c r="M95" s="7" t="s">
        <v>12</v>
      </c>
      <c r="N95" s="7">
        <v>4</v>
      </c>
      <c r="O95">
        <v>118</v>
      </c>
      <c r="P95" s="7">
        <v>595</v>
      </c>
      <c r="Q95">
        <f t="shared" si="5"/>
        <v>0.19831932773109243</v>
      </c>
      <c r="R95">
        <f t="shared" si="6"/>
        <v>3.9663865546218487E-2</v>
      </c>
      <c r="S95">
        <f t="shared" si="7"/>
        <v>-0.56115216476241325</v>
      </c>
    </row>
    <row r="96" spans="1:19">
      <c r="A96" s="3" t="s">
        <v>21</v>
      </c>
      <c r="B96" s="1" t="s">
        <v>2</v>
      </c>
      <c r="C96" t="s">
        <v>14</v>
      </c>
      <c r="D96">
        <v>11</v>
      </c>
      <c r="E96">
        <v>43.8</v>
      </c>
      <c r="F96">
        <f t="shared" si="4"/>
        <v>-0.71048764735845638</v>
      </c>
      <c r="K96" s="3" t="s">
        <v>22</v>
      </c>
      <c r="L96" s="7" t="s">
        <v>2</v>
      </c>
      <c r="M96" s="7" t="s">
        <v>12</v>
      </c>
      <c r="N96" s="7">
        <v>5</v>
      </c>
      <c r="O96">
        <v>167</v>
      </c>
      <c r="P96" s="7">
        <v>709</v>
      </c>
      <c r="Q96">
        <f t="shared" si="5"/>
        <v>0.23554301833568406</v>
      </c>
      <c r="R96">
        <f t="shared" si="6"/>
        <v>4.710860366713681E-2</v>
      </c>
      <c r="S96">
        <f t="shared" si="7"/>
        <v>-0.18767755176054843</v>
      </c>
    </row>
    <row r="97" spans="1:19">
      <c r="A97" s="3" t="s">
        <v>21</v>
      </c>
      <c r="B97" s="1" t="s">
        <v>2</v>
      </c>
      <c r="C97" t="s">
        <v>14</v>
      </c>
      <c r="D97">
        <v>12</v>
      </c>
      <c r="E97">
        <v>35.799999999999997</v>
      </c>
      <c r="F97">
        <f t="shared" si="4"/>
        <v>-1.5883478834871438</v>
      </c>
      <c r="K97" s="3" t="s">
        <v>22</v>
      </c>
      <c r="L97" s="7" t="s">
        <v>2</v>
      </c>
      <c r="M97" s="7" t="s">
        <v>12</v>
      </c>
      <c r="N97" s="7">
        <v>6</v>
      </c>
      <c r="O97">
        <v>152</v>
      </c>
      <c r="P97" s="7">
        <v>530</v>
      </c>
      <c r="Q97">
        <f t="shared" si="5"/>
        <v>0.28679245283018867</v>
      </c>
      <c r="R97">
        <f t="shared" si="6"/>
        <v>5.7358490566037736E-2</v>
      </c>
      <c r="S97">
        <f t="shared" si="7"/>
        <v>0.3265208633756051</v>
      </c>
    </row>
    <row r="98" spans="1:19">
      <c r="A98" s="3" t="s">
        <v>21</v>
      </c>
      <c r="B98" s="1" t="s">
        <v>2</v>
      </c>
      <c r="C98" t="s">
        <v>15</v>
      </c>
      <c r="D98">
        <v>1</v>
      </c>
      <c r="E98">
        <v>41.2</v>
      </c>
      <c r="F98">
        <f t="shared" si="4"/>
        <v>-0.99579222410027912</v>
      </c>
      <c r="K98" s="3" t="s">
        <v>22</v>
      </c>
      <c r="L98" s="7" t="s">
        <v>3</v>
      </c>
      <c r="M98" s="7" t="s">
        <v>11</v>
      </c>
      <c r="N98" s="7">
        <v>1</v>
      </c>
      <c r="O98">
        <v>117</v>
      </c>
      <c r="P98" s="7">
        <v>409</v>
      </c>
      <c r="Q98">
        <f t="shared" si="5"/>
        <v>0.28606356968215157</v>
      </c>
      <c r="R98">
        <f t="shared" si="6"/>
        <v>5.7212713936430314E-2</v>
      </c>
      <c r="S98">
        <f t="shared" si="7"/>
        <v>0.31920779615375466</v>
      </c>
    </row>
    <row r="99" spans="1:19">
      <c r="A99" s="3" t="s">
        <v>21</v>
      </c>
      <c r="B99" s="1" t="s">
        <v>2</v>
      </c>
      <c r="C99" t="s">
        <v>15</v>
      </c>
      <c r="D99">
        <v>2</v>
      </c>
      <c r="E99">
        <v>54</v>
      </c>
      <c r="F99">
        <f t="shared" si="4"/>
        <v>0.40878415370562043</v>
      </c>
      <c r="K99" s="3" t="s">
        <v>22</v>
      </c>
      <c r="L99" s="7" t="s">
        <v>3</v>
      </c>
      <c r="M99" s="7" t="s">
        <v>11</v>
      </c>
      <c r="N99" s="7">
        <v>2</v>
      </c>
      <c r="O99">
        <v>177</v>
      </c>
      <c r="P99" s="7">
        <v>583</v>
      </c>
      <c r="Q99">
        <f t="shared" si="5"/>
        <v>0.30360205831903947</v>
      </c>
      <c r="R99">
        <f t="shared" si="6"/>
        <v>6.0720411663807893E-2</v>
      </c>
      <c r="S99">
        <f t="shared" si="7"/>
        <v>0.49517584633659528</v>
      </c>
    </row>
    <row r="100" spans="1:19">
      <c r="A100" s="3" t="s">
        <v>21</v>
      </c>
      <c r="B100" s="1" t="s">
        <v>2</v>
      </c>
      <c r="C100" t="s">
        <v>15</v>
      </c>
      <c r="D100">
        <v>3</v>
      </c>
      <c r="E100">
        <v>60</v>
      </c>
      <c r="F100">
        <f t="shared" si="4"/>
        <v>1.067179330802136</v>
      </c>
      <c r="K100" s="3" t="s">
        <v>22</v>
      </c>
      <c r="L100" s="7" t="s">
        <v>3</v>
      </c>
      <c r="M100" s="7" t="s">
        <v>11</v>
      </c>
      <c r="N100" s="7">
        <v>3</v>
      </c>
      <c r="O100">
        <v>98</v>
      </c>
      <c r="P100" s="7">
        <v>700</v>
      </c>
      <c r="Q100">
        <f t="shared" si="5"/>
        <v>0.14000000000000001</v>
      </c>
      <c r="R100">
        <f t="shared" si="6"/>
        <v>2.8000000000000004E-2</v>
      </c>
      <c r="S100">
        <f t="shared" si="7"/>
        <v>-1.1462845898694487</v>
      </c>
    </row>
    <row r="101" spans="1:19">
      <c r="A101" s="3" t="s">
        <v>21</v>
      </c>
      <c r="B101" s="1" t="s">
        <v>2</v>
      </c>
      <c r="C101" t="s">
        <v>15</v>
      </c>
      <c r="D101">
        <v>4</v>
      </c>
      <c r="E101">
        <v>65</v>
      </c>
      <c r="F101">
        <f t="shared" si="4"/>
        <v>1.6158419783825657</v>
      </c>
      <c r="K101" s="3" t="s">
        <v>22</v>
      </c>
      <c r="L101" s="7" t="s">
        <v>3</v>
      </c>
      <c r="M101" s="7" t="s">
        <v>11</v>
      </c>
      <c r="N101" s="7">
        <v>4</v>
      </c>
      <c r="O101">
        <v>249</v>
      </c>
      <c r="P101" s="7">
        <v>649</v>
      </c>
      <c r="Q101">
        <f t="shared" si="5"/>
        <v>0.38366718027734975</v>
      </c>
      <c r="R101">
        <f t="shared" si="6"/>
        <v>7.673343605546995E-2</v>
      </c>
      <c r="S101">
        <f t="shared" si="7"/>
        <v>1.2984892726156794</v>
      </c>
    </row>
    <row r="102" spans="1:19">
      <c r="A102" s="3" t="s">
        <v>21</v>
      </c>
      <c r="B102" s="1" t="s">
        <v>2</v>
      </c>
      <c r="C102" t="s">
        <v>15</v>
      </c>
      <c r="D102">
        <v>5</v>
      </c>
      <c r="E102">
        <v>57.4</v>
      </c>
      <c r="F102">
        <f t="shared" si="4"/>
        <v>0.78187475406031237</v>
      </c>
      <c r="K102" s="3" t="s">
        <v>22</v>
      </c>
      <c r="L102" s="7" t="s">
        <v>3</v>
      </c>
      <c r="M102" s="7" t="s">
        <v>11</v>
      </c>
      <c r="N102" s="7">
        <v>5</v>
      </c>
      <c r="O102">
        <v>126</v>
      </c>
      <c r="P102" s="7">
        <v>636</v>
      </c>
      <c r="Q102">
        <f t="shared" si="5"/>
        <v>0.19811320754716982</v>
      </c>
      <c r="R102">
        <f t="shared" si="6"/>
        <v>3.9622641509433967E-2</v>
      </c>
      <c r="S102">
        <f t="shared" si="7"/>
        <v>-0.56322022020431162</v>
      </c>
    </row>
    <row r="103" spans="1:19">
      <c r="A103" s="3" t="s">
        <v>21</v>
      </c>
      <c r="B103" s="1" t="s">
        <v>2</v>
      </c>
      <c r="C103" t="s">
        <v>15</v>
      </c>
      <c r="D103">
        <v>6</v>
      </c>
      <c r="E103">
        <v>50.6</v>
      </c>
      <c r="F103">
        <f t="shared" si="4"/>
        <v>3.5693553350928421E-2</v>
      </c>
      <c r="K103" s="3" t="s">
        <v>22</v>
      </c>
      <c r="L103" s="7" t="s">
        <v>3</v>
      </c>
      <c r="M103" s="7" t="s">
        <v>11</v>
      </c>
      <c r="N103" s="7">
        <v>6</v>
      </c>
      <c r="O103">
        <v>109</v>
      </c>
      <c r="P103" s="7">
        <v>641</v>
      </c>
      <c r="Q103">
        <f t="shared" si="5"/>
        <v>0.17004680187207488</v>
      </c>
      <c r="R103">
        <f t="shared" si="6"/>
        <v>3.4009360374414974E-2</v>
      </c>
      <c r="S103">
        <f t="shared" si="7"/>
        <v>-0.8448174994533082</v>
      </c>
    </row>
    <row r="104" spans="1:19">
      <c r="A104" s="3" t="s">
        <v>21</v>
      </c>
      <c r="B104" s="1" t="s">
        <v>2</v>
      </c>
      <c r="C104" t="s">
        <v>15</v>
      </c>
      <c r="D104">
        <v>7</v>
      </c>
      <c r="E104">
        <v>47.8</v>
      </c>
      <c r="F104">
        <f t="shared" si="4"/>
        <v>-0.27155752929411264</v>
      </c>
      <c r="K104" s="3" t="s">
        <v>22</v>
      </c>
      <c r="L104" s="7" t="s">
        <v>3</v>
      </c>
      <c r="M104" s="7" t="s">
        <v>12</v>
      </c>
      <c r="N104" s="7">
        <v>1</v>
      </c>
      <c r="O104">
        <v>135</v>
      </c>
      <c r="P104" s="7">
        <v>535</v>
      </c>
      <c r="Q104">
        <f t="shared" si="5"/>
        <v>0.25233644859813081</v>
      </c>
      <c r="R104">
        <f t="shared" si="6"/>
        <v>5.0467289719626163E-2</v>
      </c>
      <c r="S104">
        <f t="shared" si="7"/>
        <v>-1.9184858898238413E-2</v>
      </c>
    </row>
    <row r="105" spans="1:19">
      <c r="A105" s="3" t="s">
        <v>21</v>
      </c>
      <c r="B105" s="1" t="s">
        <v>2</v>
      </c>
      <c r="C105" t="s">
        <v>15</v>
      </c>
      <c r="D105">
        <v>8</v>
      </c>
      <c r="E105">
        <v>48</v>
      </c>
      <c r="F105">
        <f t="shared" si="4"/>
        <v>-0.24961102339089514</v>
      </c>
      <c r="K105" s="3" t="s">
        <v>22</v>
      </c>
      <c r="L105" s="7" t="s">
        <v>3</v>
      </c>
      <c r="M105" s="7" t="s">
        <v>12</v>
      </c>
      <c r="N105" s="7">
        <v>2</v>
      </c>
      <c r="O105">
        <v>135</v>
      </c>
      <c r="P105" s="7">
        <v>606</v>
      </c>
      <c r="Q105">
        <f t="shared" si="5"/>
        <v>0.22277227722772278</v>
      </c>
      <c r="R105">
        <f t="shared" si="6"/>
        <v>4.4554455445544552E-2</v>
      </c>
      <c r="S105">
        <f t="shared" si="7"/>
        <v>-0.31580959658402746</v>
      </c>
    </row>
    <row r="106" spans="1:19">
      <c r="A106" s="3" t="s">
        <v>21</v>
      </c>
      <c r="B106" s="1" t="s">
        <v>2</v>
      </c>
      <c r="C106" t="s">
        <v>15</v>
      </c>
      <c r="D106">
        <v>9</v>
      </c>
      <c r="E106">
        <v>32.799999999999997</v>
      </c>
      <c r="F106">
        <f t="shared" si="4"/>
        <v>-1.9175454720354015</v>
      </c>
      <c r="K106" s="3" t="s">
        <v>22</v>
      </c>
      <c r="L106" s="7" t="s">
        <v>3</v>
      </c>
      <c r="M106" s="7" t="s">
        <v>12</v>
      </c>
      <c r="N106" s="7">
        <v>3</v>
      </c>
      <c r="O106">
        <v>119</v>
      </c>
      <c r="P106" s="7">
        <v>633</v>
      </c>
      <c r="Q106">
        <f t="shared" si="5"/>
        <v>0.18799368088467613</v>
      </c>
      <c r="R106">
        <f t="shared" si="6"/>
        <v>3.7598736176935224E-2</v>
      </c>
      <c r="S106">
        <f t="shared" si="7"/>
        <v>-0.664751966322218</v>
      </c>
    </row>
    <row r="107" spans="1:19">
      <c r="A107" s="3" t="s">
        <v>21</v>
      </c>
      <c r="B107" s="1" t="s">
        <v>2</v>
      </c>
      <c r="C107" t="s">
        <v>15</v>
      </c>
      <c r="D107">
        <v>10</v>
      </c>
      <c r="E107">
        <v>55.6</v>
      </c>
      <c r="F107">
        <f t="shared" si="4"/>
        <v>0.58435620093135809</v>
      </c>
      <c r="K107" s="3" t="s">
        <v>22</v>
      </c>
      <c r="L107" s="7" t="s">
        <v>3</v>
      </c>
      <c r="M107" s="7" t="s">
        <v>12</v>
      </c>
      <c r="N107" s="7">
        <v>4</v>
      </c>
      <c r="O107">
        <v>89</v>
      </c>
      <c r="P107" s="7">
        <v>734</v>
      </c>
      <c r="Q107">
        <f t="shared" si="5"/>
        <v>0.12125340599455041</v>
      </c>
      <c r="R107">
        <f t="shared" si="6"/>
        <v>2.4250681198910082E-2</v>
      </c>
      <c r="S107">
        <f t="shared" si="7"/>
        <v>-1.3343738638659595</v>
      </c>
    </row>
    <row r="108" spans="1:19">
      <c r="A108" s="3" t="s">
        <v>21</v>
      </c>
      <c r="B108" s="1" t="s">
        <v>2</v>
      </c>
      <c r="C108" t="s">
        <v>15</v>
      </c>
      <c r="D108">
        <v>11</v>
      </c>
      <c r="E108">
        <v>45.4</v>
      </c>
      <c r="F108">
        <f t="shared" si="4"/>
        <v>-0.53491560013271877</v>
      </c>
      <c r="K108" s="3" t="s">
        <v>22</v>
      </c>
      <c r="L108" s="7" t="s">
        <v>3</v>
      </c>
      <c r="M108" s="7" t="s">
        <v>12</v>
      </c>
      <c r="N108" s="7">
        <v>5</v>
      </c>
      <c r="O108">
        <v>225</v>
      </c>
      <c r="P108" s="7">
        <v>669</v>
      </c>
      <c r="Q108">
        <f t="shared" si="5"/>
        <v>0.33632286995515698</v>
      </c>
      <c r="R108">
        <f t="shared" si="6"/>
        <v>6.726457399103139E-2</v>
      </c>
      <c r="S108">
        <f t="shared" si="7"/>
        <v>0.82347194660018619</v>
      </c>
    </row>
    <row r="109" spans="1:19">
      <c r="A109" s="3" t="s">
        <v>21</v>
      </c>
      <c r="B109" s="1" t="s">
        <v>2</v>
      </c>
      <c r="C109" t="s">
        <v>15</v>
      </c>
      <c r="D109">
        <v>12</v>
      </c>
      <c r="E109">
        <v>47.4</v>
      </c>
      <c r="F109">
        <f t="shared" si="4"/>
        <v>-0.31545054110054688</v>
      </c>
      <c r="K109" s="3" t="s">
        <v>22</v>
      </c>
      <c r="L109" s="7" t="s">
        <v>3</v>
      </c>
      <c r="M109" s="7" t="s">
        <v>12</v>
      </c>
      <c r="N109" s="7">
        <v>6</v>
      </c>
      <c r="O109">
        <v>72</v>
      </c>
      <c r="P109" s="7">
        <v>513</v>
      </c>
      <c r="Q109">
        <f t="shared" si="5"/>
        <v>0.14035087719298245</v>
      </c>
      <c r="R109">
        <f t="shared" si="6"/>
        <v>2.8070175438596488E-2</v>
      </c>
      <c r="S109">
        <f t="shared" si="7"/>
        <v>-1.1427641510915667</v>
      </c>
    </row>
    <row r="110" spans="1:19">
      <c r="A110" s="3" t="s">
        <v>21</v>
      </c>
      <c r="B110" t="s">
        <v>3</v>
      </c>
      <c r="C110" t="s">
        <v>16</v>
      </c>
      <c r="D110">
        <v>1</v>
      </c>
      <c r="E110">
        <v>55.2</v>
      </c>
      <c r="F110">
        <f t="shared" si="4"/>
        <v>0.54046318912492386</v>
      </c>
      <c r="K110" s="3" t="s">
        <v>23</v>
      </c>
      <c r="L110" s="2" t="s">
        <v>1</v>
      </c>
      <c r="M110" s="7" t="s">
        <v>11</v>
      </c>
      <c r="N110" s="7">
        <v>1</v>
      </c>
      <c r="O110">
        <v>179</v>
      </c>
      <c r="P110" s="7">
        <v>625</v>
      </c>
      <c r="Q110">
        <f t="shared" si="5"/>
        <v>0.28639999999999999</v>
      </c>
      <c r="R110">
        <f t="shared" si="6"/>
        <v>5.7279999999999998E-2</v>
      </c>
      <c r="S110">
        <f t="shared" si="7"/>
        <v>0.32258328581423007</v>
      </c>
    </row>
    <row r="111" spans="1:19">
      <c r="A111" s="3" t="s">
        <v>21</v>
      </c>
      <c r="B111" t="s">
        <v>3</v>
      </c>
      <c r="C111" t="s">
        <v>16</v>
      </c>
      <c r="D111">
        <v>2</v>
      </c>
      <c r="E111">
        <v>50.8</v>
      </c>
      <c r="F111">
        <f t="shared" si="4"/>
        <v>5.7640059254145143E-2</v>
      </c>
      <c r="K111" s="3" t="s">
        <v>23</v>
      </c>
      <c r="L111" s="2" t="s">
        <v>1</v>
      </c>
      <c r="M111" s="7" t="s">
        <v>11</v>
      </c>
      <c r="N111" s="7">
        <v>2</v>
      </c>
      <c r="O111">
        <v>96</v>
      </c>
      <c r="P111" s="7">
        <v>627</v>
      </c>
      <c r="Q111">
        <f t="shared" si="5"/>
        <v>0.15311004784688995</v>
      </c>
      <c r="R111">
        <f t="shared" si="6"/>
        <v>3.0622009569377988E-2</v>
      </c>
      <c r="S111">
        <f t="shared" si="7"/>
        <v>-1.0147481955322042</v>
      </c>
    </row>
    <row r="112" spans="1:19">
      <c r="A112" s="3" t="s">
        <v>21</v>
      </c>
      <c r="B112" t="s">
        <v>3</v>
      </c>
      <c r="C112" t="s">
        <v>16</v>
      </c>
      <c r="D112">
        <v>3</v>
      </c>
      <c r="E112">
        <v>46.2</v>
      </c>
      <c r="F112">
        <f t="shared" si="4"/>
        <v>-0.44712957651984953</v>
      </c>
      <c r="K112" s="3" t="s">
        <v>23</v>
      </c>
      <c r="L112" s="2" t="s">
        <v>1</v>
      </c>
      <c r="M112" s="7" t="s">
        <v>11</v>
      </c>
      <c r="N112" s="7">
        <v>3</v>
      </c>
      <c r="O112">
        <v>249</v>
      </c>
      <c r="P112" s="7">
        <v>699</v>
      </c>
      <c r="Q112">
        <f t="shared" si="5"/>
        <v>0.35622317596566522</v>
      </c>
      <c r="R112">
        <f t="shared" si="6"/>
        <v>7.1244635193133038E-2</v>
      </c>
      <c r="S112">
        <f t="shared" si="7"/>
        <v>1.0231367021678801</v>
      </c>
    </row>
    <row r="113" spans="1:19">
      <c r="A113" s="3" t="s">
        <v>21</v>
      </c>
      <c r="B113" t="s">
        <v>3</v>
      </c>
      <c r="C113" t="s">
        <v>16</v>
      </c>
      <c r="D113">
        <v>4</v>
      </c>
      <c r="E113">
        <v>57.6</v>
      </c>
      <c r="F113">
        <f t="shared" si="4"/>
        <v>0.80382125996352993</v>
      </c>
      <c r="K113" s="3" t="s">
        <v>23</v>
      </c>
      <c r="L113" s="2" t="s">
        <v>1</v>
      </c>
      <c r="M113" s="7" t="s">
        <v>11</v>
      </c>
      <c r="N113" s="7">
        <v>4</v>
      </c>
      <c r="O113">
        <v>141</v>
      </c>
      <c r="P113" s="7">
        <v>582</v>
      </c>
      <c r="Q113">
        <f t="shared" si="5"/>
        <v>0.2422680412371134</v>
      </c>
      <c r="R113">
        <f t="shared" si="6"/>
        <v>4.8453608247422682E-2</v>
      </c>
      <c r="S113">
        <f t="shared" si="7"/>
        <v>-0.12020371225818072</v>
      </c>
    </row>
    <row r="114" spans="1:19">
      <c r="A114" s="3" t="s">
        <v>21</v>
      </c>
      <c r="B114" t="s">
        <v>3</v>
      </c>
      <c r="C114" t="s">
        <v>16</v>
      </c>
      <c r="D114">
        <v>5</v>
      </c>
      <c r="E114">
        <v>46.75</v>
      </c>
      <c r="F114">
        <f t="shared" si="4"/>
        <v>-0.38677668528600256</v>
      </c>
      <c r="K114" s="3" t="s">
        <v>23</v>
      </c>
      <c r="L114" s="2" t="s">
        <v>1</v>
      </c>
      <c r="M114" s="7" t="s">
        <v>11</v>
      </c>
      <c r="N114" s="7">
        <v>5</v>
      </c>
      <c r="O114">
        <v>97</v>
      </c>
      <c r="P114" s="7">
        <v>589</v>
      </c>
      <c r="Q114">
        <f t="shared" si="5"/>
        <v>0.16468590831918506</v>
      </c>
      <c r="R114">
        <f t="shared" si="6"/>
        <v>3.2937181663837009E-2</v>
      </c>
      <c r="S114">
        <f t="shared" si="7"/>
        <v>-0.8986046874642345</v>
      </c>
    </row>
    <row r="115" spans="1:19">
      <c r="A115" s="3" t="s">
        <v>21</v>
      </c>
      <c r="B115" t="s">
        <v>3</v>
      </c>
      <c r="C115" t="s">
        <v>16</v>
      </c>
      <c r="D115">
        <v>6</v>
      </c>
      <c r="E115">
        <v>47.75</v>
      </c>
      <c r="F115">
        <f t="shared" si="4"/>
        <v>-0.27704415576991664</v>
      </c>
      <c r="K115" s="3" t="s">
        <v>23</v>
      </c>
      <c r="L115" s="2" t="s">
        <v>1</v>
      </c>
      <c r="M115" s="7" t="s">
        <v>11</v>
      </c>
      <c r="N115" s="7">
        <v>6</v>
      </c>
      <c r="O115">
        <v>128</v>
      </c>
      <c r="P115" s="7">
        <v>555</v>
      </c>
      <c r="Q115">
        <f t="shared" si="5"/>
        <v>0.23063063063063063</v>
      </c>
      <c r="R115">
        <f t="shared" si="6"/>
        <v>4.6126126126126127E-2</v>
      </c>
      <c r="S115">
        <f t="shared" si="7"/>
        <v>-0.23696476824180823</v>
      </c>
    </row>
    <row r="116" spans="1:19">
      <c r="A116" s="3" t="s">
        <v>21</v>
      </c>
      <c r="B116" t="s">
        <v>3</v>
      </c>
      <c r="C116" t="s">
        <v>16</v>
      </c>
      <c r="D116">
        <v>7</v>
      </c>
      <c r="E116">
        <v>45.5</v>
      </c>
      <c r="F116">
        <f t="shared" si="4"/>
        <v>-0.52394234718110999</v>
      </c>
      <c r="K116" s="3" t="s">
        <v>23</v>
      </c>
      <c r="L116" s="2" t="s">
        <v>1</v>
      </c>
      <c r="M116" s="7" t="s">
        <v>12</v>
      </c>
      <c r="N116" s="7">
        <v>1</v>
      </c>
      <c r="O116">
        <v>180</v>
      </c>
      <c r="P116" s="7">
        <v>736</v>
      </c>
      <c r="Q116">
        <f t="shared" si="5"/>
        <v>0.24456521739130435</v>
      </c>
      <c r="R116">
        <f t="shared" si="6"/>
        <v>4.8913043478260872E-2</v>
      </c>
      <c r="S116">
        <f t="shared" si="7"/>
        <v>-9.7155568421584654E-2</v>
      </c>
    </row>
    <row r="117" spans="1:19">
      <c r="A117" s="3" t="s">
        <v>21</v>
      </c>
      <c r="B117" t="s">
        <v>3</v>
      </c>
      <c r="C117" t="s">
        <v>16</v>
      </c>
      <c r="D117">
        <v>8</v>
      </c>
      <c r="E117">
        <v>43.2</v>
      </c>
      <c r="F117">
        <f t="shared" si="4"/>
        <v>-0.77632716506810728</v>
      </c>
      <c r="K117" s="3" t="s">
        <v>23</v>
      </c>
      <c r="L117" s="2" t="s">
        <v>1</v>
      </c>
      <c r="M117" s="7" t="s">
        <v>12</v>
      </c>
      <c r="N117" s="7">
        <v>2</v>
      </c>
      <c r="O117">
        <v>220</v>
      </c>
      <c r="P117" s="7">
        <v>724</v>
      </c>
      <c r="Q117">
        <f t="shared" si="5"/>
        <v>0.30386740331491713</v>
      </c>
      <c r="R117">
        <f t="shared" si="6"/>
        <v>6.0773480662983423E-2</v>
      </c>
      <c r="S117">
        <f t="shared" si="7"/>
        <v>0.49783811915365883</v>
      </c>
    </row>
    <row r="118" spans="1:19">
      <c r="A118" s="3" t="s">
        <v>21</v>
      </c>
      <c r="B118" t="s">
        <v>3</v>
      </c>
      <c r="C118" t="s">
        <v>16</v>
      </c>
      <c r="D118">
        <v>9</v>
      </c>
      <c r="E118">
        <v>39.6</v>
      </c>
      <c r="F118">
        <f t="shared" si="4"/>
        <v>-1.1713642713260168</v>
      </c>
      <c r="K118" s="3" t="s">
        <v>23</v>
      </c>
      <c r="L118" s="2" t="s">
        <v>1</v>
      </c>
      <c r="M118" s="7" t="s">
        <v>12</v>
      </c>
      <c r="N118" s="7">
        <v>3</v>
      </c>
      <c r="O118">
        <v>158</v>
      </c>
      <c r="P118" s="7">
        <v>812</v>
      </c>
      <c r="Q118">
        <f t="shared" si="5"/>
        <v>0.19458128078817735</v>
      </c>
      <c r="R118">
        <f t="shared" si="6"/>
        <v>3.891625615763547E-2</v>
      </c>
      <c r="S118">
        <f t="shared" si="7"/>
        <v>-0.59865692618485555</v>
      </c>
    </row>
    <row r="119" spans="1:19">
      <c r="A119" s="3" t="s">
        <v>21</v>
      </c>
      <c r="B119" t="s">
        <v>3</v>
      </c>
      <c r="C119" t="s">
        <v>16</v>
      </c>
      <c r="D119">
        <v>10</v>
      </c>
      <c r="E119">
        <v>32.799999999999997</v>
      </c>
      <c r="F119">
        <f t="shared" si="4"/>
        <v>-1.9175454720354015</v>
      </c>
      <c r="K119" s="3" t="s">
        <v>23</v>
      </c>
      <c r="L119" s="2" t="s">
        <v>1</v>
      </c>
      <c r="M119" s="7" t="s">
        <v>12</v>
      </c>
      <c r="N119" s="7">
        <v>4</v>
      </c>
      <c r="O119">
        <v>186</v>
      </c>
      <c r="P119" s="7">
        <v>716</v>
      </c>
      <c r="Q119">
        <f t="shared" si="5"/>
        <v>0.25977653631284914</v>
      </c>
      <c r="R119">
        <f t="shared" si="6"/>
        <v>5.1955307262569826E-2</v>
      </c>
      <c r="S119">
        <f t="shared" si="7"/>
        <v>5.5463405011724247E-2</v>
      </c>
    </row>
    <row r="120" spans="1:19">
      <c r="A120" s="3" t="s">
        <v>21</v>
      </c>
      <c r="B120" t="s">
        <v>3</v>
      </c>
      <c r="C120" t="s">
        <v>16</v>
      </c>
      <c r="D120">
        <v>11</v>
      </c>
      <c r="E120">
        <v>40.799999999999997</v>
      </c>
      <c r="F120">
        <f t="shared" si="4"/>
        <v>-1.0396852359067141</v>
      </c>
      <c r="K120" s="3" t="s">
        <v>23</v>
      </c>
      <c r="L120" s="2" t="s">
        <v>1</v>
      </c>
      <c r="M120" s="7" t="s">
        <v>12</v>
      </c>
      <c r="N120" s="7">
        <v>5</v>
      </c>
      <c r="O120">
        <v>176</v>
      </c>
      <c r="P120" s="7">
        <v>775</v>
      </c>
      <c r="Q120">
        <f t="shared" si="5"/>
        <v>0.2270967741935484</v>
      </c>
      <c r="R120">
        <f t="shared" si="6"/>
        <v>4.541935483870968E-2</v>
      </c>
      <c r="S120">
        <f t="shared" si="7"/>
        <v>-0.27242083516604371</v>
      </c>
    </row>
    <row r="121" spans="1:19">
      <c r="A121" s="3" t="s">
        <v>21</v>
      </c>
      <c r="B121" t="s">
        <v>3</v>
      </c>
      <c r="C121" t="s">
        <v>16</v>
      </c>
      <c r="D121">
        <v>12</v>
      </c>
      <c r="E121">
        <v>53</v>
      </c>
      <c r="F121">
        <f t="shared" si="4"/>
        <v>0.29905162418953452</v>
      </c>
      <c r="K121" s="3" t="s">
        <v>23</v>
      </c>
      <c r="L121" s="2" t="s">
        <v>1</v>
      </c>
      <c r="M121" s="7" t="s">
        <v>12</v>
      </c>
      <c r="N121" s="7">
        <v>6</v>
      </c>
      <c r="O121">
        <v>224</v>
      </c>
      <c r="P121" s="7">
        <v>693</v>
      </c>
      <c r="Q121">
        <f t="shared" si="5"/>
        <v>0.32323232323232326</v>
      </c>
      <c r="R121">
        <f t="shared" si="6"/>
        <v>6.4646464646464646E-2</v>
      </c>
      <c r="S121">
        <f t="shared" si="7"/>
        <v>0.69213121192595994</v>
      </c>
    </row>
    <row r="122" spans="1:19">
      <c r="A122" s="3" t="s">
        <v>22</v>
      </c>
      <c r="B122" t="s">
        <v>1</v>
      </c>
      <c r="C122" t="s">
        <v>14</v>
      </c>
      <c r="D122">
        <v>1</v>
      </c>
      <c r="E122">
        <v>53.4</v>
      </c>
      <c r="F122">
        <f t="shared" si="4"/>
        <v>0.34294463599596869</v>
      </c>
      <c r="K122" s="3" t="s">
        <v>23</v>
      </c>
      <c r="L122" s="7" t="s">
        <v>2</v>
      </c>
      <c r="M122" s="7" t="s">
        <v>11</v>
      </c>
      <c r="N122" s="7">
        <v>1</v>
      </c>
      <c r="O122">
        <v>279</v>
      </c>
      <c r="P122" s="7">
        <v>598</v>
      </c>
      <c r="Q122">
        <f t="shared" si="5"/>
        <v>0.46655518394648832</v>
      </c>
      <c r="R122">
        <f t="shared" si="6"/>
        <v>9.3311036789297669E-2</v>
      </c>
      <c r="S122">
        <f t="shared" si="7"/>
        <v>2.1301253782792626</v>
      </c>
    </row>
    <row r="123" spans="1:19">
      <c r="A123" s="3" t="s">
        <v>22</v>
      </c>
      <c r="B123" t="s">
        <v>1</v>
      </c>
      <c r="C123" t="s">
        <v>14</v>
      </c>
      <c r="D123">
        <v>2</v>
      </c>
      <c r="E123">
        <v>24.6</v>
      </c>
      <c r="F123">
        <f t="shared" si="4"/>
        <v>-2.8173522140673057</v>
      </c>
      <c r="K123" s="3" t="s">
        <v>23</v>
      </c>
      <c r="L123" s="7" t="s">
        <v>2</v>
      </c>
      <c r="M123" s="7" t="s">
        <v>11</v>
      </c>
      <c r="N123" s="7">
        <v>2</v>
      </c>
      <c r="O123">
        <v>185</v>
      </c>
      <c r="P123" s="7">
        <v>597</v>
      </c>
      <c r="Q123">
        <f t="shared" si="5"/>
        <v>0.30988274706867669</v>
      </c>
      <c r="R123">
        <f t="shared" si="6"/>
        <v>6.1976549413735336E-2</v>
      </c>
      <c r="S123">
        <f t="shared" si="7"/>
        <v>0.55819156998078934</v>
      </c>
    </row>
    <row r="124" spans="1:19">
      <c r="A124" s="3" t="s">
        <v>22</v>
      </c>
      <c r="B124" t="s">
        <v>1</v>
      </c>
      <c r="C124" t="s">
        <v>14</v>
      </c>
      <c r="D124">
        <v>3</v>
      </c>
      <c r="E124">
        <v>46.2</v>
      </c>
      <c r="F124">
        <f t="shared" si="4"/>
        <v>-0.44712957651984953</v>
      </c>
      <c r="K124" s="3" t="s">
        <v>23</v>
      </c>
      <c r="L124" s="7" t="s">
        <v>2</v>
      </c>
      <c r="M124" s="7" t="s">
        <v>11</v>
      </c>
      <c r="N124" s="7">
        <v>3</v>
      </c>
      <c r="O124">
        <v>178</v>
      </c>
      <c r="P124" s="7">
        <v>634</v>
      </c>
      <c r="Q124">
        <f t="shared" si="5"/>
        <v>0.28075709779179808</v>
      </c>
      <c r="R124">
        <f t="shared" si="6"/>
        <v>5.6151419558359617E-2</v>
      </c>
      <c r="S124">
        <f t="shared" si="7"/>
        <v>0.26596663431660522</v>
      </c>
    </row>
    <row r="125" spans="1:19">
      <c r="A125" s="3" t="s">
        <v>22</v>
      </c>
      <c r="B125" t="s">
        <v>1</v>
      </c>
      <c r="C125" t="s">
        <v>14</v>
      </c>
      <c r="D125">
        <v>4</v>
      </c>
      <c r="E125">
        <v>40</v>
      </c>
      <c r="F125">
        <f t="shared" si="4"/>
        <v>-1.1274712595195826</v>
      </c>
      <c r="K125" s="3" t="s">
        <v>23</v>
      </c>
      <c r="L125" s="7" t="s">
        <v>2</v>
      </c>
      <c r="M125" s="7" t="s">
        <v>11</v>
      </c>
      <c r="N125" s="7">
        <v>4</v>
      </c>
      <c r="O125">
        <v>243</v>
      </c>
      <c r="P125" s="7">
        <v>617</v>
      </c>
      <c r="Q125">
        <f t="shared" si="5"/>
        <v>0.39384116693679094</v>
      </c>
      <c r="R125">
        <f t="shared" si="6"/>
        <v>7.8768233387358194E-2</v>
      </c>
      <c r="S125">
        <f t="shared" si="7"/>
        <v>1.4005674295261132</v>
      </c>
    </row>
    <row r="126" spans="1:19">
      <c r="A126" s="3" t="s">
        <v>22</v>
      </c>
      <c r="B126" t="s">
        <v>1</v>
      </c>
      <c r="C126" t="s">
        <v>14</v>
      </c>
      <c r="D126">
        <v>5</v>
      </c>
      <c r="E126">
        <v>49.75</v>
      </c>
      <c r="F126">
        <f t="shared" si="4"/>
        <v>-5.7579096737744771E-2</v>
      </c>
      <c r="K126" s="3" t="s">
        <v>23</v>
      </c>
      <c r="L126" s="7" t="s">
        <v>2</v>
      </c>
      <c r="M126" s="7" t="s">
        <v>11</v>
      </c>
      <c r="N126" s="7">
        <v>5</v>
      </c>
      <c r="O126">
        <v>284</v>
      </c>
      <c r="P126" s="7">
        <v>645</v>
      </c>
      <c r="Q126">
        <f t="shared" si="5"/>
        <v>0.44031007751937984</v>
      </c>
      <c r="R126">
        <f t="shared" si="6"/>
        <v>8.8062015503875962E-2</v>
      </c>
      <c r="S126">
        <f t="shared" si="7"/>
        <v>1.866801650651674</v>
      </c>
    </row>
    <row r="127" spans="1:19">
      <c r="A127" s="3" t="s">
        <v>22</v>
      </c>
      <c r="B127" t="s">
        <v>1</v>
      </c>
      <c r="C127" t="s">
        <v>14</v>
      </c>
      <c r="D127">
        <v>6</v>
      </c>
      <c r="E127">
        <v>41.8</v>
      </c>
      <c r="F127">
        <f t="shared" si="4"/>
        <v>-0.92995270639062821</v>
      </c>
      <c r="K127" s="3" t="s">
        <v>23</v>
      </c>
      <c r="L127" s="7" t="s">
        <v>2</v>
      </c>
      <c r="M127" s="7" t="s">
        <v>11</v>
      </c>
      <c r="N127" s="7">
        <v>6</v>
      </c>
      <c r="O127">
        <v>239</v>
      </c>
      <c r="P127" s="7">
        <v>647</v>
      </c>
      <c r="Q127">
        <f t="shared" si="5"/>
        <v>0.36939721792890262</v>
      </c>
      <c r="R127">
        <f t="shared" si="6"/>
        <v>7.3879443585780524E-2</v>
      </c>
      <c r="S127">
        <f t="shared" si="7"/>
        <v>1.155315165506051</v>
      </c>
    </row>
    <row r="128" spans="1:19">
      <c r="A128" s="3" t="s">
        <v>22</v>
      </c>
      <c r="B128" t="s">
        <v>1</v>
      </c>
      <c r="C128" t="s">
        <v>14</v>
      </c>
      <c r="D128">
        <v>7</v>
      </c>
      <c r="E128">
        <v>51</v>
      </c>
      <c r="F128">
        <f t="shared" si="4"/>
        <v>7.9586565157362635E-2</v>
      </c>
      <c r="K128" s="3" t="s">
        <v>23</v>
      </c>
      <c r="L128" s="7" t="s">
        <v>2</v>
      </c>
      <c r="M128" s="7" t="s">
        <v>12</v>
      </c>
      <c r="N128" s="7">
        <v>1</v>
      </c>
      <c r="O128">
        <v>313</v>
      </c>
      <c r="P128" s="7">
        <v>698</v>
      </c>
      <c r="Q128">
        <f t="shared" si="5"/>
        <v>0.4484240687679083</v>
      </c>
      <c r="R128">
        <f t="shared" si="6"/>
        <v>8.9684813753581658E-2</v>
      </c>
      <c r="S128">
        <f t="shared" si="7"/>
        <v>1.9482113575406221</v>
      </c>
    </row>
    <row r="129" spans="1:19">
      <c r="A129" s="3" t="s">
        <v>22</v>
      </c>
      <c r="B129" t="s">
        <v>1</v>
      </c>
      <c r="C129" t="s">
        <v>14</v>
      </c>
      <c r="D129">
        <v>8</v>
      </c>
      <c r="E129">
        <v>49</v>
      </c>
      <c r="F129">
        <f t="shared" si="4"/>
        <v>-0.13987849387480922</v>
      </c>
      <c r="K129" s="3" t="s">
        <v>23</v>
      </c>
      <c r="L129" s="7" t="s">
        <v>2</v>
      </c>
      <c r="M129" s="7" t="s">
        <v>12</v>
      </c>
      <c r="N129" s="7">
        <v>2</v>
      </c>
      <c r="O129">
        <v>302</v>
      </c>
      <c r="P129" s="7">
        <v>855</v>
      </c>
      <c r="Q129">
        <f t="shared" si="5"/>
        <v>0.35321637426900587</v>
      </c>
      <c r="R129">
        <f t="shared" si="6"/>
        <v>7.0643274853801175E-2</v>
      </c>
      <c r="S129">
        <f t="shared" si="7"/>
        <v>0.99296870749046173</v>
      </c>
    </row>
    <row r="130" spans="1:19">
      <c r="A130" s="3" t="s">
        <v>22</v>
      </c>
      <c r="B130" t="s">
        <v>1</v>
      </c>
      <c r="C130" t="s">
        <v>14</v>
      </c>
      <c r="D130">
        <v>9</v>
      </c>
      <c r="E130">
        <v>57.25</v>
      </c>
      <c r="F130">
        <f t="shared" si="4"/>
        <v>0.7654148746328997</v>
      </c>
      <c r="K130" s="3" t="s">
        <v>23</v>
      </c>
      <c r="L130" s="7" t="s">
        <v>2</v>
      </c>
      <c r="M130" s="7" t="s">
        <v>12</v>
      </c>
      <c r="N130" s="7">
        <v>3</v>
      </c>
      <c r="O130">
        <v>192</v>
      </c>
      <c r="P130" s="7">
        <v>800</v>
      </c>
      <c r="Q130">
        <f t="shared" si="5"/>
        <v>0.24</v>
      </c>
      <c r="R130">
        <f t="shared" si="6"/>
        <v>4.8000000000000001E-2</v>
      </c>
      <c r="S130">
        <f t="shared" si="7"/>
        <v>-0.14295953817294677</v>
      </c>
    </row>
    <row r="131" spans="1:19">
      <c r="A131" s="3" t="s">
        <v>22</v>
      </c>
      <c r="B131" t="s">
        <v>1</v>
      </c>
      <c r="C131" t="s">
        <v>14</v>
      </c>
      <c r="D131">
        <v>10</v>
      </c>
      <c r="E131">
        <v>44.6</v>
      </c>
      <c r="F131">
        <f t="shared" ref="F131:F194" si="8">STANDARDIZE(E131, $H$2, $I$2)</f>
        <v>-0.62270162374558713</v>
      </c>
      <c r="K131" s="3" t="s">
        <v>23</v>
      </c>
      <c r="L131" s="7" t="s">
        <v>2</v>
      </c>
      <c r="M131" s="7" t="s">
        <v>12</v>
      </c>
      <c r="N131" s="7">
        <v>4</v>
      </c>
      <c r="O131">
        <v>203</v>
      </c>
      <c r="P131" s="7">
        <v>511</v>
      </c>
      <c r="Q131">
        <f t="shared" ref="Q131:Q145" si="9">O131/P131</f>
        <v>0.39726027397260272</v>
      </c>
      <c r="R131">
        <f t="shared" ref="R131:R145" si="10">Q131/5</f>
        <v>7.9452054794520541E-2</v>
      </c>
      <c r="S131">
        <f t="shared" ref="S131:S145" si="11">STANDARDIZE(R131, $H$5, $I$5)</f>
        <v>1.4348721869607302</v>
      </c>
    </row>
    <row r="132" spans="1:19">
      <c r="A132" s="3" t="s">
        <v>22</v>
      </c>
      <c r="B132" t="s">
        <v>1</v>
      </c>
      <c r="C132" t="s">
        <v>14</v>
      </c>
      <c r="D132">
        <v>11</v>
      </c>
      <c r="E132">
        <v>51.8</v>
      </c>
      <c r="F132">
        <f t="shared" si="8"/>
        <v>0.16737258877023106</v>
      </c>
      <c r="K132" s="3" t="s">
        <v>23</v>
      </c>
      <c r="L132" s="7" t="s">
        <v>2</v>
      </c>
      <c r="M132" s="6" t="s">
        <v>12</v>
      </c>
      <c r="N132" s="6">
        <v>5</v>
      </c>
      <c r="O132">
        <v>161</v>
      </c>
      <c r="P132" s="6">
        <v>707</v>
      </c>
      <c r="Q132">
        <f t="shared" si="9"/>
        <v>0.22772277227722773</v>
      </c>
      <c r="R132">
        <f t="shared" si="10"/>
        <v>4.5544554455445543E-2</v>
      </c>
      <c r="S132">
        <f t="shared" si="11"/>
        <v>-0.26614003956934912</v>
      </c>
    </row>
    <row r="133" spans="1:19">
      <c r="A133" s="3" t="s">
        <v>22</v>
      </c>
      <c r="B133" t="s">
        <v>1</v>
      </c>
      <c r="C133" t="s">
        <v>14</v>
      </c>
      <c r="D133">
        <v>12</v>
      </c>
      <c r="E133">
        <v>46.6</v>
      </c>
      <c r="F133">
        <f t="shared" si="8"/>
        <v>-0.40323656471341529</v>
      </c>
      <c r="K133" s="3" t="s">
        <v>23</v>
      </c>
      <c r="L133" s="7" t="s">
        <v>2</v>
      </c>
      <c r="M133" s="7" t="s">
        <v>12</v>
      </c>
      <c r="N133" s="7">
        <v>6</v>
      </c>
      <c r="O133">
        <v>89</v>
      </c>
      <c r="P133" s="7">
        <v>620</v>
      </c>
      <c r="Q133">
        <f t="shared" si="9"/>
        <v>0.1435483870967742</v>
      </c>
      <c r="R133">
        <f t="shared" si="10"/>
        <v>2.8709677419354838E-2</v>
      </c>
      <c r="S133">
        <f t="shared" si="11"/>
        <v>-1.1106827331963471</v>
      </c>
    </row>
    <row r="134" spans="1:19">
      <c r="A134" s="3" t="s">
        <v>22</v>
      </c>
      <c r="B134" t="s">
        <v>1</v>
      </c>
      <c r="C134" t="s">
        <v>15</v>
      </c>
      <c r="D134">
        <v>1</v>
      </c>
      <c r="E134">
        <v>52.5</v>
      </c>
      <c r="F134">
        <f t="shared" si="8"/>
        <v>0.24418535943149153</v>
      </c>
      <c r="K134" s="3" t="s">
        <v>23</v>
      </c>
      <c r="L134" s="7" t="s">
        <v>3</v>
      </c>
      <c r="M134" s="7" t="s">
        <v>11</v>
      </c>
      <c r="N134" s="7">
        <v>1</v>
      </c>
      <c r="O134">
        <v>48</v>
      </c>
      <c r="P134" s="7">
        <v>768</v>
      </c>
      <c r="Q134">
        <f t="shared" si="9"/>
        <v>6.25E-2</v>
      </c>
      <c r="R134">
        <f t="shared" si="10"/>
        <v>1.2500000000000001E-2</v>
      </c>
      <c r="S134">
        <f t="shared" si="11"/>
        <v>-1.9238615049342378</v>
      </c>
    </row>
    <row r="135" spans="1:19">
      <c r="A135" s="3" t="s">
        <v>22</v>
      </c>
      <c r="B135" t="s">
        <v>1</v>
      </c>
      <c r="C135" t="s">
        <v>15</v>
      </c>
      <c r="D135">
        <v>2</v>
      </c>
      <c r="E135">
        <v>59</v>
      </c>
      <c r="F135">
        <f t="shared" si="8"/>
        <v>0.95744680128605009</v>
      </c>
      <c r="K135" s="3" t="s">
        <v>23</v>
      </c>
      <c r="L135" s="7" t="s">
        <v>3</v>
      </c>
      <c r="M135" s="7" t="s">
        <v>11</v>
      </c>
      <c r="N135" s="7">
        <v>2</v>
      </c>
      <c r="O135">
        <v>159</v>
      </c>
      <c r="P135" s="7">
        <v>614</v>
      </c>
      <c r="Q135">
        <f t="shared" si="9"/>
        <v>0.25895765472312704</v>
      </c>
      <c r="R135">
        <f t="shared" si="10"/>
        <v>5.1791530944625408E-2</v>
      </c>
      <c r="S135">
        <f t="shared" si="11"/>
        <v>4.7247360878311939E-2</v>
      </c>
    </row>
    <row r="136" spans="1:19">
      <c r="A136" s="3" t="s">
        <v>22</v>
      </c>
      <c r="B136" t="s">
        <v>1</v>
      </c>
      <c r="C136" t="s">
        <v>15</v>
      </c>
      <c r="D136">
        <v>3</v>
      </c>
      <c r="E136">
        <v>43.6</v>
      </c>
      <c r="F136">
        <f t="shared" si="8"/>
        <v>-0.73243415326167305</v>
      </c>
      <c r="K136" s="3" t="s">
        <v>23</v>
      </c>
      <c r="L136" s="7" t="s">
        <v>3</v>
      </c>
      <c r="M136" s="7" t="s">
        <v>11</v>
      </c>
      <c r="N136" s="7">
        <v>3</v>
      </c>
      <c r="O136">
        <v>180</v>
      </c>
      <c r="P136" s="7">
        <v>843</v>
      </c>
      <c r="Q136">
        <f t="shared" si="9"/>
        <v>0.21352313167259787</v>
      </c>
      <c r="R136">
        <f t="shared" si="10"/>
        <v>4.2704626334519574E-2</v>
      </c>
      <c r="S136">
        <f t="shared" si="11"/>
        <v>-0.40860859100646901</v>
      </c>
    </row>
    <row r="137" spans="1:19">
      <c r="A137" s="3" t="s">
        <v>22</v>
      </c>
      <c r="B137" t="s">
        <v>1</v>
      </c>
      <c r="C137" t="s">
        <v>15</v>
      </c>
      <c r="D137">
        <v>4</v>
      </c>
      <c r="E137">
        <v>45.2</v>
      </c>
      <c r="F137">
        <f t="shared" si="8"/>
        <v>-0.55686210603593544</v>
      </c>
      <c r="K137" s="3" t="s">
        <v>23</v>
      </c>
      <c r="L137" s="7" t="s">
        <v>3</v>
      </c>
      <c r="M137" s="7" t="s">
        <v>11</v>
      </c>
      <c r="N137" s="7">
        <v>4</v>
      </c>
      <c r="O137">
        <v>306</v>
      </c>
      <c r="P137" s="7">
        <v>866</v>
      </c>
      <c r="Q137">
        <f t="shared" si="9"/>
        <v>0.35334872979214782</v>
      </c>
      <c r="R137">
        <f t="shared" si="10"/>
        <v>7.0669745958429564E-2</v>
      </c>
      <c r="S137">
        <f t="shared" si="11"/>
        <v>0.99429666361144875</v>
      </c>
    </row>
    <row r="138" spans="1:19">
      <c r="A138" s="3" t="s">
        <v>22</v>
      </c>
      <c r="B138" t="s">
        <v>1</v>
      </c>
      <c r="C138" t="s">
        <v>15</v>
      </c>
      <c r="D138">
        <v>5</v>
      </c>
      <c r="E138">
        <v>48</v>
      </c>
      <c r="F138">
        <f t="shared" si="8"/>
        <v>-0.24961102339089514</v>
      </c>
      <c r="K138" s="3" t="s">
        <v>23</v>
      </c>
      <c r="L138" s="7" t="s">
        <v>3</v>
      </c>
      <c r="M138" s="7" t="s">
        <v>11</v>
      </c>
      <c r="N138" s="7">
        <v>5</v>
      </c>
      <c r="O138">
        <v>240</v>
      </c>
      <c r="P138" s="7">
        <v>699</v>
      </c>
      <c r="Q138">
        <f t="shared" si="9"/>
        <v>0.34334763948497854</v>
      </c>
      <c r="R138">
        <f t="shared" si="10"/>
        <v>6.8669527896995708E-2</v>
      </c>
      <c r="S138">
        <f t="shared" si="11"/>
        <v>0.89395321911682879</v>
      </c>
    </row>
    <row r="139" spans="1:19">
      <c r="A139" s="3" t="s">
        <v>22</v>
      </c>
      <c r="B139" t="s">
        <v>1</v>
      </c>
      <c r="C139" t="s">
        <v>15</v>
      </c>
      <c r="D139">
        <v>6</v>
      </c>
      <c r="E139">
        <v>57.8</v>
      </c>
      <c r="F139">
        <f t="shared" si="8"/>
        <v>0.82576776586674661</v>
      </c>
      <c r="K139" s="3" t="s">
        <v>23</v>
      </c>
      <c r="L139" s="7" t="s">
        <v>3</v>
      </c>
      <c r="M139" s="7" t="s">
        <v>11</v>
      </c>
      <c r="N139" s="7">
        <v>6</v>
      </c>
      <c r="O139">
        <v>166</v>
      </c>
      <c r="P139" s="7">
        <v>657</v>
      </c>
      <c r="Q139">
        <f t="shared" si="9"/>
        <v>0.25266362252663621</v>
      </c>
      <c r="R139">
        <f t="shared" si="10"/>
        <v>5.0532724505327239E-2</v>
      </c>
      <c r="S139">
        <f t="shared" si="11"/>
        <v>-1.5902240910924292E-2</v>
      </c>
    </row>
    <row r="140" spans="1:19">
      <c r="A140" s="3" t="s">
        <v>22</v>
      </c>
      <c r="B140" t="s">
        <v>1</v>
      </c>
      <c r="C140" t="s">
        <v>15</v>
      </c>
      <c r="D140">
        <v>7</v>
      </c>
      <c r="E140">
        <v>42</v>
      </c>
      <c r="F140">
        <f t="shared" si="8"/>
        <v>-0.90800620048741076</v>
      </c>
      <c r="K140" s="3" t="s">
        <v>23</v>
      </c>
      <c r="L140" s="7" t="s">
        <v>3</v>
      </c>
      <c r="M140" s="7" t="s">
        <v>12</v>
      </c>
      <c r="N140" s="7">
        <v>1</v>
      </c>
      <c r="O140">
        <v>93</v>
      </c>
      <c r="P140" s="7">
        <v>440</v>
      </c>
      <c r="Q140">
        <f t="shared" si="9"/>
        <v>0.21136363636363636</v>
      </c>
      <c r="R140">
        <f t="shared" si="10"/>
        <v>4.2272727272727274E-2</v>
      </c>
      <c r="S140">
        <f t="shared" si="11"/>
        <v>-0.43027534843149051</v>
      </c>
    </row>
    <row r="141" spans="1:19">
      <c r="A141" s="3" t="s">
        <v>22</v>
      </c>
      <c r="B141" t="s">
        <v>1</v>
      </c>
      <c r="C141" t="s">
        <v>15</v>
      </c>
      <c r="D141">
        <v>8</v>
      </c>
      <c r="E141">
        <v>51.25</v>
      </c>
      <c r="F141">
        <f t="shared" si="8"/>
        <v>0.10701969753638411</v>
      </c>
      <c r="K141" s="3" t="s">
        <v>23</v>
      </c>
      <c r="L141" s="7" t="s">
        <v>3</v>
      </c>
      <c r="M141" s="7" t="s">
        <v>12</v>
      </c>
      <c r="N141" s="7">
        <v>2</v>
      </c>
      <c r="O141">
        <v>160</v>
      </c>
      <c r="P141" s="7">
        <v>639</v>
      </c>
      <c r="Q141">
        <f t="shared" si="9"/>
        <v>0.25039123630672927</v>
      </c>
      <c r="R141">
        <f t="shared" si="10"/>
        <v>5.0078247261345854E-2</v>
      </c>
      <c r="S141">
        <f t="shared" si="11"/>
        <v>-3.8701661126549665E-2</v>
      </c>
    </row>
    <row r="142" spans="1:19">
      <c r="A142" s="3" t="s">
        <v>22</v>
      </c>
      <c r="B142" t="s">
        <v>1</v>
      </c>
      <c r="C142" t="s">
        <v>15</v>
      </c>
      <c r="D142">
        <v>9</v>
      </c>
      <c r="E142">
        <v>53.25</v>
      </c>
      <c r="F142">
        <f t="shared" si="8"/>
        <v>0.32648475656855597</v>
      </c>
      <c r="K142" s="3" t="s">
        <v>23</v>
      </c>
      <c r="L142" s="7" t="s">
        <v>3</v>
      </c>
      <c r="M142" s="7" t="s">
        <v>12</v>
      </c>
      <c r="N142" s="7">
        <v>3</v>
      </c>
      <c r="O142">
        <v>141</v>
      </c>
      <c r="P142" s="7">
        <v>642</v>
      </c>
      <c r="Q142">
        <f t="shared" si="9"/>
        <v>0.21962616822429906</v>
      </c>
      <c r="R142">
        <f t="shared" si="10"/>
        <v>4.3925233644859812E-2</v>
      </c>
      <c r="S142">
        <f t="shared" si="11"/>
        <v>-0.34737529636905662</v>
      </c>
    </row>
    <row r="143" spans="1:19">
      <c r="A143" s="3" t="s">
        <v>22</v>
      </c>
      <c r="B143" t="s">
        <v>1</v>
      </c>
      <c r="C143" t="s">
        <v>15</v>
      </c>
      <c r="D143">
        <v>10</v>
      </c>
      <c r="E143">
        <v>37.4</v>
      </c>
      <c r="F143">
        <f t="shared" si="8"/>
        <v>-1.4127758362614062</v>
      </c>
      <c r="K143" s="3" t="s">
        <v>23</v>
      </c>
      <c r="L143" s="7" t="s">
        <v>3</v>
      </c>
      <c r="M143" s="7" t="s">
        <v>12</v>
      </c>
      <c r="N143" s="7">
        <v>4</v>
      </c>
      <c r="O143">
        <v>186</v>
      </c>
      <c r="P143" s="7">
        <v>704</v>
      </c>
      <c r="Q143">
        <f t="shared" si="9"/>
        <v>0.26420454545454547</v>
      </c>
      <c r="R143">
        <f t="shared" si="10"/>
        <v>5.2840909090909091E-2</v>
      </c>
      <c r="S143">
        <f t="shared" si="11"/>
        <v>9.9890730021774732E-2</v>
      </c>
    </row>
    <row r="144" spans="1:19">
      <c r="A144" s="3" t="s">
        <v>22</v>
      </c>
      <c r="B144" t="s">
        <v>1</v>
      </c>
      <c r="C144" t="s">
        <v>15</v>
      </c>
      <c r="D144">
        <v>11</v>
      </c>
      <c r="E144">
        <v>47.5</v>
      </c>
      <c r="F144">
        <f t="shared" si="8"/>
        <v>-0.3044772881489381</v>
      </c>
      <c r="K144" s="3" t="s">
        <v>23</v>
      </c>
      <c r="L144" s="7" t="s">
        <v>3</v>
      </c>
      <c r="M144" s="7" t="s">
        <v>12</v>
      </c>
      <c r="N144" s="7">
        <v>5</v>
      </c>
      <c r="O144">
        <v>121</v>
      </c>
      <c r="P144" s="7">
        <v>740</v>
      </c>
      <c r="Q144">
        <f t="shared" si="9"/>
        <v>0.16351351351351351</v>
      </c>
      <c r="R144">
        <f t="shared" si="10"/>
        <v>3.2702702702702702E-2</v>
      </c>
      <c r="S144">
        <f t="shared" si="11"/>
        <v>-0.91036761825432555</v>
      </c>
    </row>
    <row r="145" spans="1:19">
      <c r="A145" s="3" t="s">
        <v>22</v>
      </c>
      <c r="B145" t="s">
        <v>1</v>
      </c>
      <c r="C145" t="s">
        <v>15</v>
      </c>
      <c r="D145">
        <v>12</v>
      </c>
      <c r="E145">
        <v>53</v>
      </c>
      <c r="F145">
        <f t="shared" si="8"/>
        <v>0.29905162418953452</v>
      </c>
      <c r="K145" s="3" t="s">
        <v>23</v>
      </c>
      <c r="L145" s="7" t="s">
        <v>3</v>
      </c>
      <c r="M145" s="7" t="s">
        <v>12</v>
      </c>
      <c r="N145" s="7">
        <v>6</v>
      </c>
      <c r="O145">
        <v>144</v>
      </c>
      <c r="P145" s="7">
        <v>662</v>
      </c>
      <c r="Q145">
        <f t="shared" si="9"/>
        <v>0.2175226586102719</v>
      </c>
      <c r="R145">
        <f t="shared" si="10"/>
        <v>4.3504531722054381E-2</v>
      </c>
      <c r="S145">
        <f t="shared" si="11"/>
        <v>-0.36848033529143548</v>
      </c>
    </row>
    <row r="146" spans="1:19">
      <c r="A146" s="3" t="s">
        <v>22</v>
      </c>
      <c r="B146" s="1" t="s">
        <v>2</v>
      </c>
      <c r="C146" t="s">
        <v>14</v>
      </c>
      <c r="D146">
        <v>1</v>
      </c>
      <c r="E146">
        <v>32.200000000000003</v>
      </c>
      <c r="F146">
        <f t="shared" si="8"/>
        <v>-1.9833849897450526</v>
      </c>
      <c r="L146" s="2"/>
    </row>
    <row r="147" spans="1:19">
      <c r="A147" s="3" t="s">
        <v>22</v>
      </c>
      <c r="B147" s="1" t="s">
        <v>2</v>
      </c>
      <c r="C147" t="s">
        <v>14</v>
      </c>
      <c r="D147">
        <v>2</v>
      </c>
      <c r="E147">
        <v>54.2</v>
      </c>
      <c r="F147">
        <f t="shared" si="8"/>
        <v>0.43073065960883794</v>
      </c>
      <c r="L147" s="2"/>
    </row>
    <row r="148" spans="1:19">
      <c r="A148" s="3" t="s">
        <v>22</v>
      </c>
      <c r="B148" s="1" t="s">
        <v>2</v>
      </c>
      <c r="C148" t="s">
        <v>14</v>
      </c>
      <c r="D148">
        <v>3</v>
      </c>
      <c r="E148">
        <v>49.6</v>
      </c>
      <c r="F148">
        <f t="shared" si="8"/>
        <v>-7.4038976165157505E-2</v>
      </c>
      <c r="L148" s="2"/>
    </row>
    <row r="149" spans="1:19">
      <c r="A149" s="3" t="s">
        <v>22</v>
      </c>
      <c r="B149" s="1" t="s">
        <v>2</v>
      </c>
      <c r="C149" t="s">
        <v>14</v>
      </c>
      <c r="D149">
        <v>4</v>
      </c>
      <c r="E149">
        <v>57</v>
      </c>
      <c r="F149">
        <f t="shared" si="8"/>
        <v>0.73798174225387825</v>
      </c>
      <c r="L149" s="2"/>
    </row>
    <row r="150" spans="1:19">
      <c r="A150" s="3" t="s">
        <v>22</v>
      </c>
      <c r="B150" s="1" t="s">
        <v>2</v>
      </c>
      <c r="C150" t="s">
        <v>14</v>
      </c>
      <c r="D150">
        <v>5</v>
      </c>
      <c r="E150">
        <v>49.75</v>
      </c>
      <c r="F150">
        <f t="shared" si="8"/>
        <v>-5.7579096737744771E-2</v>
      </c>
      <c r="L150" s="2"/>
    </row>
    <row r="151" spans="1:19">
      <c r="A151" s="3" t="s">
        <v>22</v>
      </c>
      <c r="B151" s="1" t="s">
        <v>2</v>
      </c>
      <c r="C151" t="s">
        <v>14</v>
      </c>
      <c r="D151">
        <v>6</v>
      </c>
      <c r="E151">
        <v>58.5</v>
      </c>
      <c r="F151">
        <f t="shared" si="8"/>
        <v>0.90258053652800707</v>
      </c>
      <c r="L151" s="2"/>
    </row>
    <row r="152" spans="1:19">
      <c r="A152" s="3" t="s">
        <v>22</v>
      </c>
      <c r="B152" s="1" t="s">
        <v>2</v>
      </c>
      <c r="C152" t="s">
        <v>14</v>
      </c>
      <c r="D152">
        <v>7</v>
      </c>
      <c r="E152">
        <v>38.200000000000003</v>
      </c>
      <c r="F152">
        <f t="shared" si="8"/>
        <v>-1.3249898126485369</v>
      </c>
      <c r="L152" s="2"/>
    </row>
    <row r="153" spans="1:19">
      <c r="A153" s="3" t="s">
        <v>22</v>
      </c>
      <c r="B153" s="1" t="s">
        <v>2</v>
      </c>
      <c r="C153" t="s">
        <v>14</v>
      </c>
      <c r="D153">
        <v>8</v>
      </c>
      <c r="E153">
        <v>51.2</v>
      </c>
      <c r="F153">
        <f t="shared" si="8"/>
        <v>0.10153307106058014</v>
      </c>
      <c r="L153" s="2"/>
    </row>
    <row r="154" spans="1:19">
      <c r="A154" s="3" t="s">
        <v>22</v>
      </c>
      <c r="B154" s="1" t="s">
        <v>2</v>
      </c>
      <c r="C154" t="s">
        <v>14</v>
      </c>
      <c r="D154">
        <v>9</v>
      </c>
      <c r="E154">
        <v>51</v>
      </c>
      <c r="F154">
        <f t="shared" si="8"/>
        <v>7.9586565157362635E-2</v>
      </c>
      <c r="L154" s="2"/>
    </row>
    <row r="155" spans="1:19">
      <c r="A155" s="3" t="s">
        <v>22</v>
      </c>
      <c r="B155" s="1" t="s">
        <v>2</v>
      </c>
      <c r="C155" t="s">
        <v>14</v>
      </c>
      <c r="D155">
        <v>10</v>
      </c>
      <c r="E155">
        <v>42.2</v>
      </c>
      <c r="F155">
        <f t="shared" si="8"/>
        <v>-0.8860596945841932</v>
      </c>
      <c r="L155" s="2"/>
    </row>
    <row r="156" spans="1:19">
      <c r="A156" s="3" t="s">
        <v>22</v>
      </c>
      <c r="B156" s="1" t="s">
        <v>2</v>
      </c>
      <c r="C156" t="s">
        <v>14</v>
      </c>
      <c r="D156">
        <v>11</v>
      </c>
      <c r="E156">
        <v>41.2</v>
      </c>
      <c r="F156">
        <f t="shared" si="8"/>
        <v>-0.99579222410027912</v>
      </c>
      <c r="L156" s="2"/>
    </row>
    <row r="157" spans="1:19">
      <c r="A157" s="3" t="s">
        <v>22</v>
      </c>
      <c r="B157" s="1" t="s">
        <v>2</v>
      </c>
      <c r="C157" t="s">
        <v>14</v>
      </c>
      <c r="D157">
        <v>12</v>
      </c>
      <c r="E157">
        <v>44.6</v>
      </c>
      <c r="F157">
        <f t="shared" si="8"/>
        <v>-0.62270162374558713</v>
      </c>
      <c r="L157" s="2"/>
    </row>
    <row r="158" spans="1:19">
      <c r="A158" s="3" t="s">
        <v>22</v>
      </c>
      <c r="B158" s="1" t="s">
        <v>2</v>
      </c>
      <c r="C158" t="s">
        <v>15</v>
      </c>
      <c r="D158">
        <v>1</v>
      </c>
      <c r="E158">
        <v>59.75</v>
      </c>
      <c r="F158">
        <f t="shared" si="8"/>
        <v>1.0397461984231144</v>
      </c>
    </row>
    <row r="159" spans="1:19">
      <c r="A159" s="3" t="s">
        <v>22</v>
      </c>
      <c r="B159" s="1" t="s">
        <v>2</v>
      </c>
      <c r="C159" t="s">
        <v>15</v>
      </c>
      <c r="D159">
        <v>2</v>
      </c>
      <c r="E159">
        <v>44.6</v>
      </c>
      <c r="F159">
        <f t="shared" si="8"/>
        <v>-0.62270162374558713</v>
      </c>
    </row>
    <row r="160" spans="1:19">
      <c r="A160" s="3" t="s">
        <v>22</v>
      </c>
      <c r="B160" s="1" t="s">
        <v>2</v>
      </c>
      <c r="C160" t="s">
        <v>15</v>
      </c>
      <c r="D160">
        <v>3</v>
      </c>
      <c r="E160">
        <v>49</v>
      </c>
      <c r="F160">
        <f t="shared" si="8"/>
        <v>-0.13987849387480922</v>
      </c>
    </row>
    <row r="161" spans="1:6">
      <c r="A161" s="3" t="s">
        <v>22</v>
      </c>
      <c r="B161" s="1" t="s">
        <v>2</v>
      </c>
      <c r="C161" t="s">
        <v>15</v>
      </c>
      <c r="D161">
        <v>4</v>
      </c>
      <c r="E161">
        <v>54.75</v>
      </c>
      <c r="F161">
        <f t="shared" si="8"/>
        <v>0.49108355084268485</v>
      </c>
    </row>
    <row r="162" spans="1:6">
      <c r="A162" s="3" t="s">
        <v>22</v>
      </c>
      <c r="B162" s="1" t="s">
        <v>2</v>
      </c>
      <c r="C162" t="s">
        <v>15</v>
      </c>
      <c r="D162">
        <v>5</v>
      </c>
      <c r="E162">
        <v>57.2</v>
      </c>
      <c r="F162">
        <f t="shared" si="8"/>
        <v>0.7599282481570957</v>
      </c>
    </row>
    <row r="163" spans="1:6">
      <c r="A163" s="3" t="s">
        <v>22</v>
      </c>
      <c r="B163" s="1" t="s">
        <v>2</v>
      </c>
      <c r="C163" t="s">
        <v>15</v>
      </c>
      <c r="D163">
        <v>6</v>
      </c>
      <c r="E163">
        <v>52.4</v>
      </c>
      <c r="F163">
        <f t="shared" si="8"/>
        <v>0.23321210647988277</v>
      </c>
    </row>
    <row r="164" spans="1:6">
      <c r="A164" s="3" t="s">
        <v>22</v>
      </c>
      <c r="B164" s="1" t="s">
        <v>2</v>
      </c>
      <c r="C164" t="s">
        <v>15</v>
      </c>
      <c r="D164">
        <v>7</v>
      </c>
      <c r="E164">
        <v>52.8</v>
      </c>
      <c r="F164">
        <f t="shared" si="8"/>
        <v>0.27710511828631701</v>
      </c>
    </row>
    <row r="165" spans="1:6">
      <c r="A165" s="3" t="s">
        <v>22</v>
      </c>
      <c r="B165" s="1" t="s">
        <v>2</v>
      </c>
      <c r="C165" t="s">
        <v>15</v>
      </c>
      <c r="D165">
        <v>8</v>
      </c>
      <c r="E165">
        <v>47.6</v>
      </c>
      <c r="F165">
        <f t="shared" si="8"/>
        <v>-0.29350403519732937</v>
      </c>
    </row>
    <row r="166" spans="1:6">
      <c r="A166" s="3" t="s">
        <v>22</v>
      </c>
      <c r="B166" s="1" t="s">
        <v>2</v>
      </c>
      <c r="C166" t="s">
        <v>15</v>
      </c>
      <c r="D166">
        <v>9</v>
      </c>
      <c r="E166">
        <v>52.2</v>
      </c>
      <c r="F166">
        <f t="shared" si="8"/>
        <v>0.21126560057666607</v>
      </c>
    </row>
    <row r="167" spans="1:6">
      <c r="A167" s="3" t="s">
        <v>22</v>
      </c>
      <c r="B167" s="1" t="s">
        <v>2</v>
      </c>
      <c r="C167" t="s">
        <v>15</v>
      </c>
      <c r="D167">
        <v>10</v>
      </c>
      <c r="E167">
        <v>42.2</v>
      </c>
      <c r="F167">
        <f t="shared" si="8"/>
        <v>-0.8860596945841932</v>
      </c>
    </row>
    <row r="168" spans="1:6">
      <c r="A168" s="3" t="s">
        <v>22</v>
      </c>
      <c r="B168" s="1" t="s">
        <v>2</v>
      </c>
      <c r="C168" t="s">
        <v>15</v>
      </c>
      <c r="D168">
        <v>11</v>
      </c>
      <c r="E168">
        <v>49.8</v>
      </c>
      <c r="F168">
        <f t="shared" si="8"/>
        <v>-5.209247026194079E-2</v>
      </c>
    </row>
    <row r="169" spans="1:6">
      <c r="A169" s="3" t="s">
        <v>22</v>
      </c>
      <c r="B169" s="1" t="s">
        <v>2</v>
      </c>
      <c r="C169" t="s">
        <v>15</v>
      </c>
      <c r="D169">
        <v>12</v>
      </c>
      <c r="E169">
        <v>48.8</v>
      </c>
      <c r="F169">
        <f t="shared" si="8"/>
        <v>-0.16182499977802672</v>
      </c>
    </row>
    <row r="170" spans="1:6">
      <c r="A170" s="3" t="s">
        <v>22</v>
      </c>
      <c r="B170" t="s">
        <v>3</v>
      </c>
      <c r="C170" t="s">
        <v>16</v>
      </c>
      <c r="D170">
        <v>1</v>
      </c>
      <c r="E170">
        <v>78.8</v>
      </c>
      <c r="F170">
        <f t="shared" si="8"/>
        <v>3.130150885704551</v>
      </c>
    </row>
    <row r="171" spans="1:6">
      <c r="A171" s="3" t="s">
        <v>22</v>
      </c>
      <c r="B171" t="s">
        <v>3</v>
      </c>
      <c r="C171" t="s">
        <v>16</v>
      </c>
      <c r="D171">
        <v>2</v>
      </c>
      <c r="E171">
        <v>53</v>
      </c>
      <c r="F171">
        <f t="shared" si="8"/>
        <v>0.29905162418953452</v>
      </c>
    </row>
    <row r="172" spans="1:6">
      <c r="A172" s="3" t="s">
        <v>22</v>
      </c>
      <c r="B172" t="s">
        <v>3</v>
      </c>
      <c r="C172" t="s">
        <v>16</v>
      </c>
      <c r="D172">
        <v>3</v>
      </c>
      <c r="E172">
        <v>70.75</v>
      </c>
      <c r="F172">
        <f t="shared" si="8"/>
        <v>2.2468040231000597</v>
      </c>
    </row>
    <row r="173" spans="1:6">
      <c r="A173" s="3" t="s">
        <v>22</v>
      </c>
      <c r="B173" t="s">
        <v>3</v>
      </c>
      <c r="C173" t="s">
        <v>16</v>
      </c>
      <c r="D173">
        <v>4</v>
      </c>
      <c r="E173">
        <v>47.2</v>
      </c>
      <c r="F173">
        <f t="shared" si="8"/>
        <v>-0.33739704700376361</v>
      </c>
    </row>
    <row r="174" spans="1:6">
      <c r="A174" s="3" t="s">
        <v>22</v>
      </c>
      <c r="B174" t="s">
        <v>3</v>
      </c>
      <c r="C174" t="s">
        <v>16</v>
      </c>
      <c r="D174">
        <v>5</v>
      </c>
      <c r="E174">
        <v>54.8</v>
      </c>
      <c r="F174">
        <f t="shared" si="8"/>
        <v>0.49657017731848885</v>
      </c>
    </row>
    <row r="175" spans="1:6">
      <c r="A175" s="3" t="s">
        <v>22</v>
      </c>
      <c r="B175" t="s">
        <v>3</v>
      </c>
      <c r="C175" t="s">
        <v>16</v>
      </c>
      <c r="D175">
        <v>6</v>
      </c>
      <c r="E175">
        <v>64.599999999999994</v>
      </c>
      <c r="F175">
        <f t="shared" si="8"/>
        <v>1.5719489665761306</v>
      </c>
    </row>
    <row r="176" spans="1:6">
      <c r="A176" s="3" t="s">
        <v>22</v>
      </c>
      <c r="B176" t="s">
        <v>3</v>
      </c>
      <c r="C176" t="s">
        <v>16</v>
      </c>
      <c r="D176">
        <v>7</v>
      </c>
      <c r="E176">
        <v>53.75</v>
      </c>
      <c r="F176">
        <f t="shared" si="8"/>
        <v>0.38135102132659893</v>
      </c>
    </row>
    <row r="177" spans="1:6">
      <c r="A177" s="3" t="s">
        <v>22</v>
      </c>
      <c r="B177" t="s">
        <v>3</v>
      </c>
      <c r="C177" t="s">
        <v>16</v>
      </c>
      <c r="D177">
        <v>8</v>
      </c>
      <c r="E177">
        <v>45</v>
      </c>
      <c r="F177">
        <f t="shared" si="8"/>
        <v>-0.57880861193915289</v>
      </c>
    </row>
    <row r="178" spans="1:6">
      <c r="A178" s="3" t="s">
        <v>22</v>
      </c>
      <c r="B178" t="s">
        <v>3</v>
      </c>
      <c r="C178" t="s">
        <v>16</v>
      </c>
      <c r="D178">
        <v>9</v>
      </c>
      <c r="E178">
        <v>40</v>
      </c>
      <c r="F178">
        <f t="shared" si="8"/>
        <v>-1.1274712595195826</v>
      </c>
    </row>
    <row r="179" spans="1:6">
      <c r="A179" s="3" t="s">
        <v>22</v>
      </c>
      <c r="B179" t="s">
        <v>3</v>
      </c>
      <c r="C179" t="s">
        <v>16</v>
      </c>
      <c r="D179">
        <v>10</v>
      </c>
      <c r="E179">
        <v>57.25</v>
      </c>
      <c r="F179">
        <f t="shared" si="8"/>
        <v>0.7654148746328997</v>
      </c>
    </row>
    <row r="180" spans="1:6">
      <c r="A180" s="3" t="s">
        <v>22</v>
      </c>
      <c r="B180" t="s">
        <v>3</v>
      </c>
      <c r="C180" t="s">
        <v>16</v>
      </c>
      <c r="D180">
        <v>11</v>
      </c>
      <c r="E180">
        <v>36.25</v>
      </c>
      <c r="F180">
        <f t="shared" si="8"/>
        <v>-1.5389682452049047</v>
      </c>
    </row>
    <row r="181" spans="1:6">
      <c r="A181" s="3" t="s">
        <v>22</v>
      </c>
      <c r="B181" t="s">
        <v>3</v>
      </c>
      <c r="C181" t="s">
        <v>16</v>
      </c>
      <c r="D181">
        <v>12</v>
      </c>
      <c r="E181">
        <v>32</v>
      </c>
      <c r="F181">
        <f t="shared" si="8"/>
        <v>-2.00533149564827</v>
      </c>
    </row>
    <row r="182" spans="1:6">
      <c r="A182" s="3" t="s">
        <v>23</v>
      </c>
      <c r="B182" t="s">
        <v>1</v>
      </c>
      <c r="C182" t="s">
        <v>14</v>
      </c>
      <c r="D182">
        <v>1</v>
      </c>
      <c r="E182">
        <v>48.2</v>
      </c>
      <c r="F182">
        <f t="shared" si="8"/>
        <v>-0.22766451748767766</v>
      </c>
    </row>
    <row r="183" spans="1:6">
      <c r="A183" s="3" t="s">
        <v>23</v>
      </c>
      <c r="B183" t="s">
        <v>1</v>
      </c>
      <c r="C183" t="s">
        <v>14</v>
      </c>
      <c r="D183">
        <v>2</v>
      </c>
      <c r="E183">
        <v>54.2</v>
      </c>
      <c r="F183">
        <f t="shared" si="8"/>
        <v>0.43073065960883794</v>
      </c>
    </row>
    <row r="184" spans="1:6">
      <c r="A184" s="3" t="s">
        <v>23</v>
      </c>
      <c r="B184" t="s">
        <v>1</v>
      </c>
      <c r="C184" t="s">
        <v>14</v>
      </c>
      <c r="D184">
        <v>3</v>
      </c>
      <c r="E184">
        <v>35.25</v>
      </c>
      <c r="F184">
        <f t="shared" si="8"/>
        <v>-1.6487007747209907</v>
      </c>
    </row>
    <row r="185" spans="1:6">
      <c r="A185" s="3" t="s">
        <v>23</v>
      </c>
      <c r="B185" t="s">
        <v>1</v>
      </c>
      <c r="C185" t="s">
        <v>14</v>
      </c>
      <c r="D185">
        <v>4</v>
      </c>
      <c r="E185">
        <v>53</v>
      </c>
      <c r="F185">
        <f t="shared" si="8"/>
        <v>0.29905162418953452</v>
      </c>
    </row>
    <row r="186" spans="1:6">
      <c r="A186" s="3" t="s">
        <v>23</v>
      </c>
      <c r="B186" t="s">
        <v>1</v>
      </c>
      <c r="C186" t="s">
        <v>14</v>
      </c>
      <c r="D186">
        <v>5</v>
      </c>
      <c r="E186">
        <v>58.25</v>
      </c>
      <c r="F186">
        <f t="shared" si="8"/>
        <v>0.87514740414898562</v>
      </c>
    </row>
    <row r="187" spans="1:6">
      <c r="A187" s="3" t="s">
        <v>23</v>
      </c>
      <c r="B187" t="s">
        <v>1</v>
      </c>
      <c r="C187" t="s">
        <v>14</v>
      </c>
      <c r="D187">
        <v>6</v>
      </c>
      <c r="E187">
        <v>58</v>
      </c>
      <c r="F187">
        <f t="shared" si="8"/>
        <v>0.84771427176996417</v>
      </c>
    </row>
    <row r="188" spans="1:6">
      <c r="A188" s="3" t="s">
        <v>23</v>
      </c>
      <c r="B188" t="s">
        <v>1</v>
      </c>
      <c r="C188" t="s">
        <v>14</v>
      </c>
      <c r="D188">
        <v>7</v>
      </c>
      <c r="E188">
        <v>43</v>
      </c>
      <c r="F188">
        <f t="shared" si="8"/>
        <v>-0.79827367097132484</v>
      </c>
    </row>
    <row r="189" spans="1:6">
      <c r="A189" s="3" t="s">
        <v>23</v>
      </c>
      <c r="B189" t="s">
        <v>1</v>
      </c>
      <c r="C189" t="s">
        <v>14</v>
      </c>
      <c r="D189">
        <v>8</v>
      </c>
      <c r="E189">
        <v>38.666666666666664</v>
      </c>
      <c r="F189">
        <f t="shared" si="8"/>
        <v>-1.273781298874364</v>
      </c>
    </row>
    <row r="190" spans="1:6">
      <c r="A190" s="3" t="s">
        <v>23</v>
      </c>
      <c r="B190" t="s">
        <v>1</v>
      </c>
      <c r="C190" t="s">
        <v>14</v>
      </c>
      <c r="D190">
        <v>9</v>
      </c>
      <c r="E190">
        <v>48</v>
      </c>
      <c r="F190">
        <f t="shared" si="8"/>
        <v>-0.24961102339089514</v>
      </c>
    </row>
    <row r="191" spans="1:6">
      <c r="A191" s="3" t="s">
        <v>23</v>
      </c>
      <c r="B191" t="s">
        <v>1</v>
      </c>
      <c r="C191" t="s">
        <v>14</v>
      </c>
      <c r="D191">
        <v>10</v>
      </c>
      <c r="E191">
        <v>35.6</v>
      </c>
      <c r="F191">
        <f t="shared" si="8"/>
        <v>-1.6102943893903605</v>
      </c>
    </row>
    <row r="192" spans="1:6">
      <c r="A192" s="3" t="s">
        <v>23</v>
      </c>
      <c r="B192" t="s">
        <v>1</v>
      </c>
      <c r="C192" t="s">
        <v>14</v>
      </c>
      <c r="D192">
        <v>11</v>
      </c>
      <c r="E192">
        <v>52</v>
      </c>
      <c r="F192">
        <f t="shared" si="8"/>
        <v>0.18931909467344857</v>
      </c>
    </row>
    <row r="193" spans="1:6">
      <c r="A193" s="3" t="s">
        <v>23</v>
      </c>
      <c r="B193" t="s">
        <v>1</v>
      </c>
      <c r="C193" t="s">
        <v>14</v>
      </c>
      <c r="D193">
        <v>12</v>
      </c>
      <c r="E193">
        <v>48</v>
      </c>
      <c r="F193">
        <f t="shared" si="8"/>
        <v>-0.24961102339089514</v>
      </c>
    </row>
    <row r="194" spans="1:6">
      <c r="A194" s="3" t="s">
        <v>23</v>
      </c>
      <c r="B194" t="s">
        <v>1</v>
      </c>
      <c r="C194" t="s">
        <v>15</v>
      </c>
      <c r="D194">
        <v>1</v>
      </c>
      <c r="E194">
        <v>49</v>
      </c>
      <c r="F194">
        <f t="shared" si="8"/>
        <v>-0.13987849387480922</v>
      </c>
    </row>
    <row r="195" spans="1:6">
      <c r="A195" s="3" t="s">
        <v>23</v>
      </c>
      <c r="B195" t="s">
        <v>1</v>
      </c>
      <c r="C195" t="s">
        <v>15</v>
      </c>
      <c r="D195">
        <v>2</v>
      </c>
      <c r="E195">
        <v>52.6</v>
      </c>
      <c r="F195">
        <f t="shared" ref="F195:F241" si="12">STANDARDIZE(E195, $H$2, $I$2)</f>
        <v>0.25515861238310028</v>
      </c>
    </row>
    <row r="196" spans="1:6">
      <c r="A196" s="3" t="s">
        <v>23</v>
      </c>
      <c r="B196" t="s">
        <v>1</v>
      </c>
      <c r="C196" t="s">
        <v>15</v>
      </c>
      <c r="D196">
        <v>3</v>
      </c>
      <c r="E196">
        <v>51.5</v>
      </c>
      <c r="F196">
        <f t="shared" si="12"/>
        <v>0.13445282991540561</v>
      </c>
    </row>
    <row r="197" spans="1:6">
      <c r="A197" s="3" t="s">
        <v>23</v>
      </c>
      <c r="B197" t="s">
        <v>1</v>
      </c>
      <c r="C197" t="s">
        <v>15</v>
      </c>
      <c r="D197">
        <v>4</v>
      </c>
      <c r="E197">
        <v>52.6</v>
      </c>
      <c r="F197">
        <f t="shared" si="12"/>
        <v>0.25515861238310028</v>
      </c>
    </row>
    <row r="198" spans="1:6">
      <c r="A198" s="3" t="s">
        <v>23</v>
      </c>
      <c r="B198" t="s">
        <v>1</v>
      </c>
      <c r="C198" t="s">
        <v>15</v>
      </c>
      <c r="D198">
        <v>5</v>
      </c>
      <c r="E198">
        <v>52.4</v>
      </c>
      <c r="F198">
        <f t="shared" si="12"/>
        <v>0.23321210647988277</v>
      </c>
    </row>
    <row r="199" spans="1:6">
      <c r="A199" s="3" t="s">
        <v>23</v>
      </c>
      <c r="B199" t="s">
        <v>1</v>
      </c>
      <c r="C199" t="s">
        <v>15</v>
      </c>
      <c r="D199">
        <v>6</v>
      </c>
      <c r="E199">
        <v>58.8</v>
      </c>
      <c r="F199">
        <f t="shared" si="12"/>
        <v>0.93550029538283253</v>
      </c>
    </row>
    <row r="200" spans="1:6">
      <c r="A200" s="3" t="s">
        <v>23</v>
      </c>
      <c r="B200" t="s">
        <v>1</v>
      </c>
      <c r="C200" t="s">
        <v>15</v>
      </c>
      <c r="D200">
        <v>7</v>
      </c>
      <c r="E200">
        <v>52</v>
      </c>
      <c r="F200">
        <f t="shared" si="12"/>
        <v>0.18931909467344857</v>
      </c>
    </row>
    <row r="201" spans="1:6">
      <c r="A201" s="3" t="s">
        <v>23</v>
      </c>
      <c r="B201" t="s">
        <v>1</v>
      </c>
      <c r="C201" t="s">
        <v>15</v>
      </c>
      <c r="D201">
        <v>8</v>
      </c>
      <c r="E201">
        <v>64</v>
      </c>
      <c r="F201">
        <f t="shared" si="12"/>
        <v>1.5061094488664797</v>
      </c>
    </row>
    <row r="202" spans="1:6">
      <c r="A202" s="3" t="s">
        <v>23</v>
      </c>
      <c r="B202" t="s">
        <v>1</v>
      </c>
      <c r="C202" t="s">
        <v>15</v>
      </c>
      <c r="D202">
        <v>9</v>
      </c>
      <c r="E202">
        <v>58.2</v>
      </c>
      <c r="F202">
        <f t="shared" si="12"/>
        <v>0.86966077767318162</v>
      </c>
    </row>
    <row r="203" spans="1:6">
      <c r="A203" s="3" t="s">
        <v>23</v>
      </c>
      <c r="B203" t="s">
        <v>1</v>
      </c>
      <c r="C203" t="s">
        <v>15</v>
      </c>
      <c r="D203">
        <v>10</v>
      </c>
      <c r="E203">
        <v>54.8</v>
      </c>
      <c r="F203">
        <f t="shared" si="12"/>
        <v>0.49657017731848885</v>
      </c>
    </row>
    <row r="204" spans="1:6">
      <c r="A204" s="3" t="s">
        <v>23</v>
      </c>
      <c r="B204" t="s">
        <v>1</v>
      </c>
      <c r="C204" t="s">
        <v>15</v>
      </c>
      <c r="D204">
        <v>11</v>
      </c>
      <c r="E204">
        <v>52</v>
      </c>
      <c r="F204">
        <f t="shared" si="12"/>
        <v>0.18931909467344857</v>
      </c>
    </row>
    <row r="205" spans="1:6">
      <c r="A205" s="3" t="s">
        <v>23</v>
      </c>
      <c r="B205" t="s">
        <v>1</v>
      </c>
      <c r="C205" t="s">
        <v>15</v>
      </c>
      <c r="D205">
        <v>12</v>
      </c>
      <c r="E205">
        <v>58.8</v>
      </c>
      <c r="F205">
        <f t="shared" si="12"/>
        <v>0.93550029538283253</v>
      </c>
    </row>
    <row r="206" spans="1:6">
      <c r="A206" s="3" t="s">
        <v>23</v>
      </c>
      <c r="B206" s="1" t="s">
        <v>2</v>
      </c>
      <c r="C206" t="s">
        <v>14</v>
      </c>
      <c r="D206">
        <v>1</v>
      </c>
      <c r="E206">
        <v>38.75</v>
      </c>
      <c r="F206">
        <f t="shared" si="12"/>
        <v>-1.26463692141469</v>
      </c>
    </row>
    <row r="207" spans="1:6">
      <c r="A207" s="3" t="s">
        <v>23</v>
      </c>
      <c r="B207" s="1" t="s">
        <v>2</v>
      </c>
      <c r="C207" t="s">
        <v>14</v>
      </c>
      <c r="D207">
        <v>2</v>
      </c>
      <c r="E207">
        <v>42.25</v>
      </c>
      <c r="F207">
        <f t="shared" si="12"/>
        <v>-0.8805730681083892</v>
      </c>
    </row>
    <row r="208" spans="1:6">
      <c r="A208" s="3" t="s">
        <v>23</v>
      </c>
      <c r="B208" s="1" t="s">
        <v>2</v>
      </c>
      <c r="C208" t="s">
        <v>14</v>
      </c>
      <c r="D208">
        <v>3</v>
      </c>
      <c r="E208">
        <v>56</v>
      </c>
      <c r="F208">
        <f t="shared" si="12"/>
        <v>0.62824921273779233</v>
      </c>
    </row>
    <row r="209" spans="1:6">
      <c r="A209" s="3" t="s">
        <v>23</v>
      </c>
      <c r="B209" s="1" t="s">
        <v>2</v>
      </c>
      <c r="C209" t="s">
        <v>14</v>
      </c>
      <c r="D209">
        <v>4</v>
      </c>
      <c r="E209">
        <v>35.200000000000003</v>
      </c>
      <c r="F209">
        <f t="shared" si="12"/>
        <v>-1.6541874011967947</v>
      </c>
    </row>
    <row r="210" spans="1:6">
      <c r="A210" s="3" t="s">
        <v>23</v>
      </c>
      <c r="B210" s="1" t="s">
        <v>2</v>
      </c>
      <c r="C210" t="s">
        <v>14</v>
      </c>
      <c r="D210">
        <v>5</v>
      </c>
      <c r="E210">
        <v>50.2</v>
      </c>
      <c r="F210">
        <f t="shared" si="12"/>
        <v>-8.1994584555057926E-3</v>
      </c>
    </row>
    <row r="211" spans="1:6">
      <c r="A211" s="3" t="s">
        <v>23</v>
      </c>
      <c r="B211" s="1" t="s">
        <v>2</v>
      </c>
      <c r="C211" t="s">
        <v>14</v>
      </c>
      <c r="D211">
        <v>6</v>
      </c>
      <c r="E211">
        <v>42.4</v>
      </c>
      <c r="F211">
        <f t="shared" si="12"/>
        <v>-0.86411318868097653</v>
      </c>
    </row>
    <row r="212" spans="1:6">
      <c r="A212" s="3" t="s">
        <v>23</v>
      </c>
      <c r="B212" s="1" t="s">
        <v>2</v>
      </c>
      <c r="C212" t="s">
        <v>14</v>
      </c>
      <c r="D212">
        <v>7</v>
      </c>
      <c r="E212">
        <v>54.4</v>
      </c>
      <c r="F212">
        <f t="shared" si="12"/>
        <v>0.45267716551205461</v>
      </c>
    </row>
    <row r="213" spans="1:6">
      <c r="A213" s="3" t="s">
        <v>23</v>
      </c>
      <c r="B213" s="1" t="s">
        <v>2</v>
      </c>
      <c r="C213" t="s">
        <v>14</v>
      </c>
      <c r="D213">
        <v>8</v>
      </c>
      <c r="E213">
        <v>50.2</v>
      </c>
      <c r="F213">
        <f t="shared" si="12"/>
        <v>-8.1994584555057926E-3</v>
      </c>
    </row>
    <row r="214" spans="1:6">
      <c r="A214" s="3" t="s">
        <v>23</v>
      </c>
      <c r="B214" s="1" t="s">
        <v>2</v>
      </c>
      <c r="C214" t="s">
        <v>14</v>
      </c>
      <c r="D214">
        <v>9</v>
      </c>
      <c r="E214">
        <v>47.6</v>
      </c>
      <c r="F214">
        <f t="shared" si="12"/>
        <v>-0.29350403519732937</v>
      </c>
    </row>
    <row r="215" spans="1:6">
      <c r="A215" s="3" t="s">
        <v>23</v>
      </c>
      <c r="B215" s="1" t="s">
        <v>2</v>
      </c>
      <c r="C215" t="s">
        <v>14</v>
      </c>
      <c r="D215">
        <v>10</v>
      </c>
      <c r="E215">
        <v>54.2</v>
      </c>
      <c r="F215">
        <f t="shared" si="12"/>
        <v>0.43073065960883794</v>
      </c>
    </row>
    <row r="216" spans="1:6">
      <c r="A216" s="3" t="s">
        <v>23</v>
      </c>
      <c r="B216" s="1" t="s">
        <v>2</v>
      </c>
      <c r="C216" t="s">
        <v>14</v>
      </c>
      <c r="D216">
        <v>11</v>
      </c>
      <c r="E216">
        <v>51.4</v>
      </c>
      <c r="F216">
        <f t="shared" si="12"/>
        <v>0.12347957696379686</v>
      </c>
    </row>
    <row r="217" spans="1:6">
      <c r="A217" s="3" t="s">
        <v>23</v>
      </c>
      <c r="B217" s="1" t="s">
        <v>2</v>
      </c>
      <c r="C217" t="s">
        <v>14</v>
      </c>
      <c r="D217">
        <v>12</v>
      </c>
      <c r="E217">
        <v>40.4</v>
      </c>
      <c r="F217">
        <f t="shared" si="12"/>
        <v>-1.0835782477131484</v>
      </c>
    </row>
    <row r="218" spans="1:6">
      <c r="A218" s="3" t="s">
        <v>23</v>
      </c>
      <c r="B218" s="1" t="s">
        <v>2</v>
      </c>
      <c r="C218" t="s">
        <v>15</v>
      </c>
      <c r="D218">
        <v>1</v>
      </c>
      <c r="E218">
        <v>58</v>
      </c>
      <c r="F218">
        <f t="shared" si="12"/>
        <v>0.84771427176996417</v>
      </c>
    </row>
    <row r="219" spans="1:6">
      <c r="A219" s="3" t="s">
        <v>23</v>
      </c>
      <c r="B219" s="1" t="s">
        <v>2</v>
      </c>
      <c r="C219" t="s">
        <v>15</v>
      </c>
      <c r="D219">
        <v>2</v>
      </c>
      <c r="E219">
        <v>57</v>
      </c>
      <c r="F219">
        <f t="shared" si="12"/>
        <v>0.73798174225387825</v>
      </c>
    </row>
    <row r="220" spans="1:6">
      <c r="A220" s="3" t="s">
        <v>23</v>
      </c>
      <c r="B220" s="1" t="s">
        <v>2</v>
      </c>
      <c r="C220" t="s">
        <v>15</v>
      </c>
      <c r="D220">
        <v>3</v>
      </c>
      <c r="E220">
        <v>83</v>
      </c>
      <c r="F220">
        <f t="shared" si="12"/>
        <v>3.5910275096721125</v>
      </c>
    </row>
    <row r="221" spans="1:6">
      <c r="A221" s="3" t="s">
        <v>23</v>
      </c>
      <c r="B221" s="1" t="s">
        <v>2</v>
      </c>
      <c r="C221" t="s">
        <v>15</v>
      </c>
      <c r="D221">
        <v>4</v>
      </c>
      <c r="E221">
        <v>60</v>
      </c>
      <c r="F221">
        <f t="shared" si="12"/>
        <v>1.067179330802136</v>
      </c>
    </row>
    <row r="222" spans="1:6">
      <c r="A222" s="3" t="s">
        <v>23</v>
      </c>
      <c r="B222" s="1" t="s">
        <v>2</v>
      </c>
      <c r="C222" t="s">
        <v>15</v>
      </c>
      <c r="D222">
        <v>5</v>
      </c>
      <c r="E222">
        <v>60.8</v>
      </c>
      <c r="F222">
        <f t="shared" si="12"/>
        <v>1.1549653544150045</v>
      </c>
    </row>
    <row r="223" spans="1:6">
      <c r="A223" s="3" t="s">
        <v>23</v>
      </c>
      <c r="B223" s="1" t="s">
        <v>2</v>
      </c>
      <c r="C223" t="s">
        <v>15</v>
      </c>
      <c r="D223">
        <v>6</v>
      </c>
      <c r="E223">
        <v>57.8</v>
      </c>
      <c r="F223">
        <f t="shared" si="12"/>
        <v>0.82576776586674661</v>
      </c>
    </row>
    <row r="224" spans="1:6">
      <c r="A224" s="3" t="s">
        <v>23</v>
      </c>
      <c r="B224" s="1" t="s">
        <v>2</v>
      </c>
      <c r="C224" t="s">
        <v>15</v>
      </c>
      <c r="D224">
        <v>7</v>
      </c>
      <c r="E224">
        <v>57.4</v>
      </c>
      <c r="F224">
        <f t="shared" si="12"/>
        <v>0.78187475406031237</v>
      </c>
    </row>
    <row r="225" spans="1:6">
      <c r="A225" s="3" t="s">
        <v>23</v>
      </c>
      <c r="B225" s="1" t="s">
        <v>2</v>
      </c>
      <c r="C225" t="s">
        <v>15</v>
      </c>
      <c r="D225">
        <v>8</v>
      </c>
      <c r="E225">
        <v>50.2</v>
      </c>
      <c r="F225">
        <f t="shared" si="12"/>
        <v>-8.1994584555057926E-3</v>
      </c>
    </row>
    <row r="226" spans="1:6">
      <c r="A226" s="3" t="s">
        <v>23</v>
      </c>
      <c r="B226" s="1" t="s">
        <v>2</v>
      </c>
      <c r="C226" t="s">
        <v>15</v>
      </c>
      <c r="D226">
        <v>9</v>
      </c>
      <c r="E226">
        <v>30.8</v>
      </c>
      <c r="F226">
        <f t="shared" si="12"/>
        <v>-2.1370105310675731</v>
      </c>
    </row>
    <row r="227" spans="1:6">
      <c r="A227" s="3" t="s">
        <v>23</v>
      </c>
      <c r="B227" s="1" t="s">
        <v>2</v>
      </c>
      <c r="C227" t="s">
        <v>15</v>
      </c>
      <c r="D227">
        <v>10</v>
      </c>
      <c r="E227">
        <v>55.2</v>
      </c>
      <c r="F227">
        <f t="shared" si="12"/>
        <v>0.54046318912492386</v>
      </c>
    </row>
    <row r="228" spans="1:6">
      <c r="A228" s="3" t="s">
        <v>23</v>
      </c>
      <c r="B228" s="1" t="s">
        <v>2</v>
      </c>
      <c r="C228" t="s">
        <v>15</v>
      </c>
      <c r="D228">
        <v>11</v>
      </c>
      <c r="E228">
        <v>41.8</v>
      </c>
      <c r="F228">
        <f t="shared" si="12"/>
        <v>-0.92995270639062821</v>
      </c>
    </row>
    <row r="229" spans="1:6">
      <c r="A229" s="3" t="s">
        <v>23</v>
      </c>
      <c r="B229" s="1" t="s">
        <v>2</v>
      </c>
      <c r="C229" t="s">
        <v>15</v>
      </c>
      <c r="D229">
        <v>12</v>
      </c>
      <c r="E229">
        <v>43.4</v>
      </c>
      <c r="F229">
        <f t="shared" si="12"/>
        <v>-0.75438065916489061</v>
      </c>
    </row>
    <row r="230" spans="1:6">
      <c r="A230" s="3" t="s">
        <v>23</v>
      </c>
      <c r="B230" t="s">
        <v>3</v>
      </c>
      <c r="C230" t="s">
        <v>16</v>
      </c>
      <c r="D230">
        <v>1</v>
      </c>
      <c r="E230">
        <v>54.25</v>
      </c>
      <c r="F230">
        <f t="shared" si="12"/>
        <v>0.43621728608464189</v>
      </c>
    </row>
    <row r="231" spans="1:6">
      <c r="A231" s="3" t="s">
        <v>23</v>
      </c>
      <c r="B231" t="s">
        <v>3</v>
      </c>
      <c r="C231" t="s">
        <v>16</v>
      </c>
      <c r="D231">
        <v>2</v>
      </c>
      <c r="E231">
        <v>44.4</v>
      </c>
      <c r="F231">
        <f t="shared" si="12"/>
        <v>-0.64464812964880469</v>
      </c>
    </row>
    <row r="232" spans="1:6">
      <c r="A232" s="3" t="s">
        <v>23</v>
      </c>
      <c r="B232" t="s">
        <v>3</v>
      </c>
      <c r="C232" t="s">
        <v>16</v>
      </c>
      <c r="D232">
        <v>3</v>
      </c>
      <c r="E232">
        <v>64.599999999999994</v>
      </c>
      <c r="F232">
        <f t="shared" si="12"/>
        <v>1.5719489665761306</v>
      </c>
    </row>
    <row r="233" spans="1:6">
      <c r="A233" s="3" t="s">
        <v>23</v>
      </c>
      <c r="B233" t="s">
        <v>3</v>
      </c>
      <c r="C233" t="s">
        <v>16</v>
      </c>
      <c r="D233">
        <v>4</v>
      </c>
      <c r="E233">
        <v>64.599999999999994</v>
      </c>
      <c r="F233">
        <f t="shared" si="12"/>
        <v>1.5719489665761306</v>
      </c>
    </row>
    <row r="234" spans="1:6">
      <c r="A234" s="3" t="s">
        <v>23</v>
      </c>
      <c r="B234" t="s">
        <v>3</v>
      </c>
      <c r="C234" t="s">
        <v>16</v>
      </c>
      <c r="D234">
        <v>5</v>
      </c>
      <c r="E234">
        <v>55.6</v>
      </c>
      <c r="F234">
        <f t="shared" si="12"/>
        <v>0.58435620093135809</v>
      </c>
    </row>
    <row r="235" spans="1:6">
      <c r="A235" s="3" t="s">
        <v>23</v>
      </c>
      <c r="B235" t="s">
        <v>3</v>
      </c>
      <c r="C235" t="s">
        <v>16</v>
      </c>
      <c r="D235">
        <v>6</v>
      </c>
      <c r="E235">
        <v>37.799999999999997</v>
      </c>
      <c r="F235">
        <f t="shared" si="12"/>
        <v>-1.368882824454972</v>
      </c>
    </row>
    <row r="236" spans="1:6">
      <c r="A236" s="3" t="s">
        <v>23</v>
      </c>
      <c r="B236" t="s">
        <v>3</v>
      </c>
      <c r="C236" t="s">
        <v>16</v>
      </c>
      <c r="D236">
        <v>7</v>
      </c>
      <c r="E236">
        <v>53.666666666666664</v>
      </c>
      <c r="F236">
        <f t="shared" si="12"/>
        <v>0.37220664386692487</v>
      </c>
    </row>
    <row r="237" spans="1:6">
      <c r="A237" s="3" t="s">
        <v>23</v>
      </c>
      <c r="B237" t="s">
        <v>3</v>
      </c>
      <c r="C237" t="s">
        <v>16</v>
      </c>
      <c r="D237">
        <v>8</v>
      </c>
      <c r="E237">
        <v>54.4</v>
      </c>
      <c r="F237">
        <f t="shared" si="12"/>
        <v>0.45267716551205461</v>
      </c>
    </row>
    <row r="238" spans="1:6">
      <c r="A238" s="3" t="s">
        <v>23</v>
      </c>
      <c r="B238" t="s">
        <v>3</v>
      </c>
      <c r="C238" t="s">
        <v>16</v>
      </c>
      <c r="D238">
        <v>9</v>
      </c>
      <c r="E238">
        <v>56.4</v>
      </c>
      <c r="F238">
        <f t="shared" si="12"/>
        <v>0.67214222454422645</v>
      </c>
    </row>
    <row r="239" spans="1:6">
      <c r="A239" s="3" t="s">
        <v>23</v>
      </c>
      <c r="B239" t="s">
        <v>3</v>
      </c>
      <c r="C239" t="s">
        <v>16</v>
      </c>
      <c r="D239">
        <v>10</v>
      </c>
      <c r="E239">
        <v>40.4</v>
      </c>
      <c r="F239">
        <f t="shared" si="12"/>
        <v>-1.0835782477131484</v>
      </c>
    </row>
    <row r="240" spans="1:6">
      <c r="A240" s="3" t="s">
        <v>23</v>
      </c>
      <c r="B240" t="s">
        <v>3</v>
      </c>
      <c r="C240" t="s">
        <v>16</v>
      </c>
      <c r="D240">
        <v>11</v>
      </c>
      <c r="E240">
        <v>47.6</v>
      </c>
      <c r="F240">
        <f t="shared" si="12"/>
        <v>-0.29350403519732937</v>
      </c>
    </row>
    <row r="241" spans="1:6">
      <c r="A241" s="3" t="s">
        <v>23</v>
      </c>
      <c r="B241" t="s">
        <v>3</v>
      </c>
      <c r="C241" t="s">
        <v>16</v>
      </c>
      <c r="D241">
        <v>12</v>
      </c>
      <c r="E241">
        <v>28.8</v>
      </c>
      <c r="F241">
        <f t="shared" si="12"/>
        <v>-2.3564755900997447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"/>
  <sheetViews>
    <sheetView tabSelected="1" workbookViewId="0">
      <selection activeCell="H8" sqref="H8"/>
    </sheetView>
  </sheetViews>
  <sheetFormatPr baseColWidth="10" defaultRowHeight="15" x14ac:dyDescent="0"/>
  <cols>
    <col min="4" max="5" width="10.83203125" customWidth="1"/>
    <col min="11" max="11" width="10.83203125" customWidth="1"/>
    <col min="13" max="13" width="10.83203125" customWidth="1"/>
  </cols>
  <sheetData>
    <row r="1" spans="1:14">
      <c r="A1" s="1" t="s">
        <v>0</v>
      </c>
      <c r="B1" t="s">
        <v>24</v>
      </c>
      <c r="C1" t="s">
        <v>13</v>
      </c>
      <c r="D1" t="s">
        <v>8</v>
      </c>
      <c r="E1" t="s">
        <v>6</v>
      </c>
      <c r="G1" s="8" t="s">
        <v>0</v>
      </c>
      <c r="H1" s="8" t="s">
        <v>24</v>
      </c>
      <c r="I1" s="7" t="s">
        <v>10</v>
      </c>
      <c r="J1" t="s">
        <v>17</v>
      </c>
      <c r="K1" t="s">
        <v>18</v>
      </c>
      <c r="L1" t="s">
        <v>19</v>
      </c>
      <c r="M1" t="s">
        <v>9</v>
      </c>
      <c r="N1" t="s">
        <v>6</v>
      </c>
    </row>
    <row r="2" spans="1:14">
      <c r="A2" s="3" t="s">
        <v>20</v>
      </c>
      <c r="B2" t="s">
        <v>1</v>
      </c>
      <c r="C2" t="s">
        <v>14</v>
      </c>
      <c r="D2">
        <v>50.372093023255815</v>
      </c>
      <c r="E2">
        <f t="shared" ref="E2:E21" si="0">STANDARDIZE(D2, $A$29, $B$29)</f>
        <v>3.8351322938033887E-2</v>
      </c>
      <c r="G2" s="3" t="s">
        <v>20</v>
      </c>
      <c r="H2" s="2" t="s">
        <v>1</v>
      </c>
      <c r="I2" s="7" t="s">
        <v>11</v>
      </c>
      <c r="J2">
        <v>1127</v>
      </c>
      <c r="K2">
        <v>3945</v>
      </c>
      <c r="L2">
        <f t="shared" ref="L2:L25" si="1">J2/K2</f>
        <v>0.28567807351077312</v>
      </c>
      <c r="M2">
        <f t="shared" ref="M2:M25" si="2">L2/5</f>
        <v>5.7135614702154627E-2</v>
      </c>
      <c r="N2">
        <f t="shared" ref="N2:N25" si="3">STANDARDIZE(M2, $G$29, $H$29)</f>
        <v>0.57537266434964218</v>
      </c>
    </row>
    <row r="3" spans="1:14">
      <c r="A3" s="3" t="s">
        <v>21</v>
      </c>
      <c r="B3" t="s">
        <v>1</v>
      </c>
      <c r="C3" t="s">
        <v>14</v>
      </c>
      <c r="D3">
        <v>52.448275862068968</v>
      </c>
      <c r="E3">
        <f t="shared" si="0"/>
        <v>0.6592720499913205</v>
      </c>
      <c r="G3" s="3" t="s">
        <v>20</v>
      </c>
      <c r="H3" s="2" t="s">
        <v>1</v>
      </c>
      <c r="I3" s="7" t="s">
        <v>12</v>
      </c>
      <c r="J3">
        <v>696</v>
      </c>
      <c r="K3">
        <v>3667</v>
      </c>
      <c r="L3">
        <f t="shared" si="1"/>
        <v>0.18980092718843741</v>
      </c>
      <c r="M3">
        <f t="shared" si="2"/>
        <v>3.7960185437687484E-2</v>
      </c>
      <c r="N3">
        <f t="shared" si="3"/>
        <v>-1.1285438021062497</v>
      </c>
    </row>
    <row r="4" spans="1:14">
      <c r="A4" s="3" t="s">
        <v>22</v>
      </c>
      <c r="B4" t="s">
        <v>1</v>
      </c>
      <c r="C4" t="s">
        <v>14</v>
      </c>
      <c r="D4">
        <v>46</v>
      </c>
      <c r="E4">
        <f t="shared" si="0"/>
        <v>-1.269203641872517</v>
      </c>
      <c r="G4" s="3" t="s">
        <v>21</v>
      </c>
      <c r="H4" s="2" t="s">
        <v>1</v>
      </c>
      <c r="I4" s="7" t="s">
        <v>11</v>
      </c>
      <c r="J4">
        <v>1423</v>
      </c>
      <c r="K4">
        <v>4096</v>
      </c>
      <c r="L4">
        <f t="shared" si="1"/>
        <v>0.347412109375</v>
      </c>
      <c r="M4">
        <f t="shared" si="2"/>
        <v>6.9482421875000006E-2</v>
      </c>
      <c r="N4">
        <f t="shared" si="3"/>
        <v>1.6725021084842306</v>
      </c>
    </row>
    <row r="5" spans="1:14">
      <c r="A5" s="3" t="s">
        <v>23</v>
      </c>
      <c r="B5" t="s">
        <v>1</v>
      </c>
      <c r="C5" t="s">
        <v>14</v>
      </c>
      <c r="D5">
        <v>47.867924528301884</v>
      </c>
      <c r="E5">
        <f t="shared" si="0"/>
        <v>-0.71056639927933074</v>
      </c>
      <c r="G5" s="3" t="s">
        <v>21</v>
      </c>
      <c r="H5" s="2" t="s">
        <v>1</v>
      </c>
      <c r="I5" s="7" t="s">
        <v>12</v>
      </c>
      <c r="J5">
        <v>731</v>
      </c>
      <c r="K5">
        <v>3270</v>
      </c>
      <c r="L5">
        <f t="shared" si="1"/>
        <v>0.22354740061162079</v>
      </c>
      <c r="M5">
        <f t="shared" si="2"/>
        <v>4.4709480122324161E-2</v>
      </c>
      <c r="N5">
        <f t="shared" si="3"/>
        <v>-0.52880576279017222</v>
      </c>
    </row>
    <row r="6" spans="1:14">
      <c r="A6" s="3" t="s">
        <v>20</v>
      </c>
      <c r="B6" t="s">
        <v>1</v>
      </c>
      <c r="C6" t="s">
        <v>15</v>
      </c>
      <c r="D6">
        <v>54.155172413793103</v>
      </c>
      <c r="E6">
        <f t="shared" si="0"/>
        <v>1.1697509096023353</v>
      </c>
      <c r="G6" s="3" t="s">
        <v>22</v>
      </c>
      <c r="H6" s="2" t="s">
        <v>1</v>
      </c>
      <c r="I6" s="7" t="s">
        <v>11</v>
      </c>
      <c r="J6">
        <v>691</v>
      </c>
      <c r="K6">
        <v>3991</v>
      </c>
      <c r="L6">
        <f t="shared" si="1"/>
        <v>0.17313956401904285</v>
      </c>
      <c r="M6">
        <f t="shared" si="2"/>
        <v>3.4627912803808572E-2</v>
      </c>
      <c r="N6">
        <f t="shared" si="3"/>
        <v>-1.4246474320838083</v>
      </c>
    </row>
    <row r="7" spans="1:14">
      <c r="A7" s="3" t="s">
        <v>21</v>
      </c>
      <c r="B7" t="s">
        <v>1</v>
      </c>
      <c r="C7" t="s">
        <v>15</v>
      </c>
      <c r="D7">
        <v>47.086206896551722</v>
      </c>
      <c r="E7">
        <f t="shared" si="0"/>
        <v>-0.94435345848368935</v>
      </c>
      <c r="G7" s="3" t="s">
        <v>22</v>
      </c>
      <c r="H7" s="2" t="s">
        <v>1</v>
      </c>
      <c r="I7" s="7" t="s">
        <v>12</v>
      </c>
      <c r="J7">
        <v>1006</v>
      </c>
      <c r="K7">
        <v>4127</v>
      </c>
      <c r="L7">
        <f t="shared" si="1"/>
        <v>0.24376060092076568</v>
      </c>
      <c r="M7">
        <f t="shared" si="2"/>
        <v>4.8752120184153133E-2</v>
      </c>
      <c r="N7">
        <f t="shared" si="3"/>
        <v>-0.16957933430708252</v>
      </c>
    </row>
    <row r="8" spans="1:14">
      <c r="A8" s="3" t="s">
        <v>22</v>
      </c>
      <c r="B8" t="s">
        <v>1</v>
      </c>
      <c r="C8" t="s">
        <v>15</v>
      </c>
      <c r="D8">
        <v>49.2</v>
      </c>
      <c r="E8">
        <f t="shared" si="0"/>
        <v>-0.31218468890479395</v>
      </c>
      <c r="G8" s="3" t="s">
        <v>23</v>
      </c>
      <c r="H8" s="2" t="s">
        <v>1</v>
      </c>
      <c r="I8" s="7" t="s">
        <v>11</v>
      </c>
      <c r="J8">
        <v>890</v>
      </c>
      <c r="K8">
        <v>3677</v>
      </c>
      <c r="L8">
        <f t="shared" si="1"/>
        <v>0.24204514549904813</v>
      </c>
      <c r="M8">
        <f t="shared" si="2"/>
        <v>4.8409029099809625E-2</v>
      </c>
      <c r="N8">
        <f t="shared" si="3"/>
        <v>-0.20006619017061178</v>
      </c>
    </row>
    <row r="9" spans="1:14">
      <c r="A9" s="3" t="s">
        <v>23</v>
      </c>
      <c r="B9" t="s">
        <v>1</v>
      </c>
      <c r="C9" t="s">
        <v>15</v>
      </c>
      <c r="D9">
        <v>54.827586206896555</v>
      </c>
      <c r="E9">
        <f t="shared" si="0"/>
        <v>1.3708486421763728</v>
      </c>
      <c r="G9" s="3" t="s">
        <v>23</v>
      </c>
      <c r="H9" s="2" t="s">
        <v>1</v>
      </c>
      <c r="I9" s="7" t="s">
        <v>12</v>
      </c>
      <c r="J9">
        <v>1144</v>
      </c>
      <c r="K9">
        <v>4456</v>
      </c>
      <c r="L9">
        <f t="shared" si="1"/>
        <v>0.25673249551166966</v>
      </c>
      <c r="M9">
        <f t="shared" si="2"/>
        <v>5.134649910233393E-2</v>
      </c>
      <c r="N9">
        <f t="shared" si="3"/>
        <v>6.0955528717123404E-2</v>
      </c>
    </row>
    <row r="10" spans="1:14">
      <c r="A10" s="3" t="s">
        <v>20</v>
      </c>
      <c r="B10" s="1" t="s">
        <v>2</v>
      </c>
      <c r="C10" t="s">
        <v>14</v>
      </c>
      <c r="D10">
        <v>55.355932203389834</v>
      </c>
      <c r="E10">
        <f t="shared" si="0"/>
        <v>1.528860246041587</v>
      </c>
      <c r="G10" s="3" t="s">
        <v>20</v>
      </c>
      <c r="H10" s="7" t="s">
        <v>2</v>
      </c>
      <c r="I10" s="7" t="s">
        <v>11</v>
      </c>
      <c r="J10">
        <v>1171</v>
      </c>
      <c r="K10">
        <v>3860</v>
      </c>
      <c r="L10">
        <f t="shared" si="1"/>
        <v>0.30336787564766837</v>
      </c>
      <c r="M10">
        <f t="shared" si="2"/>
        <v>6.0673575129533676E-2</v>
      </c>
      <c r="N10">
        <f t="shared" si="3"/>
        <v>0.88975358102884983</v>
      </c>
    </row>
    <row r="11" spans="1:14">
      <c r="A11" s="3" t="s">
        <v>21</v>
      </c>
      <c r="B11" s="1" t="s">
        <v>2</v>
      </c>
      <c r="C11" t="s">
        <v>14</v>
      </c>
      <c r="D11">
        <v>44.25</v>
      </c>
      <c r="E11">
        <f t="shared" si="0"/>
        <v>-1.79257338177674</v>
      </c>
      <c r="G11" s="3" t="s">
        <v>20</v>
      </c>
      <c r="H11" s="7" t="s">
        <v>2</v>
      </c>
      <c r="I11" s="7" t="s">
        <v>12</v>
      </c>
      <c r="J11">
        <v>1372</v>
      </c>
      <c r="K11">
        <v>4285</v>
      </c>
      <c r="L11">
        <f t="shared" si="1"/>
        <v>0.32018669778296382</v>
      </c>
      <c r="M11">
        <f t="shared" si="2"/>
        <v>6.4037339556592771E-2</v>
      </c>
      <c r="N11">
        <f t="shared" si="3"/>
        <v>1.1886555517485042</v>
      </c>
    </row>
    <row r="12" spans="1:14">
      <c r="A12" s="3" t="s">
        <v>22</v>
      </c>
      <c r="B12" s="1" t="s">
        <v>2</v>
      </c>
      <c r="C12" t="s">
        <v>14</v>
      </c>
      <c r="D12">
        <v>47.241379310344826</v>
      </c>
      <c r="E12">
        <f t="shared" si="0"/>
        <v>-0.89794628942814259</v>
      </c>
      <c r="G12" s="3" t="s">
        <v>21</v>
      </c>
      <c r="H12" s="7" t="s">
        <v>2</v>
      </c>
      <c r="I12" s="7" t="s">
        <v>11</v>
      </c>
      <c r="J12">
        <v>830</v>
      </c>
      <c r="K12">
        <v>4023</v>
      </c>
      <c r="L12">
        <f t="shared" si="1"/>
        <v>0.20631369624658216</v>
      </c>
      <c r="M12">
        <f t="shared" si="2"/>
        <v>4.1262739249316435E-2</v>
      </c>
      <c r="N12">
        <f t="shared" si="3"/>
        <v>-0.83508096779991103</v>
      </c>
    </row>
    <row r="13" spans="1:14">
      <c r="A13" s="3" t="s">
        <v>23</v>
      </c>
      <c r="B13" s="1" t="s">
        <v>2</v>
      </c>
      <c r="C13" t="s">
        <v>14</v>
      </c>
      <c r="D13">
        <v>47.137931034482762</v>
      </c>
      <c r="E13">
        <f t="shared" si="0"/>
        <v>-0.92888440213183898</v>
      </c>
      <c r="G13" s="3" t="s">
        <v>21</v>
      </c>
      <c r="H13" s="7" t="s">
        <v>2</v>
      </c>
      <c r="I13" s="7" t="s">
        <v>12</v>
      </c>
      <c r="J13">
        <v>1026</v>
      </c>
      <c r="K13">
        <v>3870</v>
      </c>
      <c r="L13">
        <f t="shared" si="1"/>
        <v>0.26511627906976742</v>
      </c>
      <c r="M13">
        <f t="shared" si="2"/>
        <v>5.3023255813953486E-2</v>
      </c>
      <c r="N13">
        <f t="shared" si="3"/>
        <v>0.20995106523234669</v>
      </c>
    </row>
    <row r="14" spans="1:14">
      <c r="A14" s="3" t="s">
        <v>20</v>
      </c>
      <c r="B14" s="1" t="s">
        <v>2</v>
      </c>
      <c r="C14" t="s">
        <v>15</v>
      </c>
      <c r="D14">
        <v>54.1</v>
      </c>
      <c r="E14">
        <f t="shared" si="0"/>
        <v>1.1532505828270301</v>
      </c>
      <c r="G14" s="3" t="s">
        <v>22</v>
      </c>
      <c r="H14" s="7" t="s">
        <v>2</v>
      </c>
      <c r="I14" s="7" t="s">
        <v>11</v>
      </c>
      <c r="J14">
        <v>892</v>
      </c>
      <c r="K14">
        <v>3635</v>
      </c>
      <c r="L14">
        <f t="shared" si="1"/>
        <v>0.24539202200825311</v>
      </c>
      <c r="M14">
        <f t="shared" si="2"/>
        <v>4.9078404401650622E-2</v>
      </c>
      <c r="N14">
        <f t="shared" si="3"/>
        <v>-0.14058592595773908</v>
      </c>
    </row>
    <row r="15" spans="1:14">
      <c r="A15" s="3" t="s">
        <v>21</v>
      </c>
      <c r="B15" s="1" t="s">
        <v>2</v>
      </c>
      <c r="C15" t="s">
        <v>15</v>
      </c>
      <c r="D15">
        <v>50.474576271186443</v>
      </c>
      <c r="E15">
        <f t="shared" si="0"/>
        <v>6.9000826260315576E-2</v>
      </c>
      <c r="G15" s="3" t="s">
        <v>22</v>
      </c>
      <c r="H15" s="7" t="s">
        <v>2</v>
      </c>
      <c r="I15" s="7" t="s">
        <v>12</v>
      </c>
      <c r="J15">
        <v>1090</v>
      </c>
      <c r="K15">
        <v>4126</v>
      </c>
      <c r="L15">
        <f t="shared" si="1"/>
        <v>0.26417838099854579</v>
      </c>
      <c r="M15">
        <f t="shared" si="2"/>
        <v>5.2835676199709157E-2</v>
      </c>
      <c r="N15">
        <f t="shared" si="3"/>
        <v>0.19328285983917587</v>
      </c>
    </row>
    <row r="16" spans="1:14">
      <c r="A16" s="3" t="s">
        <v>22</v>
      </c>
      <c r="B16" s="1" t="s">
        <v>2</v>
      </c>
      <c r="C16" t="s">
        <v>15</v>
      </c>
      <c r="D16">
        <v>50.736842105263158</v>
      </c>
      <c r="E16">
        <f t="shared" si="0"/>
        <v>0.14743625561259799</v>
      </c>
      <c r="G16" s="3" t="s">
        <v>23</v>
      </c>
      <c r="H16" s="7" t="s">
        <v>2</v>
      </c>
      <c r="I16" s="7" t="s">
        <v>11</v>
      </c>
      <c r="J16">
        <v>1408</v>
      </c>
      <c r="K16">
        <v>3738</v>
      </c>
      <c r="L16">
        <f t="shared" si="1"/>
        <v>0.37667201712145532</v>
      </c>
      <c r="M16">
        <f t="shared" si="2"/>
        <v>7.5334403424291069E-2</v>
      </c>
      <c r="N16">
        <f t="shared" si="3"/>
        <v>2.1925054724616051</v>
      </c>
    </row>
    <row r="17" spans="1:14">
      <c r="A17" s="3" t="s">
        <v>23</v>
      </c>
      <c r="B17" s="1" t="s">
        <v>2</v>
      </c>
      <c r="C17" t="s">
        <v>15</v>
      </c>
      <c r="D17">
        <v>54.576271186440678</v>
      </c>
      <c r="E17">
        <f t="shared" si="0"/>
        <v>1.2956882553820774</v>
      </c>
      <c r="G17" s="3" t="s">
        <v>23</v>
      </c>
      <c r="H17" s="7" t="s">
        <v>2</v>
      </c>
      <c r="I17" s="7" t="s">
        <v>12</v>
      </c>
      <c r="J17">
        <v>1260</v>
      </c>
      <c r="K17">
        <v>4191</v>
      </c>
      <c r="L17">
        <f t="shared" si="1"/>
        <v>0.30064423765211168</v>
      </c>
      <c r="M17">
        <f t="shared" si="2"/>
        <v>6.0128847530422337E-2</v>
      </c>
      <c r="N17">
        <f t="shared" si="3"/>
        <v>0.84134943251892669</v>
      </c>
    </row>
    <row r="18" spans="1:14">
      <c r="A18" s="3" t="s">
        <v>20</v>
      </c>
      <c r="B18" t="s">
        <v>3</v>
      </c>
      <c r="C18" t="s">
        <v>16</v>
      </c>
      <c r="D18">
        <v>49.396551724137929</v>
      </c>
      <c r="E18">
        <f t="shared" si="0"/>
        <v>-0.25340227476776939</v>
      </c>
      <c r="G18" s="3" t="s">
        <v>20</v>
      </c>
      <c r="H18" s="7" t="s">
        <v>3</v>
      </c>
      <c r="I18" s="7" t="s">
        <v>11</v>
      </c>
      <c r="J18">
        <v>1047</v>
      </c>
      <c r="K18">
        <v>3476</v>
      </c>
      <c r="L18">
        <f t="shared" si="1"/>
        <v>0.3012082853855006</v>
      </c>
      <c r="M18">
        <f t="shared" si="2"/>
        <v>6.0241657077100122E-2</v>
      </c>
      <c r="N18">
        <f t="shared" si="3"/>
        <v>0.85137361719331572</v>
      </c>
    </row>
    <row r="19" spans="1:14">
      <c r="A19" s="3" t="s">
        <v>21</v>
      </c>
      <c r="B19" t="s">
        <v>3</v>
      </c>
      <c r="C19" t="s">
        <v>16</v>
      </c>
      <c r="D19">
        <v>46.596491228070178</v>
      </c>
      <c r="E19">
        <f t="shared" si="0"/>
        <v>-1.0908119510780943</v>
      </c>
      <c r="G19" s="3" t="s">
        <v>20</v>
      </c>
      <c r="H19" s="7" t="s">
        <v>3</v>
      </c>
      <c r="I19" s="7" t="s">
        <v>12</v>
      </c>
      <c r="J19">
        <v>685</v>
      </c>
      <c r="K19">
        <v>3858</v>
      </c>
      <c r="L19">
        <f t="shared" si="1"/>
        <v>0.17755313634007258</v>
      </c>
      <c r="M19">
        <f t="shared" si="2"/>
        <v>3.5510627268014516E-2</v>
      </c>
      <c r="N19">
        <f t="shared" si="3"/>
        <v>-1.3462099853912115</v>
      </c>
    </row>
    <row r="20" spans="1:14">
      <c r="A20" s="3" t="s">
        <v>22</v>
      </c>
      <c r="B20" t="s">
        <v>3</v>
      </c>
      <c r="C20" t="s">
        <v>16</v>
      </c>
      <c r="D20">
        <v>53.036363636363639</v>
      </c>
      <c r="E20">
        <f t="shared" si="0"/>
        <v>0.83515053311900922</v>
      </c>
      <c r="G20" s="3" t="s">
        <v>21</v>
      </c>
      <c r="H20" s="7" t="s">
        <v>3</v>
      </c>
      <c r="I20" s="7" t="s">
        <v>11</v>
      </c>
      <c r="J20">
        <v>996</v>
      </c>
      <c r="K20">
        <v>3415</v>
      </c>
      <c r="L20">
        <f t="shared" si="1"/>
        <v>0.2916544655929722</v>
      </c>
      <c r="M20">
        <f t="shared" si="2"/>
        <v>5.8330893118594442E-2</v>
      </c>
      <c r="N20">
        <f t="shared" si="3"/>
        <v>0.68158434533376111</v>
      </c>
    </row>
    <row r="21" spans="1:14">
      <c r="A21" s="3" t="s">
        <v>23</v>
      </c>
      <c r="B21" t="s">
        <v>3</v>
      </c>
      <c r="C21" t="s">
        <v>16</v>
      </c>
      <c r="D21">
        <v>50.017543859649123</v>
      </c>
      <c r="E21">
        <f t="shared" si="0"/>
        <v>-6.7683136227734031E-2</v>
      </c>
      <c r="G21" s="3" t="s">
        <v>21</v>
      </c>
      <c r="H21" s="7" t="s">
        <v>3</v>
      </c>
      <c r="I21" s="7" t="s">
        <v>12</v>
      </c>
      <c r="J21">
        <v>571</v>
      </c>
      <c r="K21">
        <v>3944</v>
      </c>
      <c r="L21">
        <f t="shared" si="1"/>
        <v>0.14477687626774849</v>
      </c>
      <c r="M21">
        <f t="shared" si="2"/>
        <v>2.8955375253549697E-2</v>
      </c>
      <c r="N21">
        <f t="shared" si="3"/>
        <v>-1.9287055162689737</v>
      </c>
    </row>
    <row r="22" spans="1:14">
      <c r="G22" s="3" t="s">
        <v>22</v>
      </c>
      <c r="H22" s="7" t="s">
        <v>3</v>
      </c>
      <c r="I22" s="7" t="s">
        <v>11</v>
      </c>
      <c r="J22">
        <v>876</v>
      </c>
      <c r="K22">
        <v>3618</v>
      </c>
      <c r="L22">
        <f t="shared" si="1"/>
        <v>0.24212271973466004</v>
      </c>
      <c r="M22">
        <f t="shared" si="2"/>
        <v>4.8424543946932005E-2</v>
      </c>
      <c r="N22">
        <f t="shared" si="3"/>
        <v>-0.19868755070852909</v>
      </c>
    </row>
    <row r="23" spans="1:14">
      <c r="G23" s="3" t="s">
        <v>22</v>
      </c>
      <c r="H23" s="7" t="s">
        <v>3</v>
      </c>
      <c r="I23" s="7" t="s">
        <v>12</v>
      </c>
      <c r="J23">
        <v>775</v>
      </c>
      <c r="K23">
        <v>3690</v>
      </c>
      <c r="L23">
        <f t="shared" si="1"/>
        <v>0.21002710027100271</v>
      </c>
      <c r="M23">
        <f t="shared" si="2"/>
        <v>4.2005420054200542E-2</v>
      </c>
      <c r="N23">
        <f t="shared" si="3"/>
        <v>-0.7690868231416893</v>
      </c>
    </row>
    <row r="24" spans="1:14">
      <c r="G24" s="3" t="s">
        <v>23</v>
      </c>
      <c r="H24" s="7" t="s">
        <v>3</v>
      </c>
      <c r="I24" s="7" t="s">
        <v>11</v>
      </c>
      <c r="J24">
        <v>1099</v>
      </c>
      <c r="K24">
        <v>4447</v>
      </c>
      <c r="L24">
        <f t="shared" si="1"/>
        <v>0.24713289858331458</v>
      </c>
      <c r="M24">
        <f t="shared" si="2"/>
        <v>4.9426579716662915E-2</v>
      </c>
      <c r="N24">
        <f t="shared" si="3"/>
        <v>-0.10964728858588886</v>
      </c>
    </row>
    <row r="25" spans="1:14">
      <c r="G25" s="3" t="s">
        <v>23</v>
      </c>
      <c r="H25" s="7" t="s">
        <v>3</v>
      </c>
      <c r="I25" s="7" t="s">
        <v>12</v>
      </c>
      <c r="J25">
        <v>845</v>
      </c>
      <c r="K25">
        <v>3827</v>
      </c>
      <c r="L25">
        <f t="shared" si="1"/>
        <v>0.2207995819179514</v>
      </c>
      <c r="M25">
        <f t="shared" si="2"/>
        <v>4.4159916383590278E-2</v>
      </c>
      <c r="N25">
        <f t="shared" si="3"/>
        <v>-0.57763964759560571</v>
      </c>
    </row>
    <row r="26" spans="1:14">
      <c r="K26" s="1"/>
      <c r="M26" s="5"/>
    </row>
    <row r="27" spans="1:14">
      <c r="K27" s="1"/>
    </row>
    <row r="28" spans="1:14">
      <c r="A28" t="s">
        <v>4</v>
      </c>
      <c r="B28" t="s">
        <v>5</v>
      </c>
      <c r="G28" t="s">
        <v>4</v>
      </c>
      <c r="H28" t="s">
        <v>5</v>
      </c>
      <c r="K28" s="1"/>
    </row>
    <row r="29" spans="1:14">
      <c r="A29">
        <f>AVERAGE(D2:D21)</f>
        <v>50.243857074509826</v>
      </c>
      <c r="B29">
        <f>STDEVA(D2:D21)</f>
        <v>3.3437164332814713</v>
      </c>
      <c r="G29">
        <f>AVERAGE(M2:M25)</f>
        <v>5.0660521560474396E-2</v>
      </c>
      <c r="H29">
        <f>STDEVA(M2:M25)</f>
        <v>1.125373786917595E-2</v>
      </c>
      <c r="K29" s="1"/>
    </row>
    <row r="37" spans="4:4">
      <c r="D37" s="4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StandardFitnessMeanVial</vt:lpstr>
      <vt:lpstr>StandardFitnessMeanPop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Katrine Lund-Hansen</dc:creator>
  <cp:lastModifiedBy>Katrine Lund-Hansen</cp:lastModifiedBy>
  <dcterms:created xsi:type="dcterms:W3CDTF">2016-04-19T16:32:24Z</dcterms:created>
  <dcterms:modified xsi:type="dcterms:W3CDTF">2020-05-19T11:35:47Z</dcterms:modified>
</cp:coreProperties>
</file>