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ms2\Naga\01_作業\本日\20161027\"/>
    </mc:Choice>
  </mc:AlternateContent>
  <bookViews>
    <workbookView xWindow="1980" yWindow="585" windowWidth="14940" windowHeight="6975" tabRatio="860" activeTab="4"/>
  </bookViews>
  <sheets>
    <sheet name="目次" sheetId="6" r:id="rId1"/>
    <sheet name="テスト方針" sheetId="29" r:id="rId2"/>
    <sheet name="画面(抽選番号表示)" sheetId="34" r:id="rId3"/>
    <sheet name="画面(HOLD数字設定)" sheetId="30" r:id="rId4"/>
    <sheet name="画面(設定)" sheetId="31" r:id="rId5"/>
    <sheet name="画面(保存中番号表示) " sheetId="35" r:id="rId6"/>
  </sheets>
  <definedNames>
    <definedName name="_xlnm.Print_Area" localSheetId="0">目次!$A$1:$K$34</definedName>
    <definedName name="_xlnm.Print_Titles" localSheetId="3">'画面(HOLD数字設定)'!$1:$8</definedName>
    <definedName name="_xlnm.Print_Titles" localSheetId="4">'画面(設定)'!$1:$8</definedName>
    <definedName name="_xlnm.Print_Titles" localSheetId="2">'画面(抽選番号表示)'!$1:$8</definedName>
    <definedName name="_xlnm.Print_Titles" localSheetId="5">'画面(保存中番号表示) '!$1:$8</definedName>
  </definedNames>
  <calcPr calcId="152511"/>
</workbook>
</file>

<file path=xl/calcChain.xml><?xml version="1.0" encoding="utf-8"?>
<calcChain xmlns="http://schemas.openxmlformats.org/spreadsheetml/2006/main">
  <c r="B76" i="34" l="1"/>
  <c r="B77" i="34"/>
  <c r="B21" i="35"/>
  <c r="B22" i="35"/>
  <c r="B23" i="35"/>
  <c r="B20" i="35"/>
  <c r="B16" i="35" l="1"/>
  <c r="B17" i="35"/>
  <c r="B18" i="35"/>
  <c r="B19" i="35"/>
  <c r="B24" i="35"/>
  <c r="B25" i="35"/>
  <c r="B15" i="35" l="1"/>
  <c r="B14" i="35"/>
  <c r="B13" i="35"/>
  <c r="B12" i="35"/>
  <c r="B11" i="35"/>
  <c r="B10" i="35"/>
  <c r="B9" i="35"/>
  <c r="H4" i="35"/>
  <c r="B80" i="34"/>
  <c r="G4" i="35" l="1"/>
  <c r="I4" i="35" s="1"/>
  <c r="H4" i="31" l="1"/>
  <c r="B9" i="31"/>
  <c r="G4" i="31" s="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H4" i="30"/>
  <c r="H16" i="6" s="1"/>
  <c r="B9" i="30"/>
  <c r="B10" i="30"/>
  <c r="B11" i="30"/>
  <c r="B12" i="30"/>
  <c r="B13" i="30"/>
  <c r="B14" i="30"/>
  <c r="B15" i="30"/>
  <c r="B16" i="30"/>
  <c r="B17" i="30"/>
  <c r="B18" i="30"/>
  <c r="B19" i="30"/>
  <c r="B20" i="30"/>
  <c r="B21" i="30"/>
  <c r="B22" i="30"/>
  <c r="B23" i="30"/>
  <c r="B24" i="30"/>
  <c r="B25" i="30"/>
  <c r="B26" i="30"/>
  <c r="B27" i="30"/>
  <c r="G4" i="30" s="1"/>
  <c r="F16" i="6" s="1"/>
  <c r="B28" i="30"/>
  <c r="H4"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63" i="34"/>
  <c r="B64" i="34"/>
  <c r="B65" i="34"/>
  <c r="B66" i="34"/>
  <c r="B67" i="34"/>
  <c r="B68" i="34"/>
  <c r="B69" i="34"/>
  <c r="B70" i="34"/>
  <c r="B71" i="34"/>
  <c r="B72" i="34"/>
  <c r="B73" i="34"/>
  <c r="B74" i="34"/>
  <c r="B75" i="34"/>
  <c r="B78" i="34"/>
  <c r="B79" i="34"/>
  <c r="B81" i="34"/>
  <c r="B82" i="34"/>
  <c r="B83" i="34"/>
  <c r="B84" i="34"/>
  <c r="B85" i="34"/>
  <c r="B86" i="34"/>
  <c r="H17" i="6"/>
  <c r="I4" i="31" l="1"/>
  <c r="F17" i="6"/>
  <c r="G4" i="34"/>
  <c r="F15" i="6" s="1"/>
  <c r="F21" i="6" s="1"/>
  <c r="I4" i="30"/>
  <c r="H15" i="6"/>
  <c r="H21" i="6" s="1"/>
  <c r="I4" i="34" l="1"/>
</calcChain>
</file>

<file path=xl/sharedStrings.xml><?xml version="1.0" encoding="utf-8"?>
<sst xmlns="http://schemas.openxmlformats.org/spreadsheetml/2006/main" count="673" uniqueCount="292">
  <si>
    <t>確認内容</t>
    <rPh sb="0" eb="2">
      <t>カクニン</t>
    </rPh>
    <rPh sb="2" eb="4">
      <t>ナイヨウ</t>
    </rPh>
    <phoneticPr fontId="1"/>
  </si>
  <si>
    <t>実施日</t>
    <rPh sb="0" eb="3">
      <t>ジッシビ</t>
    </rPh>
    <phoneticPr fontId="1"/>
  </si>
  <si>
    <t>終了件数</t>
    <rPh sb="0" eb="2">
      <t>シュウリョウ</t>
    </rPh>
    <rPh sb="2" eb="4">
      <t>ケンスウ</t>
    </rPh>
    <phoneticPr fontId="1"/>
  </si>
  <si>
    <t>項目件数</t>
    <rPh sb="0" eb="2">
      <t>コウモク</t>
    </rPh>
    <rPh sb="2" eb="4">
      <t>ケンスウ</t>
    </rPh>
    <phoneticPr fontId="1"/>
  </si>
  <si>
    <t>未処理件数</t>
    <rPh sb="0" eb="3">
      <t>ミショリ</t>
    </rPh>
    <rPh sb="3" eb="5">
      <t>ケンスウ</t>
    </rPh>
    <phoneticPr fontId="1"/>
  </si>
  <si>
    <t>大項目</t>
    <rPh sb="0" eb="3">
      <t>ダイコウモク</t>
    </rPh>
    <phoneticPr fontId="1"/>
  </si>
  <si>
    <t>中項目</t>
    <rPh sb="0" eb="1">
      <t>チュウ</t>
    </rPh>
    <rPh sb="1" eb="3">
      <t>コウモク</t>
    </rPh>
    <phoneticPr fontId="1"/>
  </si>
  <si>
    <t>小項目</t>
    <rPh sb="0" eb="3">
      <t>ショウコウモク</t>
    </rPh>
    <phoneticPr fontId="1"/>
  </si>
  <si>
    <t>実施者</t>
    <rPh sb="0" eb="3">
      <t>ジッシシャ</t>
    </rPh>
    <phoneticPr fontId="1"/>
  </si>
  <si>
    <t>備考</t>
    <rPh sb="0" eb="2">
      <t>ビコウ</t>
    </rPh>
    <phoneticPr fontId="1"/>
  </si>
  <si>
    <t>作成日</t>
    <rPh sb="0" eb="3">
      <t>サクセイビ</t>
    </rPh>
    <phoneticPr fontId="1"/>
  </si>
  <si>
    <t>作成者</t>
    <rPh sb="0" eb="3">
      <t>サクセイシャ</t>
    </rPh>
    <phoneticPr fontId="1"/>
  </si>
  <si>
    <t>テスト項目書</t>
    <rPh sb="3" eb="5">
      <t>コウモク</t>
    </rPh>
    <rPh sb="5" eb="6">
      <t>ショ</t>
    </rPh>
    <phoneticPr fontId="1"/>
  </si>
  <si>
    <t>合計</t>
    <rPh sb="0" eb="2">
      <t>ゴウケイ</t>
    </rPh>
    <phoneticPr fontId="1"/>
  </si>
  <si>
    <t>画面名/分類名</t>
    <rPh sb="0" eb="2">
      <t>ガメン</t>
    </rPh>
    <rPh sb="2" eb="3">
      <t>メイ</t>
    </rPh>
    <rPh sb="4" eb="6">
      <t>ブンルイ</t>
    </rPh>
    <rPh sb="6" eb="7">
      <t>メイ</t>
    </rPh>
    <phoneticPr fontId="1"/>
  </si>
  <si>
    <t>結果</t>
    <rPh sb="0" eb="2">
      <t>ケッカ</t>
    </rPh>
    <phoneticPr fontId="1"/>
  </si>
  <si>
    <t>テスト環境</t>
    <rPh sb="3" eb="5">
      <t>カンキョウ</t>
    </rPh>
    <phoneticPr fontId="1"/>
  </si>
  <si>
    <t>初期表示</t>
    <rPh sb="0" eb="2">
      <t>ショキ</t>
    </rPh>
    <rPh sb="2" eb="4">
      <t>ヒョウジ</t>
    </rPh>
    <phoneticPr fontId="1"/>
  </si>
  <si>
    <t>更新履歴</t>
    <rPh sb="0" eb="2">
      <t>コウシン</t>
    </rPh>
    <rPh sb="2" eb="4">
      <t>リレキ</t>
    </rPh>
    <phoneticPr fontId="1"/>
  </si>
  <si>
    <t>更新者</t>
    <rPh sb="0" eb="3">
      <t>コウシンシャ</t>
    </rPh>
    <phoneticPr fontId="1"/>
  </si>
  <si>
    <t>更新日</t>
    <rPh sb="0" eb="3">
      <t>コウシンビ</t>
    </rPh>
    <phoneticPr fontId="1"/>
  </si>
  <si>
    <t>更新内容</t>
    <rPh sb="0" eb="2">
      <t>コウシン</t>
    </rPh>
    <rPh sb="2" eb="4">
      <t>ナイヨウ</t>
    </rPh>
    <phoneticPr fontId="1"/>
  </si>
  <si>
    <t>Japanese IME</t>
  </si>
  <si>
    <t>テストNo</t>
    <phoneticPr fontId="1"/>
  </si>
  <si>
    <t>初期処理</t>
    <rPh sb="0" eb="2">
      <t>ショキ</t>
    </rPh>
    <rPh sb="2" eb="4">
      <t>ショリ</t>
    </rPh>
    <phoneticPr fontId="1"/>
  </si>
  <si>
    <t>押下時</t>
    <rPh sb="0" eb="2">
      <t>オウカ</t>
    </rPh>
    <rPh sb="2" eb="3">
      <t>ジ</t>
    </rPh>
    <phoneticPr fontId="1"/>
  </si>
  <si>
    <t>初期DB設定</t>
    <rPh sb="4" eb="6">
      <t>セッテイ</t>
    </rPh>
    <phoneticPr fontId="1"/>
  </si>
  <si>
    <t xml:space="preserve">5/50回分の当選番号情報を元に、1～43の番号の中から抽選番号対象外の番号を決定する
</t>
    <rPh sb="4" eb="6">
      <t>カイブン</t>
    </rPh>
    <rPh sb="7" eb="9">
      <t>トウセン</t>
    </rPh>
    <rPh sb="9" eb="11">
      <t>バンゴウ</t>
    </rPh>
    <rPh sb="11" eb="13">
      <t>ジョウホウ</t>
    </rPh>
    <rPh sb="14" eb="15">
      <t>モト</t>
    </rPh>
    <rPh sb="22" eb="24">
      <t>バンゴウ</t>
    </rPh>
    <rPh sb="25" eb="26">
      <t>ナカ</t>
    </rPh>
    <rPh sb="28" eb="30">
      <t>チュウセン</t>
    </rPh>
    <rPh sb="30" eb="32">
      <t>バンゴウ</t>
    </rPh>
    <rPh sb="32" eb="35">
      <t>タイショウガイ</t>
    </rPh>
    <rPh sb="36" eb="38">
      <t>バンゴウ</t>
    </rPh>
    <rPh sb="39" eb="41">
      <t>ケッテイ</t>
    </rPh>
    <phoneticPr fontId="1"/>
  </si>
  <si>
    <t>予想結果画面表示処理</t>
    <rPh sb="0" eb="2">
      <t>ヨソウ</t>
    </rPh>
    <rPh sb="2" eb="4">
      <t>ケッカ</t>
    </rPh>
    <rPh sb="4" eb="6">
      <t>ガメン</t>
    </rPh>
    <phoneticPr fontId="1"/>
  </si>
  <si>
    <t>番号ボール表示</t>
    <rPh sb="0" eb="2">
      <t>バンゴウ</t>
    </rPh>
    <rPh sb="5" eb="7">
      <t>ヒョウジ</t>
    </rPh>
    <phoneticPr fontId="1"/>
  </si>
  <si>
    <t>その他</t>
    <rPh sb="2" eb="3">
      <t>タ</t>
    </rPh>
    <phoneticPr fontId="1"/>
  </si>
  <si>
    <t>メニュー</t>
    <phoneticPr fontId="1"/>
  </si>
  <si>
    <t>アンドロイド端末
画面モード縦/横の変更</t>
    <rPh sb="6" eb="8">
      <t>タンマツ</t>
    </rPh>
    <rPh sb="9" eb="11">
      <t>ガメン</t>
    </rPh>
    <rPh sb="14" eb="15">
      <t>タテ</t>
    </rPh>
    <rPh sb="16" eb="17">
      <t>ヨコ</t>
    </rPh>
    <rPh sb="18" eb="20">
      <t>ヘンコウ</t>
    </rPh>
    <phoneticPr fontId="1"/>
  </si>
  <si>
    <t>新規</t>
    <rPh sb="0" eb="2">
      <t>シンキ</t>
    </rPh>
    <phoneticPr fontId="1"/>
  </si>
  <si>
    <t xml:space="preserve">アンドロイド端末のMENUボタン押下
</t>
    <rPh sb="6" eb="8">
      <t>タンマツ</t>
    </rPh>
    <rPh sb="16" eb="18">
      <t>オウカ</t>
    </rPh>
    <phoneticPr fontId="1"/>
  </si>
  <si>
    <t>単体テスト方針</t>
    <rPh sb="0" eb="2">
      <t>タンタイ</t>
    </rPh>
    <rPh sb="5" eb="7">
      <t>ホウシン</t>
    </rPh>
    <phoneticPr fontId="1"/>
  </si>
  <si>
    <t>【確認方法】</t>
    <rPh sb="1" eb="3">
      <t>カクニン</t>
    </rPh>
    <rPh sb="3" eb="5">
      <t>ホウホウ</t>
    </rPh>
    <phoneticPr fontId="1"/>
  </si>
  <si>
    <t>【エビデンス】</t>
    <phoneticPr fontId="1"/>
  </si>
  <si>
    <t>○画面上の確認</t>
    <rPh sb="1" eb="3">
      <t>ガメン</t>
    </rPh>
    <rPh sb="3" eb="4">
      <t>ジョウ</t>
    </rPh>
    <rPh sb="5" eb="7">
      <t>カクニン</t>
    </rPh>
    <phoneticPr fontId="1"/>
  </si>
  <si>
    <t>○処理内の確認</t>
    <rPh sb="1" eb="3">
      <t>ショリ</t>
    </rPh>
    <rPh sb="3" eb="4">
      <t>ナイ</t>
    </rPh>
    <rPh sb="5" eb="7">
      <t>カクニン</t>
    </rPh>
    <phoneticPr fontId="1"/>
  </si>
  <si>
    <t>エミュレータ上に表示された画面を見て確認を行う。</t>
    <rPh sb="6" eb="7">
      <t>ジョウ</t>
    </rPh>
    <rPh sb="8" eb="10">
      <t>ヒョウジ</t>
    </rPh>
    <rPh sb="13" eb="15">
      <t>ガメン</t>
    </rPh>
    <rPh sb="16" eb="17">
      <t>ミ</t>
    </rPh>
    <rPh sb="18" eb="20">
      <t>カクニン</t>
    </rPh>
    <rPh sb="21" eb="22">
      <t>オコナ</t>
    </rPh>
    <phoneticPr fontId="1"/>
  </si>
  <si>
    <t>SDカードにログを出力し確認を行う。</t>
    <rPh sb="9" eb="11">
      <t>シュツリョク</t>
    </rPh>
    <rPh sb="12" eb="14">
      <t>カクニン</t>
    </rPh>
    <rPh sb="15" eb="16">
      <t>オコナ</t>
    </rPh>
    <phoneticPr fontId="1"/>
  </si>
  <si>
    <t>○画面上の確認</t>
    <rPh sb="1" eb="4">
      <t>ガメンジョウ</t>
    </rPh>
    <rPh sb="5" eb="7">
      <t>カクニン</t>
    </rPh>
    <phoneticPr fontId="1"/>
  </si>
  <si>
    <t>SDカードに出力されたログ</t>
    <rPh sb="6" eb="8">
      <t>シュツリョク</t>
    </rPh>
    <phoneticPr fontId="1"/>
  </si>
  <si>
    <t>画面のキャプチャを取得する</t>
    <rPh sb="0" eb="2">
      <t>ガメン</t>
    </rPh>
    <rPh sb="9" eb="11">
      <t>シュトク</t>
    </rPh>
    <phoneticPr fontId="1"/>
  </si>
  <si>
    <t>設定ファイル読み込み</t>
    <rPh sb="0" eb="2">
      <t>セッテイ</t>
    </rPh>
    <rPh sb="6" eb="7">
      <t>ヨ</t>
    </rPh>
    <rPh sb="8" eb="9">
      <t>コ</t>
    </rPh>
    <phoneticPr fontId="1"/>
  </si>
  <si>
    <t>設定ファイル書き込み</t>
    <rPh sb="0" eb="2">
      <t>セッテイ</t>
    </rPh>
    <rPh sb="6" eb="7">
      <t>カ</t>
    </rPh>
    <rPh sb="8" eb="9">
      <t>コ</t>
    </rPh>
    <phoneticPr fontId="1"/>
  </si>
  <si>
    <t xml:space="preserve">どのグループから、抽選番号をいくつ選択するかをランダムで決定する。
</t>
    <phoneticPr fontId="1"/>
  </si>
  <si>
    <t xml:space="preserve">アンドロイド端末のMENUボタン
</t>
    <phoneticPr fontId="1"/>
  </si>
  <si>
    <t xml:space="preserve">アプリのアイコン
</t>
    <phoneticPr fontId="1"/>
  </si>
  <si>
    <t>-</t>
    <phoneticPr fontId="1"/>
  </si>
  <si>
    <t>仕様書通りに表示されていること</t>
    <rPh sb="0" eb="3">
      <t>シヨウショ</t>
    </rPh>
    <rPh sb="3" eb="4">
      <t>ドオ</t>
    </rPh>
    <rPh sb="6" eb="8">
      <t>ヒョウジ</t>
    </rPh>
    <phoneticPr fontId="1"/>
  </si>
  <si>
    <t xml:space="preserve">登録データが有る場合
</t>
    <rPh sb="0" eb="2">
      <t>トウロク</t>
    </rPh>
    <rPh sb="6" eb="7">
      <t>ア</t>
    </rPh>
    <rPh sb="8" eb="10">
      <t>バアイ</t>
    </rPh>
    <phoneticPr fontId="1"/>
  </si>
  <si>
    <t>初期表示</t>
    <phoneticPr fontId="1"/>
  </si>
  <si>
    <t>エラーにならないこと</t>
    <phoneticPr fontId="1"/>
  </si>
  <si>
    <t xml:space="preserve">登録したデータを正常に読み込むこと
画面に反映されていること
</t>
    <rPh sb="0" eb="2">
      <t>トウロク</t>
    </rPh>
    <rPh sb="8" eb="10">
      <t>セイジョウ</t>
    </rPh>
    <rPh sb="11" eb="12">
      <t>ヨ</t>
    </rPh>
    <rPh sb="13" eb="14">
      <t>コ</t>
    </rPh>
    <rPh sb="18" eb="20">
      <t>ガメン</t>
    </rPh>
    <rPh sb="21" eb="23">
      <t>ハンエイ</t>
    </rPh>
    <phoneticPr fontId="1"/>
  </si>
  <si>
    <t>数字選択用リスト</t>
    <rPh sb="0" eb="2">
      <t>スウジ</t>
    </rPh>
    <rPh sb="2" eb="4">
      <t>センタク</t>
    </rPh>
    <rPh sb="4" eb="5">
      <t>ヨウ</t>
    </rPh>
    <phoneticPr fontId="1"/>
  </si>
  <si>
    <t>スクロール</t>
    <phoneticPr fontId="1"/>
  </si>
  <si>
    <t xml:space="preserve">数字以外の箇所を選択した場合
</t>
    <rPh sb="0" eb="2">
      <t>スウジ</t>
    </rPh>
    <rPh sb="2" eb="4">
      <t>イガイ</t>
    </rPh>
    <rPh sb="5" eb="7">
      <t>カショ</t>
    </rPh>
    <rPh sb="8" eb="10">
      <t>センタク</t>
    </rPh>
    <rPh sb="12" eb="14">
      <t>バアイ</t>
    </rPh>
    <phoneticPr fontId="1"/>
  </si>
  <si>
    <t>タッチイベント</t>
    <phoneticPr fontId="1"/>
  </si>
  <si>
    <t xml:space="preserve">数字が暗くなること
『選択中数字表示箇所』に表示されること
</t>
    <rPh sb="0" eb="2">
      <t>スウジ</t>
    </rPh>
    <rPh sb="3" eb="4">
      <t>クラ</t>
    </rPh>
    <rPh sb="11" eb="14">
      <t>センタクチュウ</t>
    </rPh>
    <rPh sb="14" eb="16">
      <t>スウジ</t>
    </rPh>
    <rPh sb="16" eb="18">
      <t>ヒョウジ</t>
    </rPh>
    <rPh sb="18" eb="20">
      <t>カショ</t>
    </rPh>
    <rPh sb="22" eb="24">
      <t>ヒョウジ</t>
    </rPh>
    <phoneticPr fontId="1"/>
  </si>
  <si>
    <t xml:space="preserve">数字が明るくなること
『選択中数字表示箇所』から消えること
</t>
    <rPh sb="0" eb="2">
      <t>スウジ</t>
    </rPh>
    <rPh sb="3" eb="4">
      <t>アカ</t>
    </rPh>
    <rPh sb="17" eb="19">
      <t>ヒョウジ</t>
    </rPh>
    <rPh sb="19" eb="21">
      <t>カショ</t>
    </rPh>
    <rPh sb="24" eb="25">
      <t>キ</t>
    </rPh>
    <phoneticPr fontId="1"/>
  </si>
  <si>
    <t>選択中数字表示箇所</t>
    <rPh sb="5" eb="7">
      <t>ヒョウジ</t>
    </rPh>
    <rPh sb="7" eb="9">
      <t>カショ</t>
    </rPh>
    <phoneticPr fontId="1"/>
  </si>
  <si>
    <t xml:space="preserve">設定ファイルに登録されること
※タッチイベントで選択中のボールを変更した後にandroidの戻るボタンで一度戻って、再びこの画面を表示した時に反映されていればよい。
</t>
    <rPh sb="0" eb="2">
      <t>セッテイ</t>
    </rPh>
    <rPh sb="7" eb="9">
      <t>トウロク</t>
    </rPh>
    <rPh sb="24" eb="26">
      <t>センタク</t>
    </rPh>
    <rPh sb="26" eb="27">
      <t>チュウ</t>
    </rPh>
    <rPh sb="32" eb="34">
      <t>ヘンコウ</t>
    </rPh>
    <rPh sb="36" eb="37">
      <t>アト</t>
    </rPh>
    <rPh sb="46" eb="47">
      <t>モド</t>
    </rPh>
    <rPh sb="52" eb="54">
      <t>イチド</t>
    </rPh>
    <rPh sb="54" eb="55">
      <t>モド</t>
    </rPh>
    <rPh sb="58" eb="59">
      <t>フタタ</t>
    </rPh>
    <rPh sb="62" eb="64">
      <t>ガメン</t>
    </rPh>
    <rPh sb="65" eb="67">
      <t>ヒョウジ</t>
    </rPh>
    <rPh sb="69" eb="70">
      <t>トキ</t>
    </rPh>
    <rPh sb="71" eb="73">
      <t>ハンエイ</t>
    </rPh>
    <phoneticPr fontId="1"/>
  </si>
  <si>
    <t xml:space="preserve">選択中の数字を0にした場合
</t>
    <rPh sb="0" eb="3">
      <t>センタクチュウ</t>
    </rPh>
    <rPh sb="11" eb="13">
      <t>バアイ</t>
    </rPh>
    <phoneticPr fontId="1"/>
  </si>
  <si>
    <t>表示数設定</t>
    <rPh sb="0" eb="2">
      <t>ヒョウジ</t>
    </rPh>
    <rPh sb="2" eb="3">
      <t>スウ</t>
    </rPh>
    <rPh sb="3" eb="5">
      <t>セッテイ</t>
    </rPh>
    <phoneticPr fontId="1"/>
  </si>
  <si>
    <t>表示スピード設定</t>
    <rPh sb="0" eb="2">
      <t>ヒョウジ</t>
    </rPh>
    <rPh sb="6" eb="8">
      <t>セッテイ</t>
    </rPh>
    <phoneticPr fontId="1"/>
  </si>
  <si>
    <t>予想方法設定</t>
    <rPh sb="0" eb="2">
      <t>ヨソウ</t>
    </rPh>
    <rPh sb="2" eb="4">
      <t>ホウホウ</t>
    </rPh>
    <rPh sb="4" eb="6">
      <t>セッテイ</t>
    </rPh>
    <phoneticPr fontId="1"/>
  </si>
  <si>
    <t>選択した場合</t>
    <rPh sb="0" eb="2">
      <t>センタク</t>
    </rPh>
    <rPh sb="4" eb="6">
      <t>バアイ</t>
    </rPh>
    <phoneticPr fontId="1"/>
  </si>
  <si>
    <t xml:space="preserve">仕様書通りのダイアログが表示されること
選択中の項目には印がついていること
</t>
    <rPh sb="0" eb="3">
      <t>シヨウショ</t>
    </rPh>
    <rPh sb="3" eb="4">
      <t>ドオ</t>
    </rPh>
    <rPh sb="12" eb="14">
      <t>ヒョウジ</t>
    </rPh>
    <rPh sb="20" eb="22">
      <t>センタク</t>
    </rPh>
    <rPh sb="22" eb="23">
      <t>チュウ</t>
    </rPh>
    <rPh sb="24" eb="26">
      <t>コウモク</t>
    </rPh>
    <rPh sb="28" eb="29">
      <t>シルシ</t>
    </rPh>
    <phoneticPr fontId="1"/>
  </si>
  <si>
    <t>ダイアログボックス</t>
    <phoneticPr fontId="1"/>
  </si>
  <si>
    <t xml:space="preserve">選択中の項目には印がついていること
</t>
    <rPh sb="0" eb="2">
      <t>センタク</t>
    </rPh>
    <rPh sb="2" eb="3">
      <t>チュウ</t>
    </rPh>
    <rPh sb="4" eb="6">
      <t>コウモク</t>
    </rPh>
    <rPh sb="8" eb="9">
      <t>シルシ</t>
    </rPh>
    <phoneticPr fontId="1"/>
  </si>
  <si>
    <t>リスト項目</t>
    <rPh sb="3" eb="5">
      <t>コウモク</t>
    </rPh>
    <phoneticPr fontId="1"/>
  </si>
  <si>
    <t xml:space="preserve">選択中の項目
</t>
    <rPh sb="0" eb="2">
      <t>センタク</t>
    </rPh>
    <rPh sb="2" eb="3">
      <t>チュウ</t>
    </rPh>
    <rPh sb="4" eb="6">
      <t>コウモク</t>
    </rPh>
    <phoneticPr fontId="1"/>
  </si>
  <si>
    <t xml:space="preserve">仕様書通りの項目であること
</t>
    <rPh sb="0" eb="3">
      <t>シヨウショ</t>
    </rPh>
    <rPh sb="3" eb="4">
      <t>ドオ</t>
    </rPh>
    <rPh sb="6" eb="8">
      <t>コウモク</t>
    </rPh>
    <phoneticPr fontId="1"/>
  </si>
  <si>
    <t xml:space="preserve">項目を選択した場合
</t>
    <rPh sb="0" eb="2">
      <t>コウモク</t>
    </rPh>
    <rPh sb="3" eb="5">
      <t>センタク</t>
    </rPh>
    <rPh sb="7" eb="9">
      <t>バアイ</t>
    </rPh>
    <phoneticPr fontId="1"/>
  </si>
  <si>
    <t xml:space="preserve">キャンセルを選択した場合
</t>
    <rPh sb="6" eb="8">
      <t>センタク</t>
    </rPh>
    <rPh sb="10" eb="12">
      <t>バアイ</t>
    </rPh>
    <phoneticPr fontId="1"/>
  </si>
  <si>
    <t xml:space="preserve">ダイアログが閉じること
選択した項目が、反映されていること
</t>
    <rPh sb="6" eb="7">
      <t>ト</t>
    </rPh>
    <rPh sb="12" eb="14">
      <t>センタク</t>
    </rPh>
    <rPh sb="16" eb="18">
      <t>コウモク</t>
    </rPh>
    <rPh sb="20" eb="22">
      <t>ハンエイ</t>
    </rPh>
    <phoneticPr fontId="1"/>
  </si>
  <si>
    <t xml:space="preserve">ダイアログが閉じること
選択中の項目に変更が無いこと
</t>
    <rPh sb="6" eb="7">
      <t>ト</t>
    </rPh>
    <rPh sb="12" eb="14">
      <t>センタク</t>
    </rPh>
    <rPh sb="14" eb="15">
      <t>チュウ</t>
    </rPh>
    <rPh sb="16" eb="18">
      <t>コウモク</t>
    </rPh>
    <rPh sb="19" eb="21">
      <t>ヘンコウ</t>
    </rPh>
    <rPh sb="22" eb="23">
      <t>ナ</t>
    </rPh>
    <phoneticPr fontId="1"/>
  </si>
  <si>
    <t xml:space="preserve">ダイアログが閉じること
選択した項目が、反映されていること
設定ファイルに登録されること
</t>
    <rPh sb="6" eb="7">
      <t>ト</t>
    </rPh>
    <rPh sb="12" eb="14">
      <t>センタク</t>
    </rPh>
    <rPh sb="16" eb="18">
      <t>コウモク</t>
    </rPh>
    <rPh sb="20" eb="22">
      <t>ハンエイ</t>
    </rPh>
    <rPh sb="30" eb="32">
      <t>セッテイ</t>
    </rPh>
    <rPh sb="37" eb="39">
      <t>トウロク</t>
    </rPh>
    <phoneticPr fontId="1"/>
  </si>
  <si>
    <t xml:space="preserve">設定ファイルに登録されること
※変更した後にandroidの戻るボタンで一度戻って、再びこの画面を表示した時に反映されていればよい。
</t>
    <rPh sb="0" eb="2">
      <t>セッテイ</t>
    </rPh>
    <rPh sb="7" eb="9">
      <t>トウロク</t>
    </rPh>
    <rPh sb="16" eb="18">
      <t>ヘンコウ</t>
    </rPh>
    <rPh sb="20" eb="21">
      <t>アト</t>
    </rPh>
    <rPh sb="30" eb="31">
      <t>モド</t>
    </rPh>
    <rPh sb="36" eb="38">
      <t>イチド</t>
    </rPh>
    <rPh sb="38" eb="39">
      <t>モド</t>
    </rPh>
    <rPh sb="42" eb="43">
      <t>フタタ</t>
    </rPh>
    <rPh sb="46" eb="48">
      <t>ガメン</t>
    </rPh>
    <rPh sb="49" eb="51">
      <t>ヒョウジ</t>
    </rPh>
    <rPh sb="53" eb="54">
      <t>トキ</t>
    </rPh>
    <rPh sb="55" eb="57">
      <t>ハンエイ</t>
    </rPh>
    <phoneticPr fontId="1"/>
  </si>
  <si>
    <t xml:space="preserve">androidの戻るボタン
</t>
    <rPh sb="8" eb="9">
      <t>モド</t>
    </rPh>
    <phoneticPr fontId="1"/>
  </si>
  <si>
    <t>画面(抽選番号表示)に遷移すること</t>
    <rPh sb="11" eb="13">
      <t>センイ</t>
    </rPh>
    <phoneticPr fontId="1"/>
  </si>
  <si>
    <t>設定画面</t>
    <rPh sb="0" eb="2">
      <t>セッテイ</t>
    </rPh>
    <phoneticPr fontId="1"/>
  </si>
  <si>
    <t>HOLD数字設定</t>
    <phoneticPr fontId="1"/>
  </si>
  <si>
    <t>抽選番号表示</t>
    <phoneticPr fontId="1"/>
  </si>
  <si>
    <t>設定</t>
    <phoneticPr fontId="1"/>
  </si>
  <si>
    <t>"HOLD"メニュー</t>
    <phoneticPr fontId="1"/>
  </si>
  <si>
    <t>『HOLD数字設定』画面に遷移すること</t>
    <rPh sb="5" eb="7">
      <t>スウジ</t>
    </rPh>
    <rPh sb="7" eb="9">
      <t>セッテイ</t>
    </rPh>
    <rPh sb="10" eb="12">
      <t>ガメン</t>
    </rPh>
    <rPh sb="13" eb="15">
      <t>センイ</t>
    </rPh>
    <phoneticPr fontId="1"/>
  </si>
  <si>
    <t>『設定画面』に遷移すること</t>
    <rPh sb="1" eb="3">
      <t>セッテイ</t>
    </rPh>
    <rPh sb="3" eb="5">
      <t>ガメン</t>
    </rPh>
    <rPh sb="7" eb="9">
      <t>センイ</t>
    </rPh>
    <phoneticPr fontId="1"/>
  </si>
  <si>
    <t>上記確認内容にならないこと
※何も処理しないこと
エラーにならないこと</t>
    <rPh sb="0" eb="2">
      <t>ジョウキ</t>
    </rPh>
    <rPh sb="2" eb="4">
      <t>カクニン</t>
    </rPh>
    <rPh sb="4" eb="6">
      <t>ナイヨウ</t>
    </rPh>
    <rPh sb="15" eb="16">
      <t>ナニ</t>
    </rPh>
    <rPh sb="17" eb="19">
      <t>ショリ</t>
    </rPh>
    <phoneticPr fontId="1"/>
  </si>
  <si>
    <t xml:space="preserve">選択した数字が消えること
『数字選択用リスト』内の同数字が明るくなること
数字が消えた後、左詰になること
</t>
    <rPh sb="0" eb="2">
      <t>センタク</t>
    </rPh>
    <rPh sb="4" eb="6">
      <t>スウジ</t>
    </rPh>
    <rPh sb="7" eb="8">
      <t>キ</t>
    </rPh>
    <rPh sb="14" eb="16">
      <t>スウジ</t>
    </rPh>
    <rPh sb="16" eb="18">
      <t>センタク</t>
    </rPh>
    <rPh sb="18" eb="19">
      <t>ヨウ</t>
    </rPh>
    <rPh sb="23" eb="24">
      <t>ナイ</t>
    </rPh>
    <rPh sb="25" eb="26">
      <t>ドウ</t>
    </rPh>
    <rPh sb="26" eb="28">
      <t>スウジ</t>
    </rPh>
    <rPh sb="29" eb="30">
      <t>アカ</t>
    </rPh>
    <rPh sb="37" eb="39">
      <t>スウジ</t>
    </rPh>
    <rPh sb="40" eb="41">
      <t>キ</t>
    </rPh>
    <rPh sb="43" eb="44">
      <t>アト</t>
    </rPh>
    <rPh sb="45" eb="46">
      <t>ヒダリ</t>
    </rPh>
    <rPh sb="46" eb="47">
      <t>ヅメ</t>
    </rPh>
    <phoneticPr fontId="1"/>
  </si>
  <si>
    <t xml:space="preserve">登録したデータを正常に読み込むこと
画面に反映されていること
『数字選択用リスト』で他の数字を選択できないこと
</t>
    <rPh sb="0" eb="2">
      <t>トウロク</t>
    </rPh>
    <rPh sb="8" eb="10">
      <t>セイジョウ</t>
    </rPh>
    <rPh sb="11" eb="12">
      <t>ヨ</t>
    </rPh>
    <rPh sb="13" eb="14">
      <t>コ</t>
    </rPh>
    <rPh sb="18" eb="20">
      <t>ガメン</t>
    </rPh>
    <rPh sb="21" eb="23">
      <t>ハンエイ</t>
    </rPh>
    <rPh sb="42" eb="43">
      <t>タ</t>
    </rPh>
    <rPh sb="44" eb="46">
      <t>スウジ</t>
    </rPh>
    <rPh sb="47" eb="49">
      <t>センタク</t>
    </rPh>
    <phoneticPr fontId="1"/>
  </si>
  <si>
    <t xml:space="preserve">選択中の数字を無くした場合
</t>
    <rPh sb="0" eb="3">
      <t>センタクチュウ</t>
    </rPh>
    <rPh sb="7" eb="8">
      <t>ナ</t>
    </rPh>
    <rPh sb="11" eb="13">
      <t>バアイ</t>
    </rPh>
    <phoneticPr fontId="1"/>
  </si>
  <si>
    <t xml:space="preserve">仕様書通りに表示されていること
</t>
    <rPh sb="0" eb="3">
      <t>シヨウショ</t>
    </rPh>
    <rPh sb="3" eb="4">
      <t>ドオ</t>
    </rPh>
    <rPh sb="6" eb="8">
      <t>ヒョウジ</t>
    </rPh>
    <phoneticPr fontId="1"/>
  </si>
  <si>
    <t xml:space="preserve">エラーにならないこと
全ての項目に対してデフォルト値が使用されること
</t>
    <rPh sb="11" eb="12">
      <t>スベ</t>
    </rPh>
    <rPh sb="14" eb="16">
      <t>コウモク</t>
    </rPh>
    <rPh sb="17" eb="18">
      <t>タイ</t>
    </rPh>
    <rPh sb="25" eb="26">
      <t>アタイ</t>
    </rPh>
    <rPh sb="27" eb="29">
      <t>シヨウ</t>
    </rPh>
    <phoneticPr fontId="1"/>
  </si>
  <si>
    <t>項目を選択した場合
　※全項目に対して行う</t>
    <rPh sb="0" eb="2">
      <t>コウモク</t>
    </rPh>
    <rPh sb="3" eb="5">
      <t>センタク</t>
    </rPh>
    <rPh sb="7" eb="9">
      <t>バアイ</t>
    </rPh>
    <rPh sb="12" eb="13">
      <t>ゼン</t>
    </rPh>
    <rPh sb="13" eb="15">
      <t>コウモク</t>
    </rPh>
    <rPh sb="16" eb="17">
      <t>タイ</t>
    </rPh>
    <rPh sb="19" eb="20">
      <t>オコナ</t>
    </rPh>
    <phoneticPr fontId="1"/>
  </si>
  <si>
    <t xml:space="preserve">仕様書通りのダイアログが表示されること
</t>
    <rPh sb="0" eb="3">
      <t>シヨウショ</t>
    </rPh>
    <rPh sb="3" eb="4">
      <t>ドオ</t>
    </rPh>
    <rPh sb="12" eb="14">
      <t>ヒョウジ</t>
    </rPh>
    <phoneticPr fontId="1"/>
  </si>
  <si>
    <t>項目を選択した場合</t>
    <rPh sb="0" eb="2">
      <t>コウモク</t>
    </rPh>
    <rPh sb="3" eb="5">
      <t>センタク</t>
    </rPh>
    <rPh sb="7" eb="9">
      <t>バアイ</t>
    </rPh>
    <phoneticPr fontId="1"/>
  </si>
  <si>
    <t>登録データが無い場合
※初回起動時</t>
    <rPh sb="0" eb="2">
      <t>トウロク</t>
    </rPh>
    <rPh sb="6" eb="7">
      <t>ナ</t>
    </rPh>
    <rPh sb="8" eb="10">
      <t>バアイ</t>
    </rPh>
    <rPh sb="12" eb="14">
      <t>ショカイ</t>
    </rPh>
    <rPh sb="14" eb="16">
      <t>キドウ</t>
    </rPh>
    <rPh sb="16" eb="17">
      <t>ジ</t>
    </rPh>
    <phoneticPr fontId="1"/>
  </si>
  <si>
    <t xml:space="preserve">登録データが無い場合
※初回起動時
</t>
    <rPh sb="0" eb="2">
      <t>トウロク</t>
    </rPh>
    <rPh sb="6" eb="7">
      <t>ナ</t>
    </rPh>
    <rPh sb="8" eb="10">
      <t>バアイ</t>
    </rPh>
    <rPh sb="12" eb="14">
      <t>ショカイ</t>
    </rPh>
    <rPh sb="14" eb="16">
      <t>キドウ</t>
    </rPh>
    <rPh sb="16" eb="17">
      <t>ジ</t>
    </rPh>
    <phoneticPr fontId="1"/>
  </si>
  <si>
    <t>登録データが有る場合
選択数字0個～5個で確認する</t>
    <rPh sb="0" eb="2">
      <t>トウロク</t>
    </rPh>
    <rPh sb="6" eb="7">
      <t>ア</t>
    </rPh>
    <rPh sb="8" eb="10">
      <t>バアイ</t>
    </rPh>
    <rPh sb="11" eb="13">
      <t>センタク</t>
    </rPh>
    <rPh sb="13" eb="15">
      <t>スウジ</t>
    </rPh>
    <rPh sb="16" eb="17">
      <t>コ</t>
    </rPh>
    <rPh sb="19" eb="20">
      <t>コ</t>
    </rPh>
    <rPh sb="21" eb="23">
      <t>カクニン</t>
    </rPh>
    <phoneticPr fontId="1"/>
  </si>
  <si>
    <t>HOLD数字抽出処理</t>
    <rPh sb="4" eb="6">
      <t>スウジ</t>
    </rPh>
    <rPh sb="6" eb="8">
      <t>チュウシュツ</t>
    </rPh>
    <rPh sb="8" eb="10">
      <t>ショリ</t>
    </rPh>
    <phoneticPr fontId="1"/>
  </si>
  <si>
    <t>ランダム取得処理</t>
    <rPh sb="4" eb="6">
      <t>シュトク</t>
    </rPh>
    <rPh sb="6" eb="8">
      <t>ショリ</t>
    </rPh>
    <phoneticPr fontId="1"/>
  </si>
  <si>
    <t xml:space="preserve">A～Gグループから、抽選番号を選択するグループ数(4 or 5)をランダムで決定する
</t>
    <phoneticPr fontId="1"/>
  </si>
  <si>
    <t>画面初期表示</t>
    <rPh sb="0" eb="2">
      <t>ガメン</t>
    </rPh>
    <rPh sb="2" eb="4">
      <t>ショキ</t>
    </rPh>
    <rPh sb="4" eb="6">
      <t>ヒョウジ</t>
    </rPh>
    <phoneticPr fontId="1"/>
  </si>
  <si>
    <t>・初回起動の場合</t>
    <rPh sb="1" eb="3">
      <t>ショカイ</t>
    </rPh>
    <rPh sb="3" eb="5">
      <t>キドウ</t>
    </rPh>
    <rPh sb="6" eb="8">
      <t>バアイ</t>
    </rPh>
    <phoneticPr fontId="1"/>
  </si>
  <si>
    <t xml:space="preserve">・初回起動の場合
</t>
    <rPh sb="1" eb="3">
      <t>ショカイ</t>
    </rPh>
    <rPh sb="3" eb="5">
      <t>キドウ</t>
    </rPh>
    <rPh sb="6" eb="8">
      <t>バアイ</t>
    </rPh>
    <phoneticPr fontId="1"/>
  </si>
  <si>
    <t>・2回目以降の起動の場合</t>
    <rPh sb="2" eb="4">
      <t>カイメ</t>
    </rPh>
    <rPh sb="4" eb="6">
      <t>イコウ</t>
    </rPh>
    <rPh sb="7" eb="9">
      <t>キドウ</t>
    </rPh>
    <rPh sb="10" eb="12">
      <t>バアイ</t>
    </rPh>
    <phoneticPr fontId="1"/>
  </si>
  <si>
    <t xml:space="preserve">・2回目以降の起動の場合
</t>
    <rPh sb="2" eb="3">
      <t>カイ</t>
    </rPh>
    <rPh sb="3" eb="4">
      <t>メ</t>
    </rPh>
    <rPh sb="4" eb="6">
      <t>イコウ</t>
    </rPh>
    <rPh sb="7" eb="9">
      <t>キドウ</t>
    </rPh>
    <rPh sb="10" eb="12">
      <t>バアイ</t>
    </rPh>
    <phoneticPr fontId="1"/>
  </si>
  <si>
    <t>・仕様書通りに表示されていること</t>
    <rPh sb="1" eb="4">
      <t>シヨウショ</t>
    </rPh>
    <rPh sb="4" eb="5">
      <t>ドオ</t>
    </rPh>
    <rPh sb="7" eb="9">
      <t>ヒョウジ</t>
    </rPh>
    <phoneticPr fontId="1"/>
  </si>
  <si>
    <t xml:space="preserve">・エラーにならないこと
</t>
    <phoneticPr fontId="1"/>
  </si>
  <si>
    <t xml:space="preserve">・初回起動の場合
※設定ファイル無し状態
</t>
    <rPh sb="1" eb="3">
      <t>ショカイ</t>
    </rPh>
    <rPh sb="3" eb="5">
      <t>キドウ</t>
    </rPh>
    <rPh sb="6" eb="8">
      <t>バアイ</t>
    </rPh>
    <rPh sb="16" eb="17">
      <t>ナ</t>
    </rPh>
    <rPh sb="18" eb="20">
      <t>ジョウタイ</t>
    </rPh>
    <phoneticPr fontId="1"/>
  </si>
  <si>
    <t xml:space="preserve">・エラーにならないこと.。
</t>
    <phoneticPr fontId="1"/>
  </si>
  <si>
    <t xml:space="preserve">・正常に読み込むこと
</t>
    <rPh sb="1" eb="3">
      <t>セイジョウ</t>
    </rPh>
    <rPh sb="4" eb="5">
      <t>ヨ</t>
    </rPh>
    <rPh sb="6" eb="7">
      <t>コ</t>
    </rPh>
    <phoneticPr fontId="1"/>
  </si>
  <si>
    <t>設定ファイル読込み</t>
    <rPh sb="0" eb="2">
      <t>セッテイ</t>
    </rPh>
    <rPh sb="6" eb="7">
      <t>ヨ</t>
    </rPh>
    <rPh sb="7" eb="8">
      <t>コ</t>
    </rPh>
    <phoneticPr fontId="1"/>
  </si>
  <si>
    <t>・抽選番号更新処理を行わないこと</t>
    <rPh sb="1" eb="3">
      <t>チュウセン</t>
    </rPh>
    <rPh sb="3" eb="5">
      <t>バンゴウ</t>
    </rPh>
    <rPh sb="5" eb="7">
      <t>コウシン</t>
    </rPh>
    <rPh sb="7" eb="9">
      <t>ショリ</t>
    </rPh>
    <rPh sb="10" eb="11">
      <t>オコナ</t>
    </rPh>
    <phoneticPr fontId="1"/>
  </si>
  <si>
    <t>・抽選番号更新処理を行うこと</t>
    <rPh sb="1" eb="3">
      <t>チュウセン</t>
    </rPh>
    <rPh sb="3" eb="5">
      <t>バンゴウ</t>
    </rPh>
    <rPh sb="5" eb="7">
      <t>コウシン</t>
    </rPh>
    <rPh sb="7" eb="9">
      <t>ショリ</t>
    </rPh>
    <rPh sb="10" eb="11">
      <t>オコナ</t>
    </rPh>
    <phoneticPr fontId="1"/>
  </si>
  <si>
    <t>前回の取込み日チェック</t>
    <rPh sb="0" eb="2">
      <t>ゼンカイ</t>
    </rPh>
    <rPh sb="3" eb="4">
      <t>ト</t>
    </rPh>
    <rPh sb="4" eb="5">
      <t>コ</t>
    </rPh>
    <rPh sb="6" eb="7">
      <t>ビ</t>
    </rPh>
    <phoneticPr fontId="1"/>
  </si>
  <si>
    <t xml:space="preserve">・初回起動の場合
※設定ファイルが無い場合
</t>
    <rPh sb="1" eb="3">
      <t>ショカイ</t>
    </rPh>
    <rPh sb="3" eb="5">
      <t>キドウ</t>
    </rPh>
    <rPh sb="6" eb="8">
      <t>バアイ</t>
    </rPh>
    <rPh sb="10" eb="12">
      <t>セッテイ</t>
    </rPh>
    <rPh sb="17" eb="18">
      <t>ナ</t>
    </rPh>
    <rPh sb="19" eb="21">
      <t>バアイ</t>
    </rPh>
    <phoneticPr fontId="1"/>
  </si>
  <si>
    <t xml:space="preserve">・2回目以降の起動の場合
</t>
    <rPh sb="2" eb="6">
      <t>カイメイコウ</t>
    </rPh>
    <rPh sb="7" eb="9">
      <t>キドウ</t>
    </rPh>
    <rPh sb="10" eb="12">
      <t>バアイ</t>
    </rPh>
    <phoneticPr fontId="1"/>
  </si>
  <si>
    <t>ＤＢ更新</t>
    <rPh sb="2" eb="4">
      <t>コウシン</t>
    </rPh>
    <phoneticPr fontId="1"/>
  </si>
  <si>
    <t>ファイルチェック</t>
    <phoneticPr fontId="1"/>
  </si>
  <si>
    <t>・ファイルが無い場合</t>
    <rPh sb="6" eb="7">
      <t>ナ</t>
    </rPh>
    <rPh sb="8" eb="10">
      <t>バアイ</t>
    </rPh>
    <phoneticPr fontId="1"/>
  </si>
  <si>
    <t xml:space="preserve">・URLのサーバが落ちていた場合
</t>
    <rPh sb="9" eb="10">
      <t>オ</t>
    </rPh>
    <rPh sb="14" eb="16">
      <t>バアイ</t>
    </rPh>
    <phoneticPr fontId="1"/>
  </si>
  <si>
    <t xml:space="preserve">・ファイルサイズが0の場合
</t>
    <rPh sb="11" eb="13">
      <t>バアイ</t>
    </rPh>
    <phoneticPr fontId="1"/>
  </si>
  <si>
    <t xml:space="preserve">・ファイルデータの数字箇所に数字以外のデータがあった場合
</t>
    <rPh sb="9" eb="11">
      <t>スウジ</t>
    </rPh>
    <rPh sb="11" eb="13">
      <t>カショ</t>
    </rPh>
    <rPh sb="14" eb="16">
      <t>スウジ</t>
    </rPh>
    <rPh sb="16" eb="18">
      <t>イガイ</t>
    </rPh>
    <rPh sb="26" eb="28">
      <t>バアイ</t>
    </rPh>
    <phoneticPr fontId="1"/>
  </si>
  <si>
    <t xml:space="preserve">・ファイルデータのデータ数がcsv形式で9個ない場合
</t>
    <rPh sb="12" eb="13">
      <t>スウ</t>
    </rPh>
    <rPh sb="17" eb="19">
      <t>ケイシキ</t>
    </rPh>
    <rPh sb="21" eb="22">
      <t>コ</t>
    </rPh>
    <rPh sb="24" eb="26">
      <t>バアイ</t>
    </rPh>
    <phoneticPr fontId="1"/>
  </si>
  <si>
    <t xml:space="preserve">・上記以外
</t>
    <rPh sb="1" eb="3">
      <t>ジョウキ</t>
    </rPh>
    <rPh sb="3" eb="5">
      <t>イガイ</t>
    </rPh>
    <phoneticPr fontId="1"/>
  </si>
  <si>
    <t xml:space="preserve">・ファイルの全データをDBに取込むこと。
</t>
    <rPh sb="6" eb="7">
      <t>ゼン</t>
    </rPh>
    <rPh sb="14" eb="15">
      <t>ト</t>
    </rPh>
    <rPh sb="15" eb="16">
      <t>コ</t>
    </rPh>
    <phoneticPr fontId="1"/>
  </si>
  <si>
    <t xml:space="preserve">設定ファイル書込み
</t>
    <rPh sb="0" eb="2">
      <t>セッテイ</t>
    </rPh>
    <rPh sb="6" eb="8">
      <t>カキコ</t>
    </rPh>
    <phoneticPr fontId="1"/>
  </si>
  <si>
    <t>・DB更新を成功した場合</t>
    <rPh sb="3" eb="5">
      <t>コウシン</t>
    </rPh>
    <rPh sb="6" eb="8">
      <t>セイコウ</t>
    </rPh>
    <rPh sb="10" eb="12">
      <t>バアイ</t>
    </rPh>
    <phoneticPr fontId="1"/>
  </si>
  <si>
    <t>・DB更新を失敗した場合</t>
    <rPh sb="6" eb="8">
      <t>シッパイ</t>
    </rPh>
    <phoneticPr fontId="1"/>
  </si>
  <si>
    <t>○起動処理</t>
    <rPh sb="1" eb="3">
      <t>キドウ</t>
    </rPh>
    <rPh sb="3" eb="5">
      <t>ショリ</t>
    </rPh>
    <phoneticPr fontId="1"/>
  </si>
  <si>
    <t xml:space="preserve">　・ＵＲＬからの抽選番号ファイル読み込み処理
</t>
    <phoneticPr fontId="1"/>
  </si>
  <si>
    <t>・DB読込み</t>
    <rPh sb="3" eb="5">
      <t>ヨミコ</t>
    </rPh>
    <phoneticPr fontId="1"/>
  </si>
  <si>
    <t xml:space="preserve">・正常に取得すること
</t>
    <rPh sb="1" eb="3">
      <t>セイジョウ</t>
    </rPh>
    <rPh sb="4" eb="6">
      <t>シュトク</t>
    </rPh>
    <phoneticPr fontId="1"/>
  </si>
  <si>
    <t xml:space="preserve">・最新の抽選回数取得の為、Select文実行
</t>
    <rPh sb="1" eb="3">
      <t>サイシン</t>
    </rPh>
    <rPh sb="4" eb="6">
      <t>チュウセン</t>
    </rPh>
    <rPh sb="6" eb="8">
      <t>カイスウ</t>
    </rPh>
    <rPh sb="8" eb="10">
      <t>シュトク</t>
    </rPh>
    <rPh sb="11" eb="12">
      <t>タメ</t>
    </rPh>
    <rPh sb="19" eb="20">
      <t>ブン</t>
    </rPh>
    <rPh sb="20" eb="22">
      <t>ジッコウ</t>
    </rPh>
    <phoneticPr fontId="1"/>
  </si>
  <si>
    <t xml:space="preserve">・5回分情報取得の為、Select文実行
</t>
    <rPh sb="2" eb="4">
      <t>カイブン</t>
    </rPh>
    <rPh sb="4" eb="6">
      <t>ジョウホウ</t>
    </rPh>
    <rPh sb="6" eb="8">
      <t>シュトク</t>
    </rPh>
    <rPh sb="9" eb="10">
      <t>タメ</t>
    </rPh>
    <rPh sb="17" eb="18">
      <t>ブン</t>
    </rPh>
    <rPh sb="18" eb="20">
      <t>ジッコウ</t>
    </rPh>
    <phoneticPr fontId="1"/>
  </si>
  <si>
    <t xml:space="preserve">・50回分情報取得の為、Select文実行
</t>
    <rPh sb="3" eb="5">
      <t>カイブン</t>
    </rPh>
    <rPh sb="5" eb="7">
      <t>ジョウホウ</t>
    </rPh>
    <rPh sb="7" eb="9">
      <t>シュトク</t>
    </rPh>
    <rPh sb="10" eb="11">
      <t>タメ</t>
    </rPh>
    <rPh sb="18" eb="19">
      <t>ブン</t>
    </rPh>
    <rPh sb="19" eb="21">
      <t>ジッコウ</t>
    </rPh>
    <phoneticPr fontId="1"/>
  </si>
  <si>
    <t xml:space="preserve">・エラーにならないこと.
</t>
    <phoneticPr fontId="1"/>
  </si>
  <si>
    <t xml:space="preserve">・処理を継続すること
</t>
    <rPh sb="1" eb="3">
      <t>ショリ</t>
    </rPh>
    <rPh sb="4" eb="6">
      <t>ケイゾク</t>
    </rPh>
    <phoneticPr fontId="1"/>
  </si>
  <si>
    <t xml:space="preserve">・追加データのみをDBに取込むこと
</t>
    <rPh sb="1" eb="3">
      <t>ツイカ</t>
    </rPh>
    <rPh sb="12" eb="13">
      <t>ト</t>
    </rPh>
    <rPh sb="13" eb="14">
      <t>コ</t>
    </rPh>
    <phoneticPr fontId="1"/>
  </si>
  <si>
    <t xml:space="preserve">・設定ファイルに更新日付を書き込むこと
</t>
    <rPh sb="1" eb="3">
      <t>セッテイ</t>
    </rPh>
    <rPh sb="8" eb="10">
      <t>コウシン</t>
    </rPh>
    <rPh sb="10" eb="12">
      <t>ヒヅケ</t>
    </rPh>
    <rPh sb="13" eb="14">
      <t>カ</t>
    </rPh>
    <rPh sb="15" eb="16">
      <t>コ</t>
    </rPh>
    <phoneticPr fontId="1"/>
  </si>
  <si>
    <t xml:space="preserve">・設定ファイルに更新日付を書き込まないこと
</t>
    <rPh sb="1" eb="3">
      <t>セッテイ</t>
    </rPh>
    <rPh sb="8" eb="10">
      <t>コウシン</t>
    </rPh>
    <rPh sb="10" eb="12">
      <t>ヒヅケ</t>
    </rPh>
    <rPh sb="13" eb="14">
      <t>カ</t>
    </rPh>
    <rPh sb="15" eb="16">
      <t>コ</t>
    </rPh>
    <phoneticPr fontId="1"/>
  </si>
  <si>
    <t>設定ファイル読込み</t>
    <phoneticPr fontId="1"/>
  </si>
  <si>
    <t xml:space="preserve">-
</t>
    <phoneticPr fontId="1"/>
  </si>
  <si>
    <t>○初期処理</t>
    <rPh sb="1" eb="3">
      <t>ショキ</t>
    </rPh>
    <rPh sb="3" eb="5">
      <t>ショリ</t>
    </rPh>
    <phoneticPr fontId="1"/>
  </si>
  <si>
    <t xml:space="preserve">・他の画面から遷移した場合
</t>
    <rPh sb="1" eb="2">
      <t>タ</t>
    </rPh>
    <rPh sb="3" eb="5">
      <t>ガメン</t>
    </rPh>
    <rPh sb="7" eb="9">
      <t>センイ</t>
    </rPh>
    <rPh sb="11" eb="13">
      <t>バアイ</t>
    </rPh>
    <phoneticPr fontId="1"/>
  </si>
  <si>
    <t>・Startボタン</t>
    <phoneticPr fontId="1"/>
  </si>
  <si>
    <t>・予想した抽選番号</t>
    <rPh sb="1" eb="3">
      <t>ヨソウ</t>
    </rPh>
    <rPh sb="5" eb="7">
      <t>チュウセン</t>
    </rPh>
    <rPh sb="7" eb="9">
      <t>バンゴウ</t>
    </rPh>
    <phoneticPr fontId="1"/>
  </si>
  <si>
    <t>・Clearボタン</t>
    <phoneticPr fontId="1"/>
  </si>
  <si>
    <t xml:space="preserve">・表示している抽選番号が全て消えること
</t>
    <rPh sb="1" eb="3">
      <t>ヒョウジ</t>
    </rPh>
    <rPh sb="7" eb="9">
      <t>チュウセン</t>
    </rPh>
    <rPh sb="9" eb="11">
      <t>バンゴウ</t>
    </rPh>
    <rPh sb="12" eb="13">
      <t>スベ</t>
    </rPh>
    <rPh sb="14" eb="15">
      <t>キ</t>
    </rPh>
    <phoneticPr fontId="1"/>
  </si>
  <si>
    <t xml:space="preserve">・非表示になること
</t>
    <rPh sb="1" eb="4">
      <t>ヒヒョウジ</t>
    </rPh>
    <phoneticPr fontId="1"/>
  </si>
  <si>
    <t xml:space="preserve">・表示している抽選番号が全て消えた後に表示されること
</t>
    <rPh sb="1" eb="3">
      <t>ヒョウジ</t>
    </rPh>
    <rPh sb="17" eb="18">
      <t>アト</t>
    </rPh>
    <rPh sb="19" eb="21">
      <t>ヒョウジ</t>
    </rPh>
    <phoneticPr fontId="1"/>
  </si>
  <si>
    <t>・画面下方に"設定"メニューが表示されること</t>
    <rPh sb="1" eb="3">
      <t>ガメン</t>
    </rPh>
    <rPh sb="3" eb="5">
      <t>カホウ</t>
    </rPh>
    <rPh sb="7" eb="9">
      <t>セッテイ</t>
    </rPh>
    <rPh sb="15" eb="17">
      <t>ヒョウジ</t>
    </rPh>
    <phoneticPr fontId="1"/>
  </si>
  <si>
    <t xml:space="preserve">・HOLD数字が設定されていない場合
</t>
    <rPh sb="5" eb="7">
      <t>スウジ</t>
    </rPh>
    <rPh sb="8" eb="10">
      <t>セッテイ</t>
    </rPh>
    <rPh sb="16" eb="18">
      <t>バアイ</t>
    </rPh>
    <phoneticPr fontId="1"/>
  </si>
  <si>
    <t>・HOLD数字を抽出</t>
    <rPh sb="5" eb="7">
      <t>スウジ</t>
    </rPh>
    <rPh sb="8" eb="10">
      <t>チュウシュツ</t>
    </rPh>
    <phoneticPr fontId="1"/>
  </si>
  <si>
    <t>・エラーにならないこと</t>
    <phoneticPr fontId="1"/>
  </si>
  <si>
    <t>○Startボタン処理</t>
    <rPh sb="9" eb="11">
      <t>ショリ</t>
    </rPh>
    <phoneticPr fontId="1"/>
  </si>
  <si>
    <t>○Clearボタン処理</t>
    <phoneticPr fontId="1"/>
  </si>
  <si>
    <t xml:space="preserve">・HOLD数字以外の数字抽出
</t>
    <rPh sb="5" eb="7">
      <t>スウジ</t>
    </rPh>
    <rPh sb="7" eb="9">
      <t>イガイ</t>
    </rPh>
    <rPh sb="10" eb="12">
      <t>スウジ</t>
    </rPh>
    <rPh sb="12" eb="14">
      <t>チュウシュツ</t>
    </rPh>
    <phoneticPr fontId="1"/>
  </si>
  <si>
    <t>・1セット内での抽選番号重複</t>
    <rPh sb="5" eb="6">
      <t>ナイ</t>
    </rPh>
    <rPh sb="8" eb="10">
      <t>チュウセン</t>
    </rPh>
    <rPh sb="10" eb="12">
      <t>バンゴウ</t>
    </rPh>
    <rPh sb="12" eb="14">
      <t>ジュウフク</t>
    </rPh>
    <phoneticPr fontId="1"/>
  </si>
  <si>
    <t>・セットが異なる場合の重複番号</t>
    <rPh sb="5" eb="6">
      <t>コト</t>
    </rPh>
    <rPh sb="8" eb="10">
      <t>バアイ</t>
    </rPh>
    <rPh sb="11" eb="13">
      <t>ジュウフク</t>
    </rPh>
    <rPh sb="13" eb="15">
      <t>バンゴウ</t>
    </rPh>
    <phoneticPr fontId="1"/>
  </si>
  <si>
    <t xml:space="preserve">・1セット(6個の番号)に同じ数字が重複して抽出されないこと
</t>
    <rPh sb="22" eb="24">
      <t>チュウシュツ</t>
    </rPh>
    <phoneticPr fontId="1"/>
  </si>
  <si>
    <t>・直近5回中、3回以上当選番号になっている場合</t>
    <rPh sb="21" eb="23">
      <t>バアイ</t>
    </rPh>
    <phoneticPr fontId="1"/>
  </si>
  <si>
    <t>・予想結果に出ないこと</t>
    <rPh sb="1" eb="3">
      <t>ヨソウ</t>
    </rPh>
    <rPh sb="3" eb="5">
      <t>ケッカ</t>
    </rPh>
    <rPh sb="6" eb="7">
      <t>デ</t>
    </rPh>
    <phoneticPr fontId="1"/>
  </si>
  <si>
    <t xml:space="preserve">・予想結果に出ないこと
</t>
    <rPh sb="1" eb="3">
      <t>ヨソウ</t>
    </rPh>
    <rPh sb="3" eb="5">
      <t>ケッカ</t>
    </rPh>
    <rPh sb="6" eb="7">
      <t>デ</t>
    </rPh>
    <phoneticPr fontId="1"/>
  </si>
  <si>
    <t xml:space="preserve">・直近50回中、11回以上当選番号になっている場合
</t>
    <rPh sb="23" eb="25">
      <t>バアイ</t>
    </rPh>
    <phoneticPr fontId="1"/>
  </si>
  <si>
    <t>・2つ以上予想結果に出ないこと</t>
    <rPh sb="3" eb="5">
      <t>イジョウ</t>
    </rPh>
    <rPh sb="5" eb="7">
      <t>ヨソウ</t>
    </rPh>
    <rPh sb="7" eb="9">
      <t>ケッカ</t>
    </rPh>
    <rPh sb="10" eb="11">
      <t>デ</t>
    </rPh>
    <phoneticPr fontId="1"/>
  </si>
  <si>
    <t xml:space="preserve">・直近50回中、当選番号が3回以下の場合
</t>
    <rPh sb="18" eb="20">
      <t>バアイ</t>
    </rPh>
    <phoneticPr fontId="1"/>
  </si>
  <si>
    <t>・予想結果に出ること</t>
    <rPh sb="1" eb="3">
      <t>ヨソウ</t>
    </rPh>
    <rPh sb="3" eb="5">
      <t>ケッカ</t>
    </rPh>
    <rPh sb="6" eb="7">
      <t>デ</t>
    </rPh>
    <phoneticPr fontId="1"/>
  </si>
  <si>
    <t>・4グループ</t>
    <phoneticPr fontId="1"/>
  </si>
  <si>
    <t>・5グループ</t>
    <phoneticPr fontId="1"/>
  </si>
  <si>
    <t xml:space="preserve">・選択グループ数と選択数によるグループ設定マトリックス通りのグループになること
</t>
    <rPh sb="27" eb="28">
      <t>ドオ</t>
    </rPh>
    <phoneticPr fontId="1"/>
  </si>
  <si>
    <t xml:space="preserve">・有効な数字が0個のグループがある場合
</t>
    <rPh sb="1" eb="3">
      <t>ユウコウ</t>
    </rPh>
    <rPh sb="4" eb="6">
      <t>スウジ</t>
    </rPh>
    <rPh sb="8" eb="9">
      <t>コ</t>
    </rPh>
    <rPh sb="17" eb="19">
      <t>バアイ</t>
    </rPh>
    <phoneticPr fontId="1"/>
  </si>
  <si>
    <t xml:space="preserve">・有効な数字が1個のグループがある場合
</t>
    <rPh sb="1" eb="3">
      <t>ユウコウ</t>
    </rPh>
    <rPh sb="4" eb="6">
      <t>スウジ</t>
    </rPh>
    <rPh sb="8" eb="9">
      <t>コ</t>
    </rPh>
    <rPh sb="17" eb="19">
      <t>バアイ</t>
    </rPh>
    <phoneticPr fontId="1"/>
  </si>
  <si>
    <t xml:space="preserve">・全てのグループが有効な数字は1個の場合
</t>
    <rPh sb="1" eb="2">
      <t>スベ</t>
    </rPh>
    <rPh sb="9" eb="11">
      <t>ユウコウ</t>
    </rPh>
    <rPh sb="12" eb="14">
      <t>スウジ</t>
    </rPh>
    <rPh sb="16" eb="17">
      <t>コ</t>
    </rPh>
    <rPh sb="18" eb="20">
      <t>バアイ</t>
    </rPh>
    <phoneticPr fontId="1"/>
  </si>
  <si>
    <t xml:space="preserve">・全てのグループが有効な数字は0個の場合
</t>
    <rPh sb="1" eb="2">
      <t>スベ</t>
    </rPh>
    <rPh sb="9" eb="11">
      <t>ユウコウ</t>
    </rPh>
    <rPh sb="12" eb="14">
      <t>スウジ</t>
    </rPh>
    <rPh sb="16" eb="17">
      <t>コ</t>
    </rPh>
    <rPh sb="18" eb="20">
      <t>バアイ</t>
    </rPh>
    <phoneticPr fontId="1"/>
  </si>
  <si>
    <t xml:space="preserve">・『設定ファイル』の予想方法を『ランダム』にして抽出すること
</t>
    <rPh sb="24" eb="26">
      <t>チュウシュツ</t>
    </rPh>
    <phoneticPr fontId="1"/>
  </si>
  <si>
    <t xml:space="preserve">・2個の数字を取得するグループにならないこと
・1個の数字を取得するグループになる場合が有ること
</t>
    <rPh sb="2" eb="3">
      <t>コ</t>
    </rPh>
    <rPh sb="4" eb="6">
      <t>スウジ</t>
    </rPh>
    <rPh sb="7" eb="9">
      <t>シュトク</t>
    </rPh>
    <rPh sb="25" eb="26">
      <t>コ</t>
    </rPh>
    <rPh sb="27" eb="29">
      <t>スウジ</t>
    </rPh>
    <rPh sb="30" eb="32">
      <t>シュトク</t>
    </rPh>
    <rPh sb="41" eb="43">
      <t>バアイ</t>
    </rPh>
    <rPh sb="44" eb="45">
      <t>ア</t>
    </rPh>
    <phoneticPr fontId="1"/>
  </si>
  <si>
    <t xml:space="preserve">・2個の数字を取得するグループにならないこと
・1個の数字を取得するグループにならないこと
</t>
    <rPh sb="2" eb="3">
      <t>コ</t>
    </rPh>
    <rPh sb="4" eb="6">
      <t>スウジ</t>
    </rPh>
    <rPh sb="7" eb="9">
      <t>シュトク</t>
    </rPh>
    <rPh sb="25" eb="26">
      <t>コ</t>
    </rPh>
    <rPh sb="27" eb="29">
      <t>スウジ</t>
    </rPh>
    <rPh sb="30" eb="32">
      <t>シュトク</t>
    </rPh>
    <phoneticPr fontId="1"/>
  </si>
  <si>
    <t xml:space="preserve">・仕様書通りに指定されること
</t>
    <rPh sb="1" eb="4">
      <t>シヨウショ</t>
    </rPh>
    <rPh sb="4" eb="5">
      <t>ドオ</t>
    </rPh>
    <rPh sb="7" eb="9">
      <t>シテイ</t>
    </rPh>
    <phoneticPr fontId="1"/>
  </si>
  <si>
    <t>・セット(1セット=6個の番号)が異なる場合の重複番号</t>
    <rPh sb="17" eb="18">
      <t>コト</t>
    </rPh>
    <rPh sb="20" eb="22">
      <t>バアイ</t>
    </rPh>
    <rPh sb="23" eb="25">
      <t>ジュウフク</t>
    </rPh>
    <rPh sb="25" eb="27">
      <t>バンゴウ</t>
    </rPh>
    <phoneticPr fontId="1"/>
  </si>
  <si>
    <t xml:space="preserve">・異なるセット同士では数字が重複して抽出される場合もあること
</t>
    <rPh sb="1" eb="2">
      <t>コト</t>
    </rPh>
    <rPh sb="7" eb="9">
      <t>ドウシ</t>
    </rPh>
    <rPh sb="18" eb="20">
      <t>チュウシュツ</t>
    </rPh>
    <rPh sb="23" eb="25">
      <t>バアイ</t>
    </rPh>
    <phoneticPr fontId="1"/>
  </si>
  <si>
    <t xml:space="preserve">○抽選番号予想処理
</t>
    <phoneticPr fontId="1"/>
  </si>
  <si>
    <t>予想方法選択処理</t>
    <rPh sb="0" eb="2">
      <t>ヨソウ</t>
    </rPh>
    <rPh sb="2" eb="4">
      <t>ホウホウ</t>
    </rPh>
    <rPh sb="4" eb="6">
      <t>センタク</t>
    </rPh>
    <rPh sb="6" eb="8">
      <t>ショリ</t>
    </rPh>
    <phoneticPr fontId="1"/>
  </si>
  <si>
    <t>・予想方法が『過去の抽選結果から予想』の場合</t>
    <rPh sb="1" eb="3">
      <t>ヨソウ</t>
    </rPh>
    <rPh sb="3" eb="5">
      <t>ホウホウ</t>
    </rPh>
    <rPh sb="20" eb="22">
      <t>バアイ</t>
    </rPh>
    <phoneticPr fontId="1"/>
  </si>
  <si>
    <t>・予想方法が『ランダム』の場合</t>
    <rPh sb="1" eb="3">
      <t>ヨソウ</t>
    </rPh>
    <rPh sb="3" eb="5">
      <t>ホウホウ</t>
    </rPh>
    <rPh sb="13" eb="15">
      <t>バアイ</t>
    </rPh>
    <phoneticPr fontId="1"/>
  </si>
  <si>
    <t>・過去の抽選結果から予想処理</t>
    <rPh sb="12" eb="14">
      <t>ショリ</t>
    </rPh>
    <phoneticPr fontId="1"/>
  </si>
  <si>
    <t xml:space="preserve">・ランダムで予想処理
</t>
    <rPh sb="6" eb="8">
      <t>ヨソウ</t>
    </rPh>
    <rPh sb="8" eb="10">
      <t>ショリ</t>
    </rPh>
    <phoneticPr fontId="1"/>
  </si>
  <si>
    <t xml:space="preserve">・ランダムで予想処理を行う
</t>
    <rPh sb="11" eb="12">
      <t>オコナ</t>
    </rPh>
    <phoneticPr fontId="1"/>
  </si>
  <si>
    <t xml:space="preserve">・過去の抽選結果から予想処理を行う
</t>
    <rPh sb="15" eb="16">
      <t>オコナ</t>
    </rPh>
    <phoneticPr fontId="1"/>
  </si>
  <si>
    <t>最終的に予想する数字</t>
    <rPh sb="0" eb="3">
      <t>サイシュウテキ</t>
    </rPh>
    <rPh sb="4" eb="6">
      <t>ヨソウ</t>
    </rPh>
    <rPh sb="8" eb="10">
      <t>スウジ</t>
    </rPh>
    <phoneticPr fontId="1"/>
  </si>
  <si>
    <t xml:space="preserve">・HOLD数字が指定されている場合
</t>
    <rPh sb="5" eb="7">
      <t>スウジ</t>
    </rPh>
    <rPh sb="8" eb="10">
      <t>シテイ</t>
    </rPh>
    <rPh sb="15" eb="17">
      <t>バアイ</t>
    </rPh>
    <phoneticPr fontId="1"/>
  </si>
  <si>
    <t>・HOLD数字を含めて6個であること</t>
    <rPh sb="5" eb="7">
      <t>スウジ</t>
    </rPh>
    <rPh sb="8" eb="9">
      <t>フク</t>
    </rPh>
    <rPh sb="12" eb="13">
      <t>コ</t>
    </rPh>
    <phoneticPr fontId="1"/>
  </si>
  <si>
    <t>-</t>
    <phoneticPr fontId="1"/>
  </si>
  <si>
    <t xml:space="preserve">・縦に表示されること
・表示される抽選番号が全て見れること
</t>
    <rPh sb="1" eb="2">
      <t>タテ</t>
    </rPh>
    <rPh sb="3" eb="5">
      <t>ヒョウジ</t>
    </rPh>
    <rPh sb="12" eb="14">
      <t>ヒョウジ</t>
    </rPh>
    <rPh sb="17" eb="19">
      <t>チュウセン</t>
    </rPh>
    <rPh sb="19" eb="21">
      <t>バンゴウ</t>
    </rPh>
    <rPh sb="22" eb="23">
      <t>スベ</t>
    </rPh>
    <rPh sb="24" eb="25">
      <t>ミ</t>
    </rPh>
    <phoneticPr fontId="1"/>
  </si>
  <si>
    <t xml:space="preserve">・横に表示されること
・表示される抽選番号が全て見れること
</t>
    <rPh sb="1" eb="2">
      <t>ヨコ</t>
    </rPh>
    <rPh sb="3" eb="5">
      <t>ヒョウジ</t>
    </rPh>
    <phoneticPr fontId="1"/>
  </si>
  <si>
    <t xml:space="preserve">・縦に表示されること
・表示される抽選番号が全て見れること
</t>
    <rPh sb="1" eb="2">
      <t>タテ</t>
    </rPh>
    <rPh sb="3" eb="5">
      <t>ヒョウジ</t>
    </rPh>
    <phoneticPr fontId="1"/>
  </si>
  <si>
    <t>・指定されているアイコンであること</t>
    <rPh sb="1" eb="3">
      <t>シテイ</t>
    </rPh>
    <phoneticPr fontId="1"/>
  </si>
  <si>
    <t xml:space="preserve">・アンドロイド端末を縦の状態で起動した場合
</t>
    <rPh sb="7" eb="9">
      <t>タンマツ</t>
    </rPh>
    <rPh sb="10" eb="11">
      <t>タテ</t>
    </rPh>
    <rPh sb="12" eb="14">
      <t>ジョウタイ</t>
    </rPh>
    <rPh sb="15" eb="17">
      <t>キドウ</t>
    </rPh>
    <rPh sb="19" eb="21">
      <t>バアイ</t>
    </rPh>
    <phoneticPr fontId="1"/>
  </si>
  <si>
    <t xml:space="preserve">・アンドロイド端末を横の状態で起動した場合
</t>
    <rPh sb="7" eb="9">
      <t>タンマツ</t>
    </rPh>
    <rPh sb="10" eb="11">
      <t>ヨコ</t>
    </rPh>
    <rPh sb="12" eb="14">
      <t>ジョウタイ</t>
    </rPh>
    <rPh sb="15" eb="17">
      <t>キドウ</t>
    </rPh>
    <rPh sb="19" eb="21">
      <t>バアイ</t>
    </rPh>
    <phoneticPr fontId="1"/>
  </si>
  <si>
    <t xml:space="preserve">・アンドロイド端末を左に傾けて横画面にした場合
</t>
    <rPh sb="7" eb="9">
      <t>タンマツ</t>
    </rPh>
    <rPh sb="10" eb="11">
      <t>ヒダリ</t>
    </rPh>
    <rPh sb="12" eb="13">
      <t>カタム</t>
    </rPh>
    <rPh sb="15" eb="16">
      <t>ヨコ</t>
    </rPh>
    <rPh sb="16" eb="18">
      <t>ガメン</t>
    </rPh>
    <rPh sb="21" eb="23">
      <t>バアイ</t>
    </rPh>
    <phoneticPr fontId="1"/>
  </si>
  <si>
    <t xml:space="preserve">・上記で傾けたアンドロイド端末を元に戻して横画面から縦画面にした場合
</t>
    <rPh sb="1" eb="3">
      <t>ジョウキ</t>
    </rPh>
    <rPh sb="4" eb="5">
      <t>カタム</t>
    </rPh>
    <rPh sb="13" eb="15">
      <t>タンマツ</t>
    </rPh>
    <rPh sb="16" eb="17">
      <t>モト</t>
    </rPh>
    <rPh sb="18" eb="19">
      <t>モド</t>
    </rPh>
    <rPh sb="21" eb="22">
      <t>ヨコ</t>
    </rPh>
    <rPh sb="22" eb="24">
      <t>ガメン</t>
    </rPh>
    <rPh sb="26" eb="27">
      <t>タテ</t>
    </rPh>
    <rPh sb="27" eb="29">
      <t>ガメン</t>
    </rPh>
    <rPh sb="32" eb="34">
      <t>バアイ</t>
    </rPh>
    <phoneticPr fontId="1"/>
  </si>
  <si>
    <t>・押下時</t>
    <rPh sb="1" eb="3">
      <t>オウカ</t>
    </rPh>
    <rPh sb="3" eb="4">
      <t>ジ</t>
    </rPh>
    <phoneticPr fontId="1"/>
  </si>
  <si>
    <t>-</t>
    <phoneticPr fontId="1"/>
  </si>
  <si>
    <t>※free版は、エラーが出なければOK</t>
    <rPh sb="5" eb="6">
      <t>バン</t>
    </rPh>
    <rPh sb="12" eb="13">
      <t>デ</t>
    </rPh>
    <phoneticPr fontId="1"/>
  </si>
  <si>
    <t>URLを変更して行った</t>
    <rPh sb="4" eb="6">
      <t>ヘンコウ</t>
    </rPh>
    <rPh sb="8" eb="9">
      <t>オコナ</t>
    </rPh>
    <phoneticPr fontId="1"/>
  </si>
  <si>
    <t>・前回取込み日からの経過日数が1ヶ月以上の場合
・前回取込み日が今月1日であり、
　かつ、アプリ起動日が翌月1日の場合</t>
    <rPh sb="17" eb="18">
      <t>ゲツ</t>
    </rPh>
    <rPh sb="32" eb="34">
      <t>コンゲツ</t>
    </rPh>
    <rPh sb="35" eb="36">
      <t>ニチ</t>
    </rPh>
    <rPh sb="52" eb="54">
      <t>ヨクゲツ</t>
    </rPh>
    <rPh sb="55" eb="56">
      <t>ニチ</t>
    </rPh>
    <phoneticPr fontId="1"/>
  </si>
  <si>
    <t>※実機では日付を戻されてしまうためエミュレータのみで実施</t>
    <phoneticPr fontId="1"/>
  </si>
  <si>
    <t>・前回取込み日からの経過日数が8日以上の場合
・前回取込み日が日曜日であり、
　かつ、アプリ起動日が翌週の月曜日の場合</t>
    <rPh sb="50" eb="52">
      <t>ヨクシュウ</t>
    </rPh>
    <rPh sb="53" eb="54">
      <t>ゲツ</t>
    </rPh>
    <phoneticPr fontId="1"/>
  </si>
  <si>
    <t>・上記以外の場合
・前回取込み日が日曜日であり、
　かつ、アプリ起動日が次の水曜日の場合</t>
    <rPh sb="1" eb="3">
      <t>ジョウキ</t>
    </rPh>
    <rPh sb="3" eb="5">
      <t>イガイ</t>
    </rPh>
    <rPh sb="6" eb="8">
      <t>バアイ</t>
    </rPh>
    <rPh sb="17" eb="18">
      <t>ニチ</t>
    </rPh>
    <rPh sb="36" eb="37">
      <t>ツギ</t>
    </rPh>
    <rPh sb="38" eb="39">
      <t>スイ</t>
    </rPh>
    <phoneticPr fontId="1"/>
  </si>
  <si>
    <t xml:space="preserve">・前回取込み日からの経過日数が6日
・前回取込み日が日曜日であり、
　かつ、アプリ起動日が次の土曜日の場合
</t>
    <rPh sb="1" eb="3">
      <t>ゼンカイ</t>
    </rPh>
    <rPh sb="3" eb="5">
      <t>トリコ</t>
    </rPh>
    <rPh sb="6" eb="7">
      <t>ビ</t>
    </rPh>
    <rPh sb="10" eb="12">
      <t>ケイカ</t>
    </rPh>
    <rPh sb="12" eb="14">
      <t>ニッスウ</t>
    </rPh>
    <rPh sb="16" eb="17">
      <t>ビ</t>
    </rPh>
    <rPh sb="26" eb="27">
      <t>ニチ</t>
    </rPh>
    <rPh sb="45" eb="46">
      <t>ツギ</t>
    </rPh>
    <rPh sb="47" eb="48">
      <t>ド</t>
    </rPh>
    <phoneticPr fontId="1"/>
  </si>
  <si>
    <t xml:space="preserve">・前回取込み日からの経過日数が7日
・前回取込み日が日曜日であり、
　かつ、アプリ起動日が翌週の日曜日の場合
</t>
    <rPh sb="1" eb="3">
      <t>ゼンカイ</t>
    </rPh>
    <rPh sb="3" eb="5">
      <t>トリコ</t>
    </rPh>
    <rPh sb="6" eb="7">
      <t>ビ</t>
    </rPh>
    <rPh sb="10" eb="12">
      <t>ケイカ</t>
    </rPh>
    <rPh sb="12" eb="14">
      <t>ニッスウ</t>
    </rPh>
    <rPh sb="16" eb="17">
      <t>ビ</t>
    </rPh>
    <rPh sb="26" eb="27">
      <t>ニチ</t>
    </rPh>
    <rPh sb="45" eb="47">
      <t>ヨクシュウ</t>
    </rPh>
    <rPh sb="48" eb="49">
      <t>ニチ</t>
    </rPh>
    <phoneticPr fontId="1"/>
  </si>
  <si>
    <t>・前回取込み日からの経過日数が9日以上の場合
・前回取込み日が日曜日であり、
　かつ、アプリ起動日が翌週の火曜日の場合</t>
    <rPh sb="50" eb="52">
      <t>ヨクシュウ</t>
    </rPh>
    <rPh sb="53" eb="54">
      <t>カ</t>
    </rPh>
    <phoneticPr fontId="1"/>
  </si>
  <si>
    <t>ダイアログ</t>
    <phoneticPr fontId="1"/>
  </si>
  <si>
    <t>ファイル出力</t>
    <rPh sb="4" eb="6">
      <t>シュツリョク</t>
    </rPh>
    <phoneticPr fontId="1"/>
  </si>
  <si>
    <t>・抽選番号予想計算処理の条件にマッチした番号がダイアログで表示される</t>
    <rPh sb="12" eb="14">
      <t>ジョウケン</t>
    </rPh>
    <rPh sb="20" eb="22">
      <t>バンゴウ</t>
    </rPh>
    <rPh sb="29" eb="31">
      <t>ヒョウジ</t>
    </rPh>
    <phoneticPr fontId="1"/>
  </si>
  <si>
    <t>・抽選番号予想計算処理の条件にマッチした番号がLoto6Sense Hit用フォルダのLoto6Results.txtに出力される</t>
    <rPh sb="12" eb="14">
      <t>ジョウケン</t>
    </rPh>
    <rPh sb="20" eb="22">
      <t>バンゴウ</t>
    </rPh>
    <rPh sb="37" eb="38">
      <t>ヨウ</t>
    </rPh>
    <rPh sb="60" eb="62">
      <t>シュツリョク</t>
    </rPh>
    <phoneticPr fontId="1"/>
  </si>
  <si>
    <t>・抽選番号更新処理
　・抽選番号更新
　　　　　チェック処理</t>
    <phoneticPr fontId="1"/>
  </si>
  <si>
    <t>出力内容の確認</t>
    <rPh sb="0" eb="2">
      <t>シュツリョク</t>
    </rPh>
    <rPh sb="2" eb="4">
      <t>ナイヨウ</t>
    </rPh>
    <rPh sb="5" eb="7">
      <t>カクニン</t>
    </rPh>
    <phoneticPr fontId="1"/>
  </si>
  <si>
    <t>・一時保存用DB(TmpDB)内のテーブルのデータを調べ出力されたデータが仕様書通りであることを確認する
・一時保存用DBの「tmptbl」の件数が設定の「表示数」と「予想回数」を乗算した件数になっていることを確認</t>
    <rPh sb="1" eb="3">
      <t>イチジ</t>
    </rPh>
    <rPh sb="3" eb="5">
      <t>ホゾン</t>
    </rPh>
    <rPh sb="5" eb="6">
      <t>ヨウ</t>
    </rPh>
    <rPh sb="15" eb="16">
      <t>ナイ</t>
    </rPh>
    <rPh sb="26" eb="27">
      <t>シラ</t>
    </rPh>
    <rPh sb="28" eb="30">
      <t>シュツリョク</t>
    </rPh>
    <rPh sb="37" eb="40">
      <t>シヨウショ</t>
    </rPh>
    <rPh sb="40" eb="41">
      <t>ドオ</t>
    </rPh>
    <rPh sb="48" eb="50">
      <t>カクニン</t>
    </rPh>
    <rPh sb="54" eb="56">
      <t>イチジ</t>
    </rPh>
    <rPh sb="56" eb="58">
      <t>ホゾン</t>
    </rPh>
    <rPh sb="58" eb="59">
      <t>ヨウ</t>
    </rPh>
    <rPh sb="71" eb="73">
      <t>ケンスウ</t>
    </rPh>
    <rPh sb="105" eb="107">
      <t>カクニン</t>
    </rPh>
    <phoneticPr fontId="1"/>
  </si>
  <si>
    <t>予想回数</t>
    <rPh sb="0" eb="2">
      <t>ヨソウ</t>
    </rPh>
    <rPh sb="2" eb="4">
      <t>カイスウ</t>
    </rPh>
    <phoneticPr fontId="1"/>
  </si>
  <si>
    <t xml:space="preserve">・画面にメッセージを表示(最新抽選番号ファイルへのアクセスが出来ませんでした。)
・抽選番号更新処理のみを終了し、以降の処理は通常通り行うこと
</t>
    <rPh sb="1" eb="3">
      <t>ガメン</t>
    </rPh>
    <rPh sb="10" eb="12">
      <t>ヒョウジ</t>
    </rPh>
    <rPh sb="53" eb="55">
      <t>シュウリョウ</t>
    </rPh>
    <rPh sb="57" eb="59">
      <t>イコウ</t>
    </rPh>
    <rPh sb="60" eb="62">
      <t>ショリ</t>
    </rPh>
    <rPh sb="63" eb="65">
      <t>ツウジョウ</t>
    </rPh>
    <rPh sb="65" eb="66">
      <t>ドオ</t>
    </rPh>
    <rPh sb="67" eb="68">
      <t>オコナ</t>
    </rPh>
    <phoneticPr fontId="1"/>
  </si>
  <si>
    <t>・予想結果が1件のみ出力される
・予想結果のダイアログのスコアが0となっている</t>
    <rPh sb="1" eb="5">
      <t>ヨソウケッカ</t>
    </rPh>
    <rPh sb="7" eb="8">
      <t>ケン</t>
    </rPh>
    <rPh sb="10" eb="12">
      <t>シュツリョク</t>
    </rPh>
    <rPh sb="17" eb="21">
      <t>ヨソウケッカ</t>
    </rPh>
    <phoneticPr fontId="1"/>
  </si>
  <si>
    <t>・6件以上出力の場合
・Loto6Sense.javaのClickListenerクラスにある以下をコメントアウトする
  // 一時保存用テーブルの削除
  tdb.droptbl();
  // 抽選番号抽出
  tdb.insertDB2(mProperty.getRepeatCnt(), mProperty.getViewCnt(), mSense, mBalls);
・6件以上フォルダにある「TmpDB」をこのアプリ用のフォルダの「databases」内にコピーする
・予想処理を実行する</t>
    <rPh sb="2" eb="3">
      <t>ケン</t>
    </rPh>
    <rPh sb="3" eb="5">
      <t>イジョウ</t>
    </rPh>
    <rPh sb="5" eb="7">
      <t>シュツリョク</t>
    </rPh>
    <rPh sb="8" eb="10">
      <t>バアイ</t>
    </rPh>
    <rPh sb="253" eb="257">
      <t>ヨソウショリ</t>
    </rPh>
    <rPh sb="258" eb="260">
      <t>ジッコウ</t>
    </rPh>
    <phoneticPr fontId="1"/>
  </si>
  <si>
    <t>・1件のみ出力の場合
・Loto6Sense.javaのClickListenerクラスにある以下をコメントアウトする
  // 一時保存用テーブルの削除
  tdb.droptbl();
  // 抽選番号抽出
  tdb.insertDB2(mProperty.getRepeatCnt(), mProperty.getViewCnt(), mSense, mBalls);
・1件のみフォルダにある「TmpDB」をこのアプリ用のフォルダの「databases」内にコピーする
・予想処理を実行する</t>
    <rPh sb="2" eb="3">
      <t>ケン</t>
    </rPh>
    <rPh sb="5" eb="7">
      <t>シュツリョク</t>
    </rPh>
    <rPh sb="8" eb="10">
      <t>バアイ</t>
    </rPh>
    <rPh sb="253" eb="257">
      <t>ヨソウショリ</t>
    </rPh>
    <rPh sb="258" eb="260">
      <t>ジッコウ</t>
    </rPh>
    <phoneticPr fontId="1"/>
  </si>
  <si>
    <t>・予想結果が7件出力される
・予想結果のダイアログのスコアが表示されている</t>
    <rPh sb="1" eb="5">
      <t>ヨソウケッカ</t>
    </rPh>
    <rPh sb="7" eb="8">
      <t>ケン</t>
    </rPh>
    <rPh sb="8" eb="10">
      <t>シュツリョク</t>
    </rPh>
    <rPh sb="15" eb="19">
      <t>ヨソウケッカ</t>
    </rPh>
    <rPh sb="30" eb="32">
      <t>ヒョウジ</t>
    </rPh>
    <phoneticPr fontId="1"/>
  </si>
  <si>
    <t>Windows XP SP3
Android emulator(SDK2.0)</t>
    <phoneticPr fontId="1"/>
  </si>
  <si>
    <t>長友　武士</t>
    <rPh sb="0" eb="2">
      <t>ナガトモ</t>
    </rPh>
    <rPh sb="3" eb="5">
      <t>ブシ</t>
    </rPh>
    <phoneticPr fontId="1"/>
  </si>
  <si>
    <t>Androidアプリケーション　Loto7Group単体テスト項目表</t>
    <rPh sb="26" eb="28">
      <t>タンタイ</t>
    </rPh>
    <rPh sb="31" eb="33">
      <t>コウモク</t>
    </rPh>
    <rPh sb="33" eb="34">
      <t>ヒョウ</t>
    </rPh>
    <phoneticPr fontId="1"/>
  </si>
  <si>
    <t>Windows10</t>
    <phoneticPr fontId="1"/>
  </si>
  <si>
    <t>Android emulator(SDK5.2)</t>
    <phoneticPr fontId="1"/>
  </si>
  <si>
    <t>長友</t>
    <rPh sb="0" eb="2">
      <t>ナガトモ</t>
    </rPh>
    <phoneticPr fontId="1"/>
  </si>
  <si>
    <t xml:space="preserve">・非表示になり、
予想番号を全て表示後に表示されること
</t>
    <rPh sb="1" eb="4">
      <t>ヒヒョウジ</t>
    </rPh>
    <rPh sb="9" eb="11">
      <t>ヨソウ</t>
    </rPh>
    <rPh sb="11" eb="13">
      <t>バンゴウ</t>
    </rPh>
    <rPh sb="14" eb="15">
      <t>スベ</t>
    </rPh>
    <rPh sb="16" eb="18">
      <t>ヒョウジ</t>
    </rPh>
    <rPh sb="18" eb="19">
      <t>ゴ</t>
    </rPh>
    <rPh sb="20" eb="22">
      <t>ヒョウジ</t>
    </rPh>
    <phoneticPr fontId="1"/>
  </si>
  <si>
    <t>○</t>
    <phoneticPr fontId="1"/>
  </si>
  <si>
    <t>・予想番号の保存</t>
    <rPh sb="1" eb="3">
      <t>ヨソウ</t>
    </rPh>
    <rPh sb="3" eb="5">
      <t>バンゴウ</t>
    </rPh>
    <rPh sb="6" eb="8">
      <t>ホゾン</t>
    </rPh>
    <phoneticPr fontId="1"/>
  </si>
  <si>
    <t>・未選択エラー</t>
    <rPh sb="1" eb="2">
      <t>ミ</t>
    </rPh>
    <rPh sb="2" eb="4">
      <t>センタク</t>
    </rPh>
    <phoneticPr fontId="1"/>
  </si>
  <si>
    <t>・重複エラー</t>
    <rPh sb="1" eb="3">
      <t>ジュウフク</t>
    </rPh>
    <phoneticPr fontId="1"/>
  </si>
  <si>
    <t>・登録済みエラー</t>
    <rPh sb="1" eb="3">
      <t>トウロク</t>
    </rPh>
    <rPh sb="3" eb="4">
      <t>ズ</t>
    </rPh>
    <phoneticPr fontId="1"/>
  </si>
  <si>
    <t>・登録数が10件超えエラー</t>
    <rPh sb="1" eb="3">
      <t>トウロク</t>
    </rPh>
    <rPh sb="3" eb="4">
      <t>スウ</t>
    </rPh>
    <rPh sb="7" eb="8">
      <t>ケン</t>
    </rPh>
    <rPh sb="8" eb="9">
      <t>コ</t>
    </rPh>
    <phoneticPr fontId="1"/>
  </si>
  <si>
    <t xml:space="preserve">・まったく同じ予想番号を選択した状態(2つ以上)で押下された場合は、エラーメッセージを表示すること
</t>
    <rPh sb="5" eb="6">
      <t>オナ</t>
    </rPh>
    <rPh sb="7" eb="9">
      <t>ヨソウ</t>
    </rPh>
    <rPh sb="9" eb="11">
      <t>バンゴウ</t>
    </rPh>
    <rPh sb="12" eb="14">
      <t>センタク</t>
    </rPh>
    <rPh sb="16" eb="18">
      <t>ジョウタイ</t>
    </rPh>
    <rPh sb="21" eb="23">
      <t>イジョウ</t>
    </rPh>
    <rPh sb="25" eb="27">
      <t>オウカ</t>
    </rPh>
    <rPh sb="30" eb="32">
      <t>バアイ</t>
    </rPh>
    <rPh sb="43" eb="45">
      <t>ヒョウジ</t>
    </rPh>
    <phoneticPr fontId="1"/>
  </si>
  <si>
    <t xml:space="preserve">・選択番号画面で表示されている番号と同じ番号を選択して押下した場合は、エラーメッセージを表示すること
</t>
    <rPh sb="8" eb="10">
      <t>ヒョウジ</t>
    </rPh>
    <rPh sb="15" eb="17">
      <t>バンゴウ</t>
    </rPh>
    <rPh sb="18" eb="19">
      <t>オナ</t>
    </rPh>
    <rPh sb="20" eb="22">
      <t>バンゴウ</t>
    </rPh>
    <rPh sb="23" eb="25">
      <t>センタク</t>
    </rPh>
    <rPh sb="27" eb="29">
      <t>オウカ</t>
    </rPh>
    <rPh sb="31" eb="33">
      <t>バアイ</t>
    </rPh>
    <rPh sb="44" eb="46">
      <t>ヒョウジ</t>
    </rPh>
    <phoneticPr fontId="1"/>
  </si>
  <si>
    <t xml:space="preserve">・選択番号画面で10件表示されている状態で、押下された場合はエラーメッセージを表示すること
</t>
    <rPh sb="10" eb="11">
      <t>ケン</t>
    </rPh>
    <rPh sb="11" eb="13">
      <t>ヒョウジ</t>
    </rPh>
    <rPh sb="18" eb="20">
      <t>ジョウタイ</t>
    </rPh>
    <rPh sb="22" eb="24">
      <t>オウカ</t>
    </rPh>
    <rPh sb="27" eb="29">
      <t>バアイ</t>
    </rPh>
    <rPh sb="39" eb="41">
      <t>ヒョウジ</t>
    </rPh>
    <phoneticPr fontId="1"/>
  </si>
  <si>
    <t xml:space="preserve">・予想番号を１つも選択せずに押下された場合は、
エラーメッセージを表示すること
</t>
    <rPh sb="1" eb="3">
      <t>ヨソウ</t>
    </rPh>
    <rPh sb="3" eb="5">
      <t>バンゴウ</t>
    </rPh>
    <rPh sb="9" eb="11">
      <t>センタク</t>
    </rPh>
    <rPh sb="14" eb="16">
      <t>オウカ</t>
    </rPh>
    <rPh sb="19" eb="21">
      <t>バアイ</t>
    </rPh>
    <rPh sb="33" eb="35">
      <t>ヒョウジ</t>
    </rPh>
    <phoneticPr fontId="1"/>
  </si>
  <si>
    <t xml:space="preserve">・HOLD数字が7個設定されている場合
</t>
    <rPh sb="5" eb="7">
      <t>スウジ</t>
    </rPh>
    <rPh sb="10" eb="12">
      <t>セッテイ</t>
    </rPh>
    <rPh sb="17" eb="19">
      <t>バアイ</t>
    </rPh>
    <phoneticPr fontId="1"/>
  </si>
  <si>
    <t xml:space="preserve">・HOLD数字が1～6個設定されている場合
</t>
    <rPh sb="5" eb="7">
      <t>スウジ</t>
    </rPh>
    <rPh sb="12" eb="14">
      <t>セッテイ</t>
    </rPh>
    <rPh sb="19" eb="21">
      <t>バアイ</t>
    </rPh>
    <phoneticPr fontId="1"/>
  </si>
  <si>
    <t xml:space="preserve">・データベース領域(Loto7SenseDB)を作成
・テーブル(Lot7SenseTbl)を作成
</t>
    <phoneticPr fontId="1"/>
  </si>
  <si>
    <t xml:space="preserve">・HOLD数字の個数と合わせて7個の数字になるように残りの数字をランダムで重複しないように抽出すること（過去抽選番号やグループ数のチェックはしない）
</t>
    <rPh sb="5" eb="7">
      <t>スウジ</t>
    </rPh>
    <rPh sb="8" eb="10">
      <t>コスウ</t>
    </rPh>
    <rPh sb="11" eb="12">
      <t>ア</t>
    </rPh>
    <rPh sb="16" eb="17">
      <t>コ</t>
    </rPh>
    <rPh sb="18" eb="20">
      <t>スウジ</t>
    </rPh>
    <rPh sb="26" eb="27">
      <t>ノコ</t>
    </rPh>
    <rPh sb="29" eb="31">
      <t>スウジ</t>
    </rPh>
    <rPh sb="37" eb="39">
      <t>ジュウフク</t>
    </rPh>
    <rPh sb="45" eb="47">
      <t>チュウシュツ</t>
    </rPh>
    <rPh sb="52" eb="54">
      <t>カコ</t>
    </rPh>
    <rPh sb="54" eb="56">
      <t>チュウセン</t>
    </rPh>
    <rPh sb="56" eb="58">
      <t>バンゴウ</t>
    </rPh>
    <rPh sb="63" eb="64">
      <t>スウ</t>
    </rPh>
    <phoneticPr fontId="1"/>
  </si>
  <si>
    <t>×</t>
    <phoneticPr fontId="1"/>
  </si>
  <si>
    <t>・HOLD数字を含めて7個であること</t>
    <rPh sb="5" eb="7">
      <t>スウジ</t>
    </rPh>
    <rPh sb="8" eb="9">
      <t>フク</t>
    </rPh>
    <rPh sb="12" eb="13">
      <t>コ</t>
    </rPh>
    <phoneticPr fontId="1"/>
  </si>
  <si>
    <t xml:space="preserve">・セット(1セット=7個の番号)が異なる場合は、異なるセット同士では数字が重複して抽出される場合もあること
</t>
    <rPh sb="24" eb="25">
      <t>コト</t>
    </rPh>
    <rPh sb="30" eb="32">
      <t>ドウシ</t>
    </rPh>
    <rPh sb="41" eb="43">
      <t>チュウシュツ</t>
    </rPh>
    <rPh sb="46" eb="48">
      <t>バアイ</t>
    </rPh>
    <phoneticPr fontId="1"/>
  </si>
  <si>
    <t>『選択番号画面』に遷移すること</t>
    <rPh sb="1" eb="3">
      <t>センタク</t>
    </rPh>
    <rPh sb="3" eb="5">
      <t>バンゴウ</t>
    </rPh>
    <rPh sb="5" eb="7">
      <t>ガメン</t>
    </rPh>
    <rPh sb="9" eb="11">
      <t>センイ</t>
    </rPh>
    <phoneticPr fontId="1"/>
  </si>
  <si>
    <t>×</t>
    <phoneticPr fontId="1"/>
  </si>
  <si>
    <t>ロト6のままになっている。</t>
    <phoneticPr fontId="1"/>
  </si>
  <si>
    <t xml:space="preserve">タッチパネルでスクロールすることにより
1～37の数字が全て見れること
</t>
    <rPh sb="25" eb="27">
      <t>スウジ</t>
    </rPh>
    <rPh sb="28" eb="29">
      <t>スベ</t>
    </rPh>
    <rPh sb="30" eb="31">
      <t>ミ</t>
    </rPh>
    <phoneticPr fontId="1"/>
  </si>
  <si>
    <t>31までしか見えない</t>
    <rPh sb="6" eb="7">
      <t>ミ</t>
    </rPh>
    <phoneticPr fontId="1"/>
  </si>
  <si>
    <t>選択中の数字に変更があった場合
選択中の数字0個～7個で確認する。</t>
    <rPh sb="0" eb="2">
      <t>センタク</t>
    </rPh>
    <rPh sb="2" eb="3">
      <t>チュウ</t>
    </rPh>
    <rPh sb="4" eb="6">
      <t>スウジ</t>
    </rPh>
    <rPh sb="7" eb="9">
      <t>ヘンコウ</t>
    </rPh>
    <rPh sb="13" eb="15">
      <t>バアイ</t>
    </rPh>
    <rPh sb="16" eb="18">
      <t>センタク</t>
    </rPh>
    <rPh sb="18" eb="19">
      <t>チュウ</t>
    </rPh>
    <rPh sb="20" eb="22">
      <t>スウジ</t>
    </rPh>
    <rPh sb="23" eb="24">
      <t>コ</t>
    </rPh>
    <rPh sb="26" eb="27">
      <t>コ</t>
    </rPh>
    <rPh sb="28" eb="30">
      <t>カクニン</t>
    </rPh>
    <phoneticPr fontId="1"/>
  </si>
  <si>
    <t xml:space="preserve">登録データが有る場合
選択数字7個で確認する
</t>
    <rPh sb="0" eb="2">
      <t>トウロク</t>
    </rPh>
    <rPh sb="6" eb="7">
      <t>ア</t>
    </rPh>
    <rPh sb="8" eb="10">
      <t>バアイ</t>
    </rPh>
    <rPh sb="11" eb="13">
      <t>センタク</t>
    </rPh>
    <rPh sb="13" eb="15">
      <t>スウジ</t>
    </rPh>
    <rPh sb="16" eb="17">
      <t>コ</t>
    </rPh>
    <rPh sb="18" eb="20">
      <t>カクニン</t>
    </rPh>
    <phoneticPr fontId="1"/>
  </si>
  <si>
    <t xml:space="preserve">明るい数字を選択した場合
選択中の数字が6個になっていない場合
※1～37の全ての数字に対して行う
</t>
    <rPh sb="0" eb="1">
      <t>アカ</t>
    </rPh>
    <rPh sb="3" eb="5">
      <t>スウジ</t>
    </rPh>
    <rPh sb="6" eb="8">
      <t>センタク</t>
    </rPh>
    <rPh sb="10" eb="12">
      <t>バアイ</t>
    </rPh>
    <rPh sb="44" eb="45">
      <t>タイ</t>
    </rPh>
    <rPh sb="47" eb="48">
      <t>オコナ</t>
    </rPh>
    <phoneticPr fontId="1"/>
  </si>
  <si>
    <t xml:space="preserve">明るい数字を選択した場合
選択中の数字が6個になっている場合
※1～37の全ての数字に対して行う
</t>
    <rPh sb="0" eb="1">
      <t>アカ</t>
    </rPh>
    <rPh sb="3" eb="5">
      <t>スウジ</t>
    </rPh>
    <rPh sb="6" eb="8">
      <t>センタク</t>
    </rPh>
    <rPh sb="10" eb="12">
      <t>バアイ</t>
    </rPh>
    <rPh sb="43" eb="44">
      <t>タイ</t>
    </rPh>
    <rPh sb="46" eb="47">
      <t>オコナ</t>
    </rPh>
    <phoneticPr fontId="1"/>
  </si>
  <si>
    <t xml:space="preserve">暗い数字を選択した場合
※1～37の全ての数字に対して行う
</t>
    <rPh sb="0" eb="1">
      <t>クラ</t>
    </rPh>
    <rPh sb="2" eb="4">
      <t>スウジ</t>
    </rPh>
    <rPh sb="5" eb="7">
      <t>センタク</t>
    </rPh>
    <rPh sb="9" eb="11">
      <t>バアイ</t>
    </rPh>
    <phoneticPr fontId="1"/>
  </si>
  <si>
    <t xml:space="preserve">数字を選択した場合
※表示される7個の数字全てに対して行う
</t>
    <rPh sb="0" eb="2">
      <t>スウジ</t>
    </rPh>
    <rPh sb="3" eb="5">
      <t>センタク</t>
    </rPh>
    <rPh sb="7" eb="9">
      <t>バアイ</t>
    </rPh>
    <rPh sb="11" eb="13">
      <t>ヒョウジ</t>
    </rPh>
    <rPh sb="17" eb="18">
      <t>コ</t>
    </rPh>
    <rPh sb="19" eb="21">
      <t>スウジ</t>
    </rPh>
    <rPh sb="21" eb="22">
      <t>スベ</t>
    </rPh>
    <rPh sb="24" eb="25">
      <t>タイ</t>
    </rPh>
    <rPh sb="27" eb="28">
      <t>オコナ</t>
    </rPh>
    <phoneticPr fontId="1"/>
  </si>
  <si>
    <t>保存中番号表示</t>
    <phoneticPr fontId="1"/>
  </si>
  <si>
    <t>登録データが有る場合</t>
    <rPh sb="0" eb="2">
      <t>トウロク</t>
    </rPh>
    <rPh sb="6" eb="7">
      <t>ア</t>
    </rPh>
    <rPh sb="8" eb="10">
      <t>バアイ</t>
    </rPh>
    <phoneticPr fontId="1"/>
  </si>
  <si>
    <t>○Clearボタン処理</t>
    <rPh sb="9" eb="11">
      <t>ショリ</t>
    </rPh>
    <phoneticPr fontId="1"/>
  </si>
  <si>
    <t>○Deleteボタン処理</t>
    <rPh sb="10" eb="12">
      <t>ショリ</t>
    </rPh>
    <phoneticPr fontId="1"/>
  </si>
  <si>
    <t>・削除対象未選択エラー</t>
    <rPh sb="1" eb="3">
      <t>サクジョ</t>
    </rPh>
    <rPh sb="3" eb="5">
      <t>タイショウ</t>
    </rPh>
    <rPh sb="5" eb="6">
      <t>ミ</t>
    </rPh>
    <rPh sb="6" eb="8">
      <t>センタク</t>
    </rPh>
    <phoneticPr fontId="1"/>
  </si>
  <si>
    <t>・確認ダイアログが表示されること</t>
    <rPh sb="1" eb="3">
      <t>カクニン</t>
    </rPh>
    <rPh sb="9" eb="11">
      <t>ヒョウジ</t>
    </rPh>
    <phoneticPr fontId="1"/>
  </si>
  <si>
    <t>・確認ダイアログでOKの場合</t>
    <rPh sb="12" eb="14">
      <t>バアイ</t>
    </rPh>
    <phoneticPr fontId="1"/>
  </si>
  <si>
    <t>・確認ダイアログでCANCELの場合</t>
    <rPh sb="16" eb="18">
      <t>バアイ</t>
    </rPh>
    <phoneticPr fontId="1"/>
  </si>
  <si>
    <t>・画面上の番号が初期化されないこと</t>
    <rPh sb="1" eb="4">
      <t>ガメンジョウ</t>
    </rPh>
    <rPh sb="5" eb="7">
      <t>バンゴウ</t>
    </rPh>
    <rPh sb="8" eb="11">
      <t>ショキカ</t>
    </rPh>
    <phoneticPr fontId="1"/>
  </si>
  <si>
    <t>・画面上の番号が初期化されること</t>
    <rPh sb="1" eb="4">
      <t>ガメンジョウ</t>
    </rPh>
    <rPh sb="5" eb="7">
      <t>バンゴウ</t>
    </rPh>
    <rPh sb="8" eb="11">
      <t>ショキカ</t>
    </rPh>
    <phoneticPr fontId="1"/>
  </si>
  <si>
    <t>・画面上で選択されている番号が削除されること</t>
    <rPh sb="1" eb="4">
      <t>ガメンジョウ</t>
    </rPh>
    <rPh sb="5" eb="7">
      <t>センタク</t>
    </rPh>
    <rPh sb="12" eb="14">
      <t>バンゴウ</t>
    </rPh>
    <rPh sb="15" eb="17">
      <t>サクジョ</t>
    </rPh>
    <phoneticPr fontId="1"/>
  </si>
  <si>
    <t>・画面上で選択されている番号が削除されないこと</t>
    <rPh sb="1" eb="4">
      <t>ガメンジョウ</t>
    </rPh>
    <rPh sb="5" eb="7">
      <t>センタク</t>
    </rPh>
    <rPh sb="12" eb="14">
      <t>バンゴウ</t>
    </rPh>
    <rPh sb="15" eb="17">
      <t>サクジョ</t>
    </rPh>
    <phoneticPr fontId="1"/>
  </si>
  <si>
    <t>・エラーメッセージを表示すること</t>
    <rPh sb="10" eb="12">
      <t>ヒョウジ</t>
    </rPh>
    <phoneticPr fontId="1"/>
  </si>
  <si>
    <t>保存予想番号</t>
    <rPh sb="0" eb="2">
      <t>ホゾン</t>
    </rPh>
    <rPh sb="2" eb="4">
      <t>ヨソウ</t>
    </rPh>
    <rPh sb="4" eb="6">
      <t>バンゴウ</t>
    </rPh>
    <phoneticPr fontId="1"/>
  </si>
  <si>
    <t>選択</t>
    <rPh sb="0" eb="2">
      <t>センタク</t>
    </rPh>
    <phoneticPr fontId="1"/>
  </si>
  <si>
    <t>選択解除</t>
    <rPh sb="0" eb="2">
      <t>センタク</t>
    </rPh>
    <rPh sb="2" eb="4">
      <t>カイジョ</t>
    </rPh>
    <phoneticPr fontId="1"/>
  </si>
  <si>
    <t>・未選択の予想番号をタッチした場合</t>
    <rPh sb="1" eb="2">
      <t>ミ</t>
    </rPh>
    <rPh sb="2" eb="4">
      <t>センタク</t>
    </rPh>
    <rPh sb="5" eb="7">
      <t>ヨソウ</t>
    </rPh>
    <rPh sb="7" eb="9">
      <t>バンゴウ</t>
    </rPh>
    <rPh sb="15" eb="17">
      <t>バアイ</t>
    </rPh>
    <phoneticPr fontId="1"/>
  </si>
  <si>
    <t>・選択中の予想番号をタッチした場合</t>
    <rPh sb="1" eb="3">
      <t>センタク</t>
    </rPh>
    <rPh sb="3" eb="4">
      <t>チュウ</t>
    </rPh>
    <rPh sb="5" eb="7">
      <t>ヨソウ</t>
    </rPh>
    <rPh sb="7" eb="9">
      <t>バンゴウ</t>
    </rPh>
    <rPh sb="15" eb="17">
      <t>バアイ</t>
    </rPh>
    <phoneticPr fontId="1"/>
  </si>
  <si>
    <t xml:space="preserve">・選択した予想番号のチェックボックスがONになり、選択した予想番号が暗くなる。
</t>
    <rPh sb="1" eb="3">
      <t>センタク</t>
    </rPh>
    <rPh sb="5" eb="7">
      <t>ヨソウ</t>
    </rPh>
    <rPh sb="7" eb="9">
      <t>バンゴウ</t>
    </rPh>
    <rPh sb="25" eb="27">
      <t>センタク</t>
    </rPh>
    <rPh sb="29" eb="31">
      <t>ヨソウ</t>
    </rPh>
    <rPh sb="31" eb="33">
      <t>バンゴウ</t>
    </rPh>
    <rPh sb="34" eb="35">
      <t>クラ</t>
    </rPh>
    <phoneticPr fontId="1"/>
  </si>
  <si>
    <t xml:space="preserve">・選択した予想番号のチェックボックスがOFFになり、選択した予想番号が明るくなる。
</t>
    <rPh sb="1" eb="3">
      <t>センタク</t>
    </rPh>
    <rPh sb="5" eb="7">
      <t>ヨソウ</t>
    </rPh>
    <rPh sb="7" eb="9">
      <t>バンゴウ</t>
    </rPh>
    <rPh sb="26" eb="28">
      <t>センタク</t>
    </rPh>
    <rPh sb="30" eb="32">
      <t>ヨソウ</t>
    </rPh>
    <rPh sb="32" eb="34">
      <t>バンゴウ</t>
    </rPh>
    <rPh sb="35" eb="36">
      <t>アカ</t>
    </rPh>
    <phoneticPr fontId="1"/>
  </si>
  <si>
    <t>予想番号</t>
    <rPh sb="0" eb="2">
      <t>ヨソウ</t>
    </rPh>
    <rPh sb="2" eb="4">
      <t>バンゴウ</t>
    </rPh>
    <phoneticPr fontId="1"/>
  </si>
  <si>
    <t>○Saveボタン処理</t>
    <rPh sb="8" eb="10">
      <t>ショリ</t>
    </rPh>
    <phoneticPr fontId="1"/>
  </si>
  <si>
    <t xml:space="preserve">・非表示になり、
予想番号を全て表示後に表示されること。
</t>
    <rPh sb="1" eb="4">
      <t>ヒヒョウジ</t>
    </rPh>
    <rPh sb="9" eb="11">
      <t>ヨソウ</t>
    </rPh>
    <rPh sb="11" eb="13">
      <t>バンゴウ</t>
    </rPh>
    <rPh sb="14" eb="15">
      <t>スベ</t>
    </rPh>
    <rPh sb="16" eb="18">
      <t>ヒョウジ</t>
    </rPh>
    <rPh sb="18" eb="19">
      <t>ゴ</t>
    </rPh>
    <rPh sb="20" eb="22">
      <t>ヒョウジ</t>
    </rPh>
    <phoneticPr fontId="1"/>
  </si>
  <si>
    <t xml:space="preserve">・抽選番号予想処理が実行されること
・予想した抽選番号が画面に表示されること
・予想番号の選択状態は初期化されていること。
</t>
    <rPh sb="10" eb="12">
      <t>ジッコウ</t>
    </rPh>
    <rPh sb="28" eb="30">
      <t>ガメン</t>
    </rPh>
    <rPh sb="31" eb="33">
      <t>ヒョウジ</t>
    </rPh>
    <phoneticPr fontId="1"/>
  </si>
  <si>
    <t>・Saveボタン</t>
    <phoneticPr fontId="1"/>
  </si>
  <si>
    <t xml:space="preserve">・押下時に選択されていた予想番号が
選択番号画面に表示されること
・選択中の予想番号は未選択になること
</t>
    <rPh sb="1" eb="3">
      <t>オウカ</t>
    </rPh>
    <rPh sb="3" eb="4">
      <t>ジ</t>
    </rPh>
    <rPh sb="12" eb="14">
      <t>ヨソウ</t>
    </rPh>
    <rPh sb="14" eb="16">
      <t>バンゴウ</t>
    </rPh>
    <rPh sb="18" eb="20">
      <t>センタク</t>
    </rPh>
    <rPh sb="20" eb="22">
      <t>バンゴウ</t>
    </rPh>
    <rPh sb="22" eb="24">
      <t>ガメン</t>
    </rPh>
    <rPh sb="25" eb="27">
      <t>ヒョウジ</t>
    </rPh>
    <rPh sb="34" eb="37">
      <t>センタクチュウ</t>
    </rPh>
    <rPh sb="38" eb="40">
      <t>ヨソウ</t>
    </rPh>
    <rPh sb="40" eb="42">
      <t>バンゴウ</t>
    </rPh>
    <rPh sb="43" eb="44">
      <t>ミ</t>
    </rPh>
    <rPh sb="44" eb="46">
      <t>センタク</t>
    </rPh>
    <phoneticPr fontId="1"/>
  </si>
  <si>
    <t>"OPTION"メニュー</t>
    <phoneticPr fontId="1"/>
  </si>
  <si>
    <t>"SAVE NUMBERS"メニュー</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</si>
</sst>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numFmts>
  <fonts count="8" x14ac:knownFonts="1">
    <font>
      <sz val="11"/>
      <name val="ＭＳ Ｐゴシック"/>
      <family val="3"/>
      <charset val="128"/>
    </font>
    <font>
      <sz val="6"/>
      <name val="ＭＳ Ｐゴシック"/>
      <family val="3"/>
      <charset val="128"/>
    </font>
    <font>
      <sz val="10"/>
      <name val="ＭＳ Ｐゴシック"/>
      <family val="3"/>
      <charset val="128"/>
    </font>
    <font>
      <sz val="10"/>
      <color indexed="8"/>
      <name val="ＭＳ Ｐゴシック"/>
      <family val="3"/>
      <charset val="128"/>
    </font>
    <font>
      <sz val="18"/>
      <name val="ＭＳ Ｐゴシック"/>
      <family val="3"/>
      <charset val="128"/>
    </font>
    <font>
      <sz val="11"/>
      <name val="Arial"/>
      <family val="2"/>
    </font>
    <font>
      <sz val="10"/>
      <color indexed="10"/>
      <name val="ＭＳ Ｐゴシック"/>
      <family val="3"/>
      <charset val="128"/>
    </font>
    <font>
      <sz val="10"/>
      <color rgb="FFFF0000"/>
      <name val="ＭＳ Ｐゴシック"/>
      <family val="3"/>
      <charset val="128"/>
    </font>
  </fonts>
  <fills count="4">
    <fill>
      <patternFill patternType="none"/>
    </fill>
    <fill>
      <patternFill patternType="gray125"/>
    </fill>
    <fill>
      <patternFill patternType="solid">
        <fgColor indexed="9"/>
        <bgColor indexed="64"/>
      </patternFill>
    </fill>
    <fill>
      <patternFill patternType="solid">
        <fgColor theme="0" tint="-0.249977111117893"/>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bottom style="dotted">
        <color indexed="64"/>
      </bottom>
      <diagonal/>
    </border>
    <border>
      <left style="thin">
        <color indexed="64"/>
      </left>
      <right/>
      <top style="thin">
        <color indexed="64"/>
      </top>
      <bottom/>
      <diagonal/>
    </border>
    <border>
      <left style="thin">
        <color indexed="64"/>
      </left>
      <right style="thin">
        <color indexed="64"/>
      </right>
      <top style="dotted">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s>
  <cellStyleXfs count="1">
    <xf numFmtId="0" fontId="0" fillId="0" borderId="0">
      <alignment vertical="center"/>
    </xf>
  </cellStyleXfs>
  <cellXfs count="173">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176" fontId="3" fillId="0" borderId="2" xfId="0" applyNumberFormat="1" applyFont="1" applyBorder="1" applyAlignment="1">
      <alignment horizontal="center"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0" fillId="0" borderId="0" xfId="0" applyAlignment="1">
      <alignment vertical="center"/>
    </xf>
    <xf numFmtId="0" fontId="0" fillId="0" borderId="0" xfId="0" applyAlignment="1">
      <alignment horizontal="right" vertical="center" wrapText="1"/>
    </xf>
    <xf numFmtId="0" fontId="0" fillId="0" borderId="0" xfId="0" applyAlignment="1">
      <alignment horizontal="right" vertical="center"/>
    </xf>
    <xf numFmtId="0" fontId="2" fillId="0" borderId="0" xfId="0" applyFont="1" applyBorder="1" applyAlignment="1">
      <alignment vertical="top"/>
    </xf>
    <xf numFmtId="0" fontId="4"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left" vertical="center"/>
    </xf>
    <xf numFmtId="0" fontId="2" fillId="0" borderId="5" xfId="0" applyFont="1" applyBorder="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9" xfId="0" applyBorder="1" applyAlignment="1">
      <alignment vertical="center"/>
    </xf>
    <xf numFmtId="0" fontId="5" fillId="0" borderId="0" xfId="0" applyFont="1">
      <alignment vertical="center"/>
    </xf>
    <xf numFmtId="0" fontId="2" fillId="0" borderId="10" xfId="0" applyFont="1" applyFill="1" applyBorder="1">
      <alignment vertical="center"/>
    </xf>
    <xf numFmtId="0" fontId="2" fillId="0" borderId="4" xfId="0" applyFont="1" applyBorder="1" applyAlignment="1">
      <alignment vertical="top"/>
    </xf>
    <xf numFmtId="0" fontId="2" fillId="0" borderId="11" xfId="0" applyFont="1" applyBorder="1">
      <alignment vertical="center"/>
    </xf>
    <xf numFmtId="0" fontId="2" fillId="2" borderId="12" xfId="0" applyFont="1" applyFill="1" applyBorder="1" applyAlignment="1">
      <alignment vertical="top"/>
    </xf>
    <xf numFmtId="0" fontId="2" fillId="2" borderId="0" xfId="0" applyFont="1" applyFill="1" applyBorder="1" applyAlignment="1">
      <alignmen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5" xfId="0" applyFont="1" applyFill="1" applyBorder="1" applyAlignment="1">
      <alignment vertical="top" wrapText="1"/>
    </xf>
    <xf numFmtId="0" fontId="2" fillId="0" borderId="15" xfId="0" applyFont="1" applyBorder="1" applyAlignment="1">
      <alignment vertical="top" wrapText="1"/>
    </xf>
    <xf numFmtId="0" fontId="2" fillId="2" borderId="3" xfId="0" applyFont="1" applyFill="1" applyBorder="1" applyAlignment="1">
      <alignment vertical="top" wrapText="1"/>
    </xf>
    <xf numFmtId="0" fontId="2" fillId="2" borderId="14" xfId="0" applyFont="1" applyFill="1" applyBorder="1" applyAlignment="1">
      <alignment vertical="top" wrapText="1"/>
    </xf>
    <xf numFmtId="0" fontId="2" fillId="2" borderId="3" xfId="0" applyFont="1" applyFill="1" applyBorder="1" applyAlignment="1">
      <alignment vertical="top"/>
    </xf>
    <xf numFmtId="0" fontId="2" fillId="0" borderId="13" xfId="0" applyFont="1" applyBorder="1" applyAlignment="1">
      <alignment horizontal="center" vertical="top"/>
    </xf>
    <xf numFmtId="14" fontId="2" fillId="0" borderId="13" xfId="0" applyNumberFormat="1" applyFont="1" applyBorder="1" applyAlignment="1">
      <alignment horizontal="center" vertical="top"/>
    </xf>
    <xf numFmtId="0" fontId="2" fillId="0" borderId="4" xfId="0" applyFont="1" applyBorder="1" applyAlignment="1">
      <alignment horizontal="center" vertical="top"/>
    </xf>
    <xf numFmtId="14" fontId="2" fillId="0" borderId="4" xfId="0" applyNumberFormat="1" applyFont="1" applyBorder="1" applyAlignment="1">
      <alignment horizontal="center" vertical="top"/>
    </xf>
    <xf numFmtId="0" fontId="2" fillId="0" borderId="11" xfId="0" applyFont="1" applyBorder="1" applyAlignment="1">
      <alignment vertical="top"/>
    </xf>
    <xf numFmtId="0" fontId="2" fillId="2" borderId="18" xfId="0" applyFont="1" applyFill="1" applyBorder="1" applyAlignment="1">
      <alignment vertical="top"/>
    </xf>
    <xf numFmtId="0" fontId="2" fillId="0" borderId="3" xfId="0" quotePrefix="1" applyFont="1" applyBorder="1" applyAlignment="1">
      <alignment vertical="top" wrapText="1"/>
    </xf>
    <xf numFmtId="0" fontId="2" fillId="0" borderId="14" xfId="0" applyFont="1" applyBorder="1" applyAlignment="1">
      <alignment horizontal="center" vertical="top"/>
    </xf>
    <xf numFmtId="14" fontId="2" fillId="0" borderId="14" xfId="0" applyNumberFormat="1" applyFont="1" applyBorder="1" applyAlignment="1">
      <alignment horizontal="center" vertical="top"/>
    </xf>
    <xf numFmtId="0" fontId="2" fillId="2" borderId="19" xfId="0" applyFont="1" applyFill="1" applyBorder="1" applyAlignment="1">
      <alignment vertical="top"/>
    </xf>
    <xf numFmtId="0" fontId="2" fillId="2" borderId="13" xfId="0" applyFont="1" applyFill="1" applyBorder="1" applyAlignment="1">
      <alignment vertical="top" wrapText="1"/>
    </xf>
    <xf numFmtId="0" fontId="2" fillId="2" borderId="15" xfId="0" applyFont="1" applyFill="1" applyBorder="1" applyAlignment="1">
      <alignment horizontal="left" vertical="top" wrapText="1"/>
    </xf>
    <xf numFmtId="0" fontId="2" fillId="2" borderId="14" xfId="0" applyFont="1" applyFill="1" applyBorder="1" applyAlignment="1">
      <alignment horizontal="left" vertical="top" wrapText="1"/>
    </xf>
    <xf numFmtId="0" fontId="2" fillId="2" borderId="20" xfId="0" applyFont="1" applyFill="1" applyBorder="1" applyAlignment="1">
      <alignment horizontal="left" vertical="top" wrapText="1"/>
    </xf>
    <xf numFmtId="0" fontId="2" fillId="3" borderId="14" xfId="0" applyFont="1" applyFill="1" applyBorder="1" applyAlignment="1">
      <alignment vertical="top" wrapText="1"/>
    </xf>
    <xf numFmtId="0" fontId="2" fillId="3" borderId="15" xfId="0" applyFont="1" applyFill="1" applyBorder="1" applyAlignment="1">
      <alignment vertical="top"/>
    </xf>
    <xf numFmtId="0" fontId="2" fillId="3" borderId="3" xfId="0" applyFont="1" applyFill="1" applyBorder="1" applyAlignment="1">
      <alignment vertical="top" wrapText="1"/>
    </xf>
    <xf numFmtId="0" fontId="2" fillId="3" borderId="14" xfId="0" applyFont="1" applyFill="1" applyBorder="1" applyAlignment="1">
      <alignment vertical="top"/>
    </xf>
    <xf numFmtId="0" fontId="2" fillId="3" borderId="18" xfId="0" applyFont="1" applyFill="1" applyBorder="1" applyAlignment="1">
      <alignment vertical="top"/>
    </xf>
    <xf numFmtId="0" fontId="2" fillId="3" borderId="13" xfId="0" applyFont="1" applyFill="1" applyBorder="1" applyAlignment="1">
      <alignment vertical="top"/>
    </xf>
    <xf numFmtId="0" fontId="2" fillId="3" borderId="13" xfId="0" applyFont="1" applyFill="1" applyBorder="1" applyAlignment="1">
      <alignment horizontal="center" vertical="top"/>
    </xf>
    <xf numFmtId="14" fontId="2" fillId="3" borderId="13" xfId="0" applyNumberFormat="1" applyFont="1" applyFill="1" applyBorder="1" applyAlignment="1">
      <alignment horizontal="center" vertical="top"/>
    </xf>
    <xf numFmtId="0" fontId="2" fillId="3" borderId="20" xfId="0" applyFont="1" applyFill="1" applyBorder="1" applyAlignment="1">
      <alignment vertical="top" wrapText="1"/>
    </xf>
    <xf numFmtId="0" fontId="2" fillId="3" borderId="15" xfId="0" applyFont="1" applyFill="1" applyBorder="1" applyAlignment="1">
      <alignment vertical="top" wrapText="1"/>
    </xf>
    <xf numFmtId="0" fontId="2" fillId="3" borderId="20"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3" xfId="0" applyFont="1" applyFill="1" applyBorder="1" applyAlignment="1">
      <alignment vertical="center" wrapText="1"/>
    </xf>
    <xf numFmtId="0" fontId="7" fillId="0" borderId="13" xfId="0" applyFont="1" applyBorder="1" applyAlignment="1">
      <alignment horizontal="center" vertical="top"/>
    </xf>
    <xf numFmtId="14" fontId="7" fillId="0" borderId="13" xfId="0" applyNumberFormat="1" applyFont="1" applyBorder="1" applyAlignment="1">
      <alignment horizontal="center" vertical="top"/>
    </xf>
    <xf numFmtId="0" fontId="2" fillId="3" borderId="5" xfId="0" applyFont="1" applyFill="1" applyBorder="1" applyAlignment="1">
      <alignment vertical="top"/>
    </xf>
    <xf numFmtId="0" fontId="2" fillId="3" borderId="12" xfId="0" applyFont="1" applyFill="1" applyBorder="1" applyAlignment="1">
      <alignment vertical="top"/>
    </xf>
    <xf numFmtId="0" fontId="2" fillId="3" borderId="16" xfId="0" applyFont="1" applyFill="1" applyBorder="1" applyAlignment="1">
      <alignment horizontal="center" vertical="top"/>
    </xf>
    <xf numFmtId="14" fontId="2" fillId="3" borderId="16" xfId="0" applyNumberFormat="1" applyFont="1" applyFill="1" applyBorder="1" applyAlignment="1">
      <alignment horizontal="center" vertical="top"/>
    </xf>
    <xf numFmtId="0" fontId="2" fillId="3" borderId="11" xfId="0" applyFont="1" applyFill="1" applyBorder="1" applyAlignment="1">
      <alignment vertical="top"/>
    </xf>
    <xf numFmtId="0" fontId="2" fillId="3" borderId="0" xfId="0" applyFont="1" applyFill="1" applyBorder="1" applyAlignment="1">
      <alignment vertical="top"/>
    </xf>
    <xf numFmtId="0" fontId="2" fillId="3" borderId="3" xfId="0" quotePrefix="1" applyFont="1" applyFill="1" applyBorder="1" applyAlignment="1">
      <alignment vertical="top" wrapText="1"/>
    </xf>
    <xf numFmtId="0" fontId="2" fillId="3" borderId="3" xfId="0" applyFont="1" applyFill="1" applyBorder="1" applyAlignment="1">
      <alignment vertical="top"/>
    </xf>
    <xf numFmtId="0" fontId="2" fillId="3" borderId="13" xfId="0" applyFont="1" applyFill="1" applyBorder="1" applyAlignment="1">
      <alignment vertical="top" wrapText="1"/>
    </xf>
    <xf numFmtId="0" fontId="2" fillId="3" borderId="17" xfId="0" applyFont="1" applyFill="1" applyBorder="1" applyAlignment="1">
      <alignment vertical="top"/>
    </xf>
    <xf numFmtId="0" fontId="6" fillId="3" borderId="15" xfId="0" applyFont="1" applyFill="1" applyBorder="1" applyAlignment="1">
      <alignment vertical="top"/>
    </xf>
    <xf numFmtId="0" fontId="6" fillId="3" borderId="3" xfId="0" applyFont="1" applyFill="1" applyBorder="1" applyAlignment="1">
      <alignment vertical="top"/>
    </xf>
    <xf numFmtId="0" fontId="6" fillId="3" borderId="13" xfId="0" applyFont="1" applyFill="1" applyBorder="1" applyAlignment="1">
      <alignment vertical="top" wrapText="1"/>
    </xf>
    <xf numFmtId="0" fontId="6" fillId="3" borderId="3" xfId="0" applyFont="1" applyFill="1" applyBorder="1" applyAlignment="1">
      <alignment vertical="top" wrapText="1"/>
    </xf>
    <xf numFmtId="0" fontId="6" fillId="3" borderId="14" xfId="0" applyFont="1" applyFill="1" applyBorder="1" applyAlignment="1">
      <alignment vertical="top"/>
    </xf>
    <xf numFmtId="0" fontId="6" fillId="3" borderId="13" xfId="0" applyFont="1" applyFill="1" applyBorder="1" applyAlignment="1">
      <alignment vertical="top"/>
    </xf>
    <xf numFmtId="0" fontId="2" fillId="3" borderId="19" xfId="0" applyFont="1" applyFill="1" applyBorder="1" applyAlignment="1">
      <alignment vertical="top"/>
    </xf>
    <xf numFmtId="0" fontId="2" fillId="3" borderId="10" xfId="0" applyFont="1" applyFill="1" applyBorder="1" applyAlignment="1">
      <alignment vertical="top"/>
    </xf>
    <xf numFmtId="0" fontId="2" fillId="3" borderId="4" xfId="0" applyFont="1" applyFill="1" applyBorder="1" applyAlignment="1">
      <alignment vertical="top"/>
    </xf>
    <xf numFmtId="0" fontId="2" fillId="3" borderId="4" xfId="0" applyFont="1" applyFill="1" applyBorder="1" applyAlignment="1">
      <alignment vertical="top" wrapText="1"/>
    </xf>
    <xf numFmtId="0" fontId="2" fillId="3" borderId="4" xfId="0" applyFont="1" applyFill="1" applyBorder="1" applyAlignment="1">
      <alignment horizontal="center" vertical="top"/>
    </xf>
    <xf numFmtId="14" fontId="2" fillId="3" borderId="4" xfId="0" applyNumberFormat="1" applyFont="1" applyFill="1" applyBorder="1" applyAlignment="1">
      <alignment horizontal="center" vertical="top"/>
    </xf>
    <xf numFmtId="0" fontId="0" fillId="0" borderId="6" xfId="0" applyBorder="1" applyAlignment="1">
      <alignment vertical="center" wrapText="1" shrinkToFit="1"/>
    </xf>
    <xf numFmtId="0" fontId="0" fillId="0" borderId="21" xfId="0" applyBorder="1" applyAlignment="1">
      <alignment vertical="center" wrapText="1" shrinkToFit="1"/>
    </xf>
    <xf numFmtId="0" fontId="0" fillId="0" borderId="22" xfId="0" applyBorder="1" applyAlignment="1">
      <alignment vertical="center" wrapText="1" shrinkToFit="1"/>
    </xf>
    <xf numFmtId="0" fontId="0" fillId="0" borderId="23" xfId="0" applyBorder="1" applyAlignment="1">
      <alignment vertical="center"/>
    </xf>
    <xf numFmtId="0" fontId="0" fillId="0" borderId="4" xfId="0" applyBorder="1" applyAlignment="1">
      <alignment vertical="center"/>
    </xf>
    <xf numFmtId="0" fontId="0" fillId="0" borderId="24" xfId="0" applyBorder="1" applyAlignment="1">
      <alignment vertical="center"/>
    </xf>
    <xf numFmtId="0" fontId="0" fillId="0" borderId="10"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0" fillId="0" borderId="16" xfId="0" applyBorder="1" applyAlignment="1">
      <alignment vertical="center"/>
    </xf>
    <xf numFmtId="0" fontId="0" fillId="0" borderId="29" xfId="0" applyBorder="1" applyAlignment="1">
      <alignment vertical="center"/>
    </xf>
    <xf numFmtId="0" fontId="0" fillId="0" borderId="30" xfId="0" applyBorder="1" applyAlignment="1">
      <alignment vertical="center" wrapText="1"/>
    </xf>
    <xf numFmtId="0" fontId="0" fillId="0" borderId="3" xfId="0" applyBorder="1" applyAlignment="1">
      <alignment vertical="center"/>
    </xf>
    <xf numFmtId="0" fontId="0" fillId="0" borderId="31" xfId="0" applyBorder="1" applyAlignment="1">
      <alignment vertical="center"/>
    </xf>
    <xf numFmtId="0" fontId="0" fillId="0" borderId="30" xfId="0" applyBorder="1" applyAlignment="1">
      <alignment vertical="center"/>
    </xf>
    <xf numFmtId="0" fontId="0" fillId="0" borderId="32" xfId="0" applyBorder="1" applyAlignment="1">
      <alignment vertical="center"/>
    </xf>
    <xf numFmtId="14" fontId="0" fillId="0" borderId="5" xfId="0" applyNumberFormat="1" applyBorder="1" applyAlignment="1">
      <alignment vertical="center"/>
    </xf>
    <xf numFmtId="14" fontId="0" fillId="0" borderId="32" xfId="0" applyNumberFormat="1" applyBorder="1" applyAlignment="1">
      <alignment vertical="center"/>
    </xf>
    <xf numFmtId="14" fontId="0" fillId="0" borderId="0" xfId="0" applyNumberFormat="1" applyAlignment="1">
      <alignment vertical="center"/>
    </xf>
    <xf numFmtId="0" fontId="0" fillId="0" borderId="0" xfId="0" applyAlignment="1">
      <alignment horizontal="right" vertical="center"/>
    </xf>
    <xf numFmtId="0" fontId="0" fillId="0" borderId="6"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8"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4" fillId="0" borderId="0" xfId="0" applyFont="1" applyAlignment="1">
      <alignment horizontal="center" vertical="center"/>
    </xf>
    <xf numFmtId="0" fontId="0" fillId="0" borderId="25" xfId="0" applyBorder="1" applyAlignment="1">
      <alignment horizontal="center" vertical="center"/>
    </xf>
    <xf numFmtId="0" fontId="0" fillId="0" borderId="7"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2" fillId="3" borderId="37" xfId="0" applyFont="1" applyFill="1" applyBorder="1" applyAlignment="1">
      <alignment vertical="top" wrapText="1"/>
    </xf>
    <xf numFmtId="0" fontId="2" fillId="3" borderId="21" xfId="0" applyFont="1" applyFill="1" applyBorder="1" applyAlignment="1">
      <alignment vertical="top" wrapText="1"/>
    </xf>
    <xf numFmtId="0" fontId="2" fillId="3" borderId="22" xfId="0" applyFont="1" applyFill="1" applyBorder="1" applyAlignment="1">
      <alignment vertical="top" wrapText="1"/>
    </xf>
    <xf numFmtId="0" fontId="2" fillId="0" borderId="37"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2" fillId="3" borderId="15"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0" borderId="4" xfId="0" applyFont="1" applyBorder="1" applyAlignment="1">
      <alignment vertical="top" wrapText="1"/>
    </xf>
    <xf numFmtId="0" fontId="2" fillId="0" borderId="24" xfId="0" applyFont="1" applyBorder="1" applyAlignment="1">
      <alignment vertical="top" wrapText="1"/>
    </xf>
    <xf numFmtId="0" fontId="7" fillId="0" borderId="37" xfId="0" applyFont="1" applyBorder="1" applyAlignment="1">
      <alignment vertical="top" wrapText="1"/>
    </xf>
    <xf numFmtId="0" fontId="7" fillId="0" borderId="21" xfId="0" applyFont="1" applyBorder="1" applyAlignment="1">
      <alignment vertical="top" wrapText="1"/>
    </xf>
    <xf numFmtId="0" fontId="7" fillId="0" borderId="22" xfId="0" applyFont="1" applyBorder="1" applyAlignment="1">
      <alignment vertical="top" wrapText="1"/>
    </xf>
    <xf numFmtId="0" fontId="3" fillId="0" borderId="38"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16" xfId="0" applyFont="1" applyBorder="1" applyAlignment="1">
      <alignment vertical="top" wrapText="1"/>
    </xf>
    <xf numFmtId="0" fontId="2" fillId="0" borderId="29" xfId="0" applyFont="1" applyBorder="1" applyAlignment="1">
      <alignment vertical="top" wrapText="1"/>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14" fontId="2" fillId="0" borderId="12" xfId="0" applyNumberFormat="1" applyFont="1" applyBorder="1" applyAlignment="1">
      <alignment horizontal="center"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2" fillId="0" borderId="19" xfId="0" applyFont="1" applyBorder="1" applyAlignment="1">
      <alignment horizontal="center" vertical="center"/>
    </xf>
    <xf numFmtId="0" fontId="2" fillId="0" borderId="47" xfId="0" applyFont="1" applyBorder="1" applyAlignment="1">
      <alignment horizontal="center" vertical="center"/>
    </xf>
    <xf numFmtId="0" fontId="2" fillId="0" borderId="40" xfId="0" applyFont="1" applyBorder="1" applyAlignment="1">
      <alignment horizontal="center" vertical="center"/>
    </xf>
    <xf numFmtId="0" fontId="2" fillId="0" borderId="48" xfId="0" applyFont="1" applyBorder="1" applyAlignment="1">
      <alignment horizontal="center" vertical="center"/>
    </xf>
    <xf numFmtId="0" fontId="2" fillId="0" borderId="14" xfId="0" applyFont="1" applyBorder="1" applyAlignment="1">
      <alignment horizontal="center" vertical="center"/>
    </xf>
    <xf numFmtId="0" fontId="2" fillId="0" borderId="39" xfId="0" applyFont="1" applyBorder="1" applyAlignment="1">
      <alignment horizontal="center" vertical="center"/>
    </xf>
    <xf numFmtId="0" fontId="2" fillId="0" borderId="49" xfId="0" applyFont="1" applyBorder="1" applyAlignment="1">
      <alignment horizontal="center" vertical="center"/>
    </xf>
    <xf numFmtId="0" fontId="2" fillId="0" borderId="12" xfId="0" applyFont="1" applyBorder="1" applyAlignment="1">
      <alignment vertical="center"/>
    </xf>
    <xf numFmtId="0" fontId="2" fillId="0" borderId="11" xfId="0" applyFont="1" applyBorder="1" applyAlignment="1">
      <alignment vertical="center"/>
    </xf>
    <xf numFmtId="0" fontId="2" fillId="0" borderId="13" xfId="0" applyFont="1" applyBorder="1" applyAlignment="1">
      <alignment vertical="center"/>
    </xf>
    <xf numFmtId="0" fontId="2" fillId="0" borderId="50" xfId="0" applyNumberFormat="1" applyFont="1" applyBorder="1" applyAlignment="1">
      <alignment horizontal="center" vertical="center"/>
    </xf>
    <xf numFmtId="0" fontId="2" fillId="0" borderId="43" xfId="0" applyNumberFormat="1" applyFont="1" applyBorder="1" applyAlignment="1">
      <alignment horizontal="center" vertical="center"/>
    </xf>
    <xf numFmtId="0" fontId="2" fillId="0" borderId="51" xfId="0" applyNumberFormat="1" applyFont="1" applyBorder="1" applyAlignment="1">
      <alignment horizontal="center" vertical="center"/>
    </xf>
    <xf numFmtId="0" fontId="2" fillId="0" borderId="44"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 xfId="0" applyFont="1" applyBorder="1" applyAlignment="1">
      <alignment vertical="center"/>
    </xf>
    <xf numFmtId="0" fontId="2" fillId="0" borderId="10" xfId="0" applyFont="1" applyBorder="1" applyAlignment="1">
      <alignment vertical="center"/>
    </xf>
    <xf numFmtId="0" fontId="2" fillId="0" borderId="4" xfId="0" applyFont="1" applyBorder="1" applyAlignment="1">
      <alignment vertical="center"/>
    </xf>
    <xf numFmtId="0" fontId="2" fillId="0" borderId="40" xfId="0" applyFont="1" applyBorder="1" applyAlignment="1">
      <alignment vertical="center"/>
    </xf>
    <xf numFmtId="0" fontId="2" fillId="0" borderId="15" xfId="0" applyFont="1" applyBorder="1" applyAlignment="1">
      <alignment horizontal="center" vertical="center"/>
    </xf>
    <xf numFmtId="0" fontId="2" fillId="0" borderId="39" xfId="0" applyFont="1" applyBorder="1" applyAlignment="1">
      <alignment vertical="center"/>
    </xf>
    <xf numFmtId="0" fontId="2" fillId="0" borderId="19" xfId="0" applyNumberFormat="1" applyFont="1" applyBorder="1" applyAlignment="1">
      <alignment horizontal="center" vertical="center" wrapText="1"/>
    </xf>
    <xf numFmtId="0" fontId="2" fillId="0" borderId="40" xfId="0" applyNumberFormat="1" applyFont="1" applyBorder="1" applyAlignment="1">
      <alignment horizontal="center" vertical="center"/>
    </xf>
    <xf numFmtId="0" fontId="2" fillId="3" borderId="16" xfId="0" applyFont="1" applyFill="1" applyBorder="1" applyAlignment="1">
      <alignment vertical="top" wrapText="1"/>
    </xf>
    <xf numFmtId="0" fontId="2" fillId="3" borderId="29" xfId="0" applyFont="1" applyFill="1" applyBorder="1" applyAlignment="1">
      <alignment vertical="top" wrapText="1"/>
    </xf>
    <xf numFmtId="0" fontId="2" fillId="3" borderId="4" xfId="0" applyFont="1" applyFill="1" applyBorder="1" applyAlignment="1">
      <alignment vertical="top" wrapText="1"/>
    </xf>
    <xf numFmtId="0" fontId="2" fillId="3" borderId="24" xfId="0" applyFont="1" applyFill="1" applyBorder="1" applyAlignment="1">
      <alignment vertical="top" wrapText="1"/>
    </xf>
  </cellXfs>
  <cellStyles count="1">
    <cellStyle name="標準" xfId="0" builtinId="0"/>
  </cellStyles>
  <dxfs count="12">
    <dxf>
      <font>
        <b val="0"/>
        <i/>
      </font>
      <fill>
        <patternFill>
          <bgColor indexed="13"/>
        </patternFill>
      </fill>
    </dxf>
    <dxf>
      <font>
        <b/>
        <i val="0"/>
      </font>
      <fill>
        <patternFill>
          <bgColor indexed="10"/>
        </patternFill>
      </fill>
    </dxf>
    <dxf>
      <font>
        <b/>
        <i val="0"/>
      </font>
      <fill>
        <patternFill>
          <bgColor indexed="40"/>
        </patternFill>
      </fill>
    </dxf>
    <dxf>
      <font>
        <b val="0"/>
        <i/>
      </font>
      <fill>
        <patternFill>
          <bgColor indexed="13"/>
        </patternFill>
      </fill>
    </dxf>
    <dxf>
      <font>
        <b/>
        <i val="0"/>
      </font>
      <fill>
        <patternFill>
          <bgColor indexed="10"/>
        </patternFill>
      </fill>
    </dxf>
    <dxf>
      <font>
        <b/>
        <i val="0"/>
      </font>
      <fill>
        <patternFill>
          <bgColor indexed="40"/>
        </patternFill>
      </fill>
    </dxf>
    <dxf>
      <font>
        <b val="0"/>
        <i/>
      </font>
      <fill>
        <patternFill>
          <bgColor indexed="13"/>
        </patternFill>
      </fill>
    </dxf>
    <dxf>
      <font>
        <b/>
        <i val="0"/>
      </font>
      <fill>
        <patternFill>
          <bgColor indexed="10"/>
        </patternFill>
      </fill>
    </dxf>
    <dxf>
      <font>
        <b/>
        <i val="0"/>
      </font>
      <fill>
        <patternFill>
          <bgColor indexed="40"/>
        </patternFill>
      </fill>
    </dxf>
    <dxf>
      <font>
        <b val="0"/>
        <i/>
      </font>
      <fill>
        <patternFill>
          <bgColor indexed="13"/>
        </patternFill>
      </fill>
    </dxf>
    <dxf>
      <font>
        <b/>
        <i val="0"/>
      </font>
      <fill>
        <patternFill>
          <bgColor indexed="10"/>
        </patternFill>
      </fill>
    </dxf>
    <dxf>
      <font>
        <b/>
        <i val="0"/>
      </font>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L33"/>
  <sheetViews>
    <sheetView view="pageBreakPreview" topLeftCell="A7" zoomScaleNormal="100" workbookViewId="0">
      <selection activeCell="F29" sqref="F29:I29"/>
    </sheetView>
  </sheetViews>
  <sheetFormatPr defaultRowHeight="13.5" x14ac:dyDescent="0.15"/>
  <cols>
    <col min="1" max="11" width="9.375" customWidth="1"/>
  </cols>
  <sheetData>
    <row r="4" spans="1:12" ht="21" x14ac:dyDescent="0.15">
      <c r="A4" s="114" t="s">
        <v>231</v>
      </c>
      <c r="B4" s="114"/>
      <c r="C4" s="114"/>
      <c r="D4" s="114"/>
      <c r="E4" s="114"/>
      <c r="F4" s="114"/>
      <c r="G4" s="114"/>
      <c r="H4" s="114"/>
      <c r="I4" s="114"/>
      <c r="J4" s="114"/>
      <c r="K4" s="114"/>
      <c r="L4" s="12"/>
    </row>
    <row r="5" spans="1:12" x14ac:dyDescent="0.15">
      <c r="F5" s="10"/>
      <c r="G5" s="10"/>
      <c r="H5" s="10"/>
      <c r="I5" s="10"/>
      <c r="J5" s="9"/>
    </row>
    <row r="6" spans="1:12" x14ac:dyDescent="0.15">
      <c r="E6" s="10"/>
      <c r="F6" s="10"/>
      <c r="J6" s="10"/>
    </row>
    <row r="10" spans="1:12" ht="13.5" customHeight="1" x14ac:dyDescent="0.15">
      <c r="C10" t="s">
        <v>10</v>
      </c>
      <c r="D10" s="106">
        <v>42668</v>
      </c>
      <c r="E10" s="106"/>
      <c r="G10" t="s">
        <v>16</v>
      </c>
      <c r="H10" s="8" t="s">
        <v>232</v>
      </c>
    </row>
    <row r="11" spans="1:12" x14ac:dyDescent="0.15">
      <c r="C11" t="s">
        <v>11</v>
      </c>
      <c r="D11" s="107" t="s">
        <v>230</v>
      </c>
      <c r="E11" s="107"/>
      <c r="H11" t="s">
        <v>233</v>
      </c>
    </row>
    <row r="12" spans="1:12" ht="14.25" x14ac:dyDescent="0.15">
      <c r="H12" s="21" t="s">
        <v>22</v>
      </c>
    </row>
    <row r="13" spans="1:12" ht="14.25" thickBot="1" x14ac:dyDescent="0.2"/>
    <row r="14" spans="1:12" ht="14.25" thickBot="1" x14ac:dyDescent="0.2">
      <c r="C14" s="93" t="s">
        <v>14</v>
      </c>
      <c r="D14" s="94"/>
      <c r="E14" s="95"/>
      <c r="F14" s="115" t="s">
        <v>3</v>
      </c>
      <c r="G14" s="95"/>
      <c r="H14" s="115" t="s">
        <v>2</v>
      </c>
      <c r="I14" s="95"/>
    </row>
    <row r="15" spans="1:12" x14ac:dyDescent="0.15">
      <c r="C15" s="116" t="s">
        <v>85</v>
      </c>
      <c r="D15" s="118"/>
      <c r="E15" s="117"/>
      <c r="F15" s="116">
        <f>'画面(抽選番号表示)'!G4</f>
        <v>78</v>
      </c>
      <c r="G15" s="117"/>
      <c r="H15" s="116">
        <f>'画面(抽選番号表示)'!H4</f>
        <v>38</v>
      </c>
      <c r="I15" s="117"/>
      <c r="J15" s="19"/>
      <c r="K15" s="19"/>
    </row>
    <row r="16" spans="1:12" x14ac:dyDescent="0.15">
      <c r="C16" s="108" t="s">
        <v>84</v>
      </c>
      <c r="D16" s="109"/>
      <c r="E16" s="110"/>
      <c r="F16" s="108">
        <f>'画面(HOLD数字設定)'!G4</f>
        <v>20</v>
      </c>
      <c r="G16" s="110"/>
      <c r="H16" s="108">
        <f>'画面(HOLD数字設定)'!H4</f>
        <v>19</v>
      </c>
      <c r="I16" s="110"/>
      <c r="J16" s="19"/>
      <c r="K16" s="19"/>
    </row>
    <row r="17" spans="3:11" x14ac:dyDescent="0.15">
      <c r="C17" s="108" t="s">
        <v>86</v>
      </c>
      <c r="D17" s="109"/>
      <c r="E17" s="110"/>
      <c r="F17" s="108">
        <f>'画面(設定)'!G4</f>
        <v>32</v>
      </c>
      <c r="G17" s="110"/>
      <c r="H17" s="108">
        <f>'画面(設定)'!H4</f>
        <v>0</v>
      </c>
      <c r="I17" s="110"/>
      <c r="J17" s="19"/>
      <c r="K17" s="19"/>
    </row>
    <row r="18" spans="3:11" x14ac:dyDescent="0.15">
      <c r="C18" s="108"/>
      <c r="D18" s="109"/>
      <c r="E18" s="110"/>
      <c r="F18" s="108"/>
      <c r="G18" s="110"/>
      <c r="H18" s="108"/>
      <c r="I18" s="110"/>
      <c r="J18" s="19"/>
      <c r="K18" s="19"/>
    </row>
    <row r="19" spans="3:11" x14ac:dyDescent="0.15">
      <c r="C19" s="108"/>
      <c r="D19" s="109"/>
      <c r="E19" s="110"/>
      <c r="F19" s="108"/>
      <c r="G19" s="110"/>
      <c r="H19" s="108"/>
      <c r="I19" s="110"/>
      <c r="J19" s="19"/>
      <c r="K19" s="19"/>
    </row>
    <row r="20" spans="3:11" ht="14.25" thickBot="1" x14ac:dyDescent="0.2">
      <c r="C20" s="111"/>
      <c r="D20" s="112"/>
      <c r="E20" s="113"/>
      <c r="F20" s="108"/>
      <c r="G20" s="110"/>
      <c r="H20" s="108"/>
      <c r="I20" s="110"/>
      <c r="J20" s="19"/>
      <c r="K20" s="19"/>
    </row>
    <row r="21" spans="3:11" ht="14.25" thickBot="1" x14ac:dyDescent="0.2">
      <c r="C21" s="93" t="s">
        <v>13</v>
      </c>
      <c r="D21" s="94"/>
      <c r="E21" s="95"/>
      <c r="F21" s="93">
        <f>SUM(F15:F20)</f>
        <v>130</v>
      </c>
      <c r="G21" s="95"/>
      <c r="H21" s="93">
        <f>SUM(H15:H20)</f>
        <v>57</v>
      </c>
      <c r="I21" s="95"/>
      <c r="J21" s="19"/>
      <c r="K21" s="19"/>
    </row>
    <row r="24" spans="3:11" ht="14.25" thickBot="1" x14ac:dyDescent="0.2">
      <c r="C24" t="s">
        <v>18</v>
      </c>
    </row>
    <row r="25" spans="3:11" ht="14.25" thickBot="1" x14ac:dyDescent="0.2">
      <c r="C25" s="20" t="s">
        <v>19</v>
      </c>
      <c r="D25" s="93" t="s">
        <v>20</v>
      </c>
      <c r="E25" s="95"/>
      <c r="F25" s="93" t="s">
        <v>21</v>
      </c>
      <c r="G25" s="94"/>
      <c r="H25" s="94"/>
      <c r="I25" s="95"/>
    </row>
    <row r="26" spans="3:11" x14ac:dyDescent="0.15">
      <c r="C26" s="17" t="s">
        <v>234</v>
      </c>
      <c r="D26" s="104">
        <v>42668</v>
      </c>
      <c r="E26" s="98"/>
      <c r="F26" s="96" t="s">
        <v>33</v>
      </c>
      <c r="G26" s="97"/>
      <c r="H26" s="97"/>
      <c r="I26" s="98"/>
    </row>
    <row r="27" spans="3:11" x14ac:dyDescent="0.15">
      <c r="C27" s="16"/>
      <c r="D27" s="105"/>
      <c r="E27" s="101"/>
      <c r="F27" s="99"/>
      <c r="G27" s="100"/>
      <c r="H27" s="100"/>
      <c r="I27" s="101"/>
    </row>
    <row r="28" spans="3:11" x14ac:dyDescent="0.15">
      <c r="C28" s="16"/>
      <c r="D28" s="105"/>
      <c r="E28" s="101"/>
      <c r="F28" s="102"/>
      <c r="G28" s="100"/>
      <c r="H28" s="100"/>
      <c r="I28" s="101"/>
    </row>
    <row r="29" spans="3:11" x14ac:dyDescent="0.15">
      <c r="C29" s="16"/>
      <c r="D29" s="105"/>
      <c r="E29" s="101"/>
      <c r="F29" s="86"/>
      <c r="G29" s="87"/>
      <c r="H29" s="87"/>
      <c r="I29" s="88"/>
    </row>
    <row r="30" spans="3:11" x14ac:dyDescent="0.15">
      <c r="C30" s="16"/>
      <c r="D30" s="103"/>
      <c r="E30" s="101"/>
      <c r="F30" s="102"/>
      <c r="G30" s="100"/>
      <c r="H30" s="100"/>
      <c r="I30" s="101"/>
    </row>
    <row r="31" spans="3:11" x14ac:dyDescent="0.15">
      <c r="C31" s="16"/>
      <c r="D31" s="103"/>
      <c r="E31" s="101"/>
      <c r="F31" s="102"/>
      <c r="G31" s="100"/>
      <c r="H31" s="100"/>
      <c r="I31" s="101"/>
    </row>
    <row r="32" spans="3:11" x14ac:dyDescent="0.15">
      <c r="C32" s="16"/>
      <c r="D32" s="103"/>
      <c r="E32" s="101"/>
      <c r="F32" s="102"/>
      <c r="G32" s="100"/>
      <c r="H32" s="100"/>
      <c r="I32" s="101"/>
    </row>
    <row r="33" spans="3:9" ht="14.25" thickBot="1" x14ac:dyDescent="0.2">
      <c r="C33" s="18"/>
      <c r="D33" s="92"/>
      <c r="E33" s="91"/>
      <c r="F33" s="89"/>
      <c r="G33" s="90"/>
      <c r="H33" s="90"/>
      <c r="I33" s="91"/>
    </row>
  </sheetData>
  <mergeCells count="45">
    <mergeCell ref="A4:K4"/>
    <mergeCell ref="F14:G14"/>
    <mergeCell ref="F15:G15"/>
    <mergeCell ref="F16:G16"/>
    <mergeCell ref="H14:I14"/>
    <mergeCell ref="H15:I15"/>
    <mergeCell ref="H16:I16"/>
    <mergeCell ref="C14:E14"/>
    <mergeCell ref="C15:E15"/>
    <mergeCell ref="C16:E16"/>
    <mergeCell ref="F18:G18"/>
    <mergeCell ref="F19:G19"/>
    <mergeCell ref="F20:G20"/>
    <mergeCell ref="F17:G17"/>
    <mergeCell ref="F21:G21"/>
    <mergeCell ref="H21:I21"/>
    <mergeCell ref="H18:I18"/>
    <mergeCell ref="H19:I19"/>
    <mergeCell ref="H20:I20"/>
    <mergeCell ref="H17:I17"/>
    <mergeCell ref="D29:E29"/>
    <mergeCell ref="C21:E21"/>
    <mergeCell ref="D10:E10"/>
    <mergeCell ref="D11:E11"/>
    <mergeCell ref="D25:E25"/>
    <mergeCell ref="C17:E17"/>
    <mergeCell ref="C18:E18"/>
    <mergeCell ref="C19:E19"/>
    <mergeCell ref="C20:E20"/>
    <mergeCell ref="F29:I29"/>
    <mergeCell ref="F33:I33"/>
    <mergeCell ref="D33:E33"/>
    <mergeCell ref="F25:I25"/>
    <mergeCell ref="F26:I26"/>
    <mergeCell ref="F27:I27"/>
    <mergeCell ref="F28:I28"/>
    <mergeCell ref="F30:I30"/>
    <mergeCell ref="F31:I31"/>
    <mergeCell ref="F32:I32"/>
    <mergeCell ref="D31:E31"/>
    <mergeCell ref="D32:E32"/>
    <mergeCell ref="D26:E26"/>
    <mergeCell ref="D27:E27"/>
    <mergeCell ref="D28:E28"/>
    <mergeCell ref="D30:E30"/>
  </mergeCells>
  <phoneticPr fontId="1"/>
  <pageMargins left="0.78740157480314965" right="0.78740157480314965" top="0.98425196850393704" bottom="0.98425196850393704" header="0.51181102362204722" footer="0.51181102362204722"/>
  <pageSetup paperSize="9" orientation="landscape"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4:AK18"/>
  <sheetViews>
    <sheetView workbookViewId="0"/>
  </sheetViews>
  <sheetFormatPr defaultColWidth="2.625" defaultRowHeight="13.5" x14ac:dyDescent="0.15"/>
  <sheetData>
    <row r="4" spans="1:37" ht="21" x14ac:dyDescent="0.15">
      <c r="A4" s="114" t="s">
        <v>35</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2"/>
      <c r="AI4" s="12"/>
      <c r="AJ4" s="12"/>
      <c r="AK4" s="12"/>
    </row>
    <row r="6" spans="1:37" x14ac:dyDescent="0.15">
      <c r="D6" t="s">
        <v>36</v>
      </c>
    </row>
    <row r="7" spans="1:37" x14ac:dyDescent="0.15">
      <c r="E7" t="s">
        <v>38</v>
      </c>
    </row>
    <row r="8" spans="1:37" x14ac:dyDescent="0.15">
      <c r="F8" t="s">
        <v>40</v>
      </c>
    </row>
    <row r="10" spans="1:37" x14ac:dyDescent="0.15">
      <c r="E10" t="s">
        <v>39</v>
      </c>
    </row>
    <row r="11" spans="1:37" x14ac:dyDescent="0.15">
      <c r="F11" t="s">
        <v>41</v>
      </c>
    </row>
    <row r="13" spans="1:37" x14ac:dyDescent="0.15">
      <c r="D13" t="s">
        <v>37</v>
      </c>
    </row>
    <row r="14" spans="1:37" x14ac:dyDescent="0.15">
      <c r="E14" t="s">
        <v>42</v>
      </c>
    </row>
    <row r="15" spans="1:37" x14ac:dyDescent="0.15">
      <c r="F15" t="s">
        <v>44</v>
      </c>
    </row>
    <row r="17" spans="5:6" x14ac:dyDescent="0.15">
      <c r="E17" t="s">
        <v>39</v>
      </c>
    </row>
    <row r="18" spans="5:6" x14ac:dyDescent="0.15">
      <c r="F18" t="s">
        <v>43</v>
      </c>
    </row>
  </sheetData>
  <mergeCells count="1">
    <mergeCell ref="A4:AG4"/>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3"/>
  <sheetViews>
    <sheetView zoomScale="85" zoomScaleNormal="85" workbookViewId="0">
      <pane ySplit="8" topLeftCell="A9" activePane="bottomLeft" state="frozenSplit"/>
      <selection pane="bottomLeft" activeCell="F11" sqref="F11"/>
    </sheetView>
  </sheetViews>
  <sheetFormatPr defaultRowHeight="12" x14ac:dyDescent="0.15"/>
  <cols>
    <col min="1" max="1" width="0.625" style="1" customWidth="1"/>
    <col min="2" max="2" width="7" style="1" customWidth="1"/>
    <col min="3" max="4" width="18.625" style="1" customWidth="1"/>
    <col min="5" max="5" width="36.75" style="1" customWidth="1"/>
    <col min="6" max="6" width="36" style="1" customWidth="1"/>
    <col min="7" max="7" width="9" style="1"/>
    <col min="8" max="8" width="11.25" style="1" bestFit="1" customWidth="1"/>
    <col min="9" max="16384" width="9" style="1"/>
  </cols>
  <sheetData>
    <row r="1" spans="2:12" ht="3.75" customHeight="1" thickBot="1" x14ac:dyDescent="0.2"/>
    <row r="2" spans="2:12" x14ac:dyDescent="0.15">
      <c r="B2" s="152" t="s">
        <v>12</v>
      </c>
      <c r="C2" s="153"/>
      <c r="D2" s="153"/>
      <c r="E2" s="156" t="s">
        <v>17</v>
      </c>
      <c r="F2" s="157"/>
      <c r="G2" s="139" t="s">
        <v>3</v>
      </c>
      <c r="H2" s="139" t="s">
        <v>2</v>
      </c>
      <c r="I2" s="139" t="s">
        <v>4</v>
      </c>
      <c r="J2" s="141" t="s">
        <v>10</v>
      </c>
      <c r="K2" s="143">
        <v>42668</v>
      </c>
      <c r="L2" s="144"/>
    </row>
    <row r="3" spans="2:12" x14ac:dyDescent="0.15">
      <c r="B3" s="154"/>
      <c r="C3" s="155"/>
      <c r="D3" s="155"/>
      <c r="E3" s="158"/>
      <c r="F3" s="159"/>
      <c r="G3" s="140"/>
      <c r="H3" s="140"/>
      <c r="I3" s="140"/>
      <c r="J3" s="142"/>
      <c r="K3" s="140"/>
      <c r="L3" s="145"/>
    </row>
    <row r="4" spans="2:12" ht="13.5" customHeight="1" x14ac:dyDescent="0.15">
      <c r="B4" s="160" t="s">
        <v>85</v>
      </c>
      <c r="C4" s="161"/>
      <c r="D4" s="146"/>
      <c r="E4" s="165" t="s">
        <v>16</v>
      </c>
      <c r="F4" s="167" t="s">
        <v>229</v>
      </c>
      <c r="G4" s="150">
        <f>COUNT(B9:B87)</f>
        <v>78</v>
      </c>
      <c r="H4" s="150">
        <f>COUNTIF(G9:G87, "=○")</f>
        <v>38</v>
      </c>
      <c r="I4" s="150">
        <f>G4-H4</f>
        <v>40</v>
      </c>
      <c r="J4" s="137" t="s">
        <v>11</v>
      </c>
      <c r="K4" s="146" t="s">
        <v>230</v>
      </c>
      <c r="L4" s="147"/>
    </row>
    <row r="5" spans="2:12" ht="12.75" thickBot="1" x14ac:dyDescent="0.2">
      <c r="B5" s="162"/>
      <c r="C5" s="163"/>
      <c r="D5" s="164"/>
      <c r="E5" s="166"/>
      <c r="F5" s="168"/>
      <c r="G5" s="151"/>
      <c r="H5" s="151"/>
      <c r="I5" s="151"/>
      <c r="J5" s="138"/>
      <c r="K5" s="148"/>
      <c r="L5" s="149"/>
    </row>
    <row r="7" spans="2:12" ht="12.75" thickBot="1" x14ac:dyDescent="0.2"/>
    <row r="8" spans="2:12" ht="12.75" thickBot="1" x14ac:dyDescent="0.2">
      <c r="B8" s="2" t="s">
        <v>23</v>
      </c>
      <c r="C8" s="3" t="s">
        <v>5</v>
      </c>
      <c r="D8" s="3" t="s">
        <v>6</v>
      </c>
      <c r="E8" s="3" t="s">
        <v>7</v>
      </c>
      <c r="F8" s="3" t="s">
        <v>0</v>
      </c>
      <c r="G8" s="4" t="s">
        <v>15</v>
      </c>
      <c r="H8" s="5" t="s">
        <v>1</v>
      </c>
      <c r="I8" s="4" t="s">
        <v>8</v>
      </c>
      <c r="J8" s="132" t="s">
        <v>9</v>
      </c>
      <c r="K8" s="133"/>
      <c r="L8" s="134"/>
    </row>
    <row r="9" spans="2:12" ht="24" x14ac:dyDescent="0.15">
      <c r="B9" s="15">
        <f>ROW() - 8</f>
        <v>1</v>
      </c>
      <c r="C9" s="25" t="s">
        <v>133</v>
      </c>
      <c r="D9" s="25" t="s">
        <v>105</v>
      </c>
      <c r="E9" s="41" t="s">
        <v>146</v>
      </c>
      <c r="F9" s="6" t="s">
        <v>110</v>
      </c>
      <c r="G9" s="35" t="s">
        <v>236</v>
      </c>
      <c r="H9" s="36">
        <v>42669</v>
      </c>
      <c r="I9" s="35" t="s">
        <v>234</v>
      </c>
      <c r="J9" s="135"/>
      <c r="K9" s="135"/>
      <c r="L9" s="136"/>
    </row>
    <row r="10" spans="2:12" ht="36" x14ac:dyDescent="0.15">
      <c r="B10" s="24">
        <f t="shared" ref="B10:B86" si="0">ROW() - 8</f>
        <v>2</v>
      </c>
      <c r="C10" s="28"/>
      <c r="D10" s="29" t="s">
        <v>26</v>
      </c>
      <c r="E10" s="6" t="s">
        <v>106</v>
      </c>
      <c r="F10" s="6" t="s">
        <v>248</v>
      </c>
      <c r="G10" s="35" t="s">
        <v>236</v>
      </c>
      <c r="H10" s="36">
        <v>42669</v>
      </c>
      <c r="I10" s="35" t="s">
        <v>234</v>
      </c>
      <c r="J10" s="122"/>
      <c r="K10" s="123"/>
      <c r="L10" s="124"/>
    </row>
    <row r="11" spans="2:12" ht="24" x14ac:dyDescent="0.15">
      <c r="B11" s="24">
        <f t="shared" si="0"/>
        <v>3</v>
      </c>
      <c r="C11" s="28"/>
      <c r="D11" s="27"/>
      <c r="E11" s="6" t="s">
        <v>108</v>
      </c>
      <c r="F11" s="6" t="s">
        <v>111</v>
      </c>
      <c r="G11" s="35" t="s">
        <v>236</v>
      </c>
      <c r="H11" s="36">
        <v>42669</v>
      </c>
      <c r="I11" s="35" t="s">
        <v>234</v>
      </c>
      <c r="J11" s="122"/>
      <c r="K11" s="123"/>
      <c r="L11" s="124"/>
    </row>
    <row r="12" spans="2:12" ht="36" x14ac:dyDescent="0.15">
      <c r="B12" s="24">
        <f t="shared" si="0"/>
        <v>4</v>
      </c>
      <c r="C12" s="28"/>
      <c r="D12" s="28" t="s">
        <v>145</v>
      </c>
      <c r="E12" s="6" t="s">
        <v>112</v>
      </c>
      <c r="F12" s="6" t="s">
        <v>113</v>
      </c>
      <c r="G12" s="35" t="s">
        <v>236</v>
      </c>
      <c r="H12" s="36">
        <v>42669</v>
      </c>
      <c r="I12" s="35" t="s">
        <v>234</v>
      </c>
      <c r="J12" s="122"/>
      <c r="K12" s="123"/>
      <c r="L12" s="124"/>
    </row>
    <row r="13" spans="2:12" ht="24" x14ac:dyDescent="0.15">
      <c r="B13" s="24">
        <f t="shared" si="0"/>
        <v>5</v>
      </c>
      <c r="C13" s="40"/>
      <c r="D13" s="28"/>
      <c r="E13" s="6" t="s">
        <v>109</v>
      </c>
      <c r="F13" s="6" t="s">
        <v>114</v>
      </c>
      <c r="G13" s="35" t="s">
        <v>236</v>
      </c>
      <c r="H13" s="36">
        <v>42669</v>
      </c>
      <c r="I13" s="35" t="s">
        <v>234</v>
      </c>
      <c r="J13" s="122"/>
      <c r="K13" s="123"/>
      <c r="L13" s="124"/>
    </row>
    <row r="14" spans="2:12" ht="48" x14ac:dyDescent="0.15">
      <c r="B14" s="24">
        <f t="shared" si="0"/>
        <v>6</v>
      </c>
      <c r="C14" s="49" t="s">
        <v>220</v>
      </c>
      <c r="D14" s="50" t="s">
        <v>118</v>
      </c>
      <c r="E14" s="51" t="s">
        <v>213</v>
      </c>
      <c r="F14" s="51" t="s">
        <v>117</v>
      </c>
      <c r="G14" s="55"/>
      <c r="H14" s="56"/>
      <c r="I14" s="55"/>
      <c r="J14" s="119"/>
      <c r="K14" s="120"/>
      <c r="L14" s="121"/>
    </row>
    <row r="15" spans="2:12" ht="48" x14ac:dyDescent="0.15">
      <c r="B15" s="24">
        <f t="shared" si="0"/>
        <v>7</v>
      </c>
      <c r="C15" s="52"/>
      <c r="D15" s="52"/>
      <c r="E15" s="51" t="s">
        <v>214</v>
      </c>
      <c r="F15" s="51" t="s">
        <v>117</v>
      </c>
      <c r="G15" s="55"/>
      <c r="H15" s="56"/>
      <c r="I15" s="55"/>
      <c r="J15" s="119"/>
      <c r="K15" s="120"/>
      <c r="L15" s="121"/>
    </row>
    <row r="16" spans="2:12" ht="48" customHeight="1" x14ac:dyDescent="0.15">
      <c r="B16" s="24">
        <f t="shared" si="0"/>
        <v>8</v>
      </c>
      <c r="C16" s="52"/>
      <c r="D16" s="52"/>
      <c r="E16" s="51" t="s">
        <v>211</v>
      </c>
      <c r="F16" s="51" t="s">
        <v>117</v>
      </c>
      <c r="G16" s="55"/>
      <c r="H16" s="56"/>
      <c r="I16" s="55"/>
      <c r="J16" s="119"/>
      <c r="K16" s="120"/>
      <c r="L16" s="121"/>
    </row>
    <row r="17" spans="2:12" ht="48" customHeight="1" x14ac:dyDescent="0.15">
      <c r="B17" s="24">
        <f t="shared" si="0"/>
        <v>9</v>
      </c>
      <c r="C17" s="52"/>
      <c r="D17" s="52"/>
      <c r="E17" s="51" t="s">
        <v>215</v>
      </c>
      <c r="F17" s="51" t="s">
        <v>117</v>
      </c>
      <c r="G17" s="55"/>
      <c r="H17" s="56"/>
      <c r="I17" s="55"/>
      <c r="J17" s="119"/>
      <c r="K17" s="120"/>
      <c r="L17" s="121"/>
    </row>
    <row r="18" spans="2:12" ht="48" customHeight="1" x14ac:dyDescent="0.15">
      <c r="B18" s="24">
        <f t="shared" si="0"/>
        <v>10</v>
      </c>
      <c r="C18" s="52"/>
      <c r="D18" s="52"/>
      <c r="E18" s="51" t="s">
        <v>209</v>
      </c>
      <c r="F18" s="51" t="s">
        <v>117</v>
      </c>
      <c r="G18" s="55"/>
      <c r="H18" s="56"/>
      <c r="I18" s="55"/>
      <c r="J18" s="119" t="s">
        <v>210</v>
      </c>
      <c r="K18" s="120"/>
      <c r="L18" s="121"/>
    </row>
    <row r="19" spans="2:12" ht="36" x14ac:dyDescent="0.15">
      <c r="B19" s="24">
        <f t="shared" si="0"/>
        <v>11</v>
      </c>
      <c r="C19" s="52"/>
      <c r="D19" s="52"/>
      <c r="E19" s="51" t="s">
        <v>119</v>
      </c>
      <c r="F19" s="51" t="s">
        <v>117</v>
      </c>
      <c r="G19" s="55"/>
      <c r="H19" s="56"/>
      <c r="I19" s="55"/>
      <c r="J19" s="119"/>
      <c r="K19" s="120"/>
      <c r="L19" s="121"/>
    </row>
    <row r="20" spans="2:12" ht="36" x14ac:dyDescent="0.15">
      <c r="B20" s="24">
        <f t="shared" si="0"/>
        <v>12</v>
      </c>
      <c r="C20" s="53"/>
      <c r="D20" s="54"/>
      <c r="E20" s="51" t="s">
        <v>212</v>
      </c>
      <c r="F20" s="51" t="s">
        <v>116</v>
      </c>
      <c r="G20" s="55"/>
      <c r="H20" s="56"/>
      <c r="I20" s="55"/>
      <c r="J20" s="119"/>
      <c r="K20" s="120"/>
      <c r="L20" s="121"/>
    </row>
    <row r="21" spans="2:12" ht="60" x14ac:dyDescent="0.15">
      <c r="B21" s="24">
        <f t="shared" si="0"/>
        <v>13</v>
      </c>
      <c r="C21" s="57" t="s">
        <v>134</v>
      </c>
      <c r="D21" s="50" t="s">
        <v>122</v>
      </c>
      <c r="E21" s="51" t="s">
        <v>123</v>
      </c>
      <c r="F21" s="51" t="s">
        <v>224</v>
      </c>
      <c r="G21" s="55"/>
      <c r="H21" s="56"/>
      <c r="I21" s="55"/>
      <c r="J21" s="119"/>
      <c r="K21" s="120"/>
      <c r="L21" s="121"/>
    </row>
    <row r="22" spans="2:12" ht="60" x14ac:dyDescent="0.15">
      <c r="B22" s="24">
        <f t="shared" si="0"/>
        <v>14</v>
      </c>
      <c r="C22" s="49"/>
      <c r="D22" s="52"/>
      <c r="E22" s="51" t="s">
        <v>125</v>
      </c>
      <c r="F22" s="51" t="s">
        <v>224</v>
      </c>
      <c r="G22" s="55"/>
      <c r="H22" s="56"/>
      <c r="I22" s="55"/>
      <c r="J22" s="119"/>
      <c r="K22" s="120"/>
      <c r="L22" s="121"/>
    </row>
    <row r="23" spans="2:12" ht="60" x14ac:dyDescent="0.15">
      <c r="B23" s="24">
        <f t="shared" si="0"/>
        <v>15</v>
      </c>
      <c r="C23" s="49"/>
      <c r="D23" s="52"/>
      <c r="E23" s="51" t="s">
        <v>124</v>
      </c>
      <c r="F23" s="51" t="s">
        <v>224</v>
      </c>
      <c r="G23" s="55"/>
      <c r="H23" s="56"/>
      <c r="I23" s="55"/>
      <c r="J23" s="119" t="s">
        <v>208</v>
      </c>
      <c r="K23" s="120"/>
      <c r="L23" s="121"/>
    </row>
    <row r="24" spans="2:12" ht="60" x14ac:dyDescent="0.15">
      <c r="B24" s="24">
        <f t="shared" si="0"/>
        <v>16</v>
      </c>
      <c r="C24" s="49"/>
      <c r="D24" s="52"/>
      <c r="E24" s="51" t="s">
        <v>126</v>
      </c>
      <c r="F24" s="51" t="s">
        <v>224</v>
      </c>
      <c r="G24" s="55"/>
      <c r="H24" s="56"/>
      <c r="I24" s="55"/>
      <c r="J24" s="119"/>
      <c r="K24" s="120"/>
      <c r="L24" s="121"/>
    </row>
    <row r="25" spans="2:12" ht="60" x14ac:dyDescent="0.15">
      <c r="B25" s="24">
        <f t="shared" si="0"/>
        <v>17</v>
      </c>
      <c r="C25" s="49"/>
      <c r="D25" s="52"/>
      <c r="E25" s="51" t="s">
        <v>127</v>
      </c>
      <c r="F25" s="51" t="s">
        <v>224</v>
      </c>
      <c r="G25" s="55"/>
      <c r="H25" s="56"/>
      <c r="I25" s="55"/>
      <c r="J25" s="119"/>
      <c r="K25" s="120"/>
      <c r="L25" s="121"/>
    </row>
    <row r="26" spans="2:12" ht="24" x14ac:dyDescent="0.15">
      <c r="B26" s="24">
        <f t="shared" si="0"/>
        <v>18</v>
      </c>
      <c r="C26" s="52"/>
      <c r="D26" s="52"/>
      <c r="E26" s="51" t="s">
        <v>128</v>
      </c>
      <c r="F26" s="51" t="s">
        <v>141</v>
      </c>
      <c r="G26" s="55"/>
      <c r="H26" s="56"/>
      <c r="I26" s="55"/>
      <c r="J26" s="119"/>
      <c r="K26" s="120"/>
      <c r="L26" s="121"/>
    </row>
    <row r="27" spans="2:12" ht="24" x14ac:dyDescent="0.15">
      <c r="B27" s="24">
        <f t="shared" si="0"/>
        <v>19</v>
      </c>
      <c r="C27" s="52"/>
      <c r="D27" s="50" t="s">
        <v>121</v>
      </c>
      <c r="E27" s="51" t="s">
        <v>107</v>
      </c>
      <c r="F27" s="51" t="s">
        <v>129</v>
      </c>
      <c r="G27" s="55"/>
      <c r="H27" s="56"/>
      <c r="I27" s="55"/>
      <c r="J27" s="119"/>
      <c r="K27" s="120"/>
      <c r="L27" s="121"/>
    </row>
    <row r="28" spans="2:12" ht="24" x14ac:dyDescent="0.15">
      <c r="B28" s="24">
        <f t="shared" si="0"/>
        <v>20</v>
      </c>
      <c r="C28" s="52"/>
      <c r="D28" s="52"/>
      <c r="E28" s="51" t="s">
        <v>120</v>
      </c>
      <c r="F28" s="51" t="s">
        <v>142</v>
      </c>
      <c r="G28" s="55"/>
      <c r="H28" s="56"/>
      <c r="I28" s="55"/>
      <c r="J28" s="119"/>
      <c r="K28" s="120"/>
      <c r="L28" s="121"/>
    </row>
    <row r="29" spans="2:12" ht="24" x14ac:dyDescent="0.15">
      <c r="B29" s="24">
        <f t="shared" si="0"/>
        <v>21</v>
      </c>
      <c r="C29" s="52"/>
      <c r="D29" s="58" t="s">
        <v>130</v>
      </c>
      <c r="E29" s="51" t="s">
        <v>131</v>
      </c>
      <c r="F29" s="51" t="s">
        <v>143</v>
      </c>
      <c r="G29" s="55"/>
      <c r="H29" s="56"/>
      <c r="I29" s="55"/>
      <c r="J29" s="119"/>
      <c r="K29" s="120"/>
      <c r="L29" s="121"/>
    </row>
    <row r="30" spans="2:12" ht="24" x14ac:dyDescent="0.15">
      <c r="B30" s="24">
        <f t="shared" si="0"/>
        <v>22</v>
      </c>
      <c r="C30" s="53"/>
      <c r="D30" s="54"/>
      <c r="E30" s="51" t="s">
        <v>132</v>
      </c>
      <c r="F30" s="51" t="s">
        <v>144</v>
      </c>
      <c r="G30" s="55"/>
      <c r="H30" s="56"/>
      <c r="I30" s="55"/>
      <c r="J30" s="119"/>
      <c r="K30" s="120"/>
      <c r="L30" s="121"/>
    </row>
    <row r="31" spans="2:12" ht="24" x14ac:dyDescent="0.15">
      <c r="B31" s="24">
        <f t="shared" si="0"/>
        <v>23</v>
      </c>
      <c r="C31" s="28" t="s">
        <v>135</v>
      </c>
      <c r="D31" s="29" t="s">
        <v>196</v>
      </c>
      <c r="E31" s="6" t="s">
        <v>137</v>
      </c>
      <c r="F31" s="6" t="s">
        <v>136</v>
      </c>
      <c r="G31" s="35" t="s">
        <v>236</v>
      </c>
      <c r="H31" s="36">
        <v>42668</v>
      </c>
      <c r="I31" s="35" t="s">
        <v>234</v>
      </c>
      <c r="J31" s="122"/>
      <c r="K31" s="123"/>
      <c r="L31" s="124"/>
    </row>
    <row r="32" spans="2:12" ht="24" x14ac:dyDescent="0.15">
      <c r="B32" s="24">
        <f t="shared" si="0"/>
        <v>24</v>
      </c>
      <c r="C32" s="28"/>
      <c r="D32" s="28"/>
      <c r="E32" s="6" t="s">
        <v>138</v>
      </c>
      <c r="F32" s="6" t="s">
        <v>136</v>
      </c>
      <c r="G32" s="35" t="s">
        <v>236</v>
      </c>
      <c r="H32" s="36">
        <v>42668</v>
      </c>
      <c r="I32" s="35" t="s">
        <v>234</v>
      </c>
      <c r="J32" s="122"/>
      <c r="K32" s="123"/>
      <c r="L32" s="124"/>
    </row>
    <row r="33" spans="2:12" ht="24" x14ac:dyDescent="0.15">
      <c r="B33" s="24">
        <f t="shared" si="0"/>
        <v>25</v>
      </c>
      <c r="C33" s="40"/>
      <c r="D33" s="27"/>
      <c r="E33" s="6" t="s">
        <v>139</v>
      </c>
      <c r="F33" s="6" t="s">
        <v>136</v>
      </c>
      <c r="G33" s="35" t="s">
        <v>236</v>
      </c>
      <c r="H33" s="36">
        <v>42668</v>
      </c>
      <c r="I33" s="35" t="s">
        <v>234</v>
      </c>
      <c r="J33" s="122"/>
      <c r="K33" s="123"/>
      <c r="L33" s="124"/>
    </row>
    <row r="34" spans="2:12" ht="24" x14ac:dyDescent="0.15">
      <c r="B34" s="24">
        <f t="shared" si="0"/>
        <v>26</v>
      </c>
      <c r="C34" s="29" t="s">
        <v>147</v>
      </c>
      <c r="D34" s="29" t="s">
        <v>115</v>
      </c>
      <c r="E34" s="6" t="s">
        <v>107</v>
      </c>
      <c r="F34" s="6" t="s">
        <v>140</v>
      </c>
      <c r="G34" s="35" t="s">
        <v>236</v>
      </c>
      <c r="H34" s="36">
        <v>42668</v>
      </c>
      <c r="I34" s="35" t="s">
        <v>234</v>
      </c>
      <c r="J34" s="122"/>
      <c r="K34" s="123"/>
      <c r="L34" s="124"/>
    </row>
    <row r="35" spans="2:12" ht="24" x14ac:dyDescent="0.15">
      <c r="B35" s="24">
        <f t="shared" si="0"/>
        <v>27</v>
      </c>
      <c r="C35" s="28"/>
      <c r="D35" s="28"/>
      <c r="E35" s="6" t="s">
        <v>109</v>
      </c>
      <c r="F35" s="6" t="s">
        <v>114</v>
      </c>
      <c r="G35" s="35" t="s">
        <v>236</v>
      </c>
      <c r="H35" s="36">
        <v>42668</v>
      </c>
      <c r="I35" s="35" t="s">
        <v>234</v>
      </c>
      <c r="J35" s="122"/>
      <c r="K35" s="123"/>
      <c r="L35" s="124"/>
    </row>
    <row r="36" spans="2:12" ht="24" x14ac:dyDescent="0.15">
      <c r="B36" s="24">
        <f t="shared" si="0"/>
        <v>28</v>
      </c>
      <c r="C36" s="28"/>
      <c r="D36" s="27"/>
      <c r="E36" s="6" t="s">
        <v>148</v>
      </c>
      <c r="F36" s="6" t="s">
        <v>114</v>
      </c>
      <c r="G36" s="35" t="s">
        <v>236</v>
      </c>
      <c r="H36" s="36">
        <v>42668</v>
      </c>
      <c r="I36" s="35" t="s">
        <v>234</v>
      </c>
      <c r="J36" s="122"/>
      <c r="K36" s="123"/>
      <c r="L36" s="124"/>
    </row>
    <row r="37" spans="2:12" ht="36" x14ac:dyDescent="0.15">
      <c r="B37" s="24">
        <f t="shared" si="0"/>
        <v>29</v>
      </c>
      <c r="C37" s="29" t="s">
        <v>159</v>
      </c>
      <c r="D37" s="30" t="s">
        <v>25</v>
      </c>
      <c r="E37" s="6" t="s">
        <v>149</v>
      </c>
      <c r="F37" s="6" t="s">
        <v>286</v>
      </c>
      <c r="G37" s="35" t="s">
        <v>236</v>
      </c>
      <c r="H37" s="36">
        <v>42668</v>
      </c>
      <c r="I37" s="35" t="s">
        <v>234</v>
      </c>
      <c r="J37" s="122"/>
      <c r="K37" s="123"/>
      <c r="L37" s="124"/>
    </row>
    <row r="38" spans="2:12" ht="48" x14ac:dyDescent="0.15">
      <c r="B38" s="24">
        <f t="shared" si="0"/>
        <v>30</v>
      </c>
      <c r="C38" s="28"/>
      <c r="D38" s="28"/>
      <c r="E38" s="6" t="s">
        <v>150</v>
      </c>
      <c r="F38" s="6" t="s">
        <v>287</v>
      </c>
      <c r="G38" s="35" t="s">
        <v>236</v>
      </c>
      <c r="H38" s="36">
        <v>42668</v>
      </c>
      <c r="I38" s="35" t="s">
        <v>234</v>
      </c>
      <c r="J38" s="122"/>
      <c r="K38" s="123"/>
      <c r="L38" s="124"/>
    </row>
    <row r="39" spans="2:12" ht="36" x14ac:dyDescent="0.15">
      <c r="B39" s="24">
        <f t="shared" si="0"/>
        <v>31</v>
      </c>
      <c r="C39" s="27"/>
      <c r="D39" s="27"/>
      <c r="E39" s="6" t="s">
        <v>288</v>
      </c>
      <c r="F39" s="6" t="s">
        <v>235</v>
      </c>
      <c r="G39" s="35" t="s">
        <v>236</v>
      </c>
      <c r="H39" s="36">
        <v>42668</v>
      </c>
      <c r="I39" s="35" t="s">
        <v>234</v>
      </c>
      <c r="J39" s="122"/>
      <c r="K39" s="123"/>
      <c r="L39" s="124"/>
    </row>
    <row r="40" spans="2:12" ht="48" x14ac:dyDescent="0.15">
      <c r="B40" s="24">
        <f t="shared" si="0"/>
        <v>32</v>
      </c>
      <c r="C40" s="29" t="s">
        <v>285</v>
      </c>
      <c r="D40" s="30" t="s">
        <v>25</v>
      </c>
      <c r="E40" s="6" t="s">
        <v>237</v>
      </c>
      <c r="F40" s="6" t="s">
        <v>289</v>
      </c>
      <c r="G40" s="35" t="s">
        <v>236</v>
      </c>
      <c r="H40" s="36">
        <v>42668</v>
      </c>
      <c r="I40" s="35" t="s">
        <v>234</v>
      </c>
      <c r="J40" s="122"/>
      <c r="K40" s="123"/>
      <c r="L40" s="124"/>
    </row>
    <row r="41" spans="2:12" ht="36" x14ac:dyDescent="0.15">
      <c r="B41" s="24">
        <f t="shared" si="0"/>
        <v>33</v>
      </c>
      <c r="C41" s="28"/>
      <c r="D41" s="28"/>
      <c r="E41" s="6" t="s">
        <v>238</v>
      </c>
      <c r="F41" s="6" t="s">
        <v>245</v>
      </c>
      <c r="G41" s="35" t="s">
        <v>236</v>
      </c>
      <c r="H41" s="36">
        <v>42668</v>
      </c>
      <c r="I41" s="35" t="s">
        <v>234</v>
      </c>
      <c r="J41" s="122"/>
      <c r="K41" s="123"/>
      <c r="L41" s="124"/>
    </row>
    <row r="42" spans="2:12" ht="48" x14ac:dyDescent="0.15">
      <c r="B42" s="24">
        <f t="shared" si="0"/>
        <v>34</v>
      </c>
      <c r="C42" s="28"/>
      <c r="D42" s="28"/>
      <c r="E42" s="6" t="s">
        <v>240</v>
      </c>
      <c r="F42" s="6" t="s">
        <v>243</v>
      </c>
      <c r="G42" s="35" t="s">
        <v>236</v>
      </c>
      <c r="H42" s="36">
        <v>42668</v>
      </c>
      <c r="I42" s="35" t="s">
        <v>234</v>
      </c>
      <c r="J42" s="122"/>
      <c r="K42" s="123"/>
      <c r="L42" s="124"/>
    </row>
    <row r="43" spans="2:12" ht="36" x14ac:dyDescent="0.15">
      <c r="B43" s="24">
        <f t="shared" si="0"/>
        <v>35</v>
      </c>
      <c r="C43" s="28"/>
      <c r="D43" s="28"/>
      <c r="E43" s="6" t="s">
        <v>241</v>
      </c>
      <c r="F43" s="6" t="s">
        <v>244</v>
      </c>
      <c r="G43" s="35" t="s">
        <v>236</v>
      </c>
      <c r="H43" s="36">
        <v>42668</v>
      </c>
      <c r="I43" s="35" t="s">
        <v>234</v>
      </c>
      <c r="J43" s="122"/>
      <c r="K43" s="123"/>
      <c r="L43" s="124"/>
    </row>
    <row r="44" spans="2:12" ht="36" x14ac:dyDescent="0.15">
      <c r="B44" s="24">
        <f t="shared" si="0"/>
        <v>36</v>
      </c>
      <c r="C44" s="28"/>
      <c r="D44" s="28"/>
      <c r="E44" s="6" t="s">
        <v>239</v>
      </c>
      <c r="F44" s="6" t="s">
        <v>242</v>
      </c>
      <c r="G44" s="35" t="s">
        <v>236</v>
      </c>
      <c r="H44" s="36">
        <v>42668</v>
      </c>
      <c r="I44" s="35" t="s">
        <v>234</v>
      </c>
      <c r="J44" s="122"/>
      <c r="K44" s="123"/>
      <c r="L44" s="124"/>
    </row>
    <row r="45" spans="2:12" ht="36" x14ac:dyDescent="0.15">
      <c r="B45" s="24">
        <f t="shared" si="0"/>
        <v>37</v>
      </c>
      <c r="C45" s="50" t="s">
        <v>160</v>
      </c>
      <c r="D45" s="58" t="s">
        <v>25</v>
      </c>
      <c r="E45" s="51" t="s">
        <v>149</v>
      </c>
      <c r="F45" s="51" t="s">
        <v>154</v>
      </c>
      <c r="G45" s="55"/>
      <c r="H45" s="56"/>
      <c r="I45" s="55"/>
      <c r="J45" s="119"/>
      <c r="K45" s="120"/>
      <c r="L45" s="121"/>
    </row>
    <row r="46" spans="2:12" ht="24" x14ac:dyDescent="0.15">
      <c r="B46" s="24">
        <f t="shared" si="0"/>
        <v>38</v>
      </c>
      <c r="C46" s="52"/>
      <c r="D46" s="52"/>
      <c r="E46" s="51" t="s">
        <v>150</v>
      </c>
      <c r="F46" s="51" t="s">
        <v>152</v>
      </c>
      <c r="G46" s="55"/>
      <c r="H46" s="56"/>
      <c r="I46" s="55"/>
      <c r="J46" s="119"/>
      <c r="K46" s="120"/>
      <c r="L46" s="121"/>
    </row>
    <row r="47" spans="2:12" ht="24" x14ac:dyDescent="0.15">
      <c r="B47" s="24">
        <f t="shared" si="0"/>
        <v>39</v>
      </c>
      <c r="C47" s="54"/>
      <c r="D47" s="54"/>
      <c r="E47" s="51" t="s">
        <v>151</v>
      </c>
      <c r="F47" s="51" t="s">
        <v>153</v>
      </c>
      <c r="G47" s="55"/>
      <c r="H47" s="56"/>
      <c r="I47" s="55"/>
      <c r="J47" s="119"/>
      <c r="K47" s="120"/>
      <c r="L47" s="121"/>
    </row>
    <row r="48" spans="2:12" ht="24" customHeight="1" x14ac:dyDescent="0.15">
      <c r="B48" s="24">
        <f t="shared" si="0"/>
        <v>40</v>
      </c>
      <c r="C48" s="46" t="s">
        <v>185</v>
      </c>
      <c r="D48" s="29" t="s">
        <v>102</v>
      </c>
      <c r="E48" s="31" t="s">
        <v>247</v>
      </c>
      <c r="F48" s="6" t="s">
        <v>157</v>
      </c>
      <c r="G48" s="35" t="s">
        <v>236</v>
      </c>
      <c r="H48" s="36">
        <v>42668</v>
      </c>
      <c r="I48" s="35" t="s">
        <v>234</v>
      </c>
      <c r="J48" s="122"/>
      <c r="K48" s="123"/>
      <c r="L48" s="124"/>
    </row>
    <row r="49" spans="2:12" ht="24" x14ac:dyDescent="0.15">
      <c r="B49" s="24">
        <f t="shared" si="0"/>
        <v>41</v>
      </c>
      <c r="C49" s="47"/>
      <c r="D49" s="28"/>
      <c r="E49" s="31" t="s">
        <v>246</v>
      </c>
      <c r="F49" s="6" t="s">
        <v>157</v>
      </c>
      <c r="G49" s="35" t="s">
        <v>236</v>
      </c>
      <c r="H49" s="36">
        <v>42668</v>
      </c>
      <c r="I49" s="35" t="s">
        <v>234</v>
      </c>
      <c r="J49" s="122"/>
      <c r="K49" s="123"/>
      <c r="L49" s="124"/>
    </row>
    <row r="50" spans="2:12" ht="24" x14ac:dyDescent="0.15">
      <c r="B50" s="24">
        <f t="shared" si="0"/>
        <v>42</v>
      </c>
      <c r="C50" s="47"/>
      <c r="D50" s="27"/>
      <c r="E50" s="31" t="s">
        <v>156</v>
      </c>
      <c r="F50" s="6" t="s">
        <v>158</v>
      </c>
      <c r="G50" s="35" t="s">
        <v>236</v>
      </c>
      <c r="H50" s="36">
        <v>42668</v>
      </c>
      <c r="I50" s="35" t="s">
        <v>234</v>
      </c>
      <c r="J50" s="122"/>
      <c r="K50" s="123"/>
      <c r="L50" s="124"/>
    </row>
    <row r="51" spans="2:12" ht="24" x14ac:dyDescent="0.15">
      <c r="B51" s="24">
        <f t="shared" si="0"/>
        <v>43</v>
      </c>
      <c r="C51" s="47"/>
      <c r="D51" s="29" t="s">
        <v>186</v>
      </c>
      <c r="E51" s="31" t="s">
        <v>187</v>
      </c>
      <c r="F51" s="6" t="s">
        <v>192</v>
      </c>
      <c r="G51" s="35" t="s">
        <v>236</v>
      </c>
      <c r="H51" s="36">
        <v>42668</v>
      </c>
      <c r="I51" s="35" t="s">
        <v>234</v>
      </c>
      <c r="J51" s="122"/>
      <c r="K51" s="123"/>
      <c r="L51" s="124"/>
    </row>
    <row r="52" spans="2:12" ht="24" x14ac:dyDescent="0.15">
      <c r="B52" s="24">
        <f t="shared" si="0"/>
        <v>44</v>
      </c>
      <c r="C52" s="47"/>
      <c r="D52" s="28"/>
      <c r="E52" s="31" t="s">
        <v>188</v>
      </c>
      <c r="F52" s="6" t="s">
        <v>191</v>
      </c>
      <c r="G52" s="35" t="s">
        <v>236</v>
      </c>
      <c r="H52" s="36">
        <v>42668</v>
      </c>
      <c r="I52" s="35" t="s">
        <v>234</v>
      </c>
      <c r="J52" s="122"/>
      <c r="K52" s="123"/>
      <c r="L52" s="124"/>
    </row>
    <row r="53" spans="2:12" ht="24" x14ac:dyDescent="0.15">
      <c r="B53" s="24">
        <f t="shared" si="0"/>
        <v>45</v>
      </c>
      <c r="C53" s="59" t="s">
        <v>189</v>
      </c>
      <c r="D53" s="125" t="s">
        <v>27</v>
      </c>
      <c r="E53" s="58" t="s">
        <v>165</v>
      </c>
      <c r="F53" s="51" t="s">
        <v>167</v>
      </c>
      <c r="G53" s="55"/>
      <c r="H53" s="56"/>
      <c r="I53" s="55"/>
      <c r="J53" s="119" t="s">
        <v>207</v>
      </c>
      <c r="K53" s="120"/>
      <c r="L53" s="121"/>
    </row>
    <row r="54" spans="2:12" ht="24" x14ac:dyDescent="0.15">
      <c r="B54" s="24">
        <f t="shared" si="0"/>
        <v>46</v>
      </c>
      <c r="C54" s="60"/>
      <c r="D54" s="126"/>
      <c r="E54" s="58" t="s">
        <v>168</v>
      </c>
      <c r="F54" s="51" t="s">
        <v>166</v>
      </c>
      <c r="G54" s="55"/>
      <c r="H54" s="56"/>
      <c r="I54" s="55"/>
      <c r="J54" s="119" t="s">
        <v>207</v>
      </c>
      <c r="K54" s="120"/>
      <c r="L54" s="121"/>
    </row>
    <row r="55" spans="2:12" ht="24" x14ac:dyDescent="0.15">
      <c r="B55" s="24">
        <f t="shared" si="0"/>
        <v>47</v>
      </c>
      <c r="C55" s="60"/>
      <c r="D55" s="60"/>
      <c r="E55" s="51" t="s">
        <v>170</v>
      </c>
      <c r="F55" s="51" t="s">
        <v>169</v>
      </c>
      <c r="G55" s="55"/>
      <c r="H55" s="56"/>
      <c r="I55" s="55"/>
      <c r="J55" s="119" t="s">
        <v>207</v>
      </c>
      <c r="K55" s="120"/>
      <c r="L55" s="121"/>
    </row>
    <row r="56" spans="2:12" ht="24" x14ac:dyDescent="0.15">
      <c r="B56" s="24">
        <f t="shared" si="0"/>
        <v>48</v>
      </c>
      <c r="C56" s="52"/>
      <c r="D56" s="52"/>
      <c r="E56" s="61" t="s">
        <v>128</v>
      </c>
      <c r="F56" s="51" t="s">
        <v>171</v>
      </c>
      <c r="G56" s="55"/>
      <c r="H56" s="56"/>
      <c r="I56" s="55"/>
      <c r="J56" s="119" t="s">
        <v>207</v>
      </c>
      <c r="K56" s="120"/>
      <c r="L56" s="121"/>
    </row>
    <row r="57" spans="2:12" ht="36" x14ac:dyDescent="0.15">
      <c r="B57" s="24">
        <f t="shared" si="0"/>
        <v>49</v>
      </c>
      <c r="C57" s="52"/>
      <c r="D57" s="125" t="s">
        <v>104</v>
      </c>
      <c r="E57" s="51" t="s">
        <v>172</v>
      </c>
      <c r="F57" s="51" t="s">
        <v>174</v>
      </c>
      <c r="G57" s="55"/>
      <c r="H57" s="56"/>
      <c r="I57" s="55"/>
      <c r="J57" s="119" t="s">
        <v>207</v>
      </c>
      <c r="K57" s="120"/>
      <c r="L57" s="121"/>
    </row>
    <row r="58" spans="2:12" ht="36" x14ac:dyDescent="0.15">
      <c r="B58" s="24">
        <f t="shared" si="0"/>
        <v>50</v>
      </c>
      <c r="C58" s="52"/>
      <c r="D58" s="126"/>
      <c r="E58" s="51" t="s">
        <v>173</v>
      </c>
      <c r="F58" s="51" t="s">
        <v>174</v>
      </c>
      <c r="G58" s="55"/>
      <c r="H58" s="56"/>
      <c r="I58" s="55"/>
      <c r="J58" s="119" t="s">
        <v>207</v>
      </c>
      <c r="K58" s="120"/>
      <c r="L58" s="121"/>
    </row>
    <row r="59" spans="2:12" ht="48" x14ac:dyDescent="0.15">
      <c r="B59" s="24">
        <f t="shared" si="0"/>
        <v>51</v>
      </c>
      <c r="C59" s="52"/>
      <c r="D59" s="125" t="s">
        <v>47</v>
      </c>
      <c r="E59" s="51" t="s">
        <v>176</v>
      </c>
      <c r="F59" s="51" t="s">
        <v>180</v>
      </c>
      <c r="G59" s="55"/>
      <c r="H59" s="56"/>
      <c r="I59" s="55"/>
      <c r="J59" s="119" t="s">
        <v>207</v>
      </c>
      <c r="K59" s="120"/>
      <c r="L59" s="121"/>
    </row>
    <row r="60" spans="2:12" ht="36" x14ac:dyDescent="0.15">
      <c r="B60" s="24">
        <f t="shared" si="0"/>
        <v>52</v>
      </c>
      <c r="C60" s="52"/>
      <c r="D60" s="126"/>
      <c r="E60" s="51" t="s">
        <v>175</v>
      </c>
      <c r="F60" s="51" t="s">
        <v>181</v>
      </c>
      <c r="G60" s="55"/>
      <c r="H60" s="56"/>
      <c r="I60" s="55"/>
      <c r="J60" s="119" t="s">
        <v>207</v>
      </c>
      <c r="K60" s="120"/>
      <c r="L60" s="121"/>
    </row>
    <row r="61" spans="2:12" ht="36" x14ac:dyDescent="0.15">
      <c r="B61" s="24">
        <f t="shared" si="0"/>
        <v>53</v>
      </c>
      <c r="C61" s="52"/>
      <c r="D61" s="49"/>
      <c r="E61" s="51" t="s">
        <v>177</v>
      </c>
      <c r="F61" s="51" t="s">
        <v>179</v>
      </c>
      <c r="G61" s="55"/>
      <c r="H61" s="56"/>
      <c r="I61" s="55"/>
      <c r="J61" s="119" t="s">
        <v>207</v>
      </c>
      <c r="K61" s="120"/>
      <c r="L61" s="121"/>
    </row>
    <row r="62" spans="2:12" ht="36" x14ac:dyDescent="0.15">
      <c r="B62" s="24">
        <f t="shared" si="0"/>
        <v>54</v>
      </c>
      <c r="C62" s="52"/>
      <c r="D62" s="49"/>
      <c r="E62" s="51" t="s">
        <v>178</v>
      </c>
      <c r="F62" s="51" t="s">
        <v>179</v>
      </c>
      <c r="G62" s="55"/>
      <c r="H62" s="56"/>
      <c r="I62" s="55"/>
      <c r="J62" s="119" t="s">
        <v>207</v>
      </c>
      <c r="K62" s="120"/>
      <c r="L62" s="121"/>
    </row>
    <row r="63" spans="2:12" ht="24" x14ac:dyDescent="0.15">
      <c r="B63" s="24">
        <f t="shared" si="0"/>
        <v>55</v>
      </c>
      <c r="C63" s="52"/>
      <c r="D63" s="49"/>
      <c r="E63" s="51" t="s">
        <v>128</v>
      </c>
      <c r="F63" s="51" t="s">
        <v>182</v>
      </c>
      <c r="G63" s="55"/>
      <c r="H63" s="56"/>
      <c r="I63" s="55"/>
      <c r="J63" s="119" t="s">
        <v>207</v>
      </c>
      <c r="K63" s="120"/>
      <c r="L63" s="121"/>
    </row>
    <row r="64" spans="2:12" ht="24" x14ac:dyDescent="0.15">
      <c r="B64" s="24">
        <f t="shared" si="0"/>
        <v>56</v>
      </c>
      <c r="C64" s="52"/>
      <c r="D64" s="58" t="s">
        <v>193</v>
      </c>
      <c r="E64" s="58" t="s">
        <v>194</v>
      </c>
      <c r="F64" s="51" t="s">
        <v>195</v>
      </c>
      <c r="G64" s="55"/>
      <c r="H64" s="56"/>
      <c r="I64" s="55"/>
      <c r="J64" s="119"/>
      <c r="K64" s="120"/>
      <c r="L64" s="121"/>
    </row>
    <row r="65" spans="2:12" ht="36" x14ac:dyDescent="0.15">
      <c r="B65" s="24">
        <f t="shared" si="0"/>
        <v>57</v>
      </c>
      <c r="C65" s="52"/>
      <c r="D65" s="49"/>
      <c r="E65" s="58" t="s">
        <v>162</v>
      </c>
      <c r="F65" s="51" t="s">
        <v>164</v>
      </c>
      <c r="G65" s="55"/>
      <c r="H65" s="56"/>
      <c r="I65" s="55"/>
      <c r="J65" s="119"/>
      <c r="K65" s="120"/>
      <c r="L65" s="121"/>
    </row>
    <row r="66" spans="2:12" ht="36" x14ac:dyDescent="0.15">
      <c r="B66" s="24">
        <f t="shared" si="0"/>
        <v>58</v>
      </c>
      <c r="C66" s="53"/>
      <c r="D66" s="54"/>
      <c r="E66" s="58" t="s">
        <v>183</v>
      </c>
      <c r="F66" s="51" t="s">
        <v>184</v>
      </c>
      <c r="G66" s="55"/>
      <c r="H66" s="56"/>
      <c r="I66" s="55"/>
      <c r="J66" s="119"/>
      <c r="K66" s="120"/>
      <c r="L66" s="121"/>
    </row>
    <row r="67" spans="2:12" ht="60" x14ac:dyDescent="0.15">
      <c r="B67" s="24">
        <f t="shared" si="0"/>
        <v>59</v>
      </c>
      <c r="C67" s="48" t="s">
        <v>190</v>
      </c>
      <c r="D67" s="29" t="s">
        <v>103</v>
      </c>
      <c r="E67" s="31" t="s">
        <v>161</v>
      </c>
      <c r="F67" s="31" t="s">
        <v>249</v>
      </c>
      <c r="G67" s="35" t="s">
        <v>236</v>
      </c>
      <c r="H67" s="36">
        <v>42669</v>
      </c>
      <c r="I67" s="35" t="s">
        <v>234</v>
      </c>
      <c r="J67" s="122"/>
      <c r="K67" s="123"/>
      <c r="L67" s="124"/>
    </row>
    <row r="68" spans="2:12" ht="24" x14ac:dyDescent="0.15">
      <c r="B68" s="24">
        <f t="shared" si="0"/>
        <v>60</v>
      </c>
      <c r="C68" s="33"/>
      <c r="D68" s="30" t="s">
        <v>30</v>
      </c>
      <c r="E68" s="31" t="s">
        <v>194</v>
      </c>
      <c r="F68" s="6" t="s">
        <v>251</v>
      </c>
      <c r="G68" s="35" t="s">
        <v>236</v>
      </c>
      <c r="H68" s="36">
        <v>42669</v>
      </c>
      <c r="I68" s="35" t="s">
        <v>234</v>
      </c>
      <c r="J68" s="122"/>
      <c r="K68" s="123"/>
      <c r="L68" s="124"/>
    </row>
    <row r="69" spans="2:12" ht="36" x14ac:dyDescent="0.15">
      <c r="B69" s="24">
        <f t="shared" si="0"/>
        <v>61</v>
      </c>
      <c r="C69" s="33"/>
      <c r="D69" s="33"/>
      <c r="E69" s="31" t="s">
        <v>162</v>
      </c>
      <c r="F69" s="6" t="s">
        <v>164</v>
      </c>
      <c r="G69" s="35" t="s">
        <v>236</v>
      </c>
      <c r="H69" s="36">
        <v>42669</v>
      </c>
      <c r="I69" s="35" t="s">
        <v>234</v>
      </c>
      <c r="J69" s="122"/>
      <c r="K69" s="123"/>
      <c r="L69" s="124"/>
    </row>
    <row r="70" spans="2:12" ht="48" x14ac:dyDescent="0.15">
      <c r="B70" s="24">
        <f t="shared" si="0"/>
        <v>62</v>
      </c>
      <c r="C70" s="45"/>
      <c r="D70" s="27"/>
      <c r="E70" s="31" t="s">
        <v>163</v>
      </c>
      <c r="F70" s="6" t="s">
        <v>252</v>
      </c>
      <c r="G70" s="35" t="s">
        <v>236</v>
      </c>
      <c r="H70" s="36">
        <v>42669</v>
      </c>
      <c r="I70" s="35" t="s">
        <v>234</v>
      </c>
      <c r="J70" s="122"/>
      <c r="K70" s="123"/>
      <c r="L70" s="124"/>
    </row>
    <row r="71" spans="2:12" ht="24" x14ac:dyDescent="0.15">
      <c r="B71" s="24">
        <f t="shared" si="0"/>
        <v>63</v>
      </c>
      <c r="C71" s="50" t="s">
        <v>28</v>
      </c>
      <c r="D71" s="50" t="s">
        <v>29</v>
      </c>
      <c r="E71" s="58" t="s">
        <v>216</v>
      </c>
      <c r="F71" s="51" t="s">
        <v>218</v>
      </c>
      <c r="G71" s="55"/>
      <c r="H71" s="56"/>
      <c r="I71" s="55"/>
      <c r="J71" s="119"/>
      <c r="K71" s="120"/>
      <c r="L71" s="121"/>
    </row>
    <row r="72" spans="2:12" ht="36" x14ac:dyDescent="0.15">
      <c r="B72" s="24">
        <f t="shared" si="0"/>
        <v>64</v>
      </c>
      <c r="C72" s="52"/>
      <c r="D72" s="52"/>
      <c r="E72" s="51" t="s">
        <v>217</v>
      </c>
      <c r="F72" s="51" t="s">
        <v>219</v>
      </c>
      <c r="G72" s="55"/>
      <c r="H72" s="56"/>
      <c r="I72" s="55"/>
      <c r="J72" s="119"/>
      <c r="K72" s="120"/>
      <c r="L72" s="121"/>
    </row>
    <row r="73" spans="2:12" ht="72" x14ac:dyDescent="0.15">
      <c r="B73" s="24">
        <f t="shared" si="0"/>
        <v>65</v>
      </c>
      <c r="C73" s="52"/>
      <c r="D73" s="52"/>
      <c r="E73" s="51" t="s">
        <v>221</v>
      </c>
      <c r="F73" s="51" t="s">
        <v>222</v>
      </c>
      <c r="G73" s="55"/>
      <c r="H73" s="56"/>
      <c r="I73" s="55"/>
      <c r="J73" s="119"/>
      <c r="K73" s="120"/>
      <c r="L73" s="121"/>
    </row>
    <row r="74" spans="2:12" ht="169.5" customHeight="1" x14ac:dyDescent="0.15">
      <c r="B74" s="24">
        <f t="shared" si="0"/>
        <v>66</v>
      </c>
      <c r="C74" s="52"/>
      <c r="D74" s="52"/>
      <c r="E74" s="51" t="s">
        <v>227</v>
      </c>
      <c r="F74" s="51" t="s">
        <v>225</v>
      </c>
      <c r="G74" s="55"/>
      <c r="H74" s="56"/>
      <c r="I74" s="55"/>
      <c r="J74" s="119"/>
      <c r="K74" s="120"/>
      <c r="L74" s="121"/>
    </row>
    <row r="75" spans="2:12" ht="161.25" customHeight="1" x14ac:dyDescent="0.15">
      <c r="B75" s="24">
        <f t="shared" si="0"/>
        <v>67</v>
      </c>
      <c r="C75" s="54"/>
      <c r="D75" s="52"/>
      <c r="E75" s="51" t="s">
        <v>226</v>
      </c>
      <c r="F75" s="51" t="s">
        <v>228</v>
      </c>
      <c r="G75" s="55"/>
      <c r="H75" s="56"/>
      <c r="I75" s="55"/>
      <c r="J75" s="119"/>
      <c r="K75" s="120"/>
      <c r="L75" s="121"/>
    </row>
    <row r="76" spans="2:12" ht="36" x14ac:dyDescent="0.15">
      <c r="B76" s="24">
        <f t="shared" si="0"/>
        <v>68</v>
      </c>
      <c r="C76" s="30" t="s">
        <v>284</v>
      </c>
      <c r="D76" s="29" t="s">
        <v>278</v>
      </c>
      <c r="E76" s="31" t="s">
        <v>280</v>
      </c>
      <c r="F76" s="6" t="s">
        <v>282</v>
      </c>
      <c r="G76" s="35" t="s">
        <v>236</v>
      </c>
      <c r="H76" s="36">
        <v>42671</v>
      </c>
      <c r="I76" s="35" t="s">
        <v>234</v>
      </c>
      <c r="J76" s="122"/>
      <c r="K76" s="123"/>
      <c r="L76" s="124"/>
    </row>
    <row r="77" spans="2:12" ht="36" x14ac:dyDescent="0.15">
      <c r="B77" s="24">
        <f t="shared" si="0"/>
        <v>69</v>
      </c>
      <c r="C77" s="45"/>
      <c r="D77" s="29" t="s">
        <v>279</v>
      </c>
      <c r="E77" s="31" t="s">
        <v>281</v>
      </c>
      <c r="F77" s="6" t="s">
        <v>283</v>
      </c>
      <c r="G77" s="35" t="s">
        <v>236</v>
      </c>
      <c r="H77" s="36">
        <v>42671</v>
      </c>
      <c r="I77" s="35" t="s">
        <v>234</v>
      </c>
      <c r="J77" s="122"/>
      <c r="K77" s="123"/>
      <c r="L77" s="124"/>
    </row>
    <row r="78" spans="2:12" ht="36" x14ac:dyDescent="0.15">
      <c r="B78" s="24">
        <f t="shared" si="0"/>
        <v>70</v>
      </c>
      <c r="C78" s="28" t="s">
        <v>31</v>
      </c>
      <c r="D78" s="32" t="s">
        <v>48</v>
      </c>
      <c r="E78" s="31" t="s">
        <v>34</v>
      </c>
      <c r="F78" s="6" t="s">
        <v>155</v>
      </c>
      <c r="G78" s="35" t="s">
        <v>236</v>
      </c>
      <c r="H78" s="36">
        <v>42669</v>
      </c>
      <c r="I78" s="35" t="s">
        <v>234</v>
      </c>
      <c r="J78" s="122"/>
      <c r="K78" s="123"/>
      <c r="L78" s="124"/>
    </row>
    <row r="79" spans="2:12" ht="24" customHeight="1" x14ac:dyDescent="0.15">
      <c r="B79" s="24">
        <f t="shared" si="0"/>
        <v>71</v>
      </c>
      <c r="C79" s="28"/>
      <c r="D79" s="34" t="s">
        <v>87</v>
      </c>
      <c r="E79" s="31" t="s">
        <v>205</v>
      </c>
      <c r="F79" s="31" t="s">
        <v>88</v>
      </c>
      <c r="G79" s="35" t="s">
        <v>236</v>
      </c>
      <c r="H79" s="36">
        <v>42669</v>
      </c>
      <c r="I79" s="35" t="s">
        <v>234</v>
      </c>
      <c r="J79" s="122"/>
      <c r="K79" s="123"/>
      <c r="L79" s="124"/>
    </row>
    <row r="80" spans="2:12" ht="24" customHeight="1" x14ac:dyDescent="0.15">
      <c r="B80" s="24">
        <f t="shared" si="0"/>
        <v>72</v>
      </c>
      <c r="C80" s="28"/>
      <c r="D80" s="34" t="s">
        <v>290</v>
      </c>
      <c r="E80" s="31" t="s">
        <v>205</v>
      </c>
      <c r="F80" s="31" t="s">
        <v>89</v>
      </c>
      <c r="G80" s="35" t="s">
        <v>236</v>
      </c>
      <c r="H80" s="36">
        <v>42669</v>
      </c>
      <c r="I80" s="35" t="s">
        <v>234</v>
      </c>
      <c r="J80" s="122"/>
      <c r="K80" s="123"/>
      <c r="L80" s="124"/>
    </row>
    <row r="81" spans="2:12" ht="24" customHeight="1" x14ac:dyDescent="0.15">
      <c r="B81" s="24">
        <f t="shared" si="0"/>
        <v>73</v>
      </c>
      <c r="C81" s="28"/>
      <c r="D81" s="34" t="s">
        <v>291</v>
      </c>
      <c r="E81" s="31" t="s">
        <v>205</v>
      </c>
      <c r="F81" s="31" t="s">
        <v>253</v>
      </c>
      <c r="G81" s="35" t="s">
        <v>236</v>
      </c>
      <c r="H81" s="36">
        <v>42669</v>
      </c>
      <c r="I81" s="35" t="s">
        <v>234</v>
      </c>
      <c r="J81" s="122"/>
      <c r="K81" s="123"/>
      <c r="L81" s="124"/>
    </row>
    <row r="82" spans="2:12" ht="36" x14ac:dyDescent="0.15">
      <c r="B82" s="24">
        <f t="shared" si="0"/>
        <v>74</v>
      </c>
      <c r="C82" s="29" t="s">
        <v>30</v>
      </c>
      <c r="D82" s="30" t="s">
        <v>32</v>
      </c>
      <c r="E82" s="31" t="s">
        <v>201</v>
      </c>
      <c r="F82" s="31" t="s">
        <v>197</v>
      </c>
      <c r="G82" s="35" t="s">
        <v>236</v>
      </c>
      <c r="H82" s="36">
        <v>42669</v>
      </c>
      <c r="I82" s="35" t="s">
        <v>234</v>
      </c>
      <c r="J82" s="122"/>
      <c r="K82" s="123"/>
      <c r="L82" s="124"/>
    </row>
    <row r="83" spans="2:12" ht="36" x14ac:dyDescent="0.15">
      <c r="B83" s="24">
        <f t="shared" si="0"/>
        <v>75</v>
      </c>
      <c r="C83" s="28"/>
      <c r="D83" s="33"/>
      <c r="E83" s="31" t="s">
        <v>202</v>
      </c>
      <c r="F83" s="31" t="s">
        <v>198</v>
      </c>
      <c r="G83" s="35" t="s">
        <v>236</v>
      </c>
      <c r="H83" s="36">
        <v>42669</v>
      </c>
      <c r="I83" s="35" t="s">
        <v>234</v>
      </c>
      <c r="J83" s="122"/>
      <c r="K83" s="123"/>
      <c r="L83" s="124"/>
    </row>
    <row r="84" spans="2:12" ht="36" x14ac:dyDescent="0.15">
      <c r="B84" s="24">
        <f t="shared" si="0"/>
        <v>76</v>
      </c>
      <c r="C84" s="28"/>
      <c r="D84" s="33"/>
      <c r="E84" s="31" t="s">
        <v>203</v>
      </c>
      <c r="F84" s="31" t="s">
        <v>198</v>
      </c>
      <c r="G84" s="35" t="s">
        <v>236</v>
      </c>
      <c r="H84" s="36">
        <v>42669</v>
      </c>
      <c r="I84" s="35" t="s">
        <v>234</v>
      </c>
      <c r="J84" s="122"/>
      <c r="K84" s="123"/>
      <c r="L84" s="124"/>
    </row>
    <row r="85" spans="2:12" ht="36" x14ac:dyDescent="0.15">
      <c r="B85" s="24">
        <f t="shared" si="0"/>
        <v>77</v>
      </c>
      <c r="C85" s="28"/>
      <c r="D85" s="27"/>
      <c r="E85" s="31" t="s">
        <v>204</v>
      </c>
      <c r="F85" s="31" t="s">
        <v>199</v>
      </c>
      <c r="G85" s="35" t="s">
        <v>236</v>
      </c>
      <c r="H85" s="36">
        <v>42669</v>
      </c>
      <c r="I85" s="35" t="s">
        <v>234</v>
      </c>
      <c r="J85" s="122"/>
      <c r="K85" s="123"/>
      <c r="L85" s="124"/>
    </row>
    <row r="86" spans="2:12" ht="24" x14ac:dyDescent="0.15">
      <c r="B86" s="24">
        <f t="shared" si="0"/>
        <v>78</v>
      </c>
      <c r="C86" s="28"/>
      <c r="D86" s="32" t="s">
        <v>49</v>
      </c>
      <c r="E86" s="31" t="s">
        <v>50</v>
      </c>
      <c r="F86" s="31" t="s">
        <v>200</v>
      </c>
      <c r="G86" s="62" t="s">
        <v>254</v>
      </c>
      <c r="H86" s="63">
        <v>42669</v>
      </c>
      <c r="I86" s="62" t="s">
        <v>234</v>
      </c>
      <c r="J86" s="129" t="s">
        <v>255</v>
      </c>
      <c r="K86" s="130"/>
      <c r="L86" s="131"/>
    </row>
    <row r="87" spans="2:12" ht="12.75" thickBot="1" x14ac:dyDescent="0.2">
      <c r="B87" s="22"/>
      <c r="C87" s="23"/>
      <c r="D87" s="23"/>
      <c r="E87" s="7"/>
      <c r="F87" s="7"/>
      <c r="G87" s="37"/>
      <c r="H87" s="38"/>
      <c r="I87" s="37"/>
      <c r="J87" s="127"/>
      <c r="K87" s="127"/>
      <c r="L87" s="128"/>
    </row>
    <row r="88" spans="2:12" x14ac:dyDescent="0.15">
      <c r="F88" s="11"/>
    </row>
    <row r="93" spans="2:12" x14ac:dyDescent="0.15">
      <c r="E93" s="13"/>
      <c r="F93" s="14"/>
    </row>
  </sheetData>
  <mergeCells count="99">
    <mergeCell ref="B2:D3"/>
    <mergeCell ref="E2:F3"/>
    <mergeCell ref="G2:G3"/>
    <mergeCell ref="H2:H3"/>
    <mergeCell ref="B4:C5"/>
    <mergeCell ref="D4:D5"/>
    <mergeCell ref="E4:E5"/>
    <mergeCell ref="F4:F5"/>
    <mergeCell ref="G4:G5"/>
    <mergeCell ref="H4:H5"/>
    <mergeCell ref="J4:J5"/>
    <mergeCell ref="I2:I3"/>
    <mergeCell ref="J2:J3"/>
    <mergeCell ref="K2:L3"/>
    <mergeCell ref="K4:L5"/>
    <mergeCell ref="I4:I5"/>
    <mergeCell ref="J8:L8"/>
    <mergeCell ref="J9:L9"/>
    <mergeCell ref="J14:L14"/>
    <mergeCell ref="J15:L15"/>
    <mergeCell ref="J19:L19"/>
    <mergeCell ref="J16:L16"/>
    <mergeCell ref="J17:L17"/>
    <mergeCell ref="J18:L18"/>
    <mergeCell ref="J10:L10"/>
    <mergeCell ref="J11:L11"/>
    <mergeCell ref="J34:L34"/>
    <mergeCell ref="J37:L37"/>
    <mergeCell ref="J28:L28"/>
    <mergeCell ref="J29:L29"/>
    <mergeCell ref="J36:L36"/>
    <mergeCell ref="J12:L12"/>
    <mergeCell ref="J13:L13"/>
    <mergeCell ref="J35:L35"/>
    <mergeCell ref="J22:L22"/>
    <mergeCell ref="J20:L20"/>
    <mergeCell ref="J21:L21"/>
    <mergeCell ref="J30:L30"/>
    <mergeCell ref="J78:L78"/>
    <mergeCell ref="J81:L81"/>
    <mergeCell ref="J71:L71"/>
    <mergeCell ref="J72:L72"/>
    <mergeCell ref="J73:L73"/>
    <mergeCell ref="J79:L79"/>
    <mergeCell ref="J74:L74"/>
    <mergeCell ref="J75:L75"/>
    <mergeCell ref="J80:L80"/>
    <mergeCell ref="J76:L76"/>
    <mergeCell ref="J77:L77"/>
    <mergeCell ref="J70:L70"/>
    <mergeCell ref="J33:L33"/>
    <mergeCell ref="J64:L64"/>
    <mergeCell ref="J54:L54"/>
    <mergeCell ref="J56:L56"/>
    <mergeCell ref="J61:L61"/>
    <mergeCell ref="J63:L63"/>
    <mergeCell ref="J45:L45"/>
    <mergeCell ref="J46:L46"/>
    <mergeCell ref="J47:L47"/>
    <mergeCell ref="J48:L48"/>
    <mergeCell ref="J55:L55"/>
    <mergeCell ref="J42:L42"/>
    <mergeCell ref="J43:L43"/>
    <mergeCell ref="J44:L44"/>
    <mergeCell ref="J87:L87"/>
    <mergeCell ref="J82:L82"/>
    <mergeCell ref="J85:L85"/>
    <mergeCell ref="J86:L86"/>
    <mergeCell ref="J84:L84"/>
    <mergeCell ref="J83:L83"/>
    <mergeCell ref="J65:L65"/>
    <mergeCell ref="J69:L69"/>
    <mergeCell ref="J66:L66"/>
    <mergeCell ref="J67:L67"/>
    <mergeCell ref="J68:L68"/>
    <mergeCell ref="J62:L62"/>
    <mergeCell ref="J57:L57"/>
    <mergeCell ref="J58:L58"/>
    <mergeCell ref="J39:L39"/>
    <mergeCell ref="D59:D60"/>
    <mergeCell ref="J60:L60"/>
    <mergeCell ref="J49:L49"/>
    <mergeCell ref="J50:L50"/>
    <mergeCell ref="J59:L59"/>
    <mergeCell ref="J53:L53"/>
    <mergeCell ref="J51:L51"/>
    <mergeCell ref="J52:L52"/>
    <mergeCell ref="D53:D54"/>
    <mergeCell ref="D57:D58"/>
    <mergeCell ref="J23:L23"/>
    <mergeCell ref="J24:L24"/>
    <mergeCell ref="J27:L27"/>
    <mergeCell ref="J40:L40"/>
    <mergeCell ref="J41:L41"/>
    <mergeCell ref="J38:L38"/>
    <mergeCell ref="J32:L32"/>
    <mergeCell ref="J31:L31"/>
    <mergeCell ref="J25:L25"/>
    <mergeCell ref="J26:L26"/>
  </mergeCells>
  <phoneticPr fontId="1"/>
  <conditionalFormatting sqref="G8">
    <cfRule type="cellIs" dxfId="11" priority="1" stopIfTrue="1" operator="equal">
      <formula>"OK"</formula>
    </cfRule>
    <cfRule type="cellIs" dxfId="10" priority="2" stopIfTrue="1" operator="equal">
      <formula>"NG"</formula>
    </cfRule>
    <cfRule type="cellIs" dxfId="9" priority="3" stopIfTrue="1" operator="equal">
      <formula>"中止"</formula>
    </cfRule>
  </conditionalFormatting>
  <pageMargins left="0.75" right="0.75" top="1" bottom="1" header="0.51200000000000001" footer="0.51200000000000001"/>
  <pageSetup paperSize="9" scale="70"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zoomScale="75" zoomScaleNormal="75" workbookViewId="0">
      <pane ySplit="8" topLeftCell="A9" activePane="bottomLeft" state="frozenSplit"/>
      <selection pane="bottomLeft" activeCell="G20" sqref="G20:L28"/>
    </sheetView>
  </sheetViews>
  <sheetFormatPr defaultRowHeight="12" x14ac:dyDescent="0.15"/>
  <cols>
    <col min="1" max="1" width="0.625" style="1" customWidth="1"/>
    <col min="2" max="2" width="7" style="1" customWidth="1"/>
    <col min="3" max="4" width="18.625" style="1" customWidth="1"/>
    <col min="5" max="5" width="36.75" style="1" customWidth="1"/>
    <col min="6" max="6" width="36" style="1" customWidth="1"/>
    <col min="7" max="7" width="9" style="1"/>
    <col min="8" max="8" width="11.25" style="1" bestFit="1" customWidth="1"/>
    <col min="9" max="16384" width="9" style="1"/>
  </cols>
  <sheetData>
    <row r="1" spans="2:12" ht="3.75" customHeight="1" thickBot="1" x14ac:dyDescent="0.2"/>
    <row r="2" spans="2:12" x14ac:dyDescent="0.15">
      <c r="B2" s="152" t="s">
        <v>12</v>
      </c>
      <c r="C2" s="153"/>
      <c r="D2" s="153"/>
      <c r="E2" s="156" t="s">
        <v>17</v>
      </c>
      <c r="F2" s="157"/>
      <c r="G2" s="139" t="s">
        <v>3</v>
      </c>
      <c r="H2" s="139" t="s">
        <v>2</v>
      </c>
      <c r="I2" s="139" t="s">
        <v>4</v>
      </c>
      <c r="J2" s="141" t="s">
        <v>10</v>
      </c>
      <c r="K2" s="143">
        <v>42668</v>
      </c>
      <c r="L2" s="144"/>
    </row>
    <row r="3" spans="2:12" x14ac:dyDescent="0.15">
      <c r="B3" s="154"/>
      <c r="C3" s="155"/>
      <c r="D3" s="155"/>
      <c r="E3" s="158"/>
      <c r="F3" s="159"/>
      <c r="G3" s="140"/>
      <c r="H3" s="140"/>
      <c r="I3" s="140"/>
      <c r="J3" s="142"/>
      <c r="K3" s="140"/>
      <c r="L3" s="145"/>
    </row>
    <row r="4" spans="2:12" ht="13.5" customHeight="1" x14ac:dyDescent="0.15">
      <c r="B4" s="160" t="s">
        <v>84</v>
      </c>
      <c r="C4" s="161"/>
      <c r="D4" s="146"/>
      <c r="E4" s="165" t="s">
        <v>16</v>
      </c>
      <c r="F4" s="167" t="s">
        <v>229</v>
      </c>
      <c r="G4" s="150">
        <f>COUNT(B9:B30)</f>
        <v>20</v>
      </c>
      <c r="H4" s="150">
        <f>COUNTIF(G9:G30, "=○")</f>
        <v>19</v>
      </c>
      <c r="I4" s="150">
        <f>G4-H4</f>
        <v>1</v>
      </c>
      <c r="J4" s="137" t="s">
        <v>11</v>
      </c>
      <c r="K4" s="146" t="s">
        <v>230</v>
      </c>
      <c r="L4" s="147"/>
    </row>
    <row r="5" spans="2:12" ht="12.75" thickBot="1" x14ac:dyDescent="0.2">
      <c r="B5" s="162"/>
      <c r="C5" s="163"/>
      <c r="D5" s="164"/>
      <c r="E5" s="166"/>
      <c r="F5" s="168"/>
      <c r="G5" s="151"/>
      <c r="H5" s="151"/>
      <c r="I5" s="151"/>
      <c r="J5" s="138"/>
      <c r="K5" s="148"/>
      <c r="L5" s="149"/>
    </row>
    <row r="7" spans="2:12" ht="12.75" thickBot="1" x14ac:dyDescent="0.2"/>
    <row r="8" spans="2:12" ht="12.75" thickBot="1" x14ac:dyDescent="0.2">
      <c r="B8" s="2" t="s">
        <v>23</v>
      </c>
      <c r="C8" s="3" t="s">
        <v>5</v>
      </c>
      <c r="D8" s="3" t="s">
        <v>6</v>
      </c>
      <c r="E8" s="3" t="s">
        <v>7</v>
      </c>
      <c r="F8" s="3" t="s">
        <v>0</v>
      </c>
      <c r="G8" s="4" t="s">
        <v>15</v>
      </c>
      <c r="H8" s="5" t="s">
        <v>1</v>
      </c>
      <c r="I8" s="4" t="s">
        <v>8</v>
      </c>
      <c r="J8" s="132" t="s">
        <v>9</v>
      </c>
      <c r="K8" s="133"/>
      <c r="L8" s="134"/>
    </row>
    <row r="9" spans="2:12" ht="36" x14ac:dyDescent="0.15">
      <c r="B9" s="15">
        <f>ROW() - 8</f>
        <v>1</v>
      </c>
      <c r="C9" s="25" t="s">
        <v>24</v>
      </c>
      <c r="D9" s="28" t="s">
        <v>45</v>
      </c>
      <c r="E9" s="6" t="s">
        <v>100</v>
      </c>
      <c r="F9" s="6" t="s">
        <v>54</v>
      </c>
      <c r="G9" s="35" t="s">
        <v>236</v>
      </c>
      <c r="H9" s="36">
        <v>42669</v>
      </c>
      <c r="I9" s="35" t="s">
        <v>234</v>
      </c>
      <c r="J9" s="135"/>
      <c r="K9" s="135"/>
      <c r="L9" s="136"/>
    </row>
    <row r="10" spans="2:12" ht="36" x14ac:dyDescent="0.15">
      <c r="B10" s="24">
        <f t="shared" ref="B10:B28" si="0">ROW() - 8</f>
        <v>2</v>
      </c>
      <c r="C10" s="26"/>
      <c r="D10" s="28"/>
      <c r="E10" s="6" t="s">
        <v>101</v>
      </c>
      <c r="F10" s="6" t="s">
        <v>55</v>
      </c>
      <c r="G10" s="35" t="s">
        <v>236</v>
      </c>
      <c r="H10" s="36">
        <v>42669</v>
      </c>
      <c r="I10" s="35" t="s">
        <v>234</v>
      </c>
      <c r="J10" s="122"/>
      <c r="K10" s="123"/>
      <c r="L10" s="124"/>
    </row>
    <row r="11" spans="2:12" ht="48" x14ac:dyDescent="0.15">
      <c r="B11" s="24">
        <f t="shared" si="0"/>
        <v>3</v>
      </c>
      <c r="C11" s="26"/>
      <c r="D11" s="27"/>
      <c r="E11" s="6" t="s">
        <v>259</v>
      </c>
      <c r="F11" s="6" t="s">
        <v>92</v>
      </c>
      <c r="G11" s="35" t="s">
        <v>236</v>
      </c>
      <c r="H11" s="36">
        <v>42669</v>
      </c>
      <c r="I11" s="35" t="s">
        <v>234</v>
      </c>
      <c r="J11" s="122"/>
      <c r="K11" s="123"/>
      <c r="L11" s="124"/>
    </row>
    <row r="12" spans="2:12" ht="24" x14ac:dyDescent="0.15">
      <c r="B12" s="24">
        <f t="shared" si="0"/>
        <v>4</v>
      </c>
      <c r="C12" s="26"/>
      <c r="D12" s="29" t="s">
        <v>53</v>
      </c>
      <c r="E12" s="6" t="s">
        <v>206</v>
      </c>
      <c r="F12" s="6" t="s">
        <v>94</v>
      </c>
      <c r="G12" s="35" t="s">
        <v>236</v>
      </c>
      <c r="H12" s="36">
        <v>42669</v>
      </c>
      <c r="I12" s="35" t="s">
        <v>234</v>
      </c>
      <c r="J12" s="122"/>
      <c r="K12" s="123"/>
      <c r="L12" s="124"/>
    </row>
    <row r="13" spans="2:12" ht="36" x14ac:dyDescent="0.15">
      <c r="B13" s="24">
        <f t="shared" si="0"/>
        <v>5</v>
      </c>
      <c r="C13" s="29" t="s">
        <v>56</v>
      </c>
      <c r="D13" s="34" t="s">
        <v>57</v>
      </c>
      <c r="E13" s="6" t="s">
        <v>50</v>
      </c>
      <c r="F13" s="6" t="s">
        <v>256</v>
      </c>
      <c r="G13" s="62" t="s">
        <v>250</v>
      </c>
      <c r="H13" s="63">
        <v>42669</v>
      </c>
      <c r="I13" s="62" t="s">
        <v>234</v>
      </c>
      <c r="J13" s="129" t="s">
        <v>257</v>
      </c>
      <c r="K13" s="130"/>
      <c r="L13" s="131"/>
    </row>
    <row r="14" spans="2:12" ht="48" x14ac:dyDescent="0.15">
      <c r="B14" s="24">
        <f t="shared" si="0"/>
        <v>6</v>
      </c>
      <c r="C14" s="26"/>
      <c r="D14" s="29" t="s">
        <v>59</v>
      </c>
      <c r="E14" s="6" t="s">
        <v>260</v>
      </c>
      <c r="F14" s="6" t="s">
        <v>60</v>
      </c>
      <c r="G14" s="35" t="s">
        <v>236</v>
      </c>
      <c r="H14" s="36">
        <v>42669</v>
      </c>
      <c r="I14" s="35" t="s">
        <v>234</v>
      </c>
      <c r="J14" s="122"/>
      <c r="K14" s="123"/>
      <c r="L14" s="124"/>
    </row>
    <row r="15" spans="2:12" ht="48" x14ac:dyDescent="0.15">
      <c r="B15" s="24">
        <f t="shared" si="0"/>
        <v>7</v>
      </c>
      <c r="C15" s="26"/>
      <c r="D15" s="28"/>
      <c r="E15" s="6" t="s">
        <v>261</v>
      </c>
      <c r="F15" s="6" t="s">
        <v>90</v>
      </c>
      <c r="G15" s="35" t="s">
        <v>236</v>
      </c>
      <c r="H15" s="36">
        <v>42669</v>
      </c>
      <c r="I15" s="35" t="s">
        <v>234</v>
      </c>
      <c r="J15" s="122"/>
      <c r="K15" s="123"/>
      <c r="L15" s="124"/>
    </row>
    <row r="16" spans="2:12" ht="36" x14ac:dyDescent="0.15">
      <c r="B16" s="24">
        <f t="shared" si="0"/>
        <v>8</v>
      </c>
      <c r="C16" s="26"/>
      <c r="D16" s="28"/>
      <c r="E16" s="6" t="s">
        <v>262</v>
      </c>
      <c r="F16" s="6" t="s">
        <v>61</v>
      </c>
      <c r="G16" s="35" t="s">
        <v>236</v>
      </c>
      <c r="H16" s="36">
        <v>42669</v>
      </c>
      <c r="I16" s="35" t="s">
        <v>234</v>
      </c>
      <c r="J16" s="122"/>
      <c r="K16" s="123"/>
      <c r="L16" s="124"/>
    </row>
    <row r="17" spans="2:12" ht="24" x14ac:dyDescent="0.15">
      <c r="B17" s="24">
        <f t="shared" si="0"/>
        <v>9</v>
      </c>
      <c r="C17" s="26"/>
      <c r="D17" s="28"/>
      <c r="E17" s="6" t="s">
        <v>58</v>
      </c>
      <c r="F17" s="6" t="s">
        <v>54</v>
      </c>
      <c r="G17" s="35" t="s">
        <v>236</v>
      </c>
      <c r="H17" s="36">
        <v>42669</v>
      </c>
      <c r="I17" s="35" t="s">
        <v>234</v>
      </c>
      <c r="J17" s="122"/>
      <c r="K17" s="123"/>
      <c r="L17" s="124"/>
    </row>
    <row r="18" spans="2:12" ht="24" x14ac:dyDescent="0.15">
      <c r="B18" s="24">
        <f t="shared" si="0"/>
        <v>10</v>
      </c>
      <c r="C18" s="26"/>
      <c r="D18" s="27"/>
      <c r="E18" s="6" t="s">
        <v>93</v>
      </c>
      <c r="F18" s="6" t="s">
        <v>54</v>
      </c>
      <c r="G18" s="35" t="s">
        <v>236</v>
      </c>
      <c r="H18" s="36">
        <v>42669</v>
      </c>
      <c r="I18" s="35" t="s">
        <v>234</v>
      </c>
      <c r="J18" s="122"/>
      <c r="K18" s="123"/>
      <c r="L18" s="124"/>
    </row>
    <row r="19" spans="2:12" ht="60" x14ac:dyDescent="0.15">
      <c r="B19" s="24">
        <f t="shared" si="0"/>
        <v>11</v>
      </c>
      <c r="C19" s="26"/>
      <c r="D19" s="28" t="s">
        <v>46</v>
      </c>
      <c r="E19" s="6" t="s">
        <v>258</v>
      </c>
      <c r="F19" s="6" t="s">
        <v>63</v>
      </c>
      <c r="G19" s="35" t="s">
        <v>236</v>
      </c>
      <c r="H19" s="36">
        <v>42669</v>
      </c>
      <c r="I19" s="35" t="s">
        <v>234</v>
      </c>
      <c r="J19" s="122"/>
      <c r="K19" s="123"/>
      <c r="L19" s="124"/>
    </row>
    <row r="20" spans="2:12" ht="48" x14ac:dyDescent="0.15">
      <c r="B20" s="24">
        <f t="shared" si="0"/>
        <v>12</v>
      </c>
      <c r="C20" s="29" t="s">
        <v>62</v>
      </c>
      <c r="D20" s="29" t="s">
        <v>59</v>
      </c>
      <c r="E20" s="6" t="s">
        <v>263</v>
      </c>
      <c r="F20" s="6" t="s">
        <v>91</v>
      </c>
      <c r="G20" s="35" t="s">
        <v>236</v>
      </c>
      <c r="H20" s="36">
        <v>42669</v>
      </c>
      <c r="I20" s="35" t="s">
        <v>234</v>
      </c>
      <c r="J20" s="122"/>
      <c r="K20" s="123"/>
      <c r="L20" s="124"/>
    </row>
    <row r="21" spans="2:12" ht="24" x14ac:dyDescent="0.15">
      <c r="B21" s="24">
        <f t="shared" si="0"/>
        <v>13</v>
      </c>
      <c r="C21" s="28"/>
      <c r="D21" s="28"/>
      <c r="E21" s="6" t="s">
        <v>58</v>
      </c>
      <c r="F21" s="6" t="s">
        <v>54</v>
      </c>
      <c r="G21" s="35" t="s">
        <v>236</v>
      </c>
      <c r="H21" s="36">
        <v>42669</v>
      </c>
      <c r="I21" s="35" t="s">
        <v>234</v>
      </c>
      <c r="J21" s="122"/>
      <c r="K21" s="123"/>
      <c r="L21" s="124"/>
    </row>
    <row r="22" spans="2:12" ht="24" x14ac:dyDescent="0.15">
      <c r="B22" s="24">
        <f t="shared" si="0"/>
        <v>14</v>
      </c>
      <c r="C22" s="28"/>
      <c r="D22" s="27"/>
      <c r="E22" s="6" t="s">
        <v>64</v>
      </c>
      <c r="F22" s="6" t="s">
        <v>54</v>
      </c>
      <c r="G22" s="35" t="s">
        <v>236</v>
      </c>
      <c r="H22" s="36">
        <v>42669</v>
      </c>
      <c r="I22" s="35" t="s">
        <v>234</v>
      </c>
      <c r="J22" s="122"/>
      <c r="K22" s="123"/>
      <c r="L22" s="124"/>
    </row>
    <row r="23" spans="2:12" ht="60" x14ac:dyDescent="0.15">
      <c r="B23" s="24">
        <f t="shared" si="0"/>
        <v>15</v>
      </c>
      <c r="C23" s="27"/>
      <c r="D23" s="27" t="s">
        <v>46</v>
      </c>
      <c r="E23" s="6" t="s">
        <v>258</v>
      </c>
      <c r="F23" s="6" t="s">
        <v>63</v>
      </c>
      <c r="G23" s="35" t="s">
        <v>236</v>
      </c>
      <c r="H23" s="36">
        <v>42669</v>
      </c>
      <c r="I23" s="35" t="s">
        <v>234</v>
      </c>
      <c r="J23" s="122"/>
      <c r="K23" s="123"/>
      <c r="L23" s="124"/>
    </row>
    <row r="24" spans="2:12" ht="24" x14ac:dyDescent="0.15">
      <c r="B24" s="39">
        <f>ROW() - 8</f>
        <v>16</v>
      </c>
      <c r="C24" s="32" t="s">
        <v>81</v>
      </c>
      <c r="D24" s="29" t="s">
        <v>50</v>
      </c>
      <c r="E24" s="6" t="s">
        <v>25</v>
      </c>
      <c r="F24" s="6" t="s">
        <v>82</v>
      </c>
      <c r="G24" s="35" t="s">
        <v>236</v>
      </c>
      <c r="H24" s="36">
        <v>42669</v>
      </c>
      <c r="I24" s="35" t="s">
        <v>234</v>
      </c>
      <c r="J24" s="122"/>
      <c r="K24" s="123"/>
      <c r="L24" s="124"/>
    </row>
    <row r="25" spans="2:12" ht="24" x14ac:dyDescent="0.15">
      <c r="B25" s="24">
        <f t="shared" si="0"/>
        <v>17</v>
      </c>
      <c r="C25" s="44" t="s">
        <v>30</v>
      </c>
      <c r="D25" s="30" t="s">
        <v>32</v>
      </c>
      <c r="E25" s="31" t="s">
        <v>201</v>
      </c>
      <c r="F25" s="6" t="s">
        <v>51</v>
      </c>
      <c r="G25" s="35" t="s">
        <v>236</v>
      </c>
      <c r="H25" s="36">
        <v>42669</v>
      </c>
      <c r="I25" s="35" t="s">
        <v>234</v>
      </c>
      <c r="J25" s="122"/>
      <c r="K25" s="123"/>
      <c r="L25" s="124"/>
    </row>
    <row r="26" spans="2:12" ht="24" x14ac:dyDescent="0.15">
      <c r="B26" s="24">
        <f t="shared" si="0"/>
        <v>18</v>
      </c>
      <c r="C26" s="28"/>
      <c r="D26" s="28"/>
      <c r="E26" s="31" t="s">
        <v>202</v>
      </c>
      <c r="F26" s="6" t="s">
        <v>94</v>
      </c>
      <c r="G26" s="35" t="s">
        <v>236</v>
      </c>
      <c r="H26" s="36">
        <v>42669</v>
      </c>
      <c r="I26" s="35" t="s">
        <v>234</v>
      </c>
      <c r="J26" s="122"/>
      <c r="K26" s="123"/>
      <c r="L26" s="124"/>
    </row>
    <row r="27" spans="2:12" ht="24" x14ac:dyDescent="0.15">
      <c r="B27" s="24">
        <f t="shared" si="0"/>
        <v>19</v>
      </c>
      <c r="C27" s="28"/>
      <c r="D27" s="28"/>
      <c r="E27" s="31" t="s">
        <v>203</v>
      </c>
      <c r="F27" s="6" t="s">
        <v>51</v>
      </c>
      <c r="G27" s="35" t="s">
        <v>236</v>
      </c>
      <c r="H27" s="36">
        <v>42669</v>
      </c>
      <c r="I27" s="35" t="s">
        <v>234</v>
      </c>
      <c r="J27" s="122"/>
      <c r="K27" s="123"/>
      <c r="L27" s="124"/>
    </row>
    <row r="28" spans="2:12" ht="36" x14ac:dyDescent="0.15">
      <c r="B28" s="24">
        <f t="shared" si="0"/>
        <v>20</v>
      </c>
      <c r="C28" s="27"/>
      <c r="D28" s="27"/>
      <c r="E28" s="31" t="s">
        <v>204</v>
      </c>
      <c r="F28" s="6" t="s">
        <v>94</v>
      </c>
      <c r="G28" s="35" t="s">
        <v>236</v>
      </c>
      <c r="H28" s="36">
        <v>42669</v>
      </c>
      <c r="I28" s="35" t="s">
        <v>234</v>
      </c>
      <c r="J28" s="122"/>
      <c r="K28" s="123"/>
      <c r="L28" s="124"/>
    </row>
    <row r="29" spans="2:12" x14ac:dyDescent="0.15">
      <c r="B29" s="24"/>
      <c r="C29" s="28"/>
      <c r="D29" s="28"/>
      <c r="E29" s="31"/>
      <c r="F29" s="31"/>
      <c r="G29" s="42"/>
      <c r="H29" s="43"/>
      <c r="I29" s="42"/>
      <c r="J29" s="122"/>
      <c r="K29" s="123"/>
      <c r="L29" s="124"/>
    </row>
    <row r="30" spans="2:12" ht="12.75" thickBot="1" x14ac:dyDescent="0.2">
      <c r="B30" s="22"/>
      <c r="C30" s="23"/>
      <c r="D30" s="23"/>
      <c r="E30" s="7"/>
      <c r="F30" s="7"/>
      <c r="G30" s="37"/>
      <c r="H30" s="38"/>
      <c r="I30" s="37"/>
      <c r="J30" s="127"/>
      <c r="K30" s="127"/>
      <c r="L30" s="128"/>
    </row>
    <row r="31" spans="2:12" x14ac:dyDescent="0.15">
      <c r="F31" s="11"/>
    </row>
    <row r="36" spans="5:6" x14ac:dyDescent="0.15">
      <c r="E36" s="13"/>
      <c r="F36" s="14"/>
    </row>
  </sheetData>
  <mergeCells count="39">
    <mergeCell ref="J30:L30"/>
    <mergeCell ref="J10:L10"/>
    <mergeCell ref="J12:L12"/>
    <mergeCell ref="J13:L13"/>
    <mergeCell ref="J14:L14"/>
    <mergeCell ref="J24:L24"/>
    <mergeCell ref="J26:L26"/>
    <mergeCell ref="J29:L29"/>
    <mergeCell ref="J27:L27"/>
    <mergeCell ref="J28:L28"/>
    <mergeCell ref="J22:L22"/>
    <mergeCell ref="J21:L21"/>
    <mergeCell ref="J23:L23"/>
    <mergeCell ref="J25:L25"/>
    <mergeCell ref="K2:L3"/>
    <mergeCell ref="I4:I5"/>
    <mergeCell ref="J4:J5"/>
    <mergeCell ref="J20:L20"/>
    <mergeCell ref="J8:L8"/>
    <mergeCell ref="K4:L5"/>
    <mergeCell ref="J15:L15"/>
    <mergeCell ref="J18:L18"/>
    <mergeCell ref="J19:L19"/>
    <mergeCell ref="J16:L16"/>
    <mergeCell ref="J17:L17"/>
    <mergeCell ref="J9:L9"/>
    <mergeCell ref="J11:L11"/>
    <mergeCell ref="I2:I3"/>
    <mergeCell ref="J2:J3"/>
    <mergeCell ref="B2:D3"/>
    <mergeCell ref="E2:F3"/>
    <mergeCell ref="G2:G3"/>
    <mergeCell ref="H2:H3"/>
    <mergeCell ref="G4:G5"/>
    <mergeCell ref="H4:H5"/>
    <mergeCell ref="B4:C5"/>
    <mergeCell ref="D4:D5"/>
    <mergeCell ref="E4:E5"/>
    <mergeCell ref="F4:F5"/>
  </mergeCells>
  <phoneticPr fontId="1"/>
  <conditionalFormatting sqref="G8">
    <cfRule type="cellIs" dxfId="8" priority="1" stopIfTrue="1" operator="equal">
      <formula>"OK"</formula>
    </cfRule>
    <cfRule type="cellIs" dxfId="7" priority="2" stopIfTrue="1" operator="equal">
      <formula>"NG"</formula>
    </cfRule>
    <cfRule type="cellIs" dxfId="6" priority="3" stopIfTrue="1" operator="equal">
      <formula>"中止"</formula>
    </cfRule>
  </conditionalFormatting>
  <pageMargins left="0.75" right="0.75" top="1" bottom="1" header="0.51200000000000001" footer="0.51200000000000001"/>
  <pageSetup paperSize="9" scale="70" orientation="landscape"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7"/>
  <sheetViews>
    <sheetView tabSelected="1" zoomScale="75" zoomScaleNormal="75" workbookViewId="0">
      <pane ySplit="8" topLeftCell="A9" activePane="bottomLeft" state="frozenSplit"/>
      <selection pane="bottomLeft" activeCell="G17" sqref="G17"/>
    </sheetView>
  </sheetViews>
  <sheetFormatPr defaultRowHeight="12" x14ac:dyDescent="0.15"/>
  <cols>
    <col min="1" max="1" width="0.625" style="1" customWidth="1"/>
    <col min="2" max="2" width="7" style="1" customWidth="1"/>
    <col min="3" max="4" width="18.625" style="1" customWidth="1"/>
    <col min="5" max="5" width="36.75" style="1" customWidth="1"/>
    <col min="6" max="6" width="36" style="1" customWidth="1"/>
    <col min="7" max="7" width="9" style="1"/>
    <col min="8" max="8" width="11.25" style="1" bestFit="1" customWidth="1"/>
    <col min="9" max="16384" width="9" style="1"/>
  </cols>
  <sheetData>
    <row r="1" spans="2:12" ht="3.75" customHeight="1" thickBot="1" x14ac:dyDescent="0.2"/>
    <row r="2" spans="2:12" x14ac:dyDescent="0.15">
      <c r="B2" s="152" t="s">
        <v>12</v>
      </c>
      <c r="C2" s="153"/>
      <c r="D2" s="153"/>
      <c r="E2" s="156" t="s">
        <v>17</v>
      </c>
      <c r="F2" s="157"/>
      <c r="G2" s="139" t="s">
        <v>3</v>
      </c>
      <c r="H2" s="139" t="s">
        <v>2</v>
      </c>
      <c r="I2" s="139" t="s">
        <v>4</v>
      </c>
      <c r="J2" s="141" t="s">
        <v>10</v>
      </c>
      <c r="K2" s="143">
        <v>42668</v>
      </c>
      <c r="L2" s="144"/>
    </row>
    <row r="3" spans="2:12" x14ac:dyDescent="0.15">
      <c r="B3" s="154"/>
      <c r="C3" s="155"/>
      <c r="D3" s="155"/>
      <c r="E3" s="158"/>
      <c r="F3" s="159"/>
      <c r="G3" s="140"/>
      <c r="H3" s="140"/>
      <c r="I3" s="140"/>
      <c r="J3" s="142"/>
      <c r="K3" s="140"/>
      <c r="L3" s="145"/>
    </row>
    <row r="4" spans="2:12" ht="13.5" customHeight="1" x14ac:dyDescent="0.15">
      <c r="B4" s="160" t="s">
        <v>83</v>
      </c>
      <c r="C4" s="161"/>
      <c r="D4" s="146"/>
      <c r="E4" s="165" t="s">
        <v>16</v>
      </c>
      <c r="F4" s="167" t="s">
        <v>229</v>
      </c>
      <c r="G4" s="150">
        <f>COUNT(B9:B41)</f>
        <v>32</v>
      </c>
      <c r="H4" s="150">
        <f>COUNTIF(G9:G41, "=○")</f>
        <v>0</v>
      </c>
      <c r="I4" s="150">
        <f>G4-H4</f>
        <v>32</v>
      </c>
      <c r="J4" s="137" t="s">
        <v>11</v>
      </c>
      <c r="K4" s="146" t="s">
        <v>230</v>
      </c>
      <c r="L4" s="147"/>
    </row>
    <row r="5" spans="2:12" ht="12.75" thickBot="1" x14ac:dyDescent="0.2">
      <c r="B5" s="162"/>
      <c r="C5" s="163"/>
      <c r="D5" s="164"/>
      <c r="E5" s="166"/>
      <c r="F5" s="168"/>
      <c r="G5" s="151"/>
      <c r="H5" s="151"/>
      <c r="I5" s="151"/>
      <c r="J5" s="138"/>
      <c r="K5" s="148"/>
      <c r="L5" s="149"/>
    </row>
    <row r="7" spans="2:12" ht="12.75" thickBot="1" x14ac:dyDescent="0.2"/>
    <row r="8" spans="2:12" ht="12.75" thickBot="1" x14ac:dyDescent="0.2">
      <c r="B8" s="2" t="s">
        <v>23</v>
      </c>
      <c r="C8" s="3" t="s">
        <v>5</v>
      </c>
      <c r="D8" s="3" t="s">
        <v>6</v>
      </c>
      <c r="E8" s="3" t="s">
        <v>7</v>
      </c>
      <c r="F8" s="3" t="s">
        <v>0</v>
      </c>
      <c r="G8" s="4" t="s">
        <v>15</v>
      </c>
      <c r="H8" s="5" t="s">
        <v>1</v>
      </c>
      <c r="I8" s="4" t="s">
        <v>8</v>
      </c>
      <c r="J8" s="132" t="s">
        <v>9</v>
      </c>
      <c r="K8" s="133"/>
      <c r="L8" s="134"/>
    </row>
    <row r="9" spans="2:12" ht="36" x14ac:dyDescent="0.15">
      <c r="B9" s="64">
        <f>ROW() - 8</f>
        <v>1</v>
      </c>
      <c r="C9" s="65" t="s">
        <v>24</v>
      </c>
      <c r="D9" s="52" t="s">
        <v>45</v>
      </c>
      <c r="E9" s="51" t="s">
        <v>99</v>
      </c>
      <c r="F9" s="51" t="s">
        <v>95</v>
      </c>
      <c r="G9" s="66"/>
      <c r="H9" s="67"/>
      <c r="I9" s="66"/>
      <c r="J9" s="169"/>
      <c r="K9" s="169"/>
      <c r="L9" s="170"/>
    </row>
    <row r="10" spans="2:12" ht="36" x14ac:dyDescent="0.15">
      <c r="B10" s="68">
        <f>ROW() - 8</f>
        <v>2</v>
      </c>
      <c r="C10" s="69"/>
      <c r="D10" s="54"/>
      <c r="E10" s="51" t="s">
        <v>52</v>
      </c>
      <c r="F10" s="51" t="s">
        <v>55</v>
      </c>
      <c r="G10" s="55"/>
      <c r="H10" s="56"/>
      <c r="I10" s="55"/>
      <c r="J10" s="119"/>
      <c r="K10" s="120"/>
      <c r="L10" s="121"/>
    </row>
    <row r="11" spans="2:12" ht="24" x14ac:dyDescent="0.15">
      <c r="B11" s="68">
        <f>ROW() - 8</f>
        <v>3</v>
      </c>
      <c r="C11" s="69"/>
      <c r="D11" s="50" t="s">
        <v>53</v>
      </c>
      <c r="E11" s="70" t="s">
        <v>206</v>
      </c>
      <c r="F11" s="51" t="s">
        <v>94</v>
      </c>
      <c r="G11" s="55"/>
      <c r="H11" s="56"/>
      <c r="I11" s="55"/>
      <c r="J11" s="119"/>
      <c r="K11" s="120"/>
      <c r="L11" s="121"/>
    </row>
    <row r="12" spans="2:12" ht="24" x14ac:dyDescent="0.15">
      <c r="B12" s="68">
        <f t="shared" ref="B12:B40" si="0">ROW() - 8</f>
        <v>4</v>
      </c>
      <c r="C12" s="50" t="s">
        <v>65</v>
      </c>
      <c r="D12" s="71" t="s">
        <v>59</v>
      </c>
      <c r="E12" s="72" t="s">
        <v>68</v>
      </c>
      <c r="F12" s="51" t="s">
        <v>97</v>
      </c>
      <c r="G12" s="55"/>
      <c r="H12" s="56"/>
      <c r="I12" s="55"/>
      <c r="J12" s="119"/>
      <c r="K12" s="120"/>
      <c r="L12" s="121"/>
    </row>
    <row r="13" spans="2:12" ht="24" x14ac:dyDescent="0.15">
      <c r="B13" s="68">
        <f t="shared" si="0"/>
        <v>5</v>
      </c>
      <c r="C13" s="73"/>
      <c r="D13" s="50" t="s">
        <v>70</v>
      </c>
      <c r="E13" s="72" t="s">
        <v>72</v>
      </c>
      <c r="F13" s="51" t="s">
        <v>74</v>
      </c>
      <c r="G13" s="55"/>
      <c r="H13" s="56"/>
      <c r="I13" s="55"/>
      <c r="J13" s="119"/>
      <c r="K13" s="120"/>
      <c r="L13" s="121"/>
    </row>
    <row r="14" spans="2:12" ht="24" x14ac:dyDescent="0.15">
      <c r="B14" s="68">
        <f t="shared" si="0"/>
        <v>6</v>
      </c>
      <c r="C14" s="52"/>
      <c r="D14" s="52"/>
      <c r="E14" s="51" t="s">
        <v>73</v>
      </c>
      <c r="F14" s="51" t="s">
        <v>71</v>
      </c>
      <c r="G14" s="55"/>
      <c r="H14" s="56"/>
      <c r="I14" s="55"/>
      <c r="J14" s="119"/>
      <c r="K14" s="120"/>
      <c r="L14" s="121"/>
    </row>
    <row r="15" spans="2:12" ht="36" x14ac:dyDescent="0.15">
      <c r="B15" s="68">
        <f t="shared" si="0"/>
        <v>7</v>
      </c>
      <c r="C15" s="52"/>
      <c r="D15" s="52"/>
      <c r="E15" s="51" t="s">
        <v>96</v>
      </c>
      <c r="F15" s="51" t="s">
        <v>77</v>
      </c>
      <c r="G15" s="55"/>
      <c r="H15" s="56"/>
      <c r="I15" s="55"/>
      <c r="J15" s="119"/>
      <c r="K15" s="120"/>
      <c r="L15" s="121"/>
    </row>
    <row r="16" spans="2:12" ht="36" x14ac:dyDescent="0.15">
      <c r="B16" s="68">
        <f t="shared" si="0"/>
        <v>8</v>
      </c>
      <c r="C16" s="52"/>
      <c r="D16" s="54"/>
      <c r="E16" s="51" t="s">
        <v>76</v>
      </c>
      <c r="F16" s="51" t="s">
        <v>78</v>
      </c>
      <c r="G16" s="55"/>
      <c r="H16" s="56"/>
      <c r="I16" s="55"/>
      <c r="J16" s="119"/>
      <c r="K16" s="120"/>
      <c r="L16" s="121"/>
    </row>
    <row r="17" spans="2:12" ht="60" x14ac:dyDescent="0.15">
      <c r="B17" s="68">
        <f t="shared" si="0"/>
        <v>9</v>
      </c>
      <c r="C17" s="52"/>
      <c r="D17" s="71" t="s">
        <v>46</v>
      </c>
      <c r="E17" s="51" t="s">
        <v>98</v>
      </c>
      <c r="F17" s="51" t="s">
        <v>80</v>
      </c>
      <c r="G17" s="55"/>
      <c r="H17" s="56"/>
      <c r="I17" s="55"/>
      <c r="J17" s="119"/>
      <c r="K17" s="120"/>
      <c r="L17" s="121"/>
    </row>
    <row r="18" spans="2:12" ht="24" x14ac:dyDescent="0.15">
      <c r="B18" s="68">
        <f t="shared" si="0"/>
        <v>10</v>
      </c>
      <c r="C18" s="74" t="s">
        <v>223</v>
      </c>
      <c r="D18" s="75" t="s">
        <v>59</v>
      </c>
      <c r="E18" s="76" t="s">
        <v>68</v>
      </c>
      <c r="F18" s="77" t="s">
        <v>97</v>
      </c>
      <c r="G18" s="55"/>
      <c r="H18" s="56"/>
      <c r="I18" s="55"/>
      <c r="J18" s="119"/>
      <c r="K18" s="120"/>
      <c r="L18" s="121"/>
    </row>
    <row r="19" spans="2:12" ht="24" x14ac:dyDescent="0.15">
      <c r="B19" s="68">
        <f t="shared" si="0"/>
        <v>11</v>
      </c>
      <c r="C19" s="73"/>
      <c r="D19" s="74" t="s">
        <v>70</v>
      </c>
      <c r="E19" s="76" t="s">
        <v>72</v>
      </c>
      <c r="F19" s="77" t="s">
        <v>74</v>
      </c>
      <c r="G19" s="55"/>
      <c r="H19" s="56"/>
      <c r="I19" s="55"/>
      <c r="J19" s="119"/>
      <c r="K19" s="120"/>
      <c r="L19" s="121"/>
    </row>
    <row r="20" spans="2:12" ht="24" x14ac:dyDescent="0.15">
      <c r="B20" s="68">
        <f t="shared" si="0"/>
        <v>12</v>
      </c>
      <c r="C20" s="52"/>
      <c r="D20" s="78"/>
      <c r="E20" s="77" t="s">
        <v>73</v>
      </c>
      <c r="F20" s="77" t="s">
        <v>71</v>
      </c>
      <c r="G20" s="55"/>
      <c r="H20" s="56"/>
      <c r="I20" s="55"/>
      <c r="J20" s="119"/>
      <c r="K20" s="120"/>
      <c r="L20" s="121"/>
    </row>
    <row r="21" spans="2:12" ht="36" x14ac:dyDescent="0.15">
      <c r="B21" s="68">
        <f t="shared" si="0"/>
        <v>13</v>
      </c>
      <c r="C21" s="52"/>
      <c r="D21" s="78"/>
      <c r="E21" s="77" t="s">
        <v>96</v>
      </c>
      <c r="F21" s="77" t="s">
        <v>77</v>
      </c>
      <c r="G21" s="55"/>
      <c r="H21" s="56"/>
      <c r="I21" s="55"/>
      <c r="J21" s="119"/>
      <c r="K21" s="120"/>
      <c r="L21" s="121"/>
    </row>
    <row r="22" spans="2:12" ht="36" x14ac:dyDescent="0.15">
      <c r="B22" s="68">
        <f t="shared" si="0"/>
        <v>14</v>
      </c>
      <c r="C22" s="52"/>
      <c r="D22" s="79"/>
      <c r="E22" s="77" t="s">
        <v>76</v>
      </c>
      <c r="F22" s="77" t="s">
        <v>78</v>
      </c>
      <c r="G22" s="55"/>
      <c r="H22" s="56"/>
      <c r="I22" s="55"/>
      <c r="J22" s="119"/>
      <c r="K22" s="120"/>
      <c r="L22" s="121"/>
    </row>
    <row r="23" spans="2:12" ht="60" x14ac:dyDescent="0.15">
      <c r="B23" s="68">
        <f t="shared" si="0"/>
        <v>15</v>
      </c>
      <c r="C23" s="52"/>
      <c r="D23" s="75" t="s">
        <v>46</v>
      </c>
      <c r="E23" s="77" t="s">
        <v>98</v>
      </c>
      <c r="F23" s="77" t="s">
        <v>80</v>
      </c>
      <c r="G23" s="55"/>
      <c r="H23" s="56"/>
      <c r="I23" s="55"/>
      <c r="J23" s="119"/>
      <c r="K23" s="120"/>
      <c r="L23" s="121"/>
    </row>
    <row r="24" spans="2:12" ht="24" x14ac:dyDescent="0.15">
      <c r="B24" s="68">
        <f t="shared" si="0"/>
        <v>16</v>
      </c>
      <c r="C24" s="50" t="s">
        <v>66</v>
      </c>
      <c r="D24" s="71" t="s">
        <v>59</v>
      </c>
      <c r="E24" s="72" t="s">
        <v>68</v>
      </c>
      <c r="F24" s="51" t="s">
        <v>97</v>
      </c>
      <c r="G24" s="55"/>
      <c r="H24" s="56"/>
      <c r="I24" s="55"/>
      <c r="J24" s="119"/>
      <c r="K24" s="120"/>
      <c r="L24" s="121"/>
    </row>
    <row r="25" spans="2:12" ht="24" x14ac:dyDescent="0.15">
      <c r="B25" s="68">
        <f t="shared" si="0"/>
        <v>17</v>
      </c>
      <c r="C25" s="52"/>
      <c r="D25" s="50" t="s">
        <v>70</v>
      </c>
      <c r="E25" s="72" t="s">
        <v>72</v>
      </c>
      <c r="F25" s="51" t="s">
        <v>74</v>
      </c>
      <c r="G25" s="55"/>
      <c r="H25" s="56"/>
      <c r="I25" s="55"/>
      <c r="J25" s="119"/>
      <c r="K25" s="120"/>
      <c r="L25" s="121"/>
    </row>
    <row r="26" spans="2:12" ht="24" x14ac:dyDescent="0.15">
      <c r="B26" s="68">
        <f t="shared" si="0"/>
        <v>18</v>
      </c>
      <c r="C26" s="52"/>
      <c r="D26" s="52"/>
      <c r="E26" s="51" t="s">
        <v>73</v>
      </c>
      <c r="F26" s="51" t="s">
        <v>71</v>
      </c>
      <c r="G26" s="55"/>
      <c r="H26" s="56"/>
      <c r="I26" s="55"/>
      <c r="J26" s="119"/>
      <c r="K26" s="120"/>
      <c r="L26" s="121"/>
    </row>
    <row r="27" spans="2:12" ht="48" x14ac:dyDescent="0.15">
      <c r="B27" s="68">
        <f t="shared" si="0"/>
        <v>19</v>
      </c>
      <c r="C27" s="52"/>
      <c r="D27" s="52"/>
      <c r="E27" s="51" t="s">
        <v>96</v>
      </c>
      <c r="F27" s="51" t="s">
        <v>79</v>
      </c>
      <c r="G27" s="55"/>
      <c r="H27" s="56"/>
      <c r="I27" s="55"/>
      <c r="J27" s="119"/>
      <c r="K27" s="120"/>
      <c r="L27" s="121"/>
    </row>
    <row r="28" spans="2:12" ht="36" x14ac:dyDescent="0.15">
      <c r="B28" s="68">
        <f t="shared" si="0"/>
        <v>20</v>
      </c>
      <c r="C28" s="52"/>
      <c r="D28" s="52"/>
      <c r="E28" s="51" t="s">
        <v>76</v>
      </c>
      <c r="F28" s="51" t="s">
        <v>78</v>
      </c>
      <c r="G28" s="55"/>
      <c r="H28" s="56"/>
      <c r="I28" s="55"/>
      <c r="J28" s="119"/>
      <c r="K28" s="120"/>
      <c r="L28" s="121"/>
    </row>
    <row r="29" spans="2:12" ht="60" x14ac:dyDescent="0.15">
      <c r="B29" s="68">
        <f t="shared" si="0"/>
        <v>21</v>
      </c>
      <c r="C29" s="52"/>
      <c r="D29" s="71" t="s">
        <v>46</v>
      </c>
      <c r="E29" s="51" t="s">
        <v>75</v>
      </c>
      <c r="F29" s="51" t="s">
        <v>80</v>
      </c>
      <c r="G29" s="55"/>
      <c r="H29" s="56"/>
      <c r="I29" s="55"/>
      <c r="J29" s="119"/>
      <c r="K29" s="120"/>
      <c r="L29" s="121"/>
    </row>
    <row r="30" spans="2:12" ht="36" x14ac:dyDescent="0.15">
      <c r="B30" s="68">
        <f t="shared" si="0"/>
        <v>22</v>
      </c>
      <c r="C30" s="50" t="s">
        <v>67</v>
      </c>
      <c r="D30" s="71" t="s">
        <v>59</v>
      </c>
      <c r="E30" s="72" t="s">
        <v>68</v>
      </c>
      <c r="F30" s="51" t="s">
        <v>69</v>
      </c>
      <c r="G30" s="55"/>
      <c r="H30" s="56"/>
      <c r="I30" s="55"/>
      <c r="J30" s="119"/>
      <c r="K30" s="120"/>
      <c r="L30" s="121"/>
    </row>
    <row r="31" spans="2:12" ht="24" x14ac:dyDescent="0.15">
      <c r="B31" s="68">
        <f t="shared" si="0"/>
        <v>23</v>
      </c>
      <c r="C31" s="52"/>
      <c r="D31" s="50" t="s">
        <v>70</v>
      </c>
      <c r="E31" s="72" t="s">
        <v>72</v>
      </c>
      <c r="F31" s="51" t="s">
        <v>74</v>
      </c>
      <c r="G31" s="55"/>
      <c r="H31" s="56"/>
      <c r="I31" s="55"/>
      <c r="J31" s="119"/>
      <c r="K31" s="120"/>
      <c r="L31" s="121"/>
    </row>
    <row r="32" spans="2:12" ht="24" x14ac:dyDescent="0.15">
      <c r="B32" s="68">
        <f t="shared" si="0"/>
        <v>24</v>
      </c>
      <c r="C32" s="52"/>
      <c r="D32" s="52"/>
      <c r="E32" s="51" t="s">
        <v>73</v>
      </c>
      <c r="F32" s="51" t="s">
        <v>71</v>
      </c>
      <c r="G32" s="55"/>
      <c r="H32" s="56"/>
      <c r="I32" s="55"/>
      <c r="J32" s="119"/>
      <c r="K32" s="120"/>
      <c r="L32" s="121"/>
    </row>
    <row r="33" spans="2:12" ht="48" x14ac:dyDescent="0.15">
      <c r="B33" s="68">
        <f t="shared" si="0"/>
        <v>25</v>
      </c>
      <c r="C33" s="52"/>
      <c r="D33" s="52"/>
      <c r="E33" s="51" t="s">
        <v>96</v>
      </c>
      <c r="F33" s="51" t="s">
        <v>79</v>
      </c>
      <c r="G33" s="55"/>
      <c r="H33" s="56"/>
      <c r="I33" s="55"/>
      <c r="J33" s="119"/>
      <c r="K33" s="120"/>
      <c r="L33" s="121"/>
    </row>
    <row r="34" spans="2:12" ht="36" x14ac:dyDescent="0.15">
      <c r="B34" s="68">
        <f t="shared" si="0"/>
        <v>26</v>
      </c>
      <c r="C34" s="52"/>
      <c r="D34" s="52"/>
      <c r="E34" s="51" t="s">
        <v>76</v>
      </c>
      <c r="F34" s="51" t="s">
        <v>78</v>
      </c>
      <c r="G34" s="55"/>
      <c r="H34" s="56"/>
      <c r="I34" s="55"/>
      <c r="J34" s="119"/>
      <c r="K34" s="120"/>
      <c r="L34" s="121"/>
    </row>
    <row r="35" spans="2:12" ht="60" x14ac:dyDescent="0.15">
      <c r="B35" s="68">
        <f t="shared" si="0"/>
        <v>27</v>
      </c>
      <c r="C35" s="54"/>
      <c r="D35" s="71" t="s">
        <v>46</v>
      </c>
      <c r="E35" s="51" t="s">
        <v>75</v>
      </c>
      <c r="F35" s="51" t="s">
        <v>80</v>
      </c>
      <c r="G35" s="55"/>
      <c r="H35" s="56"/>
      <c r="I35" s="55"/>
      <c r="J35" s="119"/>
      <c r="K35" s="120"/>
      <c r="L35" s="121"/>
    </row>
    <row r="36" spans="2:12" ht="24" x14ac:dyDescent="0.15">
      <c r="B36" s="68">
        <f t="shared" si="0"/>
        <v>28</v>
      </c>
      <c r="C36" s="51" t="s">
        <v>81</v>
      </c>
      <c r="D36" s="50" t="s">
        <v>50</v>
      </c>
      <c r="E36" s="51" t="s">
        <v>25</v>
      </c>
      <c r="F36" s="51" t="s">
        <v>82</v>
      </c>
      <c r="G36" s="55"/>
      <c r="H36" s="56"/>
      <c r="I36" s="55"/>
      <c r="J36" s="119"/>
      <c r="K36" s="120"/>
      <c r="L36" s="121"/>
    </row>
    <row r="37" spans="2:12" ht="24" x14ac:dyDescent="0.15">
      <c r="B37" s="68">
        <f t="shared" si="0"/>
        <v>29</v>
      </c>
      <c r="C37" s="80" t="s">
        <v>30</v>
      </c>
      <c r="D37" s="58" t="s">
        <v>32</v>
      </c>
      <c r="E37" s="58" t="s">
        <v>201</v>
      </c>
      <c r="F37" s="51" t="s">
        <v>51</v>
      </c>
      <c r="G37" s="55"/>
      <c r="H37" s="56"/>
      <c r="I37" s="55"/>
      <c r="J37" s="119"/>
      <c r="K37" s="120"/>
      <c r="L37" s="121"/>
    </row>
    <row r="38" spans="2:12" ht="24" x14ac:dyDescent="0.15">
      <c r="B38" s="68">
        <f t="shared" si="0"/>
        <v>30</v>
      </c>
      <c r="C38" s="52"/>
      <c r="D38" s="52"/>
      <c r="E38" s="58" t="s">
        <v>202</v>
      </c>
      <c r="F38" s="51" t="s">
        <v>94</v>
      </c>
      <c r="G38" s="55"/>
      <c r="H38" s="56"/>
      <c r="I38" s="55"/>
      <c r="J38" s="119"/>
      <c r="K38" s="120"/>
      <c r="L38" s="121"/>
    </row>
    <row r="39" spans="2:12" ht="24" x14ac:dyDescent="0.15">
      <c r="B39" s="68">
        <f t="shared" si="0"/>
        <v>31</v>
      </c>
      <c r="C39" s="52"/>
      <c r="D39" s="52"/>
      <c r="E39" s="58" t="s">
        <v>203</v>
      </c>
      <c r="F39" s="51" t="s">
        <v>51</v>
      </c>
      <c r="G39" s="55"/>
      <c r="H39" s="56"/>
      <c r="I39" s="55"/>
      <c r="J39" s="119"/>
      <c r="K39" s="120"/>
      <c r="L39" s="121"/>
    </row>
    <row r="40" spans="2:12" ht="36" x14ac:dyDescent="0.15">
      <c r="B40" s="68">
        <f t="shared" si="0"/>
        <v>32</v>
      </c>
      <c r="C40" s="54"/>
      <c r="D40" s="54"/>
      <c r="E40" s="58" t="s">
        <v>204</v>
      </c>
      <c r="F40" s="51" t="s">
        <v>94</v>
      </c>
      <c r="G40" s="55"/>
      <c r="H40" s="56"/>
      <c r="I40" s="55"/>
      <c r="J40" s="119"/>
      <c r="K40" s="120"/>
      <c r="L40" s="121"/>
    </row>
    <row r="41" spans="2:12" ht="12.75" thickBot="1" x14ac:dyDescent="0.2">
      <c r="B41" s="81"/>
      <c r="C41" s="82"/>
      <c r="D41" s="82"/>
      <c r="E41" s="83"/>
      <c r="F41" s="83"/>
      <c r="G41" s="84"/>
      <c r="H41" s="85"/>
      <c r="I41" s="84"/>
      <c r="J41" s="171"/>
      <c r="K41" s="171"/>
      <c r="L41" s="172"/>
    </row>
    <row r="42" spans="2:12" x14ac:dyDescent="0.15">
      <c r="F42" s="11"/>
    </row>
    <row r="47" spans="2:12" x14ac:dyDescent="0.15">
      <c r="E47" s="13"/>
      <c r="F47" s="14"/>
    </row>
  </sheetData>
  <mergeCells count="50">
    <mergeCell ref="J41:L41"/>
    <mergeCell ref="J17:L17"/>
    <mergeCell ref="J29:L29"/>
    <mergeCell ref="J35:L35"/>
    <mergeCell ref="J36:L36"/>
    <mergeCell ref="J37:L37"/>
    <mergeCell ref="J38:L38"/>
    <mergeCell ref="J33:L33"/>
    <mergeCell ref="J34:L34"/>
    <mergeCell ref="J30:L30"/>
    <mergeCell ref="J31:L31"/>
    <mergeCell ref="J32:L32"/>
    <mergeCell ref="J24:L24"/>
    <mergeCell ref="J25:L25"/>
    <mergeCell ref="J26:L26"/>
    <mergeCell ref="J27:L27"/>
    <mergeCell ref="J28:L28"/>
    <mergeCell ref="J15:L15"/>
    <mergeCell ref="J16:L16"/>
    <mergeCell ref="J8:L8"/>
    <mergeCell ref="J9:L9"/>
    <mergeCell ref="J10:L10"/>
    <mergeCell ref="J11:L11"/>
    <mergeCell ref="J22:L22"/>
    <mergeCell ref="J23:L23"/>
    <mergeCell ref="J18:L18"/>
    <mergeCell ref="J19:L19"/>
    <mergeCell ref="J20:L20"/>
    <mergeCell ref="J21:L21"/>
    <mergeCell ref="H4:H5"/>
    <mergeCell ref="I4:I5"/>
    <mergeCell ref="J4:J5"/>
    <mergeCell ref="J13:L13"/>
    <mergeCell ref="J14:L14"/>
    <mergeCell ref="J39:L39"/>
    <mergeCell ref="J40:L40"/>
    <mergeCell ref="K4:L5"/>
    <mergeCell ref="B2:D3"/>
    <mergeCell ref="E2:F3"/>
    <mergeCell ref="G2:G3"/>
    <mergeCell ref="H2:H3"/>
    <mergeCell ref="I2:I3"/>
    <mergeCell ref="J2:J3"/>
    <mergeCell ref="J12:L12"/>
    <mergeCell ref="K2:L3"/>
    <mergeCell ref="B4:C5"/>
    <mergeCell ref="D4:D5"/>
    <mergeCell ref="E4:E5"/>
    <mergeCell ref="F4:F5"/>
    <mergeCell ref="G4:G5"/>
  </mergeCells>
  <phoneticPr fontId="1"/>
  <conditionalFormatting sqref="G8">
    <cfRule type="cellIs" dxfId="5" priority="1" stopIfTrue="1" operator="equal">
      <formula>"OK"</formula>
    </cfRule>
    <cfRule type="cellIs" dxfId="4" priority="2" stopIfTrue="1" operator="equal">
      <formula>"NG"</formula>
    </cfRule>
    <cfRule type="cellIs" dxfId="3" priority="3" stopIfTrue="1" operator="equal">
      <formula>"中止"</formula>
    </cfRule>
  </conditionalFormatting>
  <pageMargins left="0.75" right="0.75" top="1" bottom="1" header="0.51200000000000001" footer="0.51200000000000001"/>
  <pageSetup paperSize="9" scale="70" orientation="landscape"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75" zoomScaleNormal="75" workbookViewId="0">
      <pane ySplit="8" topLeftCell="A9" activePane="bottomLeft" state="frozenSplit"/>
      <selection pane="bottomLeft" activeCell="C20" sqref="C20:L21"/>
    </sheetView>
  </sheetViews>
  <sheetFormatPr defaultRowHeight="12" x14ac:dyDescent="0.15"/>
  <cols>
    <col min="1" max="1" width="0.625" style="1" customWidth="1"/>
    <col min="2" max="2" width="7" style="1" customWidth="1"/>
    <col min="3" max="4" width="18.625" style="1" customWidth="1"/>
    <col min="5" max="5" width="36.75" style="1" customWidth="1"/>
    <col min="6" max="6" width="36" style="1" customWidth="1"/>
    <col min="7" max="7" width="9" style="1"/>
    <col min="8" max="8" width="11.25" style="1" bestFit="1" customWidth="1"/>
    <col min="9" max="16384" width="9" style="1"/>
  </cols>
  <sheetData>
    <row r="1" spans="2:12" ht="3.75" customHeight="1" thickBot="1" x14ac:dyDescent="0.2"/>
    <row r="2" spans="2:12" x14ac:dyDescent="0.15">
      <c r="B2" s="152" t="s">
        <v>12</v>
      </c>
      <c r="C2" s="153"/>
      <c r="D2" s="153"/>
      <c r="E2" s="156" t="s">
        <v>17</v>
      </c>
      <c r="F2" s="157"/>
      <c r="G2" s="139" t="s">
        <v>3</v>
      </c>
      <c r="H2" s="139" t="s">
        <v>2</v>
      </c>
      <c r="I2" s="139" t="s">
        <v>4</v>
      </c>
      <c r="J2" s="141" t="s">
        <v>10</v>
      </c>
      <c r="K2" s="143">
        <v>42668</v>
      </c>
      <c r="L2" s="144"/>
    </row>
    <row r="3" spans="2:12" x14ac:dyDescent="0.15">
      <c r="B3" s="154"/>
      <c r="C3" s="155"/>
      <c r="D3" s="155"/>
      <c r="E3" s="158"/>
      <c r="F3" s="159"/>
      <c r="G3" s="140"/>
      <c r="H3" s="140"/>
      <c r="I3" s="140"/>
      <c r="J3" s="142"/>
      <c r="K3" s="140"/>
      <c r="L3" s="145"/>
    </row>
    <row r="4" spans="2:12" ht="13.5" customHeight="1" x14ac:dyDescent="0.15">
      <c r="B4" s="160" t="s">
        <v>264</v>
      </c>
      <c r="C4" s="161"/>
      <c r="D4" s="146"/>
      <c r="E4" s="165" t="s">
        <v>16</v>
      </c>
      <c r="F4" s="167" t="s">
        <v>229</v>
      </c>
      <c r="G4" s="150">
        <f>COUNT(B9:B27)</f>
        <v>17</v>
      </c>
      <c r="H4" s="150">
        <f>COUNTIF(G9:G27, "=○")</f>
        <v>17</v>
      </c>
      <c r="I4" s="150">
        <f>G4-H4</f>
        <v>0</v>
      </c>
      <c r="J4" s="137" t="s">
        <v>11</v>
      </c>
      <c r="K4" s="146" t="s">
        <v>230</v>
      </c>
      <c r="L4" s="147"/>
    </row>
    <row r="5" spans="2:12" ht="12.75" thickBot="1" x14ac:dyDescent="0.2">
      <c r="B5" s="162"/>
      <c r="C5" s="163"/>
      <c r="D5" s="164"/>
      <c r="E5" s="166"/>
      <c r="F5" s="168"/>
      <c r="G5" s="151"/>
      <c r="H5" s="151"/>
      <c r="I5" s="151"/>
      <c r="J5" s="138"/>
      <c r="K5" s="148"/>
      <c r="L5" s="149"/>
    </row>
    <row r="7" spans="2:12" ht="12.75" thickBot="1" x14ac:dyDescent="0.2"/>
    <row r="8" spans="2:12" ht="12.75" thickBot="1" x14ac:dyDescent="0.2">
      <c r="B8" s="2" t="s">
        <v>23</v>
      </c>
      <c r="C8" s="3" t="s">
        <v>5</v>
      </c>
      <c r="D8" s="3" t="s">
        <v>6</v>
      </c>
      <c r="E8" s="3" t="s">
        <v>7</v>
      </c>
      <c r="F8" s="3" t="s">
        <v>0</v>
      </c>
      <c r="G8" s="4" t="s">
        <v>15</v>
      </c>
      <c r="H8" s="5" t="s">
        <v>1</v>
      </c>
      <c r="I8" s="4" t="s">
        <v>8</v>
      </c>
      <c r="J8" s="132" t="s">
        <v>9</v>
      </c>
      <c r="K8" s="133"/>
      <c r="L8" s="134"/>
    </row>
    <row r="9" spans="2:12" ht="36" x14ac:dyDescent="0.15">
      <c r="B9" s="15">
        <f>ROW() - 8</f>
        <v>1</v>
      </c>
      <c r="C9" s="25" t="s">
        <v>24</v>
      </c>
      <c r="D9" s="28" t="s">
        <v>45</v>
      </c>
      <c r="E9" s="6" t="s">
        <v>100</v>
      </c>
      <c r="F9" s="6" t="s">
        <v>54</v>
      </c>
      <c r="G9" s="35" t="s">
        <v>236</v>
      </c>
      <c r="H9" s="36">
        <v>42669</v>
      </c>
      <c r="I9" s="35" t="s">
        <v>234</v>
      </c>
      <c r="J9" s="135"/>
      <c r="K9" s="135"/>
      <c r="L9" s="136"/>
    </row>
    <row r="10" spans="2:12" ht="36" x14ac:dyDescent="0.15">
      <c r="B10" s="24">
        <f t="shared" ref="B10:B25" si="0">ROW() - 8</f>
        <v>2</v>
      </c>
      <c r="C10" s="26"/>
      <c r="D10" s="28"/>
      <c r="E10" s="6" t="s">
        <v>265</v>
      </c>
      <c r="F10" s="6" t="s">
        <v>55</v>
      </c>
      <c r="G10" s="35" t="s">
        <v>236</v>
      </c>
      <c r="H10" s="36">
        <v>42669</v>
      </c>
      <c r="I10" s="35" t="s">
        <v>234</v>
      </c>
      <c r="J10" s="122"/>
      <c r="K10" s="123"/>
      <c r="L10" s="124"/>
    </row>
    <row r="11" spans="2:12" ht="24" x14ac:dyDescent="0.15">
      <c r="B11" s="24">
        <f t="shared" si="0"/>
        <v>3</v>
      </c>
      <c r="C11" s="26"/>
      <c r="D11" s="29" t="s">
        <v>53</v>
      </c>
      <c r="E11" s="6" t="s">
        <v>50</v>
      </c>
      <c r="F11" s="6" t="s">
        <v>94</v>
      </c>
      <c r="G11" s="35" t="s">
        <v>236</v>
      </c>
      <c r="H11" s="36">
        <v>42669</v>
      </c>
      <c r="I11" s="35" t="s">
        <v>234</v>
      </c>
      <c r="J11" s="122"/>
      <c r="K11" s="123"/>
      <c r="L11" s="124"/>
    </row>
    <row r="12" spans="2:12" x14ac:dyDescent="0.15">
      <c r="B12" s="24">
        <f t="shared" si="0"/>
        <v>4</v>
      </c>
      <c r="C12" s="29" t="s">
        <v>266</v>
      </c>
      <c r="D12" s="30" t="s">
        <v>25</v>
      </c>
      <c r="E12" s="1" t="s">
        <v>50</v>
      </c>
      <c r="F12" s="6" t="s">
        <v>269</v>
      </c>
      <c r="G12" s="35" t="s">
        <v>236</v>
      </c>
      <c r="H12" s="36">
        <v>42669</v>
      </c>
      <c r="I12" s="35" t="s">
        <v>234</v>
      </c>
      <c r="J12" s="122"/>
      <c r="K12" s="123"/>
      <c r="L12" s="124"/>
    </row>
    <row r="13" spans="2:12" x14ac:dyDescent="0.15">
      <c r="B13" s="24">
        <f t="shared" si="0"/>
        <v>5</v>
      </c>
      <c r="C13" s="26"/>
      <c r="D13" s="29" t="s">
        <v>50</v>
      </c>
      <c r="E13" s="6" t="s">
        <v>270</v>
      </c>
      <c r="F13" s="6" t="s">
        <v>273</v>
      </c>
      <c r="G13" s="35" t="s">
        <v>236</v>
      </c>
      <c r="H13" s="36">
        <v>42669</v>
      </c>
      <c r="I13" s="35" t="s">
        <v>234</v>
      </c>
      <c r="J13" s="122"/>
      <c r="K13" s="123"/>
      <c r="L13" s="124"/>
    </row>
    <row r="14" spans="2:12" x14ac:dyDescent="0.15">
      <c r="B14" s="24">
        <f t="shared" si="0"/>
        <v>6</v>
      </c>
      <c r="C14" s="26"/>
      <c r="D14" s="29" t="s">
        <v>50</v>
      </c>
      <c r="E14" s="6" t="s">
        <v>271</v>
      </c>
      <c r="F14" s="6" t="s">
        <v>272</v>
      </c>
      <c r="G14" s="35" t="s">
        <v>236</v>
      </c>
      <c r="H14" s="36">
        <v>42669</v>
      </c>
      <c r="I14" s="35" t="s">
        <v>234</v>
      </c>
      <c r="J14" s="122"/>
      <c r="K14" s="123"/>
      <c r="L14" s="124"/>
    </row>
    <row r="15" spans="2:12" x14ac:dyDescent="0.15">
      <c r="B15" s="24">
        <f t="shared" si="0"/>
        <v>7</v>
      </c>
      <c r="C15" s="29" t="s">
        <v>267</v>
      </c>
      <c r="D15" s="30" t="s">
        <v>25</v>
      </c>
      <c r="E15" s="1" t="s">
        <v>50</v>
      </c>
      <c r="F15" s="6" t="s">
        <v>269</v>
      </c>
      <c r="G15" s="35" t="s">
        <v>236</v>
      </c>
      <c r="H15" s="36">
        <v>42669</v>
      </c>
      <c r="I15" s="35" t="s">
        <v>234</v>
      </c>
      <c r="J15" s="122"/>
      <c r="K15" s="123"/>
      <c r="L15" s="124"/>
    </row>
    <row r="16" spans="2:12" x14ac:dyDescent="0.15">
      <c r="B16" s="24">
        <f t="shared" si="0"/>
        <v>8</v>
      </c>
      <c r="C16" s="28"/>
      <c r="D16" s="29" t="s">
        <v>50</v>
      </c>
      <c r="E16" s="6" t="s">
        <v>270</v>
      </c>
      <c r="F16" s="6" t="s">
        <v>274</v>
      </c>
      <c r="G16" s="35" t="s">
        <v>236</v>
      </c>
      <c r="H16" s="36">
        <v>42669</v>
      </c>
      <c r="I16" s="35" t="s">
        <v>234</v>
      </c>
      <c r="J16" s="122"/>
      <c r="K16" s="123"/>
      <c r="L16" s="124"/>
    </row>
    <row r="17" spans="2:12" x14ac:dyDescent="0.15">
      <c r="B17" s="24">
        <f t="shared" si="0"/>
        <v>9</v>
      </c>
      <c r="C17" s="28"/>
      <c r="D17" s="29" t="s">
        <v>50</v>
      </c>
      <c r="E17" s="6" t="s">
        <v>271</v>
      </c>
      <c r="F17" s="6" t="s">
        <v>275</v>
      </c>
      <c r="G17" s="35" t="s">
        <v>236</v>
      </c>
      <c r="H17" s="36">
        <v>42669</v>
      </c>
      <c r="I17" s="35" t="s">
        <v>234</v>
      </c>
      <c r="J17" s="122"/>
      <c r="K17" s="123"/>
      <c r="L17" s="124"/>
    </row>
    <row r="18" spans="2:12" x14ac:dyDescent="0.15">
      <c r="B18" s="24">
        <f t="shared" si="0"/>
        <v>10</v>
      </c>
      <c r="C18" s="27"/>
      <c r="D18" s="29" t="s">
        <v>50</v>
      </c>
      <c r="E18" s="6" t="s">
        <v>268</v>
      </c>
      <c r="F18" s="6" t="s">
        <v>276</v>
      </c>
      <c r="G18" s="35" t="s">
        <v>236</v>
      </c>
      <c r="H18" s="36">
        <v>42669</v>
      </c>
      <c r="I18" s="35" t="s">
        <v>234</v>
      </c>
      <c r="J18" s="122"/>
      <c r="K18" s="123"/>
      <c r="L18" s="124"/>
    </row>
    <row r="19" spans="2:12" ht="24" x14ac:dyDescent="0.15">
      <c r="B19" s="24">
        <f t="shared" si="0"/>
        <v>11</v>
      </c>
      <c r="C19" s="32" t="s">
        <v>81</v>
      </c>
      <c r="D19" s="29" t="s">
        <v>50</v>
      </c>
      <c r="E19" s="6" t="s">
        <v>25</v>
      </c>
      <c r="F19" s="6" t="s">
        <v>82</v>
      </c>
      <c r="G19" s="35" t="s">
        <v>236</v>
      </c>
      <c r="H19" s="36">
        <v>42669</v>
      </c>
      <c r="I19" s="35" t="s">
        <v>234</v>
      </c>
      <c r="J19" s="122"/>
      <c r="K19" s="123"/>
      <c r="L19" s="124"/>
    </row>
    <row r="20" spans="2:12" ht="36" x14ac:dyDescent="0.15">
      <c r="B20" s="24">
        <f t="shared" si="0"/>
        <v>12</v>
      </c>
      <c r="C20" s="30" t="s">
        <v>277</v>
      </c>
      <c r="D20" s="29" t="s">
        <v>278</v>
      </c>
      <c r="E20" s="31" t="s">
        <v>280</v>
      </c>
      <c r="F20" s="6" t="s">
        <v>282</v>
      </c>
      <c r="G20" s="35" t="s">
        <v>236</v>
      </c>
      <c r="H20" s="36">
        <v>42671</v>
      </c>
      <c r="I20" s="35" t="s">
        <v>234</v>
      </c>
      <c r="J20" s="122"/>
      <c r="K20" s="123"/>
      <c r="L20" s="124"/>
    </row>
    <row r="21" spans="2:12" ht="36" x14ac:dyDescent="0.15">
      <c r="B21" s="24">
        <f t="shared" si="0"/>
        <v>13</v>
      </c>
      <c r="C21" s="45"/>
      <c r="D21" s="29" t="s">
        <v>279</v>
      </c>
      <c r="E21" s="31" t="s">
        <v>281</v>
      </c>
      <c r="F21" s="6" t="s">
        <v>283</v>
      </c>
      <c r="G21" s="35" t="s">
        <v>236</v>
      </c>
      <c r="H21" s="36">
        <v>42671</v>
      </c>
      <c r="I21" s="35" t="s">
        <v>234</v>
      </c>
      <c r="J21" s="122"/>
      <c r="K21" s="123"/>
      <c r="L21" s="124"/>
    </row>
    <row r="22" spans="2:12" ht="24" x14ac:dyDescent="0.15">
      <c r="B22" s="24">
        <f t="shared" si="0"/>
        <v>14</v>
      </c>
      <c r="C22" s="44" t="s">
        <v>30</v>
      </c>
      <c r="D22" s="30" t="s">
        <v>32</v>
      </c>
      <c r="E22" s="31" t="s">
        <v>201</v>
      </c>
      <c r="F22" s="6" t="s">
        <v>51</v>
      </c>
      <c r="G22" s="35" t="s">
        <v>236</v>
      </c>
      <c r="H22" s="36">
        <v>42669</v>
      </c>
      <c r="I22" s="35" t="s">
        <v>234</v>
      </c>
      <c r="J22" s="122"/>
      <c r="K22" s="123"/>
      <c r="L22" s="124"/>
    </row>
    <row r="23" spans="2:12" ht="24" x14ac:dyDescent="0.15">
      <c r="B23" s="24">
        <f t="shared" si="0"/>
        <v>15</v>
      </c>
      <c r="C23" s="28"/>
      <c r="D23" s="28"/>
      <c r="E23" s="31" t="s">
        <v>202</v>
      </c>
      <c r="F23" s="6" t="s">
        <v>94</v>
      </c>
      <c r="G23" s="35" t="s">
        <v>236</v>
      </c>
      <c r="H23" s="36">
        <v>42669</v>
      </c>
      <c r="I23" s="35" t="s">
        <v>234</v>
      </c>
      <c r="J23" s="122"/>
      <c r="K23" s="123"/>
      <c r="L23" s="124"/>
    </row>
    <row r="24" spans="2:12" ht="24" x14ac:dyDescent="0.15">
      <c r="B24" s="24">
        <f t="shared" si="0"/>
        <v>16</v>
      </c>
      <c r="C24" s="28"/>
      <c r="D24" s="28"/>
      <c r="E24" s="31" t="s">
        <v>203</v>
      </c>
      <c r="F24" s="6" t="s">
        <v>51</v>
      </c>
      <c r="G24" s="35" t="s">
        <v>236</v>
      </c>
      <c r="H24" s="36">
        <v>42669</v>
      </c>
      <c r="I24" s="35" t="s">
        <v>234</v>
      </c>
      <c r="J24" s="122"/>
      <c r="K24" s="123"/>
      <c r="L24" s="124"/>
    </row>
    <row r="25" spans="2:12" ht="36" x14ac:dyDescent="0.15">
      <c r="B25" s="24">
        <f t="shared" si="0"/>
        <v>17</v>
      </c>
      <c r="C25" s="27"/>
      <c r="D25" s="27"/>
      <c r="E25" s="31" t="s">
        <v>204</v>
      </c>
      <c r="F25" s="6" t="s">
        <v>94</v>
      </c>
      <c r="G25" s="35" t="s">
        <v>236</v>
      </c>
      <c r="H25" s="36">
        <v>42669</v>
      </c>
      <c r="I25" s="35" t="s">
        <v>234</v>
      </c>
      <c r="J25" s="122"/>
      <c r="K25" s="123"/>
      <c r="L25" s="124"/>
    </row>
    <row r="26" spans="2:12" x14ac:dyDescent="0.15">
      <c r="B26" s="24"/>
      <c r="C26" s="28"/>
      <c r="D26" s="28"/>
      <c r="E26" s="31"/>
      <c r="F26" s="31"/>
      <c r="G26" s="42"/>
      <c r="H26" s="43"/>
      <c r="I26" s="42"/>
      <c r="J26" s="122"/>
      <c r="K26" s="123"/>
      <c r="L26" s="124"/>
    </row>
    <row r="27" spans="2:12" ht="12.75" thickBot="1" x14ac:dyDescent="0.2">
      <c r="B27" s="22"/>
      <c r="C27" s="23"/>
      <c r="D27" s="23"/>
      <c r="E27" s="7"/>
      <c r="F27" s="7"/>
      <c r="G27" s="37"/>
      <c r="H27" s="38"/>
      <c r="I27" s="37"/>
      <c r="J27" s="127"/>
      <c r="K27" s="127"/>
      <c r="L27" s="128"/>
    </row>
    <row r="28" spans="2:12" x14ac:dyDescent="0.15">
      <c r="F28" s="11"/>
    </row>
    <row r="33" spans="5:6" x14ac:dyDescent="0.15">
      <c r="E33" s="13"/>
      <c r="F33" s="14"/>
    </row>
  </sheetData>
  <mergeCells count="36">
    <mergeCell ref="K2:L3"/>
    <mergeCell ref="B4:C5"/>
    <mergeCell ref="D4:D5"/>
    <mergeCell ref="E4:E5"/>
    <mergeCell ref="F4:F5"/>
    <mergeCell ref="G4:G5"/>
    <mergeCell ref="H4:H5"/>
    <mergeCell ref="I4:I5"/>
    <mergeCell ref="J4:J5"/>
    <mergeCell ref="K4:L5"/>
    <mergeCell ref="B2:D3"/>
    <mergeCell ref="E2:F3"/>
    <mergeCell ref="G2:G3"/>
    <mergeCell ref="H2:H3"/>
    <mergeCell ref="I2:I3"/>
    <mergeCell ref="J2:J3"/>
    <mergeCell ref="J8:L8"/>
    <mergeCell ref="J9:L9"/>
    <mergeCell ref="J10:L10"/>
    <mergeCell ref="J11:L11"/>
    <mergeCell ref="J12:L12"/>
    <mergeCell ref="J19:L19"/>
    <mergeCell ref="J22:L22"/>
    <mergeCell ref="J13:L13"/>
    <mergeCell ref="J14:L14"/>
    <mergeCell ref="J15:L15"/>
    <mergeCell ref="J16:L16"/>
    <mergeCell ref="J17:L17"/>
    <mergeCell ref="J18:L18"/>
    <mergeCell ref="J20:L20"/>
    <mergeCell ref="J21:L21"/>
    <mergeCell ref="J23:L23"/>
    <mergeCell ref="J24:L24"/>
    <mergeCell ref="J25:L25"/>
    <mergeCell ref="J26:L26"/>
    <mergeCell ref="J27:L27"/>
  </mergeCells>
  <phoneticPr fontId="1"/>
  <conditionalFormatting sqref="G8">
    <cfRule type="cellIs" dxfId="2" priority="1" stopIfTrue="1" operator="equal">
      <formula>"OK"</formula>
    </cfRule>
    <cfRule type="cellIs" dxfId="1" priority="2" stopIfTrue="1" operator="equal">
      <formula>"NG"</formula>
    </cfRule>
    <cfRule type="cellIs" dxfId="0" priority="3" stopIfTrue="1" operator="equal">
      <formula>"中止"</formula>
    </cfRule>
  </conditionalFormatting>
  <pageMargins left="0.75" right="0.75" top="1" bottom="1" header="0.51200000000000001" footer="0.51200000000000001"/>
  <pageSetup paperSize="9" scale="70"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目次</vt:lpstr>
      <vt:lpstr>テスト方針</vt:lpstr>
      <vt:lpstr>画面(抽選番号表示)</vt:lpstr>
      <vt:lpstr>画面(HOLD数字設定)</vt:lpstr>
      <vt:lpstr>画面(設定)</vt:lpstr>
      <vt:lpstr>画面(保存中番号表示) </vt:lpstr>
      <vt:lpstr>目次!Print_Area</vt:lpstr>
      <vt:lpstr>'画面(HOLD数字設定)'!Print_Titles</vt:lpstr>
      <vt:lpstr>'画面(設定)'!Print_Titles</vt:lpstr>
      <vt:lpstr>'画面(抽選番号表示)'!Print_Titles</vt:lpstr>
      <vt:lpstr>'画面(保存中番号表示) '!Print_Titles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kensyuu02</dc:creator>
  <cp:lastModifiedBy>kms2</cp:lastModifiedBy>
  <cp:lastPrinted>2009-10-27T08:12:08Z</cp:lastPrinted>
  <dcterms:created xsi:type="dcterms:W3CDTF">2008-04-03T05:48:31Z</dcterms:created>
  <dcterms:modified xsi:type="dcterms:W3CDTF">2016-10-28T01:34:05Z</dcterms:modified>
</cp:coreProperties>
</file>