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965CB96A-A7A0-4CB2-A074-7D8A690EF322}" xr6:coauthVersionLast="47" xr6:coauthVersionMax="47" xr10:uidLastSave="{00000000-0000-0000-0000-000000000000}"/>
  <bookViews>
    <workbookView xWindow="38295" yWindow="2445" windowWidth="18840" windowHeight="15585" xr2:uid="{A3027DC1-3C20-7543-B9D4-75100248DF47}"/>
  </bookViews>
  <sheets>
    <sheet name="E_MW" sheetId="1" r:id="rId1"/>
    <sheet name="S_W" sheetId="3" r:id="rId2"/>
    <sheet name="2025-03-11" sheetId="2" r:id="rId3"/>
  </sheets>
  <externalReferences>
    <externalReference r:id="rId4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H13" i="3"/>
  <c r="G13" i="3"/>
  <c r="H2" i="3"/>
  <c r="I2" i="1"/>
  <c r="E2" i="1"/>
  <c r="G2" i="1"/>
  <c r="G2" i="3"/>
  <c r="H2" i="1"/>
  <c r="F2" i="1"/>
  <c r="E2" i="3"/>
  <c r="F2" i="3"/>
  <c r="I2" i="3"/>
  <c r="D2" i="1"/>
  <c r="D2" i="3"/>
  <c r="J2" i="3" l="1"/>
  <c r="K2" i="3" s="1"/>
  <c r="J2" i="1"/>
  <c r="K2" i="1" s="1"/>
</calcChain>
</file>

<file path=xl/sharedStrings.xml><?xml version="1.0" encoding="utf-8"?>
<sst xmlns="http://schemas.openxmlformats.org/spreadsheetml/2006/main" count="864" uniqueCount="430">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</sst>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2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tabSelected="1" workbookViewId="0">
      <selection activeCell="G15" sqref="G15"/>
    </sheetView>
  </sheetViews>
  <sheetFormatPr defaultColWidth="11" defaultRowHeight="15.75"/>
  <cols>
    <col min="1" max="1" width="12.375" style="1" bestFit="1" customWidth="1"/>
    <col min="2" max="2" width="14.125" style="1" bestFit="1" customWidth="1"/>
    <col min="3" max="6" width="15.625" style="1" bestFit="1" customWidth="1"/>
    <col min="7" max="8" width="13.625" style="1" bestFit="1" customWidth="1"/>
    <col min="9" max="9" width="9.1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42</v>
      </c>
      <c r="C2" s="10" t="s">
        <v>13</v>
      </c>
      <c r="D2" s="1">
        <f ca="1">VLOOKUP($B2, INDIRECT("'"&amp;TEXT($A2, "yyyy-mm-dd")&amp;"'!B:J"), 4, FALSE)</f>
        <v>119.3</v>
      </c>
      <c r="E2" s="1">
        <f ca="1">VLOOKUP($B2, INDIRECT("'"&amp;TEXT($A2, "yyyy-mm-dd")&amp;"'!B:J"), 6, FALSE)</f>
        <v>88.5</v>
      </c>
      <c r="F2" s="1">
        <f ca="1">VLOOKUP($B2, INDIRECT("'"&amp;TEXT($A2, "yyyy-mm-dd")&amp;"'!B:J"), 8, FALSE)</f>
        <v>63.9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0.23726735222075854</v>
      </c>
      <c r="K2" s="8">
        <f ca="1">1-J2</f>
        <v>0.76273264777924143</v>
      </c>
      <c r="L2" s="1">
        <v>1</v>
      </c>
      <c r="M2" s="1">
        <v>16</v>
      </c>
      <c r="W2" s="1" t="s">
        <v>416</v>
      </c>
      <c r="X2" s="1">
        <v>9.8400000000000001E-2</v>
      </c>
    </row>
    <row r="3" spans="1:24">
      <c r="A3" s="6"/>
      <c r="B3" s="12"/>
      <c r="C3" s="12"/>
      <c r="J3" s="7"/>
      <c r="K3" s="8"/>
      <c r="W3" s="1" t="s">
        <v>417</v>
      </c>
      <c r="X3" s="1">
        <v>-0.13700000000000001</v>
      </c>
    </row>
    <row r="4" spans="1:24">
      <c r="A4" s="6"/>
      <c r="B4" s="12"/>
      <c r="C4" s="12"/>
      <c r="J4" s="7"/>
      <c r="K4" s="8"/>
      <c r="W4" s="1" t="s">
        <v>418</v>
      </c>
      <c r="X4" s="1">
        <v>7.4999999999999997E-3</v>
      </c>
    </row>
    <row r="5" spans="1:24">
      <c r="A5" s="6"/>
      <c r="B5" s="12"/>
      <c r="C5" s="12"/>
      <c r="J5" s="7"/>
      <c r="K5" s="8"/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0" t="s">
        <v>13</v>
      </c>
      <c r="B13" s="10" t="s">
        <v>42</v>
      </c>
      <c r="C13" s="9">
        <v>0.62398094247846703</v>
      </c>
      <c r="D13" s="9">
        <v>0.76273264777924143</v>
      </c>
      <c r="E13" s="9">
        <v>0.37601905752153297</v>
      </c>
      <c r="F13" s="9">
        <v>0.23726735222075854</v>
      </c>
      <c r="G13" s="1">
        <f>AVERAGE(C13:D13)</f>
        <v>0.69335679512885418</v>
      </c>
      <c r="H13" s="1">
        <f>AVERAGE(E13:F13)</f>
        <v>0.30664320487114577</v>
      </c>
    </row>
    <row r="14" spans="1:24">
      <c r="A14" s="12"/>
      <c r="B14" s="12"/>
      <c r="C14" s="12"/>
      <c r="D14" s="12"/>
      <c r="E14" s="12"/>
      <c r="F14" s="12"/>
      <c r="G14" s="12"/>
      <c r="H14" s="12"/>
    </row>
    <row r="15" spans="1:24">
      <c r="A15" s="12"/>
      <c r="B15" s="12"/>
      <c r="C15" s="12"/>
      <c r="D15" s="12"/>
      <c r="E15" s="12"/>
      <c r="F15" s="12"/>
      <c r="G15" s="12"/>
      <c r="H15" s="12"/>
    </row>
    <row r="16" spans="1:24">
      <c r="A16" s="12"/>
      <c r="B16" s="12"/>
      <c r="C16" s="12"/>
      <c r="D16" s="12"/>
      <c r="E16" s="12"/>
      <c r="F16" s="12"/>
      <c r="H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topLeftCell="A7" workbookViewId="0">
      <selection activeCell="H18" sqref="H18"/>
    </sheetView>
  </sheetViews>
  <sheetFormatPr defaultColWidth="8.875" defaultRowHeight="15.75"/>
  <cols>
    <col min="1" max="1" width="12.375" bestFit="1" customWidth="1"/>
    <col min="2" max="2" width="14.1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48</v>
      </c>
      <c r="C2" s="10" t="s">
        <v>41</v>
      </c>
      <c r="D2" s="1">
        <f ca="1">VLOOKUP($B2, INDIRECT("'"&amp;TEXT($A2, "yyyy-mm-dd")&amp;"'!B:J"), 4, FALSE)</f>
        <v>118.6</v>
      </c>
      <c r="E2" s="1">
        <f ca="1">VLOOKUP($B2, INDIRECT("'"&amp;TEXT($A2, "yyyy-mm-dd")&amp;"'!B:J"), 6, FALSE)</f>
        <v>92</v>
      </c>
      <c r="F2" s="1">
        <f ca="1">VLOOKUP($B2, INDIRECT("'"&amp;TEXT($A2, "yyyy-mm-dd")&amp;"'!B:J"), 8, FALSE)</f>
        <v>68.900000000000006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0.25486147090440509</v>
      </c>
      <c r="K2" s="8">
        <f ca="1">1-J2</f>
        <v>0.74513852909559497</v>
      </c>
      <c r="L2" s="1"/>
      <c r="M2" s="1"/>
      <c r="W2" s="1" t="s">
        <v>416</v>
      </c>
      <c r="X2" s="1">
        <v>9.8400000000000001E-2</v>
      </c>
    </row>
    <row r="3" spans="1:24">
      <c r="A3" s="13"/>
      <c r="B3" s="12"/>
      <c r="C3" s="12"/>
      <c r="D3" s="12"/>
      <c r="E3" s="12"/>
      <c r="F3" s="12"/>
      <c r="G3" s="12"/>
      <c r="H3" s="12"/>
      <c r="I3" s="12"/>
      <c r="J3" s="11"/>
      <c r="K3" s="14"/>
      <c r="L3" s="1"/>
      <c r="M3" s="1"/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"/>
      <c r="M4" s="1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"/>
      <c r="M5" s="1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48</v>
      </c>
      <c r="C13" s="9">
        <v>0.61549972626064609</v>
      </c>
      <c r="D13" s="9">
        <v>0.74513852909559497</v>
      </c>
      <c r="E13" s="9">
        <v>0.38450027373935391</v>
      </c>
      <c r="F13" s="9">
        <v>0.25486147090440509</v>
      </c>
      <c r="G13" s="1">
        <f>AVERAGE(C13:D13)</f>
        <v>0.68031912767812053</v>
      </c>
      <c r="H13" s="1">
        <f>AVERAGE(E13:F13)</f>
        <v>0.31968087232187947</v>
      </c>
      <c r="I13" s="1"/>
      <c r="J13" s="1"/>
      <c r="K13" s="1"/>
      <c r="L13" s="1"/>
      <c r="M13" s="1"/>
    </row>
    <row r="14" spans="1:24">
      <c r="A14" s="12"/>
      <c r="B14" s="12"/>
      <c r="C14" s="12"/>
      <c r="D14" s="12"/>
      <c r="E14" s="12"/>
      <c r="F14" s="12"/>
      <c r="G14" s="12"/>
      <c r="H14" s="12"/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31" workbookViewId="0">
      <selection activeCell="B45" sqref="B45"/>
    </sheetView>
  </sheetViews>
  <sheetFormatPr defaultColWidth="11" defaultRowHeight="15.75"/>
  <cols>
    <col min="2" max="2" width="17.1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E_MW</vt:lpstr>
      <vt:lpstr>S_W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2025-03-18T02:06:15Z</dcterms:modified>
</cp:coreProperties>
</file>