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kelley/Desktop/CHE4230Project/CHE4230Project/"/>
    </mc:Choice>
  </mc:AlternateContent>
  <xr:revisionPtr revIDLastSave="0" documentId="13_ncr:1_{FA69B038-9414-5147-824B-1F7FB73AAE05}" xr6:coauthVersionLast="47" xr6:coauthVersionMax="47" xr10:uidLastSave="{00000000-0000-0000-0000-000000000000}"/>
  <bookViews>
    <workbookView xWindow="0" yWindow="500" windowWidth="28800" windowHeight="16300" xr2:uid="{A3027DC1-3C20-7543-B9D4-75100248DF47}"/>
  </bookViews>
  <sheets>
    <sheet name="East" sheetId="1" r:id="rId1"/>
    <sheet name="West" sheetId="3" r:id="rId2"/>
    <sheet name="Midwest" sheetId="4" r:id="rId3"/>
    <sheet name="South" sheetId="5" r:id="rId4"/>
    <sheet name="2025-03-11" sheetId="2" r:id="rId5"/>
  </sheets>
  <externalReferences>
    <externalReference r:id="rId6"/>
  </externalReferences>
  <definedNames>
    <definedName name="AT_Coeff">'[1]225Games'!$X$4</definedName>
    <definedName name="DR_Coeff">'[1]225Games'!$X$3</definedName>
    <definedName name="Intercept">'[1]225Games'!$X$1</definedName>
    <definedName name="OR_Coeff">'[1]225Games'!$X$2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5" l="1"/>
  <c r="H17" i="5"/>
  <c r="H16" i="5"/>
  <c r="H15" i="5"/>
  <c r="H14" i="5"/>
  <c r="H13" i="5"/>
  <c r="G15" i="5"/>
  <c r="G13" i="5"/>
  <c r="H18" i="4"/>
  <c r="H17" i="4"/>
  <c r="H16" i="4"/>
  <c r="H15" i="4"/>
  <c r="H14" i="4"/>
  <c r="H13" i="4"/>
  <c r="G18" i="4"/>
  <c r="G16" i="4"/>
  <c r="G15" i="4"/>
  <c r="G14" i="4"/>
  <c r="G13" i="4"/>
  <c r="H13" i="3"/>
  <c r="G15" i="3"/>
  <c r="G14" i="3"/>
  <c r="G13" i="3"/>
  <c r="H20" i="5"/>
  <c r="G20" i="5"/>
  <c r="H19" i="5"/>
  <c r="G19" i="5"/>
  <c r="G18" i="5"/>
  <c r="G17" i="5"/>
  <c r="G16" i="5"/>
  <c r="G14" i="5"/>
  <c r="H20" i="4"/>
  <c r="G20" i="4"/>
  <c r="H19" i="4"/>
  <c r="G19" i="4"/>
  <c r="G17" i="4"/>
  <c r="H20" i="3"/>
  <c r="G20" i="3"/>
  <c r="H19" i="3"/>
  <c r="G19" i="3"/>
  <c r="H18" i="3"/>
  <c r="G18" i="3"/>
  <c r="H17" i="3"/>
  <c r="G17" i="3"/>
  <c r="H16" i="3"/>
  <c r="G16" i="3"/>
  <c r="H15" i="3"/>
  <c r="H14" i="3"/>
  <c r="G13" i="1"/>
  <c r="G14" i="1"/>
  <c r="H14" i="1"/>
  <c r="G15" i="1"/>
  <c r="H15" i="1"/>
  <c r="G16" i="1"/>
  <c r="H16" i="1"/>
  <c r="H13" i="1"/>
  <c r="G2" i="3"/>
  <c r="F2" i="3"/>
  <c r="E7" i="4"/>
  <c r="D4" i="5"/>
  <c r="H3" i="4"/>
  <c r="H2" i="3"/>
  <c r="G4" i="3"/>
  <c r="G7" i="3"/>
  <c r="D2" i="3"/>
  <c r="D2" i="4"/>
  <c r="E8" i="3"/>
  <c r="I6" i="4"/>
  <c r="G9" i="4"/>
  <c r="H4" i="3"/>
  <c r="I8" i="4"/>
  <c r="D6" i="4"/>
  <c r="D8" i="5"/>
  <c r="D4" i="4"/>
  <c r="I2" i="4"/>
  <c r="E4" i="4"/>
  <c r="I7" i="3"/>
  <c r="G4" i="1"/>
  <c r="F2" i="5"/>
  <c r="I5" i="3"/>
  <c r="E9" i="5"/>
  <c r="D9" i="3"/>
  <c r="E8" i="4"/>
  <c r="I7" i="4"/>
  <c r="I2" i="3"/>
  <c r="I4" i="5"/>
  <c r="H4" i="4"/>
  <c r="I2" i="1"/>
  <c r="G7" i="4"/>
  <c r="F2" i="1"/>
  <c r="I8" i="3"/>
  <c r="I2" i="5"/>
  <c r="G2" i="5"/>
  <c r="D5" i="5"/>
  <c r="G2" i="1"/>
  <c r="H4" i="1"/>
  <c r="F4" i="5"/>
  <c r="H2" i="4"/>
  <c r="D4" i="1"/>
  <c r="E4" i="5"/>
  <c r="D9" i="5"/>
  <c r="I3" i="4"/>
  <c r="H6" i="5"/>
  <c r="I4" i="4"/>
  <c r="H3" i="1"/>
  <c r="E3" i="3"/>
  <c r="H5" i="1"/>
  <c r="F6" i="5"/>
  <c r="F8" i="4"/>
  <c r="E7" i="3"/>
  <c r="F4" i="4"/>
  <c r="D4" i="3"/>
  <c r="I8" i="5"/>
  <c r="I5" i="4"/>
  <c r="H7" i="3"/>
  <c r="G7" i="5"/>
  <c r="I6" i="3"/>
  <c r="H6" i="3"/>
  <c r="H5" i="5"/>
  <c r="I3" i="3"/>
  <c r="H7" i="4"/>
  <c r="D7" i="4"/>
  <c r="D8" i="3"/>
  <c r="F9" i="4"/>
  <c r="F7" i="3"/>
  <c r="D3" i="3"/>
  <c r="E3" i="4"/>
  <c r="D5" i="4"/>
  <c r="E9" i="3"/>
  <c r="F3" i="1"/>
  <c r="F3" i="5"/>
  <c r="F7" i="4"/>
  <c r="I6" i="5"/>
  <c r="F2" i="4"/>
  <c r="I3" i="5"/>
  <c r="F3" i="4"/>
  <c r="G5" i="1"/>
  <c r="G6" i="5"/>
  <c r="F5" i="4"/>
  <c r="G9" i="5"/>
  <c r="D3" i="4"/>
  <c r="H3" i="5"/>
  <c r="D9" i="4"/>
  <c r="I5" i="1"/>
  <c r="G5" i="3"/>
  <c r="D3" i="1"/>
  <c r="H4" i="5"/>
  <c r="I9" i="4"/>
  <c r="E4" i="3"/>
  <c r="H8" i="3"/>
  <c r="I4" i="1"/>
  <c r="E5" i="3"/>
  <c r="H9" i="5"/>
  <c r="D5" i="3"/>
  <c r="H9" i="3"/>
  <c r="E4" i="1"/>
  <c r="F6" i="4"/>
  <c r="G3" i="5"/>
  <c r="I9" i="5"/>
  <c r="H8" i="4"/>
  <c r="G5" i="4"/>
  <c r="D7" i="5"/>
  <c r="G5" i="5"/>
  <c r="E5" i="1"/>
  <c r="F6" i="3"/>
  <c r="H9" i="4"/>
  <c r="D8" i="4"/>
  <c r="F8" i="5"/>
  <c r="F8" i="3"/>
  <c r="E5" i="4"/>
  <c r="F7" i="5"/>
  <c r="G2" i="4"/>
  <c r="E6" i="5"/>
  <c r="G8" i="4"/>
  <c r="E8" i="5"/>
  <c r="E2" i="4"/>
  <c r="H8" i="5"/>
  <c r="I3" i="1"/>
  <c r="I5" i="5"/>
  <c r="E2" i="5"/>
  <c r="D7" i="3"/>
  <c r="F5" i="1"/>
  <c r="D3" i="5"/>
  <c r="F5" i="3"/>
  <c r="E3" i="5"/>
  <c r="G4" i="4"/>
  <c r="E6" i="4"/>
  <c r="E7" i="5"/>
  <c r="I4" i="3"/>
  <c r="D6" i="5"/>
  <c r="D2" i="1"/>
  <c r="H3" i="3"/>
  <c r="D5" i="1"/>
  <c r="H2" i="1"/>
  <c r="E3" i="1"/>
  <c r="F4" i="3"/>
  <c r="F4" i="1"/>
  <c r="F3" i="3"/>
  <c r="G6" i="3"/>
  <c r="G3" i="3"/>
  <c r="D2" i="5"/>
  <c r="H2" i="5"/>
  <c r="H6" i="4"/>
  <c r="E5" i="5"/>
  <c r="H7" i="5"/>
  <c r="I9" i="3"/>
  <c r="E6" i="3"/>
  <c r="G9" i="3"/>
  <c r="F9" i="5"/>
  <c r="I7" i="5"/>
  <c r="E2" i="3"/>
  <c r="G3" i="4"/>
  <c r="H5" i="3"/>
  <c r="F9" i="3"/>
  <c r="G4" i="5"/>
  <c r="E9" i="4"/>
  <c r="D6" i="3"/>
  <c r="G3" i="1"/>
  <c r="H5" i="4"/>
  <c r="G8" i="5"/>
  <c r="F5" i="5"/>
  <c r="G6" i="4"/>
  <c r="E2" i="1"/>
  <c r="G8" i="3"/>
  <c r="J3" i="3" l="1"/>
  <c r="K3" i="3" s="1"/>
  <c r="J7" i="5"/>
  <c r="K7" i="5" s="1"/>
  <c r="J5" i="5"/>
  <c r="K5" i="5" s="1"/>
  <c r="J2" i="5"/>
  <c r="K2" i="5" s="1"/>
  <c r="J3" i="5"/>
  <c r="K3" i="5" s="1"/>
  <c r="J6" i="5"/>
  <c r="K6" i="5" s="1"/>
  <c r="J8" i="5"/>
  <c r="K8" i="5" s="1"/>
  <c r="J4" i="5"/>
  <c r="K4" i="5" s="1"/>
  <c r="J9" i="5"/>
  <c r="K9" i="5" s="1"/>
  <c r="J6" i="4"/>
  <c r="K6" i="4" s="1"/>
  <c r="J7" i="4"/>
  <c r="K7" i="4" s="1"/>
  <c r="J5" i="4"/>
  <c r="K5" i="4" s="1"/>
  <c r="J3" i="4"/>
  <c r="K3" i="4" s="1"/>
  <c r="J4" i="4"/>
  <c r="K4" i="4" s="1"/>
  <c r="J9" i="4"/>
  <c r="K9" i="4" s="1"/>
  <c r="J2" i="4"/>
  <c r="K2" i="4" s="1"/>
  <c r="J8" i="4"/>
  <c r="K8" i="4" s="1"/>
  <c r="J2" i="3"/>
  <c r="K2" i="3" s="1"/>
  <c r="J8" i="3"/>
  <c r="K8" i="3" s="1"/>
  <c r="J7" i="3"/>
  <c r="K7" i="3" s="1"/>
  <c r="J9" i="3"/>
  <c r="K9" i="3" s="1"/>
  <c r="J5" i="3"/>
  <c r="K5" i="3" s="1"/>
  <c r="J6" i="3"/>
  <c r="K6" i="3" s="1"/>
  <c r="J4" i="3"/>
  <c r="K4" i="3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<sst xmlns="http://schemas.openxmlformats.org/spreadsheetml/2006/main" count="1024" uniqueCount="430">
  <si>
    <t>Team A</t>
  </si>
  <si>
    <t>Team B</t>
  </si>
  <si>
    <t>Date</t>
  </si>
  <si>
    <t>Team A OR</t>
  </si>
  <si>
    <t>Team B DR</t>
  </si>
  <si>
    <t>Team A AT</t>
  </si>
  <si>
    <t>Team A DR</t>
  </si>
  <si>
    <t>Team B OR</t>
  </si>
  <si>
    <t>Team B AT</t>
  </si>
  <si>
    <t>Win Prob A</t>
  </si>
  <si>
    <t>Win Prob B</t>
  </si>
  <si>
    <t>Seed A</t>
  </si>
  <si>
    <t>Seed B</t>
  </si>
  <si>
    <t>Duke</t>
  </si>
  <si>
    <t>Alabama</t>
  </si>
  <si>
    <t>Wisconsin</t>
  </si>
  <si>
    <t>Arizona</t>
  </si>
  <si>
    <t>Oregon</t>
  </si>
  <si>
    <t>BYU</t>
  </si>
  <si>
    <t>Saint Mary's</t>
  </si>
  <si>
    <t>Mount St. Mary's</t>
  </si>
  <si>
    <t>Mississippi St.</t>
  </si>
  <si>
    <t>Robert Morris</t>
  </si>
  <si>
    <t>Montana</t>
  </si>
  <si>
    <t>Akron</t>
  </si>
  <si>
    <t>Liberty</t>
  </si>
  <si>
    <t>VCU</t>
  </si>
  <si>
    <t>Vanderbilt</t>
  </si>
  <si>
    <t>Baylor</t>
  </si>
  <si>
    <t>Rk</t>
  </si>
  <si>
    <t>Team</t>
  </si>
  <si>
    <t>Conf</t>
  </si>
  <si>
    <t>NetRtg</t>
  </si>
  <si>
    <t>ORtg</t>
  </si>
  <si>
    <t>DRtg</t>
  </si>
  <si>
    <t>AdjT</t>
  </si>
  <si>
    <t>ACC</t>
  </si>
  <si>
    <t>Auburn</t>
  </si>
  <si>
    <t>SEC</t>
  </si>
  <si>
    <t>Houston</t>
  </si>
  <si>
    <t>B12</t>
  </si>
  <si>
    <t>Florida</t>
  </si>
  <si>
    <t>Tennessee</t>
  </si>
  <si>
    <t>Texas Tech</t>
  </si>
  <si>
    <t>Gonzaga</t>
  </si>
  <si>
    <t>WCC</t>
  </si>
  <si>
    <t>Michigan St.</t>
  </si>
  <si>
    <t>B10</t>
  </si>
  <si>
    <t>Iowa St.</t>
  </si>
  <si>
    <t>Kentucky</t>
  </si>
  <si>
    <t>Maryland</t>
  </si>
  <si>
    <t>Purdue</t>
  </si>
  <si>
    <t>St. John's</t>
  </si>
  <si>
    <t>BE</t>
  </si>
  <si>
    <t>Texas A&amp;M</t>
  </si>
  <si>
    <t>Illinois</t>
  </si>
  <si>
    <t>Clemson</t>
  </si>
  <si>
    <t>Missouri</t>
  </si>
  <si>
    <t>Kansas</t>
  </si>
  <si>
    <t>Louisville</t>
  </si>
  <si>
    <t>UCLA</t>
  </si>
  <si>
    <t>Marquette</t>
  </si>
  <si>
    <t>Mississippi</t>
  </si>
  <si>
    <t>Michigan</t>
  </si>
  <si>
    <t>A10</t>
  </si>
  <si>
    <t>Georgia</t>
  </si>
  <si>
    <t>Ohio St.</t>
  </si>
  <si>
    <t>Connecticut</t>
  </si>
  <si>
    <t>Creighton</t>
  </si>
  <si>
    <t>North Carolina</t>
  </si>
  <si>
    <t>Oklahoma</t>
  </si>
  <si>
    <t>UC San Diego</t>
  </si>
  <si>
    <t>BW</t>
  </si>
  <si>
    <t>Arkansas</t>
  </si>
  <si>
    <t>New Mexico</t>
  </si>
  <si>
    <t>MWC</t>
  </si>
  <si>
    <t>Xavier</t>
  </si>
  <si>
    <t>San Diego St.</t>
  </si>
  <si>
    <t>Indiana</t>
  </si>
  <si>
    <t>Texas</t>
  </si>
  <si>
    <t>Northwestern</t>
  </si>
  <si>
    <t>Memphis</t>
  </si>
  <si>
    <t>Amer</t>
  </si>
  <si>
    <t>Boise St.</t>
  </si>
  <si>
    <t>Nebraska</t>
  </si>
  <si>
    <t>Colorado St.</t>
  </si>
  <si>
    <t>West Virginia</t>
  </si>
  <si>
    <t>SMU</t>
  </si>
  <si>
    <t>Utah St.</t>
  </si>
  <si>
    <t>Villanova</t>
  </si>
  <si>
    <t>Santa Clara</t>
  </si>
  <si>
    <t>Cincinnati</t>
  </si>
  <si>
    <t>Pittsburgh</t>
  </si>
  <si>
    <t>Penn St.</t>
  </si>
  <si>
    <t>McNeese</t>
  </si>
  <si>
    <t>Slnd</t>
  </si>
  <si>
    <t>Drake</t>
  </si>
  <si>
    <t>MVC</t>
  </si>
  <si>
    <t>CUSA</t>
  </si>
  <si>
    <t>USC</t>
  </si>
  <si>
    <t>UC Irvine</t>
  </si>
  <si>
    <t>North Texas</t>
  </si>
  <si>
    <t>Kansas St.</t>
  </si>
  <si>
    <t>San Francisco</t>
  </si>
  <si>
    <t>South Carolina</t>
  </si>
  <si>
    <t>Arizona St.</t>
  </si>
  <si>
    <t>Wake Forest</t>
  </si>
  <si>
    <t>Utah</t>
  </si>
  <si>
    <t>Yale</t>
  </si>
  <si>
    <t>Ivy</t>
  </si>
  <si>
    <t>Dayton</t>
  </si>
  <si>
    <t>Iowa</t>
  </si>
  <si>
    <t>Rutgers</t>
  </si>
  <si>
    <t>Butler</t>
  </si>
  <si>
    <t>UCF</t>
  </si>
  <si>
    <t>Saint Joseph's</t>
  </si>
  <si>
    <t>Nevada</t>
  </si>
  <si>
    <t>LSU</t>
  </si>
  <si>
    <t>Oregon St.</t>
  </si>
  <si>
    <t>Lipscomb</t>
  </si>
  <si>
    <t>ASun</t>
  </si>
  <si>
    <t>Georgetown</t>
  </si>
  <si>
    <t>High Point</t>
  </si>
  <si>
    <t>BSth</t>
  </si>
  <si>
    <t>George Mason</t>
  </si>
  <si>
    <t>Stanford</t>
  </si>
  <si>
    <t>Florida St.</t>
  </si>
  <si>
    <t>TCU</t>
  </si>
  <si>
    <t>Minnesota</t>
  </si>
  <si>
    <t>Arkansas St.</t>
  </si>
  <si>
    <t>SB</t>
  </si>
  <si>
    <t>UNLV</t>
  </si>
  <si>
    <t>Colorado</t>
  </si>
  <si>
    <t>Bradley</t>
  </si>
  <si>
    <t>Notre Dame</t>
  </si>
  <si>
    <t>Providence</t>
  </si>
  <si>
    <t>Oklahoma St.</t>
  </si>
  <si>
    <t>Georgia Tech</t>
  </si>
  <si>
    <t>Grand Canyon</t>
  </si>
  <si>
    <t>WAC</t>
  </si>
  <si>
    <t>MAC</t>
  </si>
  <si>
    <t>Northern Iowa</t>
  </si>
  <si>
    <t>St. Bonaventure</t>
  </si>
  <si>
    <t>Virginia</t>
  </si>
  <si>
    <t>CSUN</t>
  </si>
  <si>
    <t>UAB</t>
  </si>
  <si>
    <t>North Alabama</t>
  </si>
  <si>
    <t>Saint Louis</t>
  </si>
  <si>
    <t>Troy</t>
  </si>
  <si>
    <t>Chattanooga</t>
  </si>
  <si>
    <t>SC</t>
  </si>
  <si>
    <t>George Washington</t>
  </si>
  <si>
    <t>UNC Wilmington</t>
  </si>
  <si>
    <t>CAA</t>
  </si>
  <si>
    <t>Washington</t>
  </si>
  <si>
    <t>Syracuse</t>
  </si>
  <si>
    <t>California</t>
  </si>
  <si>
    <t>Loyola Chicago</t>
  </si>
  <si>
    <t>Middle Tennessee</t>
  </si>
  <si>
    <t>Samford</t>
  </si>
  <si>
    <t>Florida Atlantic</t>
  </si>
  <si>
    <t>Jacksonville St.</t>
  </si>
  <si>
    <t>South Alabama</t>
  </si>
  <si>
    <t>Washington St.</t>
  </si>
  <si>
    <t>St. Thomas</t>
  </si>
  <si>
    <t>Sum</t>
  </si>
  <si>
    <t>Utah Valley</t>
  </si>
  <si>
    <t>Louisiana Tech</t>
  </si>
  <si>
    <t>N.C. State</t>
  </si>
  <si>
    <t>DePaul</t>
  </si>
  <si>
    <t>Wofford</t>
  </si>
  <si>
    <t>Wichita St.</t>
  </si>
  <si>
    <t>Kent St.</t>
  </si>
  <si>
    <t>Belmont</t>
  </si>
  <si>
    <t>New Mexico St.</t>
  </si>
  <si>
    <t>Duquesne</t>
  </si>
  <si>
    <t>Kennesaw St.</t>
  </si>
  <si>
    <t>Cornell</t>
  </si>
  <si>
    <t>North Dakota St.</t>
  </si>
  <si>
    <t>Northern Colorado</t>
  </si>
  <si>
    <t>BSky</t>
  </si>
  <si>
    <t>South Dakota St.</t>
  </si>
  <si>
    <t>Furman</t>
  </si>
  <si>
    <t>UC Riverside</t>
  </si>
  <si>
    <t>Seattle</t>
  </si>
  <si>
    <t>Rhode Island</t>
  </si>
  <si>
    <t>Illinois St.</t>
  </si>
  <si>
    <t>East Tennessee St.</t>
  </si>
  <si>
    <t>Murray St.</t>
  </si>
  <si>
    <t>Davidson</t>
  </si>
  <si>
    <t>UNC Greensboro</t>
  </si>
  <si>
    <t>Milwaukee</t>
  </si>
  <si>
    <t>Horz</t>
  </si>
  <si>
    <t>UC Santa Barbara</t>
  </si>
  <si>
    <t>Towson</t>
  </si>
  <si>
    <t>Charleston</t>
  </si>
  <si>
    <t>James Madison</t>
  </si>
  <si>
    <t>Radford</t>
  </si>
  <si>
    <t>Western Kentucky</t>
  </si>
  <si>
    <t>Loyola Marymount</t>
  </si>
  <si>
    <t>Virginia Tech</t>
  </si>
  <si>
    <t>Bryant</t>
  </si>
  <si>
    <t>AE</t>
  </si>
  <si>
    <t>Winthrop</t>
  </si>
  <si>
    <t>UTEP</t>
  </si>
  <si>
    <t>Texas A&amp;M Corpus Chris</t>
  </si>
  <si>
    <t>East Carolina</t>
  </si>
  <si>
    <t>Tulane</t>
  </si>
  <si>
    <t>Miami OH</t>
  </si>
  <si>
    <t>Cal Baptist</t>
  </si>
  <si>
    <t>Purdue Fort Wayne</t>
  </si>
  <si>
    <t>Nebraska Omaha</t>
  </si>
  <si>
    <t>Sam Houston St.</t>
  </si>
  <si>
    <t>Cleveland St.</t>
  </si>
  <si>
    <t>Marshall</t>
  </si>
  <si>
    <t>San Jose St.</t>
  </si>
  <si>
    <t>Appalachian St.</t>
  </si>
  <si>
    <t>Lamar</t>
  </si>
  <si>
    <t>Temple</t>
  </si>
  <si>
    <t>Nicholls</t>
  </si>
  <si>
    <t>Florida Gulf Coast</t>
  </si>
  <si>
    <t>Illinois Chicago</t>
  </si>
  <si>
    <t>Norfolk St.</t>
  </si>
  <si>
    <t>MEAC</t>
  </si>
  <si>
    <t>Central Connecticut</t>
  </si>
  <si>
    <t>NEC</t>
  </si>
  <si>
    <t>Oakland</t>
  </si>
  <si>
    <t>Jacksonville</t>
  </si>
  <si>
    <t>Princeton</t>
  </si>
  <si>
    <t>Eastern Kentucky</t>
  </si>
  <si>
    <t>Boston College</t>
  </si>
  <si>
    <t>Drexel</t>
  </si>
  <si>
    <t>Wyoming</t>
  </si>
  <si>
    <t>Merrimack</t>
  </si>
  <si>
    <t>MAAC</t>
  </si>
  <si>
    <t>Montana St.</t>
  </si>
  <si>
    <t>Rice</t>
  </si>
  <si>
    <t>UTSA</t>
  </si>
  <si>
    <t>Cal Poly</t>
  </si>
  <si>
    <t>South Carolina St.</t>
  </si>
  <si>
    <t>Miami FL</t>
  </si>
  <si>
    <t>Southeastern Louisiana</t>
  </si>
  <si>
    <t>South Florida</t>
  </si>
  <si>
    <t>Southern Illinois</t>
  </si>
  <si>
    <t>Portland St.</t>
  </si>
  <si>
    <t>Ohio</t>
  </si>
  <si>
    <t>Dartmouth</t>
  </si>
  <si>
    <t>Idaho St.</t>
  </si>
  <si>
    <t>Elon</t>
  </si>
  <si>
    <t>Texas St.</t>
  </si>
  <si>
    <t>UNC Asheville</t>
  </si>
  <si>
    <t>Youngstown St.</t>
  </si>
  <si>
    <t>Central Michigan</t>
  </si>
  <si>
    <t>Queens</t>
  </si>
  <si>
    <t>Indiana St.</t>
  </si>
  <si>
    <t>Southeast Missouri</t>
  </si>
  <si>
    <t>OVC</t>
  </si>
  <si>
    <t>Seton Hall</t>
  </si>
  <si>
    <t>Hampton</t>
  </si>
  <si>
    <t>Northeastern</t>
  </si>
  <si>
    <t>Brown</t>
  </si>
  <si>
    <t>Massachusetts</t>
  </si>
  <si>
    <t>Longwood</t>
  </si>
  <si>
    <t>Valparaiso</t>
  </si>
  <si>
    <t>Quinnipiac</t>
  </si>
  <si>
    <t>William &amp; Mary</t>
  </si>
  <si>
    <t>SIUE</t>
  </si>
  <si>
    <t>Bucknell</t>
  </si>
  <si>
    <t>PL</t>
  </si>
  <si>
    <t>UT Arlington</t>
  </si>
  <si>
    <t>Abilene Christian</t>
  </si>
  <si>
    <t>Hofstra</t>
  </si>
  <si>
    <t>Campbell</t>
  </si>
  <si>
    <t>Wright St.</t>
  </si>
  <si>
    <t>Maine</t>
  </si>
  <si>
    <t>Hawaii</t>
  </si>
  <si>
    <t>Little Rock</t>
  </si>
  <si>
    <t>Pepperdine</t>
  </si>
  <si>
    <t>Manhattan</t>
  </si>
  <si>
    <t>Southern</t>
  </si>
  <si>
    <t>SWAC</t>
  </si>
  <si>
    <t>La Salle</t>
  </si>
  <si>
    <t>Presbyterian</t>
  </si>
  <si>
    <t>Vermont</t>
  </si>
  <si>
    <t>Northwestern St.</t>
  </si>
  <si>
    <t>Northern Kentucky</t>
  </si>
  <si>
    <t>Kansas City</t>
  </si>
  <si>
    <t>Richmond</t>
  </si>
  <si>
    <t>Cal St. Bakersfield</t>
  </si>
  <si>
    <t>South Dakota</t>
  </si>
  <si>
    <t>UT Rio Grande Valley</t>
  </si>
  <si>
    <t>UMass Lowell</t>
  </si>
  <si>
    <t>UC Davis</t>
  </si>
  <si>
    <t>Fordham</t>
  </si>
  <si>
    <t>Toledo</t>
  </si>
  <si>
    <t>Northern Arizona</t>
  </si>
  <si>
    <t>Missouri St.</t>
  </si>
  <si>
    <t>Georgia Southern</t>
  </si>
  <si>
    <t>Incarnate Word</t>
  </si>
  <si>
    <t>Siena</t>
  </si>
  <si>
    <t>American</t>
  </si>
  <si>
    <t>Tennessee St.</t>
  </si>
  <si>
    <t>Fresno St.</t>
  </si>
  <si>
    <t>Delaware</t>
  </si>
  <si>
    <t>Colgate</t>
  </si>
  <si>
    <t>Harvard</t>
  </si>
  <si>
    <t>FIU</t>
  </si>
  <si>
    <t>Jackson St.</t>
  </si>
  <si>
    <t>North Florida</t>
  </si>
  <si>
    <t>Evansville</t>
  </si>
  <si>
    <t>Mercer</t>
  </si>
  <si>
    <t>Gardner Webb</t>
  </si>
  <si>
    <t>Charlotte</t>
  </si>
  <si>
    <t>Georgia St.</t>
  </si>
  <si>
    <t>North Dakota</t>
  </si>
  <si>
    <t>Sacred Heart</t>
  </si>
  <si>
    <t>Iona</t>
  </si>
  <si>
    <t>Navy</t>
  </si>
  <si>
    <t>Monmouth</t>
  </si>
  <si>
    <t>Portland</t>
  </si>
  <si>
    <t>Marist</t>
  </si>
  <si>
    <t>Albany</t>
  </si>
  <si>
    <t>Houston Christian</t>
  </si>
  <si>
    <t>Austin Peay</t>
  </si>
  <si>
    <t>Ball St.</t>
  </si>
  <si>
    <t>Idaho</t>
  </si>
  <si>
    <t>Texas Southern</t>
  </si>
  <si>
    <t>Columbia</t>
  </si>
  <si>
    <t>Stephen F. Austin</t>
  </si>
  <si>
    <t>Eastern Michigan</t>
  </si>
  <si>
    <t>Alabama St.</t>
  </si>
  <si>
    <t>VMI</t>
  </si>
  <si>
    <t>Bethune Cookman</t>
  </si>
  <si>
    <t>Lehigh</t>
  </si>
  <si>
    <t>Old Dominion</t>
  </si>
  <si>
    <t>Tulsa</t>
  </si>
  <si>
    <t>Pacific</t>
  </si>
  <si>
    <t>Bowling Green</t>
  </si>
  <si>
    <t>LIU</t>
  </si>
  <si>
    <t>Tarleton St.</t>
  </si>
  <si>
    <t>Lafayette</t>
  </si>
  <si>
    <t>Southern Utah</t>
  </si>
  <si>
    <t>Weber St.</t>
  </si>
  <si>
    <t>Tennessee Martin</t>
  </si>
  <si>
    <t>Penn</t>
  </si>
  <si>
    <t>Eastern Washington</t>
  </si>
  <si>
    <t>Western Michigan</t>
  </si>
  <si>
    <t>San Diego</t>
  </si>
  <si>
    <t>Southern Miss</t>
  </si>
  <si>
    <t>UMBC</t>
  </si>
  <si>
    <t>Saint Peter's</t>
  </si>
  <si>
    <t>Utah Tech</t>
  </si>
  <si>
    <t>Charleston Southern</t>
  </si>
  <si>
    <t>Long Beach St.</t>
  </si>
  <si>
    <t>Boston University</t>
  </si>
  <si>
    <t>Tennessee Tech</t>
  </si>
  <si>
    <t>Loyola MD</t>
  </si>
  <si>
    <t>Fairleigh Dickinson</t>
  </si>
  <si>
    <t>Delaware St.</t>
  </si>
  <si>
    <t>Denver</t>
  </si>
  <si>
    <t>Air Force</t>
  </si>
  <si>
    <t>Howard</t>
  </si>
  <si>
    <t>Rider</t>
  </si>
  <si>
    <t>Eastern Illinois</t>
  </si>
  <si>
    <t>Florida A&amp;M</t>
  </si>
  <si>
    <t>IU Indy</t>
  </si>
  <si>
    <t>Louisiana</t>
  </si>
  <si>
    <t>Saint Francis</t>
  </si>
  <si>
    <t>North Carolina Central</t>
  </si>
  <si>
    <t>Holy Cross</t>
  </si>
  <si>
    <t>Binghamton</t>
  </si>
  <si>
    <t>Niagara</t>
  </si>
  <si>
    <t>Stonehill</t>
  </si>
  <si>
    <t>Alcorn St.</t>
  </si>
  <si>
    <t>Army</t>
  </si>
  <si>
    <t>Morehead St.</t>
  </si>
  <si>
    <t>Lindenwood</t>
  </si>
  <si>
    <t>Coastal Carolina</t>
  </si>
  <si>
    <t>Oral Roberts</t>
  </si>
  <si>
    <t>East Texas A&amp;M</t>
  </si>
  <si>
    <t>Grambling St.</t>
  </si>
  <si>
    <t>Fairfield</t>
  </si>
  <si>
    <t>Stony Brook</t>
  </si>
  <si>
    <t>Morgan St.</t>
  </si>
  <si>
    <t>Green Bay</t>
  </si>
  <si>
    <t>North Carolina A&amp;T</t>
  </si>
  <si>
    <t>Southern Indiana</t>
  </si>
  <si>
    <t>Western Carolina</t>
  </si>
  <si>
    <t>Detroit Mercy</t>
  </si>
  <si>
    <t>USC Upstate</t>
  </si>
  <si>
    <t>Buffalo</t>
  </si>
  <si>
    <t>Bellarmine</t>
  </si>
  <si>
    <t>Mercyhurst</t>
  </si>
  <si>
    <t>Sacramento St.</t>
  </si>
  <si>
    <t>Wagner</t>
  </si>
  <si>
    <t>Central Arkansas</t>
  </si>
  <si>
    <t>Northern Illinois</t>
  </si>
  <si>
    <t>Western Illinois</t>
  </si>
  <si>
    <t>Louisiana Monroe</t>
  </si>
  <si>
    <t>West Georgia</t>
  </si>
  <si>
    <t>New Orleans</t>
  </si>
  <si>
    <t>Cal St. Fullerton</t>
  </si>
  <si>
    <t>Stetson</t>
  </si>
  <si>
    <t>NJIT</t>
  </si>
  <si>
    <t>Le Moyne</t>
  </si>
  <si>
    <t>New Hampshire</t>
  </si>
  <si>
    <t>The Citadel</t>
  </si>
  <si>
    <t>Prairie View A&amp;M</t>
  </si>
  <si>
    <t>Alabama A&amp;M</t>
  </si>
  <si>
    <t>Canisius</t>
  </si>
  <si>
    <t>Maryland Eastern Shore</t>
  </si>
  <si>
    <t>Chicago St.</t>
  </si>
  <si>
    <t>Coppin St.</t>
  </si>
  <si>
    <t>Arkansas Pine Bluff</t>
  </si>
  <si>
    <t>Mississippi Valley St.</t>
  </si>
  <si>
    <t>Intercept</t>
  </si>
  <si>
    <t>Coeff Away OR</t>
  </si>
  <si>
    <t>Coeff Away DR</t>
  </si>
  <si>
    <t>Coeff Away AT</t>
  </si>
  <si>
    <t>Coeff Home OR</t>
  </si>
  <si>
    <t>Coeff Home DR</t>
  </si>
  <si>
    <t>Coeff Home AT</t>
  </si>
  <si>
    <t>Team 1</t>
  </si>
  <si>
    <t>Team 2</t>
  </si>
  <si>
    <t>Team 1 Matchup 1</t>
  </si>
  <si>
    <t>Team 1 Matchup 2</t>
  </si>
  <si>
    <t>Team 2 Matchup 1</t>
  </si>
  <si>
    <t>Team 2 Matchup 2</t>
  </si>
  <si>
    <t>Team 1 Average</t>
  </si>
  <si>
    <t>Team 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</si>
</sst>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003399"/>
      <name val="Inherit"/>
    </font>
    <font>
      <sz val="14"/>
      <color rgb="FF000000"/>
      <name val="Inherit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kevin/CHE4230Project-1/225CBBGAMES.xlsx" TargetMode="External"/><Relationship Id="rId1" Type="http://schemas.openxmlformats.org/officeDocument/2006/relationships/externalLinkPath" Target="225CBBG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 wTeam Data"/>
      <sheetName val="Simulation Runs"/>
      <sheetName val="Historical Seed Performance RD1"/>
      <sheetName val="Historical Seed Performance RD2"/>
      <sheetName val="Historical Seed Performance RD3"/>
      <sheetName val="Bracket"/>
      <sheetName val="225Games"/>
      <sheetName val="226Games"/>
      <sheetName val="228Games"/>
      <sheetName val="311Games"/>
      <sheetName val="2025-02-25"/>
      <sheetName val="2025-02-26"/>
      <sheetName val="2025-02-28"/>
      <sheetName val="2025-03-1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X1">
            <v>-0.53569999999999995</v>
          </cell>
        </row>
        <row r="2">
          <cell r="X2">
            <v>-8.9399999999999993E-2</v>
          </cell>
        </row>
        <row r="3">
          <cell r="X3">
            <v>0.1051</v>
          </cell>
        </row>
        <row r="4">
          <cell r="X4">
            <v>5.3E-3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478D-4A42-244B-BD86-AD0B530CA2A6}">
  <dimension ref="A1:X16"/>
  <sheetViews>
    <sheetView tabSelected="1" workbookViewId="0">
      <selection activeCell="F10" sqref="F10"/>
    </sheetView>
  </sheetViews>
  <sheetFormatPr baseColWidth="10" defaultColWidth="11" defaultRowHeight="16"/>
  <cols>
    <col min="1" max="1" width="12.33203125" style="1" bestFit="1" customWidth="1"/>
    <col min="2" max="2" width="14.1640625" style="1" bestFit="1" customWidth="1"/>
    <col min="3" max="6" width="15.6640625" style="1" bestFit="1" customWidth="1"/>
    <col min="7" max="8" width="13.6640625" style="1" bestFit="1" customWidth="1"/>
    <col min="9" max="9" width="9.1640625" style="1" bestFit="1" customWidth="1"/>
    <col min="10" max="11" width="9.5" style="1" bestFit="1" customWidth="1"/>
    <col min="12" max="13" width="6.33203125" style="1" bestFit="1" customWidth="1"/>
    <col min="14" max="14" width="13.33203125" style="1" bestFit="1" customWidth="1"/>
    <col min="15" max="22" width="11" style="1"/>
    <col min="23" max="23" width="13.33203125" style="1" bestFit="1" customWidth="1"/>
    <col min="24" max="24" width="7.5" style="1" bestFit="1" customWidth="1"/>
    <col min="25" max="16384" width="11" style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" t="s">
        <v>20</v>
      </c>
      <c r="C2" s="1" t="s">
        <v>13</v>
      </c>
      <c r="D2" s="1">
        <f ca="1">VLOOKUP($B2, INDIRECT("'"&amp;TEXT($A2, "yyyy-mm-dd")&amp;"'!B:J"), 4, FALSE)</f>
        <v>101.1</v>
      </c>
      <c r="E2" s="1">
        <f ca="1">VLOOKUP($B2, INDIRECT("'"&amp;TEXT($A2, "yyyy-mm-dd")&amp;"'!B:J"), 6, FALSE)</f>
        <v>109</v>
      </c>
      <c r="F2" s="1">
        <f ca="1">VLOOKUP($B2, INDIRECT("'"&amp;TEXT($A2, "yyyy-mm-dd")&amp;"'!B:J"), 8, FALSE)</f>
        <v>67.900000000000006</v>
      </c>
      <c r="G2" s="1">
        <f ca="1">VLOOKUP($C2, INDIRECT("'"&amp;TEXT($A2, "yyyy-mm-dd")&amp;"'!B:J"), 4, FALSE)</f>
        <v>129.19999999999999</v>
      </c>
      <c r="H2" s="1">
        <f ca="1">VLOOKUP($C2, INDIRECT("'"&amp;TEXT($A2, "yyyy-mm-dd")&amp;"'!B:J"), 6, FALSE)</f>
        <v>89.6</v>
      </c>
      <c r="I2" s="1">
        <f ca="1">VLOOKUP($C2, INDIRECT("'"&amp;TEXT($A2, "yyyy-mm-dd")&amp;"'!B:J"), 8, FALSE)</f>
        <v>66.099999999999994</v>
      </c>
      <c r="J2" s="7">
        <f ca="1">1/(1+EXP(-($X$1+($X$2*D2)+($X$3*E2)+($X$4*F2)+($X$5*G2)+($X$6*H2)+($X$7*I2))))</f>
        <v>3.2137431901693809E-3</v>
      </c>
      <c r="K2" s="8">
        <f ca="1">1-J2</f>
        <v>0.99678625680983057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" t="s">
        <v>22</v>
      </c>
      <c r="C3" s="1" t="s">
        <v>14</v>
      </c>
      <c r="D3" s="1">
        <f t="shared" ref="D3:D9" ca="1" si="0">VLOOKUP($B3, INDIRECT("'"&amp;TEXT($A3, "yyyy-mm-dd")&amp;"'!B:J"), 4, FALSE)</f>
        <v>106.3</v>
      </c>
      <c r="E3" s="1">
        <f t="shared" ref="E3:E9" ca="1" si="1">VLOOKUP($B3, INDIRECT("'"&amp;TEXT($A3, "yyyy-mm-dd")&amp;"'!B:J"), 6, FALSE)</f>
        <v>104.7</v>
      </c>
      <c r="F3" s="1">
        <f t="shared" ref="F3:F9" ca="1" si="2">VLOOKUP($B3, INDIRECT("'"&amp;TEXT($A3, "yyyy-mm-dd")&amp;"'!B:J"), 8, FALSE)</f>
        <v>68.099999999999994</v>
      </c>
      <c r="G3" s="1">
        <f t="shared" ref="G3:G9" ca="1" si="3">VLOOKUP($C3, INDIRECT("'"&amp;TEXT($A3, "yyyy-mm-dd")&amp;"'!B:J"), 4, FALSE)</f>
        <v>127.3</v>
      </c>
      <c r="H3" s="1">
        <f t="shared" ref="H3:H9" ca="1" si="4">VLOOKUP($C3, INDIRECT("'"&amp;TEXT($A3, "yyyy-mm-dd")&amp;"'!B:J"), 6, FALSE)</f>
        <v>97.5</v>
      </c>
      <c r="I3" s="1">
        <f t="shared" ref="I3:I9" ca="1" si="5">VLOOKUP($C3, INDIRECT("'"&amp;TEXT($A3, "yyyy-mm-dd")&amp;"'!B:J"), 8, FALSE)</f>
        <v>74.900000000000006</v>
      </c>
      <c r="J3" s="7">
        <f t="shared" ref="J3:J9" ca="1" si="6">1/(1+EXP(-($X$1+($X$2*D3)+($X$3*E3)+($X$4*F3)+($X$5*G3)+($X$6*H3)+($X$7*I3))))</f>
        <v>3.2711186697876003E-2</v>
      </c>
      <c r="K3" s="8">
        <f t="shared" ref="K3:K9" ca="1" si="7">1-J3</f>
        <v>0.96728881330212402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" t="s">
        <v>23</v>
      </c>
      <c r="C4" s="1" t="s">
        <v>15</v>
      </c>
      <c r="D4" s="1">
        <f t="shared" ca="1" si="0"/>
        <v>110.5</v>
      </c>
      <c r="E4" s="1">
        <f t="shared" ca="1" si="1"/>
        <v>111.8</v>
      </c>
      <c r="F4" s="1">
        <f t="shared" ca="1" si="2"/>
        <v>67.3</v>
      </c>
      <c r="G4" s="1">
        <f t="shared" ca="1" si="3"/>
        <v>123.1</v>
      </c>
      <c r="H4" s="1">
        <f t="shared" ca="1" si="4"/>
        <v>97.6</v>
      </c>
      <c r="I4" s="1">
        <f t="shared" ca="1" si="5"/>
        <v>67.8</v>
      </c>
      <c r="J4" s="7">
        <f t="shared" ca="1" si="6"/>
        <v>2.6900538328460708E-2</v>
      </c>
      <c r="K4" s="8">
        <f t="shared" ca="1" si="7"/>
        <v>0.97309946167153927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" t="s">
        <v>24</v>
      </c>
      <c r="C5" s="1" t="s">
        <v>16</v>
      </c>
      <c r="D5" s="1">
        <f t="shared" ca="1" si="0"/>
        <v>112.8</v>
      </c>
      <c r="E5" s="1">
        <f t="shared" ca="1" si="1"/>
        <v>106.8</v>
      </c>
      <c r="F5" s="1">
        <f t="shared" ca="1" si="2"/>
        <v>72</v>
      </c>
      <c r="G5" s="1">
        <f t="shared" ca="1" si="3"/>
        <v>122.3</v>
      </c>
      <c r="H5" s="1">
        <f t="shared" ca="1" si="4"/>
        <v>97.4</v>
      </c>
      <c r="I5" s="1">
        <f t="shared" ca="1" si="5"/>
        <v>70.099999999999994</v>
      </c>
      <c r="J5" s="7">
        <f t="shared" ca="1" si="6"/>
        <v>7.1491564640464578E-2</v>
      </c>
      <c r="K5" s="8">
        <f t="shared" ca="1" si="7"/>
        <v>0.92850843535953542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6"/>
      <c r="J6" s="7"/>
      <c r="K6" s="8"/>
      <c r="W6" s="1" t="s">
        <v>420</v>
      </c>
      <c r="X6" s="1">
        <v>0.1231</v>
      </c>
    </row>
    <row r="7" spans="1:24">
      <c r="A7" s="6"/>
      <c r="J7" s="7"/>
      <c r="K7" s="8"/>
      <c r="W7" s="1" t="s">
        <v>421</v>
      </c>
      <c r="X7" s="1">
        <v>9.7000000000000003E-3</v>
      </c>
    </row>
    <row r="8" spans="1:24">
      <c r="A8" s="6"/>
      <c r="J8" s="7"/>
      <c r="K8" s="8"/>
    </row>
    <row r="9" spans="1:24">
      <c r="A9" s="6"/>
      <c r="J9" s="7"/>
      <c r="K9" s="8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</row>
    <row r="13" spans="1:24">
      <c r="A13" s="1" t="s">
        <v>13</v>
      </c>
      <c r="B13" s="1" t="s">
        <v>20</v>
      </c>
      <c r="C13" s="1">
        <v>0.99253954165833691</v>
      </c>
      <c r="D13" s="1">
        <v>0.99678625680983057</v>
      </c>
      <c r="E13" s="1">
        <v>7.4604583416630899E-3</v>
      </c>
      <c r="F13" s="1">
        <v>3.2137431901693809E-3</v>
      </c>
      <c r="G13" s="1">
        <f>AVERAGE(C13:D13)</f>
        <v>0.9946628992340838</v>
      </c>
      <c r="H13" s="1">
        <f>AVERAGE(E13:F13)</f>
        <v>5.3371007659162358E-3</v>
      </c>
    </row>
    <row r="14" spans="1:24">
      <c r="A14" s="1" t="s">
        <v>14</v>
      </c>
      <c r="B14" s="1" t="s">
        <v>22</v>
      </c>
      <c r="C14" s="1">
        <v>0.93335962800748995</v>
      </c>
      <c r="D14" s="1">
        <v>0.96728881330212402</v>
      </c>
      <c r="E14" s="1">
        <v>6.664037199251005E-2</v>
      </c>
      <c r="F14" s="1">
        <v>3.2711186697876003E-2</v>
      </c>
      <c r="G14" s="1">
        <f t="shared" ref="G14:G20" si="8">AVERAGE(C14:D14)</f>
        <v>0.95032422065480704</v>
      </c>
      <c r="H14" s="1">
        <f t="shared" ref="H14:H20" si="9">AVERAGE(E14:F14)</f>
        <v>4.967577934519303E-2</v>
      </c>
    </row>
    <row r="15" spans="1:24">
      <c r="A15" s="1" t="s">
        <v>15</v>
      </c>
      <c r="B15" s="1" t="s">
        <v>23</v>
      </c>
      <c r="C15" s="1">
        <v>0.931187805080261</v>
      </c>
      <c r="D15" s="1">
        <v>0.97309946167153927</v>
      </c>
      <c r="E15" s="1">
        <v>6.8812194919739E-2</v>
      </c>
      <c r="F15" s="1">
        <v>2.6900538328460708E-2</v>
      </c>
      <c r="G15" s="1">
        <f t="shared" si="8"/>
        <v>0.95214363337590013</v>
      </c>
      <c r="H15" s="1">
        <f t="shared" si="9"/>
        <v>4.7856366624099853E-2</v>
      </c>
    </row>
    <row r="16" spans="1:24">
      <c r="A16" s="1" t="s">
        <v>16</v>
      </c>
      <c r="B16" s="1" t="s">
        <v>24</v>
      </c>
      <c r="C16" s="1">
        <v>0.85456583069284264</v>
      </c>
      <c r="D16" s="1">
        <v>0.92850843535953542</v>
      </c>
      <c r="E16" s="1">
        <v>0.14543416930715736</v>
      </c>
      <c r="F16" s="1">
        <v>7.1491564640464578E-2</v>
      </c>
      <c r="G16" s="1">
        <f t="shared" si="8"/>
        <v>0.89153713302618898</v>
      </c>
      <c r="H16" s="1">
        <f t="shared" si="9"/>
        <v>0.10846286697381097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5E3-F78D-4575-A845-74ED529A5E11}">
  <dimension ref="A1:X21"/>
  <sheetViews>
    <sheetView topLeftCell="K1" workbookViewId="0">
      <selection activeCell="W1" sqref="W1:X7"/>
    </sheetView>
  </sheetViews>
  <sheetFormatPr baseColWidth="10" defaultColWidth="8.83203125" defaultRowHeight="16"/>
  <cols>
    <col min="1" max="1" width="12.33203125" bestFit="1" customWidth="1"/>
    <col min="2" max="2" width="14.1640625" bestFit="1" customWidth="1"/>
    <col min="3" max="6" width="15.6640625" bestFit="1" customWidth="1"/>
    <col min="7" max="8" width="13.6640625" bestFit="1" customWidth="1"/>
    <col min="9" max="9" width="9.1640625" bestFit="1" customWidth="1"/>
    <col min="10" max="11" width="9.5" bestFit="1" customWidth="1"/>
    <col min="12" max="12" width="10.83203125" bestFit="1" customWidth="1"/>
    <col min="13" max="13" width="15" bestFit="1" customWidth="1"/>
    <col min="23" max="23" width="13.3320312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222</v>
      </c>
      <c r="C2" s="10" t="s">
        <v>41</v>
      </c>
      <c r="D2" s="1">
        <f ca="1">VLOOKUP($B2, INDIRECT("'"&amp;TEXT($A2, "yyyy-mm-dd")&amp;"'!B:J"), 4, FALSE)</f>
        <v>109.5</v>
      </c>
      <c r="E2" s="1">
        <f ca="1">VLOOKUP($B2, INDIRECT("'"&amp;TEXT($A2, "yyyy-mm-dd")&amp;"'!B:J"), 6, FALSE)</f>
        <v>110.4</v>
      </c>
      <c r="F2" s="1">
        <f ca="1">VLOOKUP($B2, INDIRECT("'"&amp;TEXT($A2, "yyyy-mm-dd")&amp;"'!B:J"), 8, FALSE)</f>
        <v>66.7</v>
      </c>
      <c r="G2" s="1">
        <f ca="1">VLOOKUP($C2, INDIRECT("'"&amp;TEXT($A2, "yyyy-mm-dd")&amp;"'!B:J"), 4, FALSE)</f>
        <v>127.3</v>
      </c>
      <c r="H2" s="1">
        <f ca="1">VLOOKUP($C2, INDIRECT("'"&amp;TEXT($A2, "yyyy-mm-dd")&amp;"'!B:J"), 6, FALSE)</f>
        <v>92.7</v>
      </c>
      <c r="I2" s="1">
        <f ca="1">VLOOKUP($C2, INDIRECT("'"&amp;TEXT($A2, "yyyy-mm-dd")&amp;"'!B:J"), 8, FALSE)</f>
        <v>69.599999999999994</v>
      </c>
      <c r="J2" s="7">
        <f ca="1">1/(1+EXP(-($X$1+($X$2*D2)+($X$3*E2)+($X$4*F2)+($X$5*G2)+($X$6*H2)+($X$7*I2))))</f>
        <v>1.0926366155010797E-2</v>
      </c>
      <c r="K2" s="8">
        <f ca="1">1-J2</f>
        <v>0.98907363384498925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211</v>
      </c>
      <c r="C3" s="10" t="s">
        <v>52</v>
      </c>
      <c r="D3" s="1">
        <f t="shared" ref="D3:D9" ca="1" si="0">VLOOKUP($B3, INDIRECT("'"&amp;TEXT($A3, "yyyy-mm-dd")&amp;"'!B:J"), 4, FALSE)</f>
        <v>111.6</v>
      </c>
      <c r="E3" s="1">
        <f t="shared" ref="E3:E9" ca="1" si="1">VLOOKUP($B3, INDIRECT("'"&amp;TEXT($A3, "yyyy-mm-dd")&amp;"'!B:J"), 6, FALSE)</f>
        <v>111.7</v>
      </c>
      <c r="F3" s="1">
        <f t="shared" ref="F3:F9" ca="1" si="2">VLOOKUP($B3, INDIRECT("'"&amp;TEXT($A3, "yyyy-mm-dd")&amp;"'!B:J"), 8, FALSE)</f>
        <v>67.7</v>
      </c>
      <c r="G3" s="1">
        <f t="shared" ref="G3:G9" ca="1" si="3">VLOOKUP($C3, INDIRECT("'"&amp;TEXT($A3, "yyyy-mm-dd")&amp;"'!B:J"), 4, FALSE)</f>
        <v>114.2</v>
      </c>
      <c r="H3" s="1">
        <f t="shared" ref="H3:H9" ca="1" si="4">VLOOKUP($C3, INDIRECT("'"&amp;TEXT($A3, "yyyy-mm-dd")&amp;"'!B:J"), 6, FALSE)</f>
        <v>89.3</v>
      </c>
      <c r="I3" s="1">
        <f t="shared" ref="I3:I9" ca="1" si="5">VLOOKUP($C3, INDIRECT("'"&amp;TEXT($A3, "yyyy-mm-dd")&amp;"'!B:J"), 8, FALSE)</f>
        <v>70</v>
      </c>
      <c r="J3" s="7">
        <f ca="1">1/(1+EXP(-($X$1+($X$2*D3)+($X$3*E3)+($X$4*F3)+($X$5*G3)+($X$6*H3)+($X$7*I3))))</f>
        <v>2.7307675563784661E-2</v>
      </c>
      <c r="K3" s="8">
        <f t="shared" ref="K3:K8" ca="1" si="6">1-J3</f>
        <v>0.97269232443621534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152</v>
      </c>
      <c r="C4" s="10" t="s">
        <v>43</v>
      </c>
      <c r="D4" s="1">
        <f t="shared" ca="1" si="0"/>
        <v>113.1</v>
      </c>
      <c r="E4" s="1">
        <f t="shared" ca="1" si="1"/>
        <v>108</v>
      </c>
      <c r="F4" s="1">
        <f t="shared" ca="1" si="2"/>
        <v>65.8</v>
      </c>
      <c r="G4" s="1">
        <f t="shared" ca="1" si="3"/>
        <v>125.3</v>
      </c>
      <c r="H4" s="1">
        <f t="shared" ca="1" si="4"/>
        <v>96.7</v>
      </c>
      <c r="I4" s="1">
        <f t="shared" ca="1" si="5"/>
        <v>65.8</v>
      </c>
      <c r="J4" s="7">
        <f t="shared" ref="J4:J9" ca="1" si="7">1/(1+EXP(-($X$1+($X$2*D4)+($X$3*E4)+($X$4*F4)+($X$5*G4)+($X$6*H4)+($X$7*I4))))</f>
        <v>4.017292024851777E-2</v>
      </c>
      <c r="K4" s="8">
        <f t="shared" ca="1" si="6"/>
        <v>0.95982707975148218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138</v>
      </c>
      <c r="C5" s="10" t="s">
        <v>50</v>
      </c>
      <c r="D5" s="1">
        <f t="shared" ca="1" si="0"/>
        <v>106.2</v>
      </c>
      <c r="E5" s="1">
        <f t="shared" ca="1" si="1"/>
        <v>100</v>
      </c>
      <c r="F5" s="1">
        <f t="shared" ca="1" si="2"/>
        <v>71.900000000000006</v>
      </c>
      <c r="G5" s="1">
        <f t="shared" ca="1" si="3"/>
        <v>117.9</v>
      </c>
      <c r="H5" s="1">
        <f t="shared" ca="1" si="4"/>
        <v>92.4</v>
      </c>
      <c r="I5" s="1">
        <f t="shared" ca="1" si="5"/>
        <v>70.099999999999994</v>
      </c>
      <c r="J5" s="7">
        <f t="shared" ca="1" si="7"/>
        <v>7.888091626756108E-2</v>
      </c>
      <c r="K5" s="8">
        <f t="shared" ca="1" si="6"/>
        <v>0.92111908373243889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6">
        <v>45727</v>
      </c>
      <c r="B6" s="10" t="s">
        <v>85</v>
      </c>
      <c r="C6" s="10" t="s">
        <v>81</v>
      </c>
      <c r="D6" s="1">
        <f t="shared" ca="1" si="0"/>
        <v>116.4</v>
      </c>
      <c r="E6" s="1">
        <f t="shared" ca="1" si="1"/>
        <v>100.6</v>
      </c>
      <c r="F6" s="1">
        <f t="shared" ca="1" si="2"/>
        <v>66.2</v>
      </c>
      <c r="G6" s="1">
        <f t="shared" ca="1" si="3"/>
        <v>114.1</v>
      </c>
      <c r="H6" s="1">
        <f t="shared" ca="1" si="4"/>
        <v>98.1</v>
      </c>
      <c r="I6" s="1">
        <f t="shared" ca="1" si="5"/>
        <v>70.599999999999994</v>
      </c>
      <c r="J6" s="7">
        <f t="shared" ca="1" si="7"/>
        <v>0.37941782286278197</v>
      </c>
      <c r="K6" s="8">
        <f t="shared" ca="1" si="6"/>
        <v>0.62058217713721797</v>
      </c>
      <c r="L6" s="1">
        <v>5</v>
      </c>
      <c r="M6" s="1">
        <v>12</v>
      </c>
      <c r="W6" s="1" t="s">
        <v>420</v>
      </c>
      <c r="X6" s="1">
        <v>0.1231</v>
      </c>
    </row>
    <row r="7" spans="1:24">
      <c r="A7" s="6">
        <v>45727</v>
      </c>
      <c r="B7" s="10" t="s">
        <v>96</v>
      </c>
      <c r="C7" s="10" t="s">
        <v>57</v>
      </c>
      <c r="D7" s="1">
        <f t="shared" ca="1" si="0"/>
        <v>112.9</v>
      </c>
      <c r="E7" s="1">
        <f t="shared" ca="1" si="1"/>
        <v>99.5</v>
      </c>
      <c r="F7" s="1">
        <f t="shared" ca="1" si="2"/>
        <v>59.1</v>
      </c>
      <c r="G7" s="1">
        <f t="shared" ca="1" si="3"/>
        <v>126</v>
      </c>
      <c r="H7" s="1">
        <f t="shared" ca="1" si="4"/>
        <v>101.7</v>
      </c>
      <c r="I7" s="1">
        <f t="shared" ca="1" si="5"/>
        <v>68.2</v>
      </c>
      <c r="J7" s="7">
        <f t="shared" ca="1" si="7"/>
        <v>0.18089730087425493</v>
      </c>
      <c r="K7" s="8">
        <f t="shared" ca="1" si="6"/>
        <v>0.81910269912574507</v>
      </c>
      <c r="L7" s="1">
        <v>6</v>
      </c>
      <c r="M7" s="1">
        <v>11</v>
      </c>
      <c r="W7" s="1" t="s">
        <v>421</v>
      </c>
      <c r="X7" s="1">
        <v>9.7000000000000003E-3</v>
      </c>
    </row>
    <row r="8" spans="1:24">
      <c r="A8" s="6">
        <v>45727</v>
      </c>
      <c r="B8" s="10" t="s">
        <v>73</v>
      </c>
      <c r="C8" s="10" t="s">
        <v>58</v>
      </c>
      <c r="D8" s="1">
        <f t="shared" ca="1" si="0"/>
        <v>113.2</v>
      </c>
      <c r="E8" s="1">
        <f t="shared" ca="1" si="1"/>
        <v>95.5</v>
      </c>
      <c r="F8" s="1">
        <f t="shared" ca="1" si="2"/>
        <v>69.400000000000006</v>
      </c>
      <c r="G8" s="1">
        <f t="shared" ca="1" si="3"/>
        <v>116.2</v>
      </c>
      <c r="H8" s="1">
        <f t="shared" ca="1" si="4"/>
        <v>92.3</v>
      </c>
      <c r="I8" s="1">
        <f t="shared" ca="1" si="5"/>
        <v>68.599999999999994</v>
      </c>
      <c r="J8" s="7">
        <f t="shared" ca="1" si="7"/>
        <v>0.26351278303840442</v>
      </c>
      <c r="K8" s="8">
        <f t="shared" ca="1" si="6"/>
        <v>0.73648721696159558</v>
      </c>
      <c r="L8" s="1">
        <v>7</v>
      </c>
      <c r="M8" s="1">
        <v>10</v>
      </c>
    </row>
    <row r="9" spans="1:24">
      <c r="A9" s="6">
        <v>45727</v>
      </c>
      <c r="B9" s="10" t="s">
        <v>70</v>
      </c>
      <c r="C9" s="10" t="s">
        <v>67</v>
      </c>
      <c r="D9" s="1">
        <f t="shared" ca="1" si="0"/>
        <v>119.2</v>
      </c>
      <c r="E9" s="1">
        <f t="shared" ca="1" si="1"/>
        <v>101.4</v>
      </c>
      <c r="F9" s="1">
        <f t="shared" ca="1" si="2"/>
        <v>68.7</v>
      </c>
      <c r="G9" s="1">
        <f t="shared" ca="1" si="3"/>
        <v>122.3</v>
      </c>
      <c r="H9" s="1">
        <f t="shared" ca="1" si="4"/>
        <v>103.3</v>
      </c>
      <c r="I9" s="1">
        <f t="shared" ca="1" si="5"/>
        <v>64.3</v>
      </c>
      <c r="J9" s="7">
        <f t="shared" ca="1" si="7"/>
        <v>0.36605931735913261</v>
      </c>
      <c r="K9" s="8">
        <f ca="1">1-J9</f>
        <v>0.63394068264086734</v>
      </c>
      <c r="L9" s="1">
        <v>8</v>
      </c>
      <c r="M9" s="1">
        <v>9</v>
      </c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41</v>
      </c>
      <c r="B13" s="10" t="s">
        <v>222</v>
      </c>
      <c r="C13" s="9">
        <v>0.9740451710396324</v>
      </c>
      <c r="D13" s="9">
        <v>0.98907363384498925</v>
      </c>
      <c r="E13" s="9">
        <v>2.5954828960367604E-2</v>
      </c>
      <c r="F13" s="9">
        <v>1.0926366155010797E-2</v>
      </c>
      <c r="G13" s="1">
        <f>AVERAGE(C13:D13)</f>
        <v>0.98155940244231088</v>
      </c>
      <c r="H13" s="1">
        <f>AVERAGE(E13:F13)</f>
        <v>1.84405975576892E-2</v>
      </c>
      <c r="I13" s="1"/>
      <c r="J13" s="1"/>
      <c r="K13" s="1"/>
      <c r="L13" s="1"/>
      <c r="M13" s="1"/>
    </row>
    <row r="14" spans="1:24">
      <c r="A14" s="10" t="s">
        <v>52</v>
      </c>
      <c r="B14" s="10" t="s">
        <v>211</v>
      </c>
      <c r="C14" s="9">
        <v>0.94072035921338271</v>
      </c>
      <c r="D14" s="9">
        <v>0.97269232443621534</v>
      </c>
      <c r="E14" s="9">
        <v>5.9279640786617294E-2</v>
      </c>
      <c r="F14" s="9">
        <v>2.7307675563784661E-2</v>
      </c>
      <c r="G14" s="1">
        <f t="shared" ref="G14:G20" si="8">AVERAGE(C14:D14)</f>
        <v>0.95670634182479897</v>
      </c>
      <c r="H14" s="1">
        <f t="shared" ref="H14:H20" si="9">AVERAGE(E14:F14)</f>
        <v>4.3293658175200977E-2</v>
      </c>
      <c r="I14" s="1"/>
      <c r="J14" s="1"/>
      <c r="K14" s="1"/>
      <c r="L14" s="1"/>
      <c r="M14" s="1"/>
    </row>
    <row r="15" spans="1:24">
      <c r="A15" s="10" t="s">
        <v>43</v>
      </c>
      <c r="B15" s="10" t="s">
        <v>152</v>
      </c>
      <c r="C15" s="9">
        <v>0.89910051386579104</v>
      </c>
      <c r="D15" s="9">
        <v>0.95982707975148218</v>
      </c>
      <c r="E15" s="9">
        <v>0.10089948613420896</v>
      </c>
      <c r="F15" s="9">
        <v>4.017292024851777E-2</v>
      </c>
      <c r="G15" s="1">
        <f t="shared" si="8"/>
        <v>0.92946379680863656</v>
      </c>
      <c r="H15" s="1">
        <f t="shared" si="9"/>
        <v>7.0536203191363361E-2</v>
      </c>
      <c r="I15" s="1"/>
      <c r="J15" s="1"/>
      <c r="K15" s="1"/>
      <c r="L15" s="1"/>
      <c r="M15" s="1"/>
    </row>
    <row r="16" spans="1:24">
      <c r="A16" s="10" t="s">
        <v>50</v>
      </c>
      <c r="B16" s="10" t="s">
        <v>138</v>
      </c>
      <c r="C16" s="9">
        <v>0.86360024109902278</v>
      </c>
      <c r="D16" s="9">
        <v>0.92111908373243889</v>
      </c>
      <c r="E16" s="9">
        <v>0.13639975890097722</v>
      </c>
      <c r="F16" s="9">
        <v>7.888091626756108E-2</v>
      </c>
      <c r="G16" s="1">
        <f t="shared" si="8"/>
        <v>0.89235966241573084</v>
      </c>
      <c r="H16" s="1">
        <f t="shared" si="9"/>
        <v>0.10764033758426915</v>
      </c>
      <c r="I16" s="1"/>
      <c r="J16" s="1"/>
      <c r="K16" s="1"/>
      <c r="L16" s="1"/>
      <c r="M16" s="1"/>
    </row>
    <row r="17" spans="1:13">
      <c r="A17" s="10" t="s">
        <v>81</v>
      </c>
      <c r="B17" s="10" t="s">
        <v>85</v>
      </c>
      <c r="C17" s="9">
        <v>0.42360299109724431</v>
      </c>
      <c r="D17" s="9">
        <v>0.62058217713721797</v>
      </c>
      <c r="E17" s="9">
        <v>0.57639700890275569</v>
      </c>
      <c r="F17" s="9">
        <v>0.37941782286278197</v>
      </c>
      <c r="G17" s="1">
        <f t="shared" si="8"/>
        <v>0.52209258411723114</v>
      </c>
      <c r="H17" s="1">
        <f t="shared" si="9"/>
        <v>0.47790741588276886</v>
      </c>
      <c r="I17" s="1"/>
      <c r="J17" s="1"/>
      <c r="K17" s="1"/>
      <c r="L17" s="1"/>
      <c r="M17" s="1"/>
    </row>
    <row r="18" spans="1:13">
      <c r="A18" s="10" t="s">
        <v>57</v>
      </c>
      <c r="B18" s="10" t="s">
        <v>96</v>
      </c>
      <c r="C18" s="9">
        <v>0.62194923779597866</v>
      </c>
      <c r="D18" s="9">
        <v>0.81910269912574507</v>
      </c>
      <c r="E18" s="9">
        <v>0.37805076220402134</v>
      </c>
      <c r="F18" s="9">
        <v>0.18089730087425493</v>
      </c>
      <c r="G18" s="1">
        <f t="shared" si="8"/>
        <v>0.72052596846086181</v>
      </c>
      <c r="H18" s="1">
        <f t="shared" si="9"/>
        <v>0.27947403153913813</v>
      </c>
      <c r="I18" s="1"/>
      <c r="J18" s="1"/>
      <c r="K18" s="1"/>
      <c r="L18" s="1"/>
      <c r="M18" s="1"/>
    </row>
    <row r="19" spans="1:13">
      <c r="A19" s="10" t="s">
        <v>58</v>
      </c>
      <c r="B19" s="10" t="s">
        <v>73</v>
      </c>
      <c r="C19" s="9">
        <v>0.59911765077427581</v>
      </c>
      <c r="D19" s="9">
        <v>0.73648721696159558</v>
      </c>
      <c r="E19" s="9">
        <v>0.40088234922572419</v>
      </c>
      <c r="F19" s="9">
        <v>0.26351278303840442</v>
      </c>
      <c r="G19" s="1">
        <f t="shared" si="8"/>
        <v>0.6678024338679357</v>
      </c>
      <c r="H19" s="1">
        <f t="shared" si="9"/>
        <v>0.3321975661320643</v>
      </c>
      <c r="I19" s="1"/>
      <c r="J19" s="1"/>
      <c r="K19" s="1"/>
      <c r="L19" s="1"/>
      <c r="M19" s="1"/>
    </row>
    <row r="20" spans="1:13">
      <c r="A20" s="10" t="s">
        <v>67</v>
      </c>
      <c r="B20" s="10" t="s">
        <v>70</v>
      </c>
      <c r="C20" s="9">
        <v>0.39691882918745153</v>
      </c>
      <c r="D20" s="9">
        <v>0.63394068264086734</v>
      </c>
      <c r="E20" s="9">
        <v>0.60308117081254853</v>
      </c>
      <c r="F20" s="9">
        <v>0.36605931735913261</v>
      </c>
      <c r="G20" s="1">
        <f t="shared" si="8"/>
        <v>0.5154297559141594</v>
      </c>
      <c r="H20" s="1">
        <f t="shared" si="9"/>
        <v>0.4845702440858406</v>
      </c>
      <c r="I20" s="1"/>
      <c r="J20" s="1"/>
      <c r="K20" s="1"/>
      <c r="L20" s="1"/>
      <c r="M20" s="1"/>
    </row>
    <row r="21" spans="1:13">
      <c r="L21" s="1"/>
      <c r="M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A0F3-DE68-4CF2-A1A0-83FE9E8AF7E9}">
  <dimension ref="A1:X20"/>
  <sheetViews>
    <sheetView workbookViewId="0">
      <selection activeCell="G22" sqref="G22"/>
    </sheetView>
  </sheetViews>
  <sheetFormatPr baseColWidth="10" defaultColWidth="8.83203125" defaultRowHeight="16"/>
  <cols>
    <col min="1" max="1" width="9.1640625" bestFit="1" customWidth="1"/>
    <col min="2" max="2" width="9.5" bestFit="1" customWidth="1"/>
    <col min="3" max="6" width="15.6640625" bestFit="1" customWidth="1"/>
    <col min="7" max="8" width="13.6640625" bestFit="1" customWidth="1"/>
    <col min="9" max="9" width="9.1640625" bestFit="1" customWidth="1"/>
    <col min="10" max="11" width="9.5" bestFit="1" customWidth="1"/>
    <col min="12" max="13" width="6.33203125" bestFit="1" customWidth="1"/>
    <col min="23" max="23" width="13.3320312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266</v>
      </c>
      <c r="C2" s="10" t="s">
        <v>39</v>
      </c>
      <c r="D2" s="1">
        <f ca="1">VLOOKUP($B2, INDIRECT("'"&amp;TEXT($A2, "yyyy-mm-dd")&amp;"'!B:J"), 4, FALSE)</f>
        <v>102.4</v>
      </c>
      <c r="E2" s="1">
        <f ca="1">VLOOKUP($B2, INDIRECT("'"&amp;TEXT($A2, "yyyy-mm-dd")&amp;"'!B:J"), 6, FALSE)</f>
        <v>106.7</v>
      </c>
      <c r="F2" s="1">
        <f ca="1">VLOOKUP($B2, INDIRECT("'"&amp;TEXT($A2, "yyyy-mm-dd")&amp;"'!B:J"), 8, FALSE)</f>
        <v>66.099999999999994</v>
      </c>
      <c r="G2" s="1">
        <f ca="1">VLOOKUP($C2, INDIRECT("'"&amp;TEXT($A2, "yyyy-mm-dd")&amp;"'!B:J"), 4, FALSE)</f>
        <v>124.2</v>
      </c>
      <c r="H2" s="1">
        <f ca="1">VLOOKUP($C2, INDIRECT("'"&amp;TEXT($A2, "yyyy-mm-dd")&amp;"'!B:J"), 6, FALSE)</f>
        <v>89.1</v>
      </c>
      <c r="I2" s="1">
        <f ca="1">VLOOKUP($C2, INDIRECT("'"&amp;TEXT($A2, "yyyy-mm-dd")&amp;"'!B:J"), 8, FALSE)</f>
        <v>61.2</v>
      </c>
      <c r="J2" s="7">
        <f ca="1">1/(1+EXP(-($X$1+($X$2*D2)+($X$3*E2)+($X$4*F2)+($X$5*G2)+($X$6*H2)+($X$7*I2))))</f>
        <v>7.2739158595145582E-3</v>
      </c>
      <c r="K2" s="8">
        <f ca="1">1-J2</f>
        <v>0.99272608414048547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170</v>
      </c>
      <c r="C3" s="10" t="s">
        <v>42</v>
      </c>
      <c r="D3" s="1">
        <f t="shared" ref="D3:D9" ca="1" si="0">VLOOKUP($B3, INDIRECT("'"&amp;TEXT($A3, "yyyy-mm-dd")&amp;"'!B:J"), 4, FALSE)</f>
        <v>112.6</v>
      </c>
      <c r="E3" s="1">
        <f t="shared" ref="E3:E9" ca="1" si="1">VLOOKUP($B3, INDIRECT("'"&amp;TEXT($A3, "yyyy-mm-dd")&amp;"'!B:J"), 6, FALSE)</f>
        <v>109.1</v>
      </c>
      <c r="F3" s="1">
        <f t="shared" ref="F3:F9" ca="1" si="2">VLOOKUP($B3, INDIRECT("'"&amp;TEXT($A3, "yyyy-mm-dd")&amp;"'!B:J"), 8, FALSE)</f>
        <v>64.3</v>
      </c>
      <c r="G3" s="1">
        <f t="shared" ref="G3:G9" ca="1" si="3">VLOOKUP($C3, INDIRECT("'"&amp;TEXT($A3, "yyyy-mm-dd")&amp;"'!B:J"), 4, FALSE)</f>
        <v>119.3</v>
      </c>
      <c r="H3" s="1">
        <f t="shared" ref="H3:H9" ca="1" si="4">VLOOKUP($C3, INDIRECT("'"&amp;TEXT($A3, "yyyy-mm-dd")&amp;"'!B:J"), 6, FALSE)</f>
        <v>88.5</v>
      </c>
      <c r="I3" s="1">
        <f t="shared" ref="I3:I9" ca="1" si="5">VLOOKUP($C3, INDIRECT("'"&amp;TEXT($A3, "yyyy-mm-dd")&amp;"'!B:J"), 8, FALSE)</f>
        <v>63.9</v>
      </c>
      <c r="J3" s="7">
        <f t="shared" ref="J3:J9" ca="1" si="6">1/(1+EXP(-($X$1+($X$2*D3)+($X$3*E3)+($X$4*F3)+($X$5*G3)+($X$6*H3)+($X$7*I3))))</f>
        <v>2.162675569271176E-2</v>
      </c>
      <c r="K3" s="8">
        <f t="shared" ref="K3:K9" ca="1" si="7">1-J3</f>
        <v>0.97837324430728823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148</v>
      </c>
      <c r="C4" s="10" t="s">
        <v>49</v>
      </c>
      <c r="D4" s="1">
        <f t="shared" ca="1" si="0"/>
        <v>106.9</v>
      </c>
      <c r="E4" s="1">
        <f t="shared" ca="1" si="1"/>
        <v>101.6</v>
      </c>
      <c r="F4" s="1">
        <f t="shared" ca="1" si="2"/>
        <v>66.2</v>
      </c>
      <c r="G4" s="1">
        <f t="shared" ca="1" si="3"/>
        <v>125.6</v>
      </c>
      <c r="H4" s="1">
        <f t="shared" ca="1" si="4"/>
        <v>100</v>
      </c>
      <c r="I4" s="1">
        <f t="shared" ca="1" si="5"/>
        <v>71</v>
      </c>
      <c r="J4" s="7">
        <f t="shared" ca="1" si="6"/>
        <v>7.7472081976370455E-2</v>
      </c>
      <c r="K4" s="8">
        <f t="shared" ca="1" si="7"/>
        <v>0.92252791802362955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122</v>
      </c>
      <c r="C5" s="10" t="s">
        <v>51</v>
      </c>
      <c r="D5" s="1">
        <f t="shared" ca="1" si="0"/>
        <v>119.2</v>
      </c>
      <c r="E5" s="1">
        <f t="shared" ca="1" si="1"/>
        <v>110.1</v>
      </c>
      <c r="F5" s="1">
        <f t="shared" ca="1" si="2"/>
        <v>66.7</v>
      </c>
      <c r="G5" s="1">
        <f t="shared" ca="1" si="3"/>
        <v>124.9</v>
      </c>
      <c r="H5" s="1">
        <f t="shared" ca="1" si="4"/>
        <v>99.8</v>
      </c>
      <c r="I5" s="1">
        <f t="shared" ca="1" si="5"/>
        <v>65.400000000000006</v>
      </c>
      <c r="J5" s="7">
        <f t="shared" ca="1" si="6"/>
        <v>8.0431399986733945E-2</v>
      </c>
      <c r="K5" s="8">
        <f t="shared" ca="1" si="7"/>
        <v>0.91956860001326601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6">
        <v>45727</v>
      </c>
      <c r="B6" s="10" t="s">
        <v>94</v>
      </c>
      <c r="C6" s="10" t="s">
        <v>56</v>
      </c>
      <c r="D6" s="1">
        <f t="shared" ca="1" si="0"/>
        <v>114.8</v>
      </c>
      <c r="E6" s="1">
        <f t="shared" ca="1" si="1"/>
        <v>101.1</v>
      </c>
      <c r="F6" s="1">
        <f t="shared" ca="1" si="2"/>
        <v>65.5</v>
      </c>
      <c r="G6" s="1">
        <f t="shared" ca="1" si="3"/>
        <v>120.4</v>
      </c>
      <c r="H6" s="1">
        <f t="shared" ca="1" si="4"/>
        <v>96.1</v>
      </c>
      <c r="I6" s="1">
        <f t="shared" ca="1" si="5"/>
        <v>64.2</v>
      </c>
      <c r="J6" s="7">
        <f t="shared" ca="1" si="6"/>
        <v>0.15947761739973668</v>
      </c>
      <c r="K6" s="8">
        <f t="shared" ca="1" si="7"/>
        <v>0.84052238260026335</v>
      </c>
      <c r="L6" s="1">
        <v>5</v>
      </c>
      <c r="M6" s="1">
        <v>12</v>
      </c>
      <c r="W6" s="1" t="s">
        <v>420</v>
      </c>
      <c r="X6" s="1">
        <v>0.1231</v>
      </c>
    </row>
    <row r="7" spans="1:24">
      <c r="A7" s="6">
        <v>45727</v>
      </c>
      <c r="B7" s="10" t="s">
        <v>79</v>
      </c>
      <c r="C7" s="10" t="s">
        <v>55</v>
      </c>
      <c r="D7" s="1">
        <f t="shared" ca="1" si="0"/>
        <v>116.3</v>
      </c>
      <c r="E7" s="1">
        <f t="shared" ca="1" si="1"/>
        <v>99.8</v>
      </c>
      <c r="F7" s="1">
        <f t="shared" ca="1" si="2"/>
        <v>67.5</v>
      </c>
      <c r="G7" s="1">
        <f t="shared" ca="1" si="3"/>
        <v>121.9</v>
      </c>
      <c r="H7" s="1">
        <f t="shared" ca="1" si="4"/>
        <v>97.4</v>
      </c>
      <c r="I7" s="1">
        <f t="shared" ca="1" si="5"/>
        <v>71.599999999999994</v>
      </c>
      <c r="J7" s="7">
        <f t="shared" ca="1" si="6"/>
        <v>0.22447776396751454</v>
      </c>
      <c r="K7" s="8">
        <f t="shared" ca="1" si="7"/>
        <v>0.77552223603248549</v>
      </c>
      <c r="L7" s="1">
        <v>6</v>
      </c>
      <c r="M7" s="1">
        <v>11</v>
      </c>
      <c r="W7" s="1" t="s">
        <v>421</v>
      </c>
      <c r="X7" s="1">
        <v>9.7000000000000003E-3</v>
      </c>
    </row>
    <row r="8" spans="1:24">
      <c r="A8" s="6">
        <v>45727</v>
      </c>
      <c r="B8" s="10" t="s">
        <v>88</v>
      </c>
      <c r="C8" s="10" t="s">
        <v>60</v>
      </c>
      <c r="D8" s="1">
        <f t="shared" ca="1" si="0"/>
        <v>121.2</v>
      </c>
      <c r="E8" s="1">
        <f t="shared" ca="1" si="1"/>
        <v>106</v>
      </c>
      <c r="F8" s="1">
        <f t="shared" ca="1" si="2"/>
        <v>67.900000000000006</v>
      </c>
      <c r="G8" s="1">
        <f t="shared" ca="1" si="3"/>
        <v>117.1</v>
      </c>
      <c r="H8" s="1">
        <f t="shared" ca="1" si="4"/>
        <v>94.6</v>
      </c>
      <c r="I8" s="1">
        <f t="shared" ca="1" si="5"/>
        <v>65.099999999999994</v>
      </c>
      <c r="J8" s="7">
        <f t="shared" ca="1" si="6"/>
        <v>0.17781086947804955</v>
      </c>
      <c r="K8" s="8">
        <f t="shared" ca="1" si="7"/>
        <v>0.82218913052195042</v>
      </c>
      <c r="L8" s="1">
        <v>7</v>
      </c>
      <c r="M8" s="1">
        <v>10</v>
      </c>
    </row>
    <row r="9" spans="1:24">
      <c r="A9" s="6">
        <v>45727</v>
      </c>
      <c r="B9" s="10" t="s">
        <v>65</v>
      </c>
      <c r="C9" s="10" t="s">
        <v>44</v>
      </c>
      <c r="D9" s="1">
        <f t="shared" ca="1" si="0"/>
        <v>115.9</v>
      </c>
      <c r="E9" s="1">
        <f t="shared" ca="1" si="1"/>
        <v>96.2</v>
      </c>
      <c r="F9" s="1">
        <f t="shared" ca="1" si="2"/>
        <v>66.7</v>
      </c>
      <c r="G9" s="1">
        <f t="shared" ca="1" si="3"/>
        <v>125.1</v>
      </c>
      <c r="H9" s="1">
        <f t="shared" ca="1" si="4"/>
        <v>97.9</v>
      </c>
      <c r="I9" s="1">
        <f t="shared" ca="1" si="5"/>
        <v>70.3</v>
      </c>
      <c r="J9" s="7">
        <f t="shared" ca="1" si="6"/>
        <v>0.25667932563873225</v>
      </c>
      <c r="K9" s="8">
        <f t="shared" ca="1" si="7"/>
        <v>0.7433206743612677</v>
      </c>
      <c r="L9" s="1">
        <v>8</v>
      </c>
      <c r="M9" s="1">
        <v>9</v>
      </c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39</v>
      </c>
      <c r="B13" s="10" t="s">
        <v>266</v>
      </c>
      <c r="C13" s="9">
        <v>0.98200813710003432</v>
      </c>
      <c r="D13" s="9">
        <v>0.99272608414048547</v>
      </c>
      <c r="E13" s="9">
        <v>1.7991862899965683E-2</v>
      </c>
      <c r="F13" s="9">
        <v>7.2739158595145582E-3</v>
      </c>
      <c r="G13" s="1">
        <f>AVERAGE(C13:D13)</f>
        <v>0.98736711062025995</v>
      </c>
      <c r="H13" s="1">
        <f>AVERAGE(E13:F13)</f>
        <v>1.2632889379740121E-2</v>
      </c>
      <c r="I13" s="1"/>
      <c r="J13" s="1"/>
      <c r="K13" s="1"/>
      <c r="L13" s="1"/>
      <c r="M13" s="1"/>
    </row>
    <row r="14" spans="1:24">
      <c r="A14" s="10" t="s">
        <v>42</v>
      </c>
      <c r="B14" s="10" t="s">
        <v>170</v>
      </c>
      <c r="C14" s="9">
        <v>0.94669415037801463</v>
      </c>
      <c r="D14" s="9">
        <v>0.97837324430728823</v>
      </c>
      <c r="E14" s="9">
        <v>5.3305849621985368E-2</v>
      </c>
      <c r="F14" s="9">
        <v>2.162675569271176E-2</v>
      </c>
      <c r="G14" s="1">
        <f t="shared" ref="G14:G20" si="8">AVERAGE(C14:D14)</f>
        <v>0.96253369734265148</v>
      </c>
      <c r="H14" s="1">
        <f t="shared" ref="H14:H20" si="9">AVERAGE(E14:F14)</f>
        <v>3.7466302657348564E-2</v>
      </c>
      <c r="I14" s="1"/>
      <c r="J14" s="1"/>
      <c r="K14" s="1"/>
      <c r="L14" s="1"/>
      <c r="M14" s="1"/>
    </row>
    <row r="15" spans="1:24">
      <c r="A15" s="10" t="s">
        <v>49</v>
      </c>
      <c r="B15" s="10" t="s">
        <v>148</v>
      </c>
      <c r="C15" s="9">
        <v>0.8375825563513567</v>
      </c>
      <c r="D15" s="9">
        <v>0.92252791802362955</v>
      </c>
      <c r="E15" s="9">
        <v>0.1624174436486433</v>
      </c>
      <c r="F15" s="9">
        <v>7.7472081976370455E-2</v>
      </c>
      <c r="G15" s="1">
        <f t="shared" si="8"/>
        <v>0.88005523718749312</v>
      </c>
      <c r="H15" s="1">
        <f t="shared" si="9"/>
        <v>0.11994476281250688</v>
      </c>
      <c r="I15" s="1"/>
      <c r="J15" s="1"/>
      <c r="K15" s="1"/>
      <c r="L15" s="1"/>
      <c r="M15" s="1"/>
    </row>
    <row r="16" spans="1:24">
      <c r="A16" s="10" t="s">
        <v>51</v>
      </c>
      <c r="B16" s="10" t="s">
        <v>122</v>
      </c>
      <c r="C16" s="9">
        <v>0.79848301087155604</v>
      </c>
      <c r="D16" s="9">
        <v>0.91956860001326601</v>
      </c>
      <c r="E16" s="9">
        <v>0.20151698912844396</v>
      </c>
      <c r="F16" s="9">
        <v>8.0431399986733945E-2</v>
      </c>
      <c r="G16" s="1">
        <f t="shared" si="8"/>
        <v>0.85902580544241103</v>
      </c>
      <c r="H16" s="1">
        <f t="shared" si="9"/>
        <v>0.14097419455758894</v>
      </c>
      <c r="I16" s="1"/>
      <c r="J16" s="1"/>
      <c r="K16" s="1"/>
      <c r="L16" s="1"/>
      <c r="M16" s="1"/>
    </row>
    <row r="17" spans="1:13">
      <c r="A17" s="10" t="s">
        <v>56</v>
      </c>
      <c r="B17" s="10" t="s">
        <v>94</v>
      </c>
      <c r="C17" s="9">
        <v>0.67979720580403236</v>
      </c>
      <c r="D17" s="9">
        <v>0.84052238260026335</v>
      </c>
      <c r="E17" s="9">
        <v>0.32020279419596764</v>
      </c>
      <c r="F17" s="9">
        <v>0.15947761739973668</v>
      </c>
      <c r="G17" s="1">
        <f t="shared" si="8"/>
        <v>0.76015979420214785</v>
      </c>
      <c r="H17" s="1">
        <f t="shared" si="9"/>
        <v>0.23984020579785215</v>
      </c>
      <c r="I17" s="1"/>
      <c r="J17" s="1"/>
      <c r="K17" s="1"/>
      <c r="L17" s="1"/>
      <c r="M17" s="1"/>
    </row>
    <row r="18" spans="1:13">
      <c r="A18" s="10" t="s">
        <v>55</v>
      </c>
      <c r="B18" s="10" t="s">
        <v>79</v>
      </c>
      <c r="C18" s="9">
        <v>0.61941359932581908</v>
      </c>
      <c r="D18" s="9">
        <v>0.77552223603248549</v>
      </c>
      <c r="E18" s="9">
        <v>0.38058640067418092</v>
      </c>
      <c r="F18" s="9">
        <v>0.22447776396751454</v>
      </c>
      <c r="G18" s="1">
        <f t="shared" si="8"/>
        <v>0.69746791767915228</v>
      </c>
      <c r="H18" s="1">
        <f t="shared" si="9"/>
        <v>0.30253208232084772</v>
      </c>
      <c r="I18" s="1"/>
      <c r="J18" s="1"/>
      <c r="K18" s="1"/>
      <c r="L18" s="1"/>
      <c r="M18" s="1"/>
    </row>
    <row r="19" spans="1:13">
      <c r="A19" s="10" t="s">
        <v>60</v>
      </c>
      <c r="B19" s="10" t="s">
        <v>88</v>
      </c>
      <c r="C19" s="9">
        <v>0.65162732519341782</v>
      </c>
      <c r="D19" s="9">
        <v>0.82218913052195042</v>
      </c>
      <c r="E19" s="9">
        <v>0.34837267480658218</v>
      </c>
      <c r="F19" s="9">
        <v>0.17781086947804955</v>
      </c>
      <c r="G19" s="1">
        <f t="shared" si="8"/>
        <v>0.73690822785768417</v>
      </c>
      <c r="H19" s="1">
        <f t="shared" si="9"/>
        <v>0.26309177214231588</v>
      </c>
      <c r="I19" s="1"/>
      <c r="J19" s="1"/>
      <c r="K19" s="1"/>
      <c r="L19" s="1"/>
      <c r="M19" s="1"/>
    </row>
    <row r="20" spans="1:13">
      <c r="A20" s="10" t="s">
        <v>44</v>
      </c>
      <c r="B20" s="10" t="s">
        <v>65</v>
      </c>
      <c r="C20" s="9">
        <v>0.57757100165334474</v>
      </c>
      <c r="D20" s="9">
        <v>0.7433206743612677</v>
      </c>
      <c r="E20" s="9">
        <v>0.42242899834665526</v>
      </c>
      <c r="F20" s="9">
        <v>0.25667932563873225</v>
      </c>
      <c r="G20" s="1">
        <f t="shared" si="8"/>
        <v>0.66044583800730616</v>
      </c>
      <c r="H20" s="1">
        <f t="shared" si="9"/>
        <v>0.33955416199269373</v>
      </c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4EA6-2633-49F0-A6A0-729974A7BEA8}">
  <dimension ref="A1:X20"/>
  <sheetViews>
    <sheetView workbookViewId="0">
      <selection activeCell="C10" sqref="C10"/>
    </sheetView>
  </sheetViews>
  <sheetFormatPr baseColWidth="10" defaultColWidth="8.83203125" defaultRowHeight="16"/>
  <cols>
    <col min="1" max="1" width="10.6640625" bestFit="1" customWidth="1"/>
    <col min="2" max="2" width="11.6640625" bestFit="1" customWidth="1"/>
    <col min="3" max="6" width="15.6640625" bestFit="1" customWidth="1"/>
    <col min="7" max="8" width="13.6640625" bestFit="1" customWidth="1"/>
    <col min="9" max="9" width="9.1640625" bestFit="1" customWidth="1"/>
    <col min="10" max="11" width="9.5" bestFit="1" customWidth="1"/>
    <col min="12" max="13" width="6.33203125" bestFit="1" customWidth="1"/>
    <col min="23" max="23" width="13.3320312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330</v>
      </c>
      <c r="C2" s="10" t="s">
        <v>37</v>
      </c>
      <c r="D2" s="1">
        <f ca="1">VLOOKUP($B2, INDIRECT("'"&amp;TEXT($A2, "yyyy-mm-dd")&amp;"'!B:J"), 4, FALSE)</f>
        <v>101.9</v>
      </c>
      <c r="E2" s="1">
        <f ca="1">VLOOKUP($B2, INDIRECT("'"&amp;TEXT($A2, "yyyy-mm-dd")&amp;"'!B:J"), 6, FALSE)</f>
        <v>111.7</v>
      </c>
      <c r="F2" s="1">
        <f ca="1">VLOOKUP($B2, INDIRECT("'"&amp;TEXT($A2, "yyyy-mm-dd")&amp;"'!B:J"), 8, FALSE)</f>
        <v>68</v>
      </c>
      <c r="G2" s="1">
        <f ca="1">VLOOKUP($C2, INDIRECT("'"&amp;TEXT($A2, "yyyy-mm-dd")&amp;"'!B:J"), 4, FALSE)</f>
        <v>130.19999999999999</v>
      </c>
      <c r="H2" s="1">
        <f ca="1">VLOOKUP($C2, INDIRECT("'"&amp;TEXT($A2, "yyyy-mm-dd")&amp;"'!B:J"), 6, FALSE)</f>
        <v>94.3</v>
      </c>
      <c r="I2" s="1">
        <f ca="1">VLOOKUP($C2, INDIRECT("'"&amp;TEXT($A2, "yyyy-mm-dd")&amp;"'!B:J"), 8, FALSE)</f>
        <v>68.2</v>
      </c>
      <c r="J2" s="7">
        <f ca="1">1/(1+EXP(-($X$1+($X$2*D2)+($X$3*E2)+($X$4*F2)+($X$5*G2)+($X$6*H2)+($X$7*I2))))</f>
        <v>3.9554799848910476E-3</v>
      </c>
      <c r="K2" s="8">
        <f ca="1">1-J2</f>
        <v>0.9960445200151089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201</v>
      </c>
      <c r="C3" s="10" t="s">
        <v>46</v>
      </c>
      <c r="D3" s="1">
        <f t="shared" ref="D3:D9" ca="1" si="0">VLOOKUP($B3, INDIRECT("'"&amp;TEXT($A3, "yyyy-mm-dd")&amp;"'!B:J"), 4, FALSE)</f>
        <v>107.1</v>
      </c>
      <c r="E3" s="1">
        <f t="shared" ref="E3:E9" ca="1" si="1">VLOOKUP($B3, INDIRECT("'"&amp;TEXT($A3, "yyyy-mm-dd")&amp;"'!B:J"), 6, FALSE)</f>
        <v>106.7</v>
      </c>
      <c r="F3" s="1">
        <f t="shared" ref="F3:F9" ca="1" si="2">VLOOKUP($B3, INDIRECT("'"&amp;TEXT($A3, "yyyy-mm-dd")&amp;"'!B:J"), 8, FALSE)</f>
        <v>72.5</v>
      </c>
      <c r="G3" s="1">
        <f t="shared" ref="G3:G9" ca="1" si="3">VLOOKUP($C3, INDIRECT("'"&amp;TEXT($A3, "yyyy-mm-dd")&amp;"'!B:J"), 4, FALSE)</f>
        <v>118.6</v>
      </c>
      <c r="H3" s="1">
        <f t="shared" ref="H3:H9" ca="1" si="4">VLOOKUP($C3, INDIRECT("'"&amp;TEXT($A3, "yyyy-mm-dd")&amp;"'!B:J"), 6, FALSE)</f>
        <v>91.6</v>
      </c>
      <c r="I3" s="1">
        <f t="shared" ref="I3:I9" ca="1" si="5">VLOOKUP($C3, INDIRECT("'"&amp;TEXT($A3, "yyyy-mm-dd")&amp;"'!B:J"), 8, FALSE)</f>
        <v>67.8</v>
      </c>
      <c r="J3" s="7">
        <f t="shared" ref="J3:J9" ca="1" si="6">1/(1+EXP(-($X$1+($X$2*D3)+($X$3*E3)+($X$4*F3)+($X$5*G3)+($X$6*H3)+($X$7*I3))))</f>
        <v>3.0080090291164454E-2</v>
      </c>
      <c r="K3" s="8">
        <f t="shared" ref="K3:K9" ca="1" si="7">1-J3</f>
        <v>0.96991990970883557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119</v>
      </c>
      <c r="C4" s="10" t="s">
        <v>48</v>
      </c>
      <c r="D4" s="1">
        <f t="shared" ca="1" si="0"/>
        <v>113.2</v>
      </c>
      <c r="E4" s="1">
        <f t="shared" ca="1" si="1"/>
        <v>104</v>
      </c>
      <c r="F4" s="1">
        <f t="shared" ca="1" si="2"/>
        <v>66.099999999999994</v>
      </c>
      <c r="G4" s="1">
        <f t="shared" ca="1" si="3"/>
        <v>118.6</v>
      </c>
      <c r="H4" s="1">
        <f t="shared" ca="1" si="4"/>
        <v>92</v>
      </c>
      <c r="I4" s="1">
        <f t="shared" ca="1" si="5"/>
        <v>68.900000000000006</v>
      </c>
      <c r="J4" s="7">
        <f t="shared" ca="1" si="6"/>
        <v>7.6470337375356787E-2</v>
      </c>
      <c r="K4" s="8">
        <f t="shared" ca="1" si="7"/>
        <v>0.9235296626246432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108</v>
      </c>
      <c r="C5" s="10" t="s">
        <v>54</v>
      </c>
      <c r="D5" s="1">
        <f t="shared" ca="1" si="0"/>
        <v>115.7</v>
      </c>
      <c r="E5" s="1">
        <f t="shared" ca="1" si="1"/>
        <v>104.4</v>
      </c>
      <c r="F5" s="1">
        <f t="shared" ca="1" si="2"/>
        <v>67.8</v>
      </c>
      <c r="G5" s="1">
        <f t="shared" ca="1" si="3"/>
        <v>116.9</v>
      </c>
      <c r="H5" s="1">
        <f t="shared" ca="1" si="4"/>
        <v>92.2</v>
      </c>
      <c r="I5" s="1">
        <f t="shared" ca="1" si="5"/>
        <v>66.400000000000006</v>
      </c>
      <c r="J5" s="7">
        <f t="shared" ca="1" si="6"/>
        <v>0.10747368220950729</v>
      </c>
      <c r="K5" s="8">
        <f t="shared" ca="1" si="7"/>
        <v>0.89252631779049274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6">
        <v>45727</v>
      </c>
      <c r="B6" s="10" t="s">
        <v>71</v>
      </c>
      <c r="C6" s="10" t="s">
        <v>63</v>
      </c>
      <c r="D6" s="1">
        <f t="shared" ca="1" si="0"/>
        <v>115.5</v>
      </c>
      <c r="E6" s="1">
        <f t="shared" ca="1" si="1"/>
        <v>97.7</v>
      </c>
      <c r="F6" s="1">
        <f t="shared" ca="1" si="2"/>
        <v>66.099999999999994</v>
      </c>
      <c r="G6" s="1">
        <f t="shared" ca="1" si="3"/>
        <v>116.5</v>
      </c>
      <c r="H6" s="1">
        <f t="shared" ca="1" si="4"/>
        <v>95.5</v>
      </c>
      <c r="I6" s="1">
        <f t="shared" ca="1" si="5"/>
        <v>69.7</v>
      </c>
      <c r="J6" s="7">
        <f t="shared" ca="1" si="6"/>
        <v>0.32015490803806318</v>
      </c>
      <c r="K6" s="8">
        <f t="shared" ca="1" si="7"/>
        <v>0.67984509196193676</v>
      </c>
      <c r="L6" s="1">
        <v>5</v>
      </c>
      <c r="M6" s="1">
        <v>12</v>
      </c>
      <c r="W6" s="1" t="s">
        <v>420</v>
      </c>
      <c r="X6" s="1">
        <v>0.1231</v>
      </c>
    </row>
    <row r="7" spans="1:24">
      <c r="A7" s="6">
        <v>45727</v>
      </c>
      <c r="B7" s="10" t="s">
        <v>77</v>
      </c>
      <c r="C7" s="10" t="s">
        <v>62</v>
      </c>
      <c r="D7" s="1">
        <f t="shared" ca="1" si="0"/>
        <v>110.8</v>
      </c>
      <c r="E7" s="1">
        <f t="shared" ca="1" si="1"/>
        <v>94</v>
      </c>
      <c r="F7" s="1">
        <f t="shared" ca="1" si="2"/>
        <v>66.3</v>
      </c>
      <c r="G7" s="1">
        <f t="shared" ca="1" si="3"/>
        <v>118.9</v>
      </c>
      <c r="H7" s="1">
        <f t="shared" ca="1" si="4"/>
        <v>96.9</v>
      </c>
      <c r="I7" s="1">
        <f t="shared" ca="1" si="5"/>
        <v>68.3</v>
      </c>
      <c r="J7" s="7">
        <f t="shared" ca="1" si="6"/>
        <v>0.31246505895636312</v>
      </c>
      <c r="K7" s="8">
        <f t="shared" ca="1" si="7"/>
        <v>0.68753494104363688</v>
      </c>
      <c r="L7" s="1">
        <v>6</v>
      </c>
      <c r="M7" s="1">
        <v>11</v>
      </c>
      <c r="W7" s="1" t="s">
        <v>421</v>
      </c>
      <c r="X7" s="1">
        <v>9.7000000000000003E-3</v>
      </c>
    </row>
    <row r="8" spans="1:24">
      <c r="A8" s="6">
        <v>45727</v>
      </c>
      <c r="B8" s="10" t="s">
        <v>74</v>
      </c>
      <c r="C8" s="10" t="s">
        <v>61</v>
      </c>
      <c r="D8" s="1">
        <f t="shared" ca="1" si="0"/>
        <v>113.5</v>
      </c>
      <c r="E8" s="1">
        <f t="shared" ca="1" si="1"/>
        <v>95.9</v>
      </c>
      <c r="F8" s="1">
        <f t="shared" ca="1" si="2"/>
        <v>73.3</v>
      </c>
      <c r="G8" s="1">
        <f t="shared" ca="1" si="3"/>
        <v>118.1</v>
      </c>
      <c r="H8" s="1">
        <f t="shared" ca="1" si="4"/>
        <v>96.1</v>
      </c>
      <c r="I8" s="1">
        <f t="shared" ca="1" si="5"/>
        <v>67.400000000000006</v>
      </c>
      <c r="J8" s="7">
        <f t="shared" ca="1" si="6"/>
        <v>0.31910889079379184</v>
      </c>
      <c r="K8" s="8">
        <f t="shared" ca="1" si="7"/>
        <v>0.68089110920620821</v>
      </c>
      <c r="L8" s="1">
        <v>7</v>
      </c>
      <c r="M8" s="1">
        <v>10</v>
      </c>
    </row>
    <row r="9" spans="1:24">
      <c r="A9" s="6">
        <v>45727</v>
      </c>
      <c r="B9" s="10" t="s">
        <v>68</v>
      </c>
      <c r="C9" s="10" t="s">
        <v>59</v>
      </c>
      <c r="D9" s="1">
        <f t="shared" ca="1" si="0"/>
        <v>117.2</v>
      </c>
      <c r="E9" s="1">
        <f t="shared" ca="1" si="1"/>
        <v>98.2</v>
      </c>
      <c r="F9" s="1">
        <f t="shared" ca="1" si="2"/>
        <v>67.7</v>
      </c>
      <c r="G9" s="1">
        <f t="shared" ca="1" si="3"/>
        <v>118.6</v>
      </c>
      <c r="H9" s="1">
        <f t="shared" ca="1" si="4"/>
        <v>95.6</v>
      </c>
      <c r="I9" s="1">
        <f t="shared" ca="1" si="5"/>
        <v>68.900000000000006</v>
      </c>
      <c r="J9" s="7">
        <f t="shared" ca="1" si="6"/>
        <v>0.29986516800213914</v>
      </c>
      <c r="K9" s="8">
        <f t="shared" ca="1" si="7"/>
        <v>0.70013483199786086</v>
      </c>
      <c r="L9" s="1">
        <v>8</v>
      </c>
      <c r="M9" s="1">
        <v>9</v>
      </c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37</v>
      </c>
      <c r="B13" s="10" t="s">
        <v>330</v>
      </c>
      <c r="C13" s="9">
        <v>0.99018674952975805</v>
      </c>
      <c r="D13" s="9">
        <v>0.9960445200151089</v>
      </c>
      <c r="E13" s="9">
        <v>9.8132504702419521E-3</v>
      </c>
      <c r="F13" s="9">
        <v>3.9554799848910476E-3</v>
      </c>
      <c r="G13" s="1">
        <f>AVERAGE(C13:D13)</f>
        <v>0.99311563477243348</v>
      </c>
      <c r="H13" s="1">
        <f>AVERAGE(E13:F13)</f>
        <v>6.8843652275665003E-3</v>
      </c>
      <c r="I13" s="1"/>
      <c r="J13" s="1"/>
      <c r="K13" s="1"/>
      <c r="L13" s="1"/>
      <c r="M13" s="1"/>
    </row>
    <row r="14" spans="1:24">
      <c r="A14" s="10" t="s">
        <v>46</v>
      </c>
      <c r="B14" s="10" t="s">
        <v>201</v>
      </c>
      <c r="C14" s="9">
        <v>0.93975785213606333</v>
      </c>
      <c r="D14" s="9">
        <v>0.96991990970883557</v>
      </c>
      <c r="E14" s="9">
        <v>6.0242147863936668E-2</v>
      </c>
      <c r="F14" s="9">
        <v>3.0080090291164454E-2</v>
      </c>
      <c r="G14" s="1">
        <f t="shared" ref="G14:G20" si="8">AVERAGE(C14:D14)</f>
        <v>0.95483888092244951</v>
      </c>
      <c r="H14" s="1">
        <f t="shared" ref="H14:H20" si="9">AVERAGE(E14:F14)</f>
        <v>4.5161119077550563E-2</v>
      </c>
      <c r="I14" s="1"/>
      <c r="J14" s="1"/>
      <c r="K14" s="1"/>
      <c r="L14" s="1"/>
      <c r="M14" s="1"/>
    </row>
    <row r="15" spans="1:24">
      <c r="A15" s="10" t="s">
        <v>48</v>
      </c>
      <c r="B15" s="10" t="s">
        <v>119</v>
      </c>
      <c r="C15" s="9">
        <v>0.84496443558925338</v>
      </c>
      <c r="D15" s="9">
        <v>0.9235296626246432</v>
      </c>
      <c r="E15" s="9">
        <v>0.15503556441074662</v>
      </c>
      <c r="F15" s="9">
        <v>7.6470337375356787E-2</v>
      </c>
      <c r="G15" s="1">
        <f t="shared" si="8"/>
        <v>0.88424704910694829</v>
      </c>
      <c r="H15" s="1">
        <f t="shared" si="9"/>
        <v>0.11575295089305171</v>
      </c>
      <c r="I15" s="1"/>
      <c r="J15" s="1"/>
      <c r="K15" s="1"/>
      <c r="L15" s="1"/>
      <c r="M15" s="1"/>
    </row>
    <row r="16" spans="1:24">
      <c r="A16" s="10" t="s">
        <v>54</v>
      </c>
      <c r="B16" s="10" t="s">
        <v>108</v>
      </c>
      <c r="C16" s="9">
        <v>0.78544595713268017</v>
      </c>
      <c r="D16" s="9">
        <v>0.89252631779049274</v>
      </c>
      <c r="E16" s="9">
        <v>0.21455404286731983</v>
      </c>
      <c r="F16" s="9">
        <v>0.10747368220950729</v>
      </c>
      <c r="G16" s="1">
        <f t="shared" si="8"/>
        <v>0.83898613746158646</v>
      </c>
      <c r="H16" s="1">
        <f t="shared" si="9"/>
        <v>0.16101386253841354</v>
      </c>
      <c r="I16" s="1"/>
      <c r="J16" s="1"/>
      <c r="K16" s="1"/>
      <c r="L16" s="1"/>
      <c r="M16" s="1"/>
    </row>
    <row r="17" spans="1:13">
      <c r="A17" s="10" t="s">
        <v>63</v>
      </c>
      <c r="B17" s="10" t="s">
        <v>71</v>
      </c>
      <c r="C17" s="9">
        <v>0.50243498074996595</v>
      </c>
      <c r="D17" s="9">
        <v>0.67984509196193676</v>
      </c>
      <c r="E17" s="9">
        <v>0.49756501925003405</v>
      </c>
      <c r="F17" s="9">
        <v>0.32015490803806318</v>
      </c>
      <c r="G17" s="1">
        <f t="shared" si="8"/>
        <v>0.59114003635595136</v>
      </c>
      <c r="H17" s="1">
        <f t="shared" si="9"/>
        <v>0.40885996364404864</v>
      </c>
      <c r="I17" s="1"/>
      <c r="J17" s="1"/>
      <c r="K17" s="1"/>
      <c r="L17" s="1"/>
      <c r="M17" s="1"/>
    </row>
    <row r="18" spans="1:13">
      <c r="A18" s="10" t="s">
        <v>62</v>
      </c>
      <c r="B18" s="10" t="s">
        <v>77</v>
      </c>
      <c r="C18" s="9">
        <v>0.5151303790968158</v>
      </c>
      <c r="D18" s="9">
        <v>0.68753494104363688</v>
      </c>
      <c r="E18" s="9">
        <v>0.4848696209031842</v>
      </c>
      <c r="F18" s="9">
        <v>0.31246505895636312</v>
      </c>
      <c r="G18" s="1">
        <f t="shared" si="8"/>
        <v>0.60133266007022634</v>
      </c>
      <c r="H18" s="1">
        <f t="shared" si="9"/>
        <v>0.39866733992977366</v>
      </c>
      <c r="I18" s="1"/>
      <c r="J18" s="1"/>
      <c r="K18" s="1"/>
      <c r="L18" s="1"/>
      <c r="M18" s="1"/>
    </row>
    <row r="19" spans="1:13">
      <c r="A19" s="10" t="s">
        <v>61</v>
      </c>
      <c r="B19" s="10" t="s">
        <v>74</v>
      </c>
      <c r="C19" s="9">
        <v>0.52901486533793007</v>
      </c>
      <c r="D19" s="9">
        <v>0.68089110920620821</v>
      </c>
      <c r="E19" s="9">
        <v>0.47098513466206993</v>
      </c>
      <c r="F19" s="9">
        <v>0.31910889079379184</v>
      </c>
      <c r="G19" s="1">
        <f t="shared" si="8"/>
        <v>0.60495298727206914</v>
      </c>
      <c r="H19" s="1">
        <f t="shared" si="9"/>
        <v>0.39504701272793086</v>
      </c>
      <c r="I19" s="1"/>
      <c r="J19" s="1"/>
      <c r="K19" s="1"/>
      <c r="L19" s="1"/>
      <c r="M19" s="1"/>
    </row>
    <row r="20" spans="1:13">
      <c r="A20" s="10" t="s">
        <v>59</v>
      </c>
      <c r="B20" s="10" t="s">
        <v>68</v>
      </c>
      <c r="C20" s="9">
        <v>0.52587187292057924</v>
      </c>
      <c r="D20" s="9">
        <v>0.70013483199786086</v>
      </c>
      <c r="E20" s="9">
        <v>0.47412812707942076</v>
      </c>
      <c r="F20" s="9">
        <v>0.29986516800213914</v>
      </c>
      <c r="G20" s="1">
        <f t="shared" si="8"/>
        <v>0.61300335245922</v>
      </c>
      <c r="H20" s="1">
        <f t="shared" si="9"/>
        <v>0.38699664754077995</v>
      </c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6597-58C1-460D-8025-96A7FB62E31E}">
  <dimension ref="A1:I372"/>
  <sheetViews>
    <sheetView topLeftCell="A29" workbookViewId="0">
      <selection activeCell="B45" sqref="B45"/>
    </sheetView>
  </sheetViews>
  <sheetFormatPr baseColWidth="10" defaultColWidth="11" defaultRowHeight="16"/>
  <cols>
    <col min="2" max="2" width="17.1640625" customWidth="1"/>
  </cols>
  <sheetData>
    <row r="1" spans="1:9" ht="18">
      <c r="A1" s="2" t="s">
        <v>29</v>
      </c>
      <c r="B1" s="2" t="s">
        <v>30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29</v>
      </c>
      <c r="I1" s="2" t="s">
        <v>32</v>
      </c>
    </row>
    <row r="2" spans="1:9" ht="18">
      <c r="A2" s="4">
        <v>1</v>
      </c>
      <c r="B2" s="2" t="s">
        <v>13</v>
      </c>
      <c r="C2" s="2" t="s">
        <v>36</v>
      </c>
      <c r="D2" s="4">
        <v>39.64</v>
      </c>
      <c r="E2" s="4">
        <v>129.19999999999999</v>
      </c>
      <c r="F2" s="5">
        <v>2</v>
      </c>
      <c r="G2" s="4">
        <v>89.6</v>
      </c>
      <c r="H2" s="5">
        <v>4</v>
      </c>
      <c r="I2" s="4">
        <v>66.099999999999994</v>
      </c>
    </row>
    <row r="3" spans="1:9" ht="18">
      <c r="A3" s="4">
        <v>2</v>
      </c>
      <c r="B3" s="2" t="s">
        <v>37</v>
      </c>
      <c r="C3" s="2" t="s">
        <v>38</v>
      </c>
      <c r="D3" s="4">
        <v>35.9</v>
      </c>
      <c r="E3" s="4">
        <v>130.19999999999999</v>
      </c>
      <c r="F3" s="5">
        <v>1</v>
      </c>
      <c r="G3" s="4">
        <v>94.3</v>
      </c>
      <c r="H3" s="5">
        <v>14</v>
      </c>
      <c r="I3" s="4">
        <v>68.2</v>
      </c>
    </row>
    <row r="4" spans="1:9" ht="18">
      <c r="A4" s="4">
        <v>3</v>
      </c>
      <c r="B4" s="2" t="s">
        <v>39</v>
      </c>
      <c r="C4" s="2" t="s">
        <v>40</v>
      </c>
      <c r="D4" s="4">
        <v>35.15</v>
      </c>
      <c r="E4" s="4">
        <v>124.2</v>
      </c>
      <c r="F4" s="5">
        <v>10</v>
      </c>
      <c r="G4" s="4">
        <v>89.1</v>
      </c>
      <c r="H4" s="5">
        <v>2</v>
      </c>
      <c r="I4" s="4">
        <v>61.2</v>
      </c>
    </row>
    <row r="5" spans="1:9" ht="18">
      <c r="A5" s="4">
        <v>4</v>
      </c>
      <c r="B5" s="2" t="s">
        <v>41</v>
      </c>
      <c r="C5" s="2" t="s">
        <v>38</v>
      </c>
      <c r="D5" s="4">
        <v>34.6</v>
      </c>
      <c r="E5" s="4">
        <v>127.3</v>
      </c>
      <c r="F5" s="5">
        <v>3</v>
      </c>
      <c r="G5" s="4">
        <v>92.7</v>
      </c>
      <c r="H5" s="5">
        <v>10</v>
      </c>
      <c r="I5" s="4">
        <v>69.599999999999994</v>
      </c>
    </row>
    <row r="6" spans="1:9" ht="18">
      <c r="A6" s="4">
        <v>5</v>
      </c>
      <c r="B6" s="2" t="s">
        <v>42</v>
      </c>
      <c r="C6" s="2" t="s">
        <v>38</v>
      </c>
      <c r="D6" s="4">
        <v>30.86</v>
      </c>
      <c r="E6" s="4">
        <v>119.3</v>
      </c>
      <c r="F6" s="5">
        <v>22</v>
      </c>
      <c r="G6" s="4">
        <v>88.5</v>
      </c>
      <c r="H6" s="5">
        <v>1</v>
      </c>
      <c r="I6" s="4">
        <v>63.9</v>
      </c>
    </row>
    <row r="7" spans="1:9" ht="18">
      <c r="A7" s="4">
        <v>6</v>
      </c>
      <c r="B7" s="2" t="s">
        <v>14</v>
      </c>
      <c r="C7" s="2" t="s">
        <v>38</v>
      </c>
      <c r="D7" s="4">
        <v>29.81</v>
      </c>
      <c r="E7" s="4">
        <v>127.3</v>
      </c>
      <c r="F7" s="5">
        <v>4</v>
      </c>
      <c r="G7" s="4">
        <v>97.5</v>
      </c>
      <c r="H7" s="5">
        <v>31</v>
      </c>
      <c r="I7" s="4">
        <v>74.900000000000006</v>
      </c>
    </row>
    <row r="8" spans="1:9" ht="18">
      <c r="A8" s="4">
        <v>7</v>
      </c>
      <c r="B8" s="2" t="s">
        <v>43</v>
      </c>
      <c r="C8" s="2" t="s">
        <v>40</v>
      </c>
      <c r="D8" s="4">
        <v>28.65</v>
      </c>
      <c r="E8" s="4">
        <v>125.3</v>
      </c>
      <c r="F8" s="5">
        <v>7</v>
      </c>
      <c r="G8" s="4">
        <v>96.7</v>
      </c>
      <c r="H8" s="5">
        <v>27</v>
      </c>
      <c r="I8" s="4">
        <v>65.8</v>
      </c>
    </row>
    <row r="9" spans="1:9" ht="18">
      <c r="A9" s="4">
        <v>8</v>
      </c>
      <c r="B9" s="2" t="s">
        <v>44</v>
      </c>
      <c r="C9" s="2" t="s">
        <v>45</v>
      </c>
      <c r="D9" s="4">
        <v>27.27</v>
      </c>
      <c r="E9" s="4">
        <v>125.1</v>
      </c>
      <c r="F9" s="5">
        <v>8</v>
      </c>
      <c r="G9" s="4">
        <v>97.9</v>
      </c>
      <c r="H9" s="5">
        <v>35</v>
      </c>
      <c r="I9" s="4">
        <v>70.3</v>
      </c>
    </row>
    <row r="10" spans="1:9" ht="18">
      <c r="A10" s="4">
        <v>9</v>
      </c>
      <c r="B10" s="2" t="s">
        <v>46</v>
      </c>
      <c r="C10" s="2" t="s">
        <v>47</v>
      </c>
      <c r="D10" s="4">
        <v>27.04</v>
      </c>
      <c r="E10" s="4">
        <v>118.6</v>
      </c>
      <c r="F10" s="5">
        <v>27</v>
      </c>
      <c r="G10" s="4">
        <v>91.6</v>
      </c>
      <c r="H10" s="5">
        <v>5</v>
      </c>
      <c r="I10" s="4">
        <v>67.8</v>
      </c>
    </row>
    <row r="11" spans="1:9" ht="18">
      <c r="A11" s="4">
        <v>10</v>
      </c>
      <c r="B11" s="2" t="s">
        <v>48</v>
      </c>
      <c r="C11" s="2" t="s">
        <v>40</v>
      </c>
      <c r="D11" s="4">
        <v>26.57</v>
      </c>
      <c r="E11" s="4">
        <v>118.6</v>
      </c>
      <c r="F11" s="5">
        <v>30</v>
      </c>
      <c r="G11" s="4">
        <v>92</v>
      </c>
      <c r="H11" s="5">
        <v>6</v>
      </c>
      <c r="I11" s="4">
        <v>68.900000000000006</v>
      </c>
    </row>
    <row r="12" spans="1:9" ht="18">
      <c r="A12" s="4">
        <v>11</v>
      </c>
      <c r="B12" s="2" t="s">
        <v>49</v>
      </c>
      <c r="C12" s="2" t="s">
        <v>38</v>
      </c>
      <c r="D12" s="4">
        <v>25.59</v>
      </c>
      <c r="E12" s="4">
        <v>125.6</v>
      </c>
      <c r="F12" s="5">
        <v>6</v>
      </c>
      <c r="G12" s="4">
        <v>100</v>
      </c>
      <c r="H12" s="5">
        <v>55</v>
      </c>
      <c r="I12" s="4">
        <v>71</v>
      </c>
    </row>
    <row r="13" spans="1:9" ht="18">
      <c r="A13" s="4">
        <v>12</v>
      </c>
      <c r="B13" s="2" t="s">
        <v>50</v>
      </c>
      <c r="C13" s="2" t="s">
        <v>47</v>
      </c>
      <c r="D13" s="4">
        <v>25.51</v>
      </c>
      <c r="E13" s="4">
        <v>117.9</v>
      </c>
      <c r="F13" s="5">
        <v>34</v>
      </c>
      <c r="G13" s="4">
        <v>92.4</v>
      </c>
      <c r="H13" s="5">
        <v>9</v>
      </c>
      <c r="I13" s="4">
        <v>70.099999999999994</v>
      </c>
    </row>
    <row r="14" spans="1:9" ht="18">
      <c r="A14" s="4">
        <v>13</v>
      </c>
      <c r="B14" s="2" t="s">
        <v>15</v>
      </c>
      <c r="C14" s="2" t="s">
        <v>47</v>
      </c>
      <c r="D14" s="4">
        <v>25.45</v>
      </c>
      <c r="E14" s="4">
        <v>123.1</v>
      </c>
      <c r="F14" s="5">
        <v>11</v>
      </c>
      <c r="G14" s="4">
        <v>97.6</v>
      </c>
      <c r="H14" s="5">
        <v>33</v>
      </c>
      <c r="I14" s="4">
        <v>67.8</v>
      </c>
    </row>
    <row r="15" spans="1:9" ht="18">
      <c r="A15" s="4">
        <v>14</v>
      </c>
      <c r="B15" s="2" t="s">
        <v>51</v>
      </c>
      <c r="C15" s="2" t="s">
        <v>47</v>
      </c>
      <c r="D15" s="4">
        <v>25.1</v>
      </c>
      <c r="E15" s="4">
        <v>124.9</v>
      </c>
      <c r="F15" s="5">
        <v>9</v>
      </c>
      <c r="G15" s="4">
        <v>99.8</v>
      </c>
      <c r="H15" s="5">
        <v>51</v>
      </c>
      <c r="I15" s="4">
        <v>65.400000000000006</v>
      </c>
    </row>
    <row r="16" spans="1:9" ht="18">
      <c r="A16" s="4">
        <v>15</v>
      </c>
      <c r="B16" s="2" t="s">
        <v>52</v>
      </c>
      <c r="C16" s="2" t="s">
        <v>53</v>
      </c>
      <c r="D16" s="4">
        <v>24.93</v>
      </c>
      <c r="E16" s="4">
        <v>114.2</v>
      </c>
      <c r="F16" s="5">
        <v>68</v>
      </c>
      <c r="G16" s="4">
        <v>89.3</v>
      </c>
      <c r="H16" s="5">
        <v>3</v>
      </c>
      <c r="I16" s="4">
        <v>70</v>
      </c>
    </row>
    <row r="17" spans="1:9" ht="18">
      <c r="A17" s="4">
        <v>16</v>
      </c>
      <c r="B17" s="2" t="s">
        <v>16</v>
      </c>
      <c r="C17" s="2" t="s">
        <v>40</v>
      </c>
      <c r="D17" s="4">
        <v>24.9</v>
      </c>
      <c r="E17" s="4">
        <v>122.3</v>
      </c>
      <c r="F17" s="5">
        <v>14</v>
      </c>
      <c r="G17" s="4">
        <v>97.4</v>
      </c>
      <c r="H17" s="5">
        <v>29</v>
      </c>
      <c r="I17" s="4">
        <v>70.099999999999994</v>
      </c>
    </row>
    <row r="18" spans="1:9" ht="18">
      <c r="A18" s="4">
        <v>17</v>
      </c>
      <c r="B18" s="2" t="s">
        <v>54</v>
      </c>
      <c r="C18" s="2" t="s">
        <v>38</v>
      </c>
      <c r="D18" s="4">
        <v>24.66</v>
      </c>
      <c r="E18" s="4">
        <v>116.9</v>
      </c>
      <c r="F18" s="5">
        <v>45</v>
      </c>
      <c r="G18" s="4">
        <v>92.2</v>
      </c>
      <c r="H18" s="5">
        <v>7</v>
      </c>
      <c r="I18" s="4">
        <v>66.400000000000006</v>
      </c>
    </row>
    <row r="19" spans="1:9" ht="18">
      <c r="A19" s="4">
        <v>18</v>
      </c>
      <c r="B19" s="2" t="s">
        <v>55</v>
      </c>
      <c r="C19" s="2" t="s">
        <v>47</v>
      </c>
      <c r="D19" s="4">
        <v>24.51</v>
      </c>
      <c r="E19" s="4">
        <v>121.9</v>
      </c>
      <c r="F19" s="5">
        <v>15</v>
      </c>
      <c r="G19" s="4">
        <v>97.4</v>
      </c>
      <c r="H19" s="5">
        <v>30</v>
      </c>
      <c r="I19" s="4">
        <v>71.599999999999994</v>
      </c>
    </row>
    <row r="20" spans="1:9" ht="18">
      <c r="A20" s="4">
        <v>19</v>
      </c>
      <c r="B20" s="2" t="s">
        <v>56</v>
      </c>
      <c r="C20" s="2" t="s">
        <v>36</v>
      </c>
      <c r="D20" s="4">
        <v>24.35</v>
      </c>
      <c r="E20" s="4">
        <v>120.4</v>
      </c>
      <c r="F20" s="5">
        <v>18</v>
      </c>
      <c r="G20" s="4">
        <v>96.1</v>
      </c>
      <c r="H20" s="5">
        <v>21</v>
      </c>
      <c r="I20" s="4">
        <v>64.2</v>
      </c>
    </row>
    <row r="21" spans="1:9" ht="18">
      <c r="A21" s="4">
        <v>20</v>
      </c>
      <c r="B21" s="2" t="s">
        <v>57</v>
      </c>
      <c r="C21" s="2" t="s">
        <v>38</v>
      </c>
      <c r="D21" s="4">
        <v>24.26</v>
      </c>
      <c r="E21" s="4">
        <v>126</v>
      </c>
      <c r="F21" s="5">
        <v>5</v>
      </c>
      <c r="G21" s="4">
        <v>101.7</v>
      </c>
      <c r="H21" s="5">
        <v>75</v>
      </c>
      <c r="I21" s="4">
        <v>68.2</v>
      </c>
    </row>
    <row r="22" spans="1:9" ht="18">
      <c r="A22" s="4">
        <v>21</v>
      </c>
      <c r="B22" s="2" t="s">
        <v>58</v>
      </c>
      <c r="C22" s="2" t="s">
        <v>40</v>
      </c>
      <c r="D22" s="4">
        <v>23.82</v>
      </c>
      <c r="E22" s="4">
        <v>116.2</v>
      </c>
      <c r="F22" s="5">
        <v>53</v>
      </c>
      <c r="G22" s="4">
        <v>92.3</v>
      </c>
      <c r="H22" s="5">
        <v>8</v>
      </c>
      <c r="I22" s="4">
        <v>68.599999999999994</v>
      </c>
    </row>
    <row r="23" spans="1:9" ht="18">
      <c r="A23" s="4">
        <v>22</v>
      </c>
      <c r="B23" s="2" t="s">
        <v>19</v>
      </c>
      <c r="C23" s="2" t="s">
        <v>45</v>
      </c>
      <c r="D23" s="4">
        <v>23.57</v>
      </c>
      <c r="E23" s="4">
        <v>116.9</v>
      </c>
      <c r="F23" s="5">
        <v>42</v>
      </c>
      <c r="G23" s="4">
        <v>93.4</v>
      </c>
      <c r="H23" s="5">
        <v>11</v>
      </c>
      <c r="I23" s="4">
        <v>62</v>
      </c>
    </row>
    <row r="24" spans="1:9" ht="18">
      <c r="A24" s="4">
        <v>23</v>
      </c>
      <c r="B24" s="2" t="s">
        <v>59</v>
      </c>
      <c r="C24" s="2" t="s">
        <v>36</v>
      </c>
      <c r="D24" s="4">
        <v>22.97</v>
      </c>
      <c r="E24" s="4">
        <v>118.6</v>
      </c>
      <c r="F24" s="5">
        <v>29</v>
      </c>
      <c r="G24" s="4">
        <v>95.6</v>
      </c>
      <c r="H24" s="5">
        <v>19</v>
      </c>
      <c r="I24" s="4">
        <v>68.900000000000006</v>
      </c>
    </row>
    <row r="25" spans="1:9" ht="18">
      <c r="A25" s="4">
        <v>24</v>
      </c>
      <c r="B25" s="2" t="s">
        <v>18</v>
      </c>
      <c r="C25" s="2" t="s">
        <v>40</v>
      </c>
      <c r="D25" s="4">
        <v>22.67</v>
      </c>
      <c r="E25" s="4">
        <v>122.9</v>
      </c>
      <c r="F25" s="5">
        <v>12</v>
      </c>
      <c r="G25" s="4">
        <v>100.3</v>
      </c>
      <c r="H25" s="5">
        <v>57</v>
      </c>
      <c r="I25" s="4">
        <v>67.400000000000006</v>
      </c>
    </row>
    <row r="26" spans="1:9" ht="18">
      <c r="A26" s="4">
        <v>25</v>
      </c>
      <c r="B26" s="2" t="s">
        <v>60</v>
      </c>
      <c r="C26" s="2" t="s">
        <v>47</v>
      </c>
      <c r="D26" s="4">
        <v>22.51</v>
      </c>
      <c r="E26" s="4">
        <v>117.1</v>
      </c>
      <c r="F26" s="5">
        <v>39</v>
      </c>
      <c r="G26" s="4">
        <v>94.6</v>
      </c>
      <c r="H26" s="5">
        <v>15</v>
      </c>
      <c r="I26" s="4">
        <v>65.099999999999994</v>
      </c>
    </row>
    <row r="27" spans="1:9" ht="18">
      <c r="A27" s="4">
        <v>26</v>
      </c>
      <c r="B27" s="2" t="s">
        <v>61</v>
      </c>
      <c r="C27" s="2" t="s">
        <v>53</v>
      </c>
      <c r="D27" s="4">
        <v>22.06</v>
      </c>
      <c r="E27" s="4">
        <v>118.1</v>
      </c>
      <c r="F27" s="5">
        <v>33</v>
      </c>
      <c r="G27" s="4">
        <v>96.1</v>
      </c>
      <c r="H27" s="5">
        <v>22</v>
      </c>
      <c r="I27" s="4">
        <v>67.400000000000006</v>
      </c>
    </row>
    <row r="28" spans="1:9" ht="18">
      <c r="A28" s="4">
        <v>27</v>
      </c>
      <c r="B28" s="2" t="s">
        <v>62</v>
      </c>
      <c r="C28" s="2" t="s">
        <v>38</v>
      </c>
      <c r="D28" s="4">
        <v>21.99</v>
      </c>
      <c r="E28" s="4">
        <v>118.9</v>
      </c>
      <c r="F28" s="5">
        <v>26</v>
      </c>
      <c r="G28" s="4">
        <v>96.9</v>
      </c>
      <c r="H28" s="5">
        <v>28</v>
      </c>
      <c r="I28" s="4">
        <v>68.3</v>
      </c>
    </row>
    <row r="29" spans="1:9" ht="18">
      <c r="A29" s="4">
        <v>28</v>
      </c>
      <c r="B29" s="2" t="s">
        <v>63</v>
      </c>
      <c r="C29" s="2" t="s">
        <v>47</v>
      </c>
      <c r="D29" s="4">
        <v>21.01</v>
      </c>
      <c r="E29" s="4">
        <v>116.5</v>
      </c>
      <c r="F29" s="5">
        <v>49</v>
      </c>
      <c r="G29" s="4">
        <v>95.5</v>
      </c>
      <c r="H29" s="5">
        <v>17</v>
      </c>
      <c r="I29" s="4">
        <v>69.7</v>
      </c>
    </row>
    <row r="30" spans="1:9" ht="18">
      <c r="A30" s="4">
        <v>29</v>
      </c>
      <c r="B30" s="2" t="s">
        <v>26</v>
      </c>
      <c r="C30" s="2" t="s">
        <v>64</v>
      </c>
      <c r="D30" s="4">
        <v>20.48</v>
      </c>
      <c r="E30" s="4">
        <v>117</v>
      </c>
      <c r="F30" s="5">
        <v>40</v>
      </c>
      <c r="G30" s="4">
        <v>96.5</v>
      </c>
      <c r="H30" s="5">
        <v>26</v>
      </c>
      <c r="I30" s="4">
        <v>66.400000000000006</v>
      </c>
    </row>
    <row r="31" spans="1:9" ht="18">
      <c r="A31" s="4">
        <v>30</v>
      </c>
      <c r="B31" s="2" t="s">
        <v>28</v>
      </c>
      <c r="C31" s="2" t="s">
        <v>40</v>
      </c>
      <c r="D31" s="4">
        <v>20.43</v>
      </c>
      <c r="E31" s="4">
        <v>120.8</v>
      </c>
      <c r="F31" s="5">
        <v>17</v>
      </c>
      <c r="G31" s="4">
        <v>100.4</v>
      </c>
      <c r="H31" s="5">
        <v>59</v>
      </c>
      <c r="I31" s="4">
        <v>65</v>
      </c>
    </row>
    <row r="32" spans="1:9" ht="18">
      <c r="A32" s="4">
        <v>31</v>
      </c>
      <c r="B32" s="2" t="s">
        <v>17</v>
      </c>
      <c r="C32" s="2" t="s">
        <v>47</v>
      </c>
      <c r="D32" s="4">
        <v>19.850000000000001</v>
      </c>
      <c r="E32" s="4">
        <v>117.8</v>
      </c>
      <c r="F32" s="5">
        <v>35</v>
      </c>
      <c r="G32" s="4">
        <v>97.9</v>
      </c>
      <c r="H32" s="5">
        <v>37</v>
      </c>
      <c r="I32" s="4">
        <v>67.900000000000006</v>
      </c>
    </row>
    <row r="33" spans="1:9" ht="18">
      <c r="A33" s="4">
        <v>32</v>
      </c>
      <c r="B33" s="2" t="s">
        <v>21</v>
      </c>
      <c r="C33" s="2" t="s">
        <v>38</v>
      </c>
      <c r="D33" s="4">
        <v>19.79</v>
      </c>
      <c r="E33" s="4">
        <v>119.4</v>
      </c>
      <c r="F33" s="5">
        <v>21</v>
      </c>
      <c r="G33" s="4">
        <v>99.6</v>
      </c>
      <c r="H33" s="5">
        <v>50</v>
      </c>
      <c r="I33" s="4">
        <v>68</v>
      </c>
    </row>
    <row r="34" spans="1:9" ht="18">
      <c r="A34" s="4">
        <v>33</v>
      </c>
      <c r="B34" s="2" t="s">
        <v>65</v>
      </c>
      <c r="C34" s="2" t="s">
        <v>38</v>
      </c>
      <c r="D34" s="4">
        <v>19.7</v>
      </c>
      <c r="E34" s="4">
        <v>115.9</v>
      </c>
      <c r="F34" s="5">
        <v>55</v>
      </c>
      <c r="G34" s="4">
        <v>96.2</v>
      </c>
      <c r="H34" s="5">
        <v>24</v>
      </c>
      <c r="I34" s="4">
        <v>66.7</v>
      </c>
    </row>
    <row r="35" spans="1:9" ht="18">
      <c r="A35" s="4">
        <v>34</v>
      </c>
      <c r="B35" s="2" t="s">
        <v>66</v>
      </c>
      <c r="C35" s="2" t="s">
        <v>47</v>
      </c>
      <c r="D35" s="4">
        <v>19.07</v>
      </c>
      <c r="E35" s="4">
        <v>118.5</v>
      </c>
      <c r="F35" s="5">
        <v>31</v>
      </c>
      <c r="G35" s="4">
        <v>99.4</v>
      </c>
      <c r="H35" s="5">
        <v>48</v>
      </c>
      <c r="I35" s="4">
        <v>67.400000000000006</v>
      </c>
    </row>
    <row r="36" spans="1:9" ht="18">
      <c r="A36" s="4">
        <v>35</v>
      </c>
      <c r="B36" s="2" t="s">
        <v>67</v>
      </c>
      <c r="C36" s="2" t="s">
        <v>53</v>
      </c>
      <c r="D36" s="4">
        <v>19.010000000000002</v>
      </c>
      <c r="E36" s="4">
        <v>122.3</v>
      </c>
      <c r="F36" s="5">
        <v>13</v>
      </c>
      <c r="G36" s="4">
        <v>103.3</v>
      </c>
      <c r="H36" s="5">
        <v>96</v>
      </c>
      <c r="I36" s="4">
        <v>64.3</v>
      </c>
    </row>
    <row r="37" spans="1:9" ht="18">
      <c r="A37" s="4">
        <v>36</v>
      </c>
      <c r="B37" s="2" t="s">
        <v>68</v>
      </c>
      <c r="C37" s="2" t="s">
        <v>53</v>
      </c>
      <c r="D37" s="4">
        <v>18.940000000000001</v>
      </c>
      <c r="E37" s="4">
        <v>117.2</v>
      </c>
      <c r="F37" s="5">
        <v>38</v>
      </c>
      <c r="G37" s="4">
        <v>98.2</v>
      </c>
      <c r="H37" s="5">
        <v>43</v>
      </c>
      <c r="I37" s="4">
        <v>67.7</v>
      </c>
    </row>
    <row r="38" spans="1:9" ht="18">
      <c r="A38" s="4">
        <v>37</v>
      </c>
      <c r="B38" s="2" t="s">
        <v>69</v>
      </c>
      <c r="C38" s="2" t="s">
        <v>36</v>
      </c>
      <c r="D38" s="4">
        <v>18.309999999999999</v>
      </c>
      <c r="E38" s="4">
        <v>119.8</v>
      </c>
      <c r="F38" s="5">
        <v>20</v>
      </c>
      <c r="G38" s="4"/>
      <c r="H38" s="5">
        <v>70</v>
      </c>
      <c r="I38" s="4">
        <v>70.8</v>
      </c>
    </row>
    <row r="39" spans="1:9" ht="18">
      <c r="A39" s="4">
        <v>38</v>
      </c>
      <c r="B39" s="2" t="s">
        <v>70</v>
      </c>
      <c r="C39" s="2" t="s">
        <v>38</v>
      </c>
      <c r="D39" s="4">
        <v>17.73</v>
      </c>
      <c r="E39" s="4">
        <v>119.2</v>
      </c>
      <c r="F39" s="5">
        <v>24</v>
      </c>
      <c r="G39" s="4">
        <v>101.4</v>
      </c>
      <c r="H39" s="5">
        <v>69</v>
      </c>
      <c r="I39" s="4">
        <v>68.7</v>
      </c>
    </row>
    <row r="40" spans="1:9" ht="18">
      <c r="A40" s="4">
        <v>39</v>
      </c>
      <c r="B40" s="2" t="s">
        <v>71</v>
      </c>
      <c r="C40" s="2" t="s">
        <v>72</v>
      </c>
      <c r="D40" s="4">
        <v>17.71</v>
      </c>
      <c r="E40" s="4">
        <v>115.5</v>
      </c>
      <c r="F40" s="5">
        <v>58</v>
      </c>
      <c r="G40" s="4">
        <v>97.7</v>
      </c>
      <c r="H40" s="5">
        <v>34</v>
      </c>
      <c r="I40" s="4">
        <v>66.099999999999994</v>
      </c>
    </row>
    <row r="41" spans="1:9" ht="18">
      <c r="A41" s="4">
        <v>40</v>
      </c>
      <c r="B41" s="2" t="s">
        <v>73</v>
      </c>
      <c r="C41" s="2" t="s">
        <v>38</v>
      </c>
      <c r="D41" s="4">
        <v>17.62</v>
      </c>
      <c r="E41" s="4">
        <v>113.2</v>
      </c>
      <c r="F41" s="5">
        <v>77</v>
      </c>
      <c r="G41" s="4">
        <v>95.5</v>
      </c>
      <c r="H41" s="5">
        <v>18</v>
      </c>
      <c r="I41" s="4">
        <v>69.400000000000006</v>
      </c>
    </row>
    <row r="42" spans="1:9" ht="18">
      <c r="A42" s="2" t="s">
        <v>29</v>
      </c>
      <c r="B42" s="2" t="s">
        <v>30</v>
      </c>
      <c r="C42" s="3" t="s">
        <v>31</v>
      </c>
      <c r="D42" s="2" t="s">
        <v>32</v>
      </c>
      <c r="E42" s="2" t="s">
        <v>33</v>
      </c>
      <c r="F42" s="2" t="s">
        <v>34</v>
      </c>
      <c r="G42" s="2" t="s">
        <v>35</v>
      </c>
      <c r="H42" s="2" t="s">
        <v>29</v>
      </c>
      <c r="I42" s="2" t="s">
        <v>32</v>
      </c>
    </row>
    <row r="43" spans="1:9" ht="18">
      <c r="A43" s="4">
        <v>41</v>
      </c>
      <c r="B43" s="2" t="s">
        <v>74</v>
      </c>
      <c r="C43" s="2" t="s">
        <v>75</v>
      </c>
      <c r="D43" s="4">
        <v>17.57</v>
      </c>
      <c r="E43" s="4">
        <v>113.5</v>
      </c>
      <c r="F43" s="5">
        <v>71</v>
      </c>
      <c r="G43" s="4">
        <v>95.9</v>
      </c>
      <c r="H43" s="5">
        <v>20</v>
      </c>
      <c r="I43" s="4">
        <v>73.3</v>
      </c>
    </row>
    <row r="44" spans="1:9" ht="18">
      <c r="A44" s="4">
        <v>42</v>
      </c>
      <c r="B44" s="2" t="s">
        <v>76</v>
      </c>
      <c r="C44" s="2" t="s">
        <v>53</v>
      </c>
      <c r="D44" s="4">
        <v>17.04</v>
      </c>
      <c r="E44" s="4">
        <v>115.1</v>
      </c>
      <c r="F44" s="5">
        <v>61</v>
      </c>
      <c r="G44" s="4">
        <v>98</v>
      </c>
      <c r="H44" s="5">
        <v>40</v>
      </c>
      <c r="I44" s="4">
        <v>69.2</v>
      </c>
    </row>
    <row r="45" spans="1:9" ht="18">
      <c r="A45" s="4">
        <v>43</v>
      </c>
      <c r="B45" s="2" t="s">
        <v>77</v>
      </c>
      <c r="C45" s="2" t="s">
        <v>75</v>
      </c>
      <c r="D45" s="4">
        <v>16.86</v>
      </c>
      <c r="E45" s="4">
        <v>110.8</v>
      </c>
      <c r="F45" s="5">
        <v>105</v>
      </c>
      <c r="G45" s="4">
        <v>94</v>
      </c>
      <c r="H45" s="5">
        <v>12</v>
      </c>
      <c r="I45" s="4">
        <v>66.3</v>
      </c>
    </row>
    <row r="46" spans="1:9" ht="18">
      <c r="A46" s="4">
        <v>44</v>
      </c>
      <c r="B46" s="2" t="s">
        <v>78</v>
      </c>
      <c r="C46" s="2" t="s">
        <v>47</v>
      </c>
      <c r="D46" s="4">
        <v>16.84</v>
      </c>
      <c r="E46" s="4">
        <v>114.9</v>
      </c>
      <c r="F46" s="5">
        <v>62</v>
      </c>
      <c r="G46" s="4">
        <v>98.1</v>
      </c>
      <c r="H46" s="5">
        <v>41</v>
      </c>
      <c r="I46" s="4">
        <v>68</v>
      </c>
    </row>
    <row r="47" spans="1:9" ht="18">
      <c r="A47" s="4">
        <v>45</v>
      </c>
      <c r="B47" s="2" t="s">
        <v>27</v>
      </c>
      <c r="C47" s="2" t="s">
        <v>38</v>
      </c>
      <c r="D47" s="4">
        <v>16.52</v>
      </c>
      <c r="E47" s="4">
        <v>118.9</v>
      </c>
      <c r="F47" s="5">
        <v>25</v>
      </c>
      <c r="G47" s="4">
        <v>102.4</v>
      </c>
      <c r="H47" s="5">
        <v>83</v>
      </c>
      <c r="I47" s="4">
        <v>69.7</v>
      </c>
    </row>
    <row r="48" spans="1:9" ht="18">
      <c r="A48" s="4">
        <v>46</v>
      </c>
      <c r="B48" s="2" t="s">
        <v>79</v>
      </c>
      <c r="C48" s="2" t="s">
        <v>38</v>
      </c>
      <c r="D48" s="4">
        <v>16.5</v>
      </c>
      <c r="E48" s="4">
        <v>116.3</v>
      </c>
      <c r="F48" s="5">
        <v>52</v>
      </c>
      <c r="G48" s="4">
        <v>99.8</v>
      </c>
      <c r="H48" s="5">
        <v>52</v>
      </c>
      <c r="I48" s="4">
        <v>67.5</v>
      </c>
    </row>
    <row r="49" spans="1:9" ht="18">
      <c r="A49" s="4">
        <v>47</v>
      </c>
      <c r="B49" s="2" t="s">
        <v>80</v>
      </c>
      <c r="C49" s="2" t="s">
        <v>47</v>
      </c>
      <c r="D49" s="4">
        <v>16.27</v>
      </c>
      <c r="E49" s="4">
        <v>114.6</v>
      </c>
      <c r="F49" s="5">
        <v>65</v>
      </c>
      <c r="G49" s="4">
        <v>98.4</v>
      </c>
      <c r="H49" s="5">
        <v>45</v>
      </c>
      <c r="I49" s="4">
        <v>64.900000000000006</v>
      </c>
    </row>
    <row r="50" spans="1:9" ht="18">
      <c r="A50" s="4">
        <v>48</v>
      </c>
      <c r="B50" s="2" t="s">
        <v>81</v>
      </c>
      <c r="C50" s="2" t="s">
        <v>82</v>
      </c>
      <c r="D50" s="4">
        <v>15.98</v>
      </c>
      <c r="E50" s="4">
        <v>114.1</v>
      </c>
      <c r="F50" s="5">
        <v>69</v>
      </c>
      <c r="G50" s="4">
        <v>98.1</v>
      </c>
      <c r="H50" s="5">
        <v>42</v>
      </c>
      <c r="I50" s="4">
        <v>70.599999999999994</v>
      </c>
    </row>
    <row r="51" spans="1:9" ht="18">
      <c r="A51" s="4">
        <v>49</v>
      </c>
      <c r="B51" s="2" t="s">
        <v>83</v>
      </c>
      <c r="C51" s="2" t="s">
        <v>75</v>
      </c>
      <c r="D51" s="4">
        <v>15.94</v>
      </c>
      <c r="E51" s="4">
        <v>116.8</v>
      </c>
      <c r="F51" s="5">
        <v>46</v>
      </c>
      <c r="G51" s="4">
        <v>100.9</v>
      </c>
      <c r="H51" s="5">
        <v>63</v>
      </c>
      <c r="I51" s="4">
        <v>66</v>
      </c>
    </row>
    <row r="52" spans="1:9" ht="18">
      <c r="A52" s="4">
        <v>50</v>
      </c>
      <c r="B52" s="2" t="s">
        <v>84</v>
      </c>
      <c r="C52" s="2" t="s">
        <v>47</v>
      </c>
      <c r="D52" s="4">
        <v>15.94</v>
      </c>
      <c r="E52" s="4">
        <v>114.3</v>
      </c>
      <c r="F52" s="5">
        <v>67</v>
      </c>
      <c r="G52" s="4">
        <v>98.4</v>
      </c>
      <c r="H52" s="5">
        <v>46</v>
      </c>
      <c r="I52" s="4">
        <v>67.599999999999994</v>
      </c>
    </row>
    <row r="53" spans="1:9" ht="18">
      <c r="A53" s="4">
        <v>51</v>
      </c>
      <c r="B53" s="2" t="s">
        <v>85</v>
      </c>
      <c r="C53" s="2" t="s">
        <v>75</v>
      </c>
      <c r="D53" s="4">
        <v>15.8</v>
      </c>
      <c r="E53" s="4">
        <v>116.4</v>
      </c>
      <c r="F53" s="5">
        <v>51</v>
      </c>
      <c r="G53" s="4">
        <v>100.6</v>
      </c>
      <c r="H53" s="5">
        <v>62</v>
      </c>
      <c r="I53" s="4">
        <v>66.2</v>
      </c>
    </row>
    <row r="54" spans="1:9" ht="18">
      <c r="A54" s="4">
        <v>52</v>
      </c>
      <c r="B54" s="2" t="s">
        <v>86</v>
      </c>
      <c r="C54" s="2" t="s">
        <v>40</v>
      </c>
      <c r="D54" s="4">
        <v>15.73</v>
      </c>
      <c r="E54" s="4">
        <v>109.9</v>
      </c>
      <c r="F54" s="5">
        <v>127</v>
      </c>
      <c r="G54" s="4">
        <v>94.2</v>
      </c>
      <c r="H54" s="5">
        <v>13</v>
      </c>
      <c r="I54" s="4">
        <v>64.5</v>
      </c>
    </row>
    <row r="55" spans="1:9" ht="18">
      <c r="A55" s="4">
        <v>53</v>
      </c>
      <c r="B55" s="2" t="s">
        <v>87</v>
      </c>
      <c r="C55" s="2" t="s">
        <v>36</v>
      </c>
      <c r="D55" s="4">
        <v>15.52</v>
      </c>
      <c r="E55" s="4">
        <v>118.2</v>
      </c>
      <c r="F55" s="5">
        <v>32</v>
      </c>
      <c r="G55" s="4">
        <v>102.6</v>
      </c>
      <c r="H55" s="5">
        <v>85</v>
      </c>
      <c r="I55" s="4">
        <v>68.900000000000006</v>
      </c>
    </row>
    <row r="56" spans="1:9" ht="18">
      <c r="A56" s="4">
        <v>54</v>
      </c>
      <c r="B56" s="2" t="s">
        <v>88</v>
      </c>
      <c r="C56" s="2" t="s">
        <v>75</v>
      </c>
      <c r="D56" s="4">
        <v>15.16</v>
      </c>
      <c r="E56" s="4">
        <v>121.2</v>
      </c>
      <c r="F56" s="5">
        <v>16</v>
      </c>
      <c r="G56" s="4">
        <v>106</v>
      </c>
      <c r="H56" s="5">
        <v>145</v>
      </c>
      <c r="I56" s="4">
        <v>67.900000000000006</v>
      </c>
    </row>
    <row r="57" spans="1:9" ht="18">
      <c r="A57" s="4">
        <v>55</v>
      </c>
      <c r="B57" s="2" t="s">
        <v>89</v>
      </c>
      <c r="C57" s="2" t="s">
        <v>53</v>
      </c>
      <c r="D57" s="4">
        <v>15.02</v>
      </c>
      <c r="E57" s="4">
        <v>119.8</v>
      </c>
      <c r="F57" s="5">
        <v>19</v>
      </c>
      <c r="G57" s="4">
        <v>104.8</v>
      </c>
      <c r="H57" s="5">
        <v>122</v>
      </c>
      <c r="I57" s="4">
        <v>63.1</v>
      </c>
    </row>
    <row r="58" spans="1:9" ht="18">
      <c r="A58" s="4">
        <v>56</v>
      </c>
      <c r="B58" s="2" t="s">
        <v>90</v>
      </c>
      <c r="C58" s="2" t="s">
        <v>45</v>
      </c>
      <c r="D58" s="4">
        <v>14.97</v>
      </c>
      <c r="E58" s="4">
        <v>116.7</v>
      </c>
      <c r="F58" s="5">
        <v>47</v>
      </c>
      <c r="G58" s="4">
        <v>101.8</v>
      </c>
      <c r="H58" s="5">
        <v>77</v>
      </c>
      <c r="I58" s="4">
        <v>69.099999999999994</v>
      </c>
    </row>
    <row r="59" spans="1:9" ht="18">
      <c r="A59" s="4">
        <v>57</v>
      </c>
      <c r="B59" s="2" t="s">
        <v>91</v>
      </c>
      <c r="C59" s="2" t="s">
        <v>40</v>
      </c>
      <c r="D59" s="4">
        <v>14.86</v>
      </c>
      <c r="E59" s="4">
        <v>111.2</v>
      </c>
      <c r="F59" s="5">
        <v>102</v>
      </c>
      <c r="G59" s="4">
        <v>96.3</v>
      </c>
      <c r="H59" s="5">
        <v>25</v>
      </c>
      <c r="I59" s="4">
        <v>65.5</v>
      </c>
    </row>
    <row r="60" spans="1:9" ht="18">
      <c r="A60" s="4">
        <v>58</v>
      </c>
      <c r="B60" s="2" t="s">
        <v>92</v>
      </c>
      <c r="C60" s="2" t="s">
        <v>36</v>
      </c>
      <c r="D60" s="4">
        <v>13.99</v>
      </c>
      <c r="E60" s="4">
        <v>117.2</v>
      </c>
      <c r="F60" s="5">
        <v>37</v>
      </c>
      <c r="G60" s="4">
        <v>103.2</v>
      </c>
      <c r="H60" s="5">
        <v>94</v>
      </c>
      <c r="I60" s="4">
        <v>66.400000000000006</v>
      </c>
    </row>
    <row r="61" spans="1:9" ht="18">
      <c r="A61" s="4">
        <v>59</v>
      </c>
      <c r="B61" s="2" t="s">
        <v>93</v>
      </c>
      <c r="C61" s="2" t="s">
        <v>47</v>
      </c>
      <c r="D61" s="4">
        <v>13.72</v>
      </c>
      <c r="E61" s="4">
        <v>115.1</v>
      </c>
      <c r="F61" s="5">
        <v>60</v>
      </c>
      <c r="G61" s="4">
        <v>101.4</v>
      </c>
      <c r="H61" s="5">
        <v>68</v>
      </c>
      <c r="I61" s="4">
        <v>70.099999999999994</v>
      </c>
    </row>
    <row r="62" spans="1:9" ht="18">
      <c r="A62" s="4">
        <v>60</v>
      </c>
      <c r="B62" s="2" t="s">
        <v>94</v>
      </c>
      <c r="C62" s="2" t="s">
        <v>95</v>
      </c>
      <c r="D62" s="4">
        <v>13.62</v>
      </c>
      <c r="E62" s="4">
        <v>114.8</v>
      </c>
      <c r="F62" s="5">
        <v>64</v>
      </c>
      <c r="G62" s="4">
        <v>101.1</v>
      </c>
      <c r="H62" s="5">
        <v>66</v>
      </c>
      <c r="I62" s="4">
        <v>65.5</v>
      </c>
    </row>
    <row r="63" spans="1:9" ht="18">
      <c r="A63" s="4">
        <v>61</v>
      </c>
      <c r="B63" s="2" t="s">
        <v>96</v>
      </c>
      <c r="C63" s="2" t="s">
        <v>97</v>
      </c>
      <c r="D63" s="4">
        <v>13.42</v>
      </c>
      <c r="E63" s="4">
        <v>112.9</v>
      </c>
      <c r="F63" s="5">
        <v>81</v>
      </c>
      <c r="G63" s="4">
        <v>99.5</v>
      </c>
      <c r="H63" s="5">
        <v>49</v>
      </c>
      <c r="I63" s="4">
        <v>59.1</v>
      </c>
    </row>
    <row r="64" spans="1:9" ht="18">
      <c r="A64" s="4">
        <v>62</v>
      </c>
      <c r="B64" s="2" t="s">
        <v>25</v>
      </c>
      <c r="C64" s="2" t="s">
        <v>98</v>
      </c>
      <c r="D64" s="4">
        <v>12.86</v>
      </c>
      <c r="E64" s="4">
        <v>110.8</v>
      </c>
      <c r="F64" s="5">
        <v>104</v>
      </c>
      <c r="G64" s="4">
        <v>98</v>
      </c>
      <c r="H64" s="5">
        <v>38</v>
      </c>
      <c r="I64" s="4">
        <v>65.900000000000006</v>
      </c>
    </row>
    <row r="65" spans="1:9" ht="18">
      <c r="A65" s="4">
        <v>63</v>
      </c>
      <c r="B65" s="2" t="s">
        <v>99</v>
      </c>
      <c r="C65" s="2" t="s">
        <v>47</v>
      </c>
      <c r="D65" s="4">
        <v>12.73</v>
      </c>
      <c r="E65" s="4">
        <v>116.9</v>
      </c>
      <c r="F65" s="5">
        <v>43</v>
      </c>
      <c r="G65" s="4">
        <v>104.2</v>
      </c>
      <c r="H65" s="5">
        <v>109</v>
      </c>
      <c r="I65" s="4">
        <v>68.599999999999994</v>
      </c>
    </row>
    <row r="66" spans="1:9" ht="18">
      <c r="A66" s="4">
        <v>64</v>
      </c>
      <c r="B66" s="2" t="s">
        <v>100</v>
      </c>
      <c r="C66" s="2" t="s">
        <v>72</v>
      </c>
      <c r="D66" s="4">
        <v>12.5</v>
      </c>
      <c r="E66" s="4">
        <v>107.5</v>
      </c>
      <c r="F66" s="5">
        <v>167</v>
      </c>
      <c r="G66" s="4">
        <v>95</v>
      </c>
      <c r="H66" s="5">
        <v>16</v>
      </c>
      <c r="I66" s="4">
        <v>69</v>
      </c>
    </row>
    <row r="67" spans="1:9" ht="18">
      <c r="A67" s="4">
        <v>65</v>
      </c>
      <c r="B67" s="2" t="s">
        <v>101</v>
      </c>
      <c r="C67" s="2" t="s">
        <v>82</v>
      </c>
      <c r="D67" s="4">
        <v>12.47</v>
      </c>
      <c r="E67" s="4">
        <v>110.8</v>
      </c>
      <c r="F67" s="5">
        <v>107</v>
      </c>
      <c r="G67" s="4">
        <v>98.3</v>
      </c>
      <c r="H67" s="5">
        <v>44</v>
      </c>
      <c r="I67" s="4">
        <v>60.7</v>
      </c>
    </row>
    <row r="68" spans="1:9" ht="18">
      <c r="A68" s="4">
        <v>66</v>
      </c>
      <c r="B68" s="2" t="s">
        <v>102</v>
      </c>
      <c r="C68" s="2" t="s">
        <v>40</v>
      </c>
      <c r="D68" s="4">
        <v>12.44</v>
      </c>
      <c r="E68" s="4">
        <v>110.5</v>
      </c>
      <c r="F68" s="5">
        <v>111</v>
      </c>
      <c r="G68" s="4">
        <v>98</v>
      </c>
      <c r="H68" s="5">
        <v>39</v>
      </c>
      <c r="I68" s="4">
        <v>67.400000000000006</v>
      </c>
    </row>
    <row r="69" spans="1:9" ht="18">
      <c r="A69" s="4">
        <v>67</v>
      </c>
      <c r="B69" s="2" t="s">
        <v>103</v>
      </c>
      <c r="C69" s="2" t="s">
        <v>45</v>
      </c>
      <c r="D69" s="4">
        <v>12.37</v>
      </c>
      <c r="E69" s="4">
        <v>112.2</v>
      </c>
      <c r="F69" s="5">
        <v>89</v>
      </c>
      <c r="G69" s="4">
        <v>99.8</v>
      </c>
      <c r="H69" s="5">
        <v>53</v>
      </c>
      <c r="I69" s="4">
        <v>67.5</v>
      </c>
    </row>
    <row r="70" spans="1:9" ht="18">
      <c r="A70" s="4">
        <v>68</v>
      </c>
      <c r="B70" s="2" t="s">
        <v>104</v>
      </c>
      <c r="C70" s="2" t="s">
        <v>38</v>
      </c>
      <c r="D70" s="4">
        <v>11.54</v>
      </c>
      <c r="E70" s="4">
        <v>110.9</v>
      </c>
      <c r="F70" s="5">
        <v>103</v>
      </c>
      <c r="G70" s="4">
        <v>99.3</v>
      </c>
      <c r="H70" s="5">
        <v>47</v>
      </c>
      <c r="I70" s="4">
        <v>65.599999999999994</v>
      </c>
    </row>
    <row r="71" spans="1:9" ht="18">
      <c r="A71" s="4">
        <v>69</v>
      </c>
      <c r="B71" s="2" t="s">
        <v>105</v>
      </c>
      <c r="C71" s="2" t="s">
        <v>40</v>
      </c>
      <c r="D71" s="4">
        <v>11.45</v>
      </c>
      <c r="E71" s="4">
        <v>113.3</v>
      </c>
      <c r="F71" s="5">
        <v>73</v>
      </c>
      <c r="G71" s="4">
        <v>101.9</v>
      </c>
      <c r="H71" s="5">
        <v>78</v>
      </c>
      <c r="I71" s="4">
        <v>68.7</v>
      </c>
    </row>
    <row r="72" spans="1:9" ht="18">
      <c r="A72" s="4">
        <v>70</v>
      </c>
      <c r="B72" s="2" t="s">
        <v>106</v>
      </c>
      <c r="C72" s="2" t="s">
        <v>36</v>
      </c>
      <c r="D72" s="4">
        <v>11.38</v>
      </c>
      <c r="E72" s="4">
        <v>109.3</v>
      </c>
      <c r="F72" s="5">
        <v>140</v>
      </c>
      <c r="G72" s="4">
        <v>97.9</v>
      </c>
      <c r="H72" s="5">
        <v>36</v>
      </c>
      <c r="I72" s="4">
        <v>67.3</v>
      </c>
    </row>
    <row r="73" spans="1:9" ht="18">
      <c r="A73" s="4">
        <v>71</v>
      </c>
      <c r="B73" s="2" t="s">
        <v>107</v>
      </c>
      <c r="C73" s="2" t="s">
        <v>40</v>
      </c>
      <c r="D73" s="4">
        <v>11.35</v>
      </c>
      <c r="E73" s="4">
        <v>113.3</v>
      </c>
      <c r="F73" s="5">
        <v>72</v>
      </c>
      <c r="G73" s="4">
        <v>102</v>
      </c>
      <c r="H73" s="5">
        <v>79</v>
      </c>
      <c r="I73" s="4">
        <v>69.099999999999994</v>
      </c>
    </row>
    <row r="74" spans="1:9" ht="18">
      <c r="A74" s="4">
        <v>72</v>
      </c>
      <c r="B74" s="2" t="s">
        <v>108</v>
      </c>
      <c r="C74" s="2" t="s">
        <v>109</v>
      </c>
      <c r="D74" s="4">
        <v>11.29</v>
      </c>
      <c r="E74" s="4">
        <v>115.7</v>
      </c>
      <c r="F74" s="5">
        <v>57</v>
      </c>
      <c r="G74" s="4">
        <v>104.4</v>
      </c>
      <c r="H74" s="5">
        <v>111</v>
      </c>
      <c r="I74" s="4">
        <v>67.8</v>
      </c>
    </row>
    <row r="75" spans="1:9" ht="18">
      <c r="A75" s="4">
        <v>73</v>
      </c>
      <c r="B75" s="2" t="s">
        <v>110</v>
      </c>
      <c r="C75" s="2" t="s">
        <v>64</v>
      </c>
      <c r="D75" s="4">
        <v>11.22</v>
      </c>
      <c r="E75" s="4">
        <v>116.9</v>
      </c>
      <c r="F75" s="5">
        <v>44</v>
      </c>
      <c r="G75" s="4">
        <v>105.7</v>
      </c>
      <c r="H75" s="5">
        <v>140</v>
      </c>
      <c r="I75" s="4">
        <v>66.099999999999994</v>
      </c>
    </row>
    <row r="76" spans="1:9" ht="18">
      <c r="A76" s="4">
        <v>74</v>
      </c>
      <c r="B76" s="2" t="s">
        <v>111</v>
      </c>
      <c r="C76" s="2" t="s">
        <v>47</v>
      </c>
      <c r="D76" s="4">
        <v>11.17</v>
      </c>
      <c r="E76" s="4">
        <v>118.6</v>
      </c>
      <c r="F76" s="5">
        <v>28</v>
      </c>
      <c r="G76" s="4">
        <v>107.4</v>
      </c>
      <c r="H76" s="5">
        <v>179</v>
      </c>
      <c r="I76" s="4">
        <v>70</v>
      </c>
    </row>
    <row r="77" spans="1:9" ht="18">
      <c r="A77" s="4">
        <v>75</v>
      </c>
      <c r="B77" s="2" t="s">
        <v>112</v>
      </c>
      <c r="C77" s="2" t="s">
        <v>47</v>
      </c>
      <c r="D77" s="4">
        <v>11.02</v>
      </c>
      <c r="E77" s="4">
        <v>116.5</v>
      </c>
      <c r="F77" s="5">
        <v>50</v>
      </c>
      <c r="G77" s="4">
        <v>105.5</v>
      </c>
      <c r="H77" s="5">
        <v>131</v>
      </c>
      <c r="I77" s="4">
        <v>68.8</v>
      </c>
    </row>
    <row r="78" spans="1:9" ht="18">
      <c r="A78" s="4">
        <v>76</v>
      </c>
      <c r="B78" s="2" t="s">
        <v>113</v>
      </c>
      <c r="C78" s="2" t="s">
        <v>53</v>
      </c>
      <c r="D78" s="4">
        <v>10.66</v>
      </c>
      <c r="E78" s="4">
        <v>116.9</v>
      </c>
      <c r="F78" s="5">
        <v>41</v>
      </c>
      <c r="G78" s="4">
        <v>106.3</v>
      </c>
      <c r="H78" s="5">
        <v>149</v>
      </c>
      <c r="I78" s="4">
        <v>67.7</v>
      </c>
    </row>
    <row r="79" spans="1:9" ht="18">
      <c r="A79" s="4">
        <v>77</v>
      </c>
      <c r="B79" s="2" t="s">
        <v>114</v>
      </c>
      <c r="C79" s="2" t="s">
        <v>40</v>
      </c>
      <c r="D79" s="4">
        <v>10.59</v>
      </c>
      <c r="E79" s="4">
        <v>115.2</v>
      </c>
      <c r="F79" s="5">
        <v>59</v>
      </c>
      <c r="G79" s="4">
        <v>104.6</v>
      </c>
      <c r="H79" s="5">
        <v>118</v>
      </c>
      <c r="I79" s="4">
        <v>72.099999999999994</v>
      </c>
    </row>
    <row r="80" spans="1:9" ht="18">
      <c r="A80" s="4">
        <v>78</v>
      </c>
      <c r="B80" s="2" t="s">
        <v>115</v>
      </c>
      <c r="C80" s="2" t="s">
        <v>64</v>
      </c>
      <c r="D80" s="4">
        <v>10.56</v>
      </c>
      <c r="E80" s="4">
        <v>112</v>
      </c>
      <c r="F80" s="5">
        <v>92</v>
      </c>
      <c r="G80" s="4">
        <v>101.5</v>
      </c>
      <c r="H80" s="5">
        <v>71</v>
      </c>
      <c r="I80" s="4">
        <v>68.099999999999994</v>
      </c>
    </row>
    <row r="81" spans="1:9" ht="18">
      <c r="A81" s="4">
        <v>79</v>
      </c>
      <c r="B81" s="2" t="s">
        <v>116</v>
      </c>
      <c r="C81" s="2" t="s">
        <v>75</v>
      </c>
      <c r="D81" s="4">
        <v>10.09</v>
      </c>
      <c r="E81" s="4">
        <v>113.2</v>
      </c>
      <c r="F81" s="5">
        <v>76</v>
      </c>
      <c r="G81" s="4">
        <v>103.1</v>
      </c>
      <c r="H81" s="5">
        <v>91</v>
      </c>
      <c r="I81" s="4">
        <v>63.9</v>
      </c>
    </row>
    <row r="82" spans="1:9" ht="18">
      <c r="A82" s="4">
        <v>80</v>
      </c>
      <c r="B82" s="2" t="s">
        <v>117</v>
      </c>
      <c r="C82" s="2" t="s">
        <v>38</v>
      </c>
      <c r="D82" s="4">
        <v>9.5</v>
      </c>
      <c r="E82" s="4">
        <v>110</v>
      </c>
      <c r="F82" s="5">
        <v>125</v>
      </c>
      <c r="G82" s="4">
        <v>100.5</v>
      </c>
      <c r="H82" s="5">
        <v>61</v>
      </c>
      <c r="I82" s="4">
        <v>68</v>
      </c>
    </row>
    <row r="83" spans="1:9" ht="18">
      <c r="A83" s="2" t="s">
        <v>29</v>
      </c>
      <c r="B83" s="2" t="s">
        <v>30</v>
      </c>
      <c r="C83" s="3" t="s">
        <v>31</v>
      </c>
      <c r="D83" s="2" t="s">
        <v>32</v>
      </c>
      <c r="E83" s="2" t="s">
        <v>33</v>
      </c>
      <c r="F83" s="2" t="s">
        <v>34</v>
      </c>
      <c r="G83" s="2" t="s">
        <v>35</v>
      </c>
      <c r="H83" s="2" t="s">
        <v>29</v>
      </c>
      <c r="I83" s="2" t="s">
        <v>32</v>
      </c>
    </row>
    <row r="84" spans="1:9" ht="18">
      <c r="A84" s="4">
        <v>81</v>
      </c>
      <c r="B84" s="2" t="s">
        <v>118</v>
      </c>
      <c r="C84" s="2" t="s">
        <v>45</v>
      </c>
      <c r="D84" s="4">
        <v>9.3800000000000008</v>
      </c>
      <c r="E84" s="4">
        <v>116.7</v>
      </c>
      <c r="F84" s="5">
        <v>48</v>
      </c>
      <c r="G84" s="4">
        <v>107.3</v>
      </c>
      <c r="H84" s="5">
        <v>174</v>
      </c>
      <c r="I84" s="4">
        <v>63.9</v>
      </c>
    </row>
    <row r="85" spans="1:9" ht="18">
      <c r="A85" s="4">
        <v>82</v>
      </c>
      <c r="B85" s="2" t="s">
        <v>119</v>
      </c>
      <c r="C85" s="2" t="s">
        <v>120</v>
      </c>
      <c r="D85" s="4">
        <v>9.2200000000000006</v>
      </c>
      <c r="E85" s="4">
        <v>113.2</v>
      </c>
      <c r="F85" s="5">
        <v>75</v>
      </c>
      <c r="G85" s="4">
        <v>104</v>
      </c>
      <c r="H85" s="5">
        <v>105</v>
      </c>
      <c r="I85" s="4">
        <v>66.099999999999994</v>
      </c>
    </row>
    <row r="86" spans="1:9" ht="18">
      <c r="A86" s="4">
        <v>83</v>
      </c>
      <c r="B86" s="2" t="s">
        <v>121</v>
      </c>
      <c r="C86" s="2" t="s">
        <v>53</v>
      </c>
      <c r="D86" s="4">
        <v>9.19</v>
      </c>
      <c r="E86" s="4">
        <v>109.1</v>
      </c>
      <c r="F86" s="5">
        <v>143</v>
      </c>
      <c r="G86" s="4">
        <v>99.9</v>
      </c>
      <c r="H86" s="5">
        <v>54</v>
      </c>
      <c r="I86" s="4">
        <v>68.400000000000006</v>
      </c>
    </row>
    <row r="87" spans="1:9" ht="18">
      <c r="A87" s="4">
        <v>84</v>
      </c>
      <c r="B87" s="2" t="s">
        <v>122</v>
      </c>
      <c r="C87" s="2" t="s">
        <v>123</v>
      </c>
      <c r="D87" s="4">
        <v>9.1300000000000008</v>
      </c>
      <c r="E87" s="4">
        <v>119.2</v>
      </c>
      <c r="F87" s="5">
        <v>23</v>
      </c>
      <c r="G87" s="4">
        <v>110.1</v>
      </c>
      <c r="H87" s="5">
        <v>235</v>
      </c>
      <c r="I87" s="4">
        <v>66.7</v>
      </c>
    </row>
    <row r="88" spans="1:9" ht="18">
      <c r="A88" s="4">
        <v>85</v>
      </c>
      <c r="B88" s="2" t="s">
        <v>124</v>
      </c>
      <c r="C88" s="2" t="s">
        <v>64</v>
      </c>
      <c r="D88" s="4">
        <v>9.01</v>
      </c>
      <c r="E88" s="4">
        <v>105.2</v>
      </c>
      <c r="F88" s="5">
        <v>216</v>
      </c>
      <c r="G88" s="4">
        <v>96.1</v>
      </c>
      <c r="H88" s="5">
        <v>23</v>
      </c>
      <c r="I88" s="4">
        <v>64.599999999999994</v>
      </c>
    </row>
    <row r="89" spans="1:9" ht="18">
      <c r="A89" s="4">
        <v>86</v>
      </c>
      <c r="B89" s="2" t="s">
        <v>125</v>
      </c>
      <c r="C89" s="2" t="s">
        <v>36</v>
      </c>
      <c r="D89" s="4">
        <v>8.9700000000000006</v>
      </c>
      <c r="E89" s="4">
        <v>111.3</v>
      </c>
      <c r="F89" s="5">
        <v>100</v>
      </c>
      <c r="G89" s="4">
        <v>102.4</v>
      </c>
      <c r="H89" s="5">
        <v>82</v>
      </c>
      <c r="I89" s="4">
        <v>66.400000000000006</v>
      </c>
    </row>
    <row r="90" spans="1:9" ht="18">
      <c r="A90" s="4">
        <v>87</v>
      </c>
      <c r="B90" s="2" t="s">
        <v>126</v>
      </c>
      <c r="C90" s="2" t="s">
        <v>36</v>
      </c>
      <c r="D90" s="4">
        <v>8.81</v>
      </c>
      <c r="E90" s="4">
        <v>109.8</v>
      </c>
      <c r="F90" s="5">
        <v>129</v>
      </c>
      <c r="G90" s="4">
        <v>101</v>
      </c>
      <c r="H90" s="5">
        <v>64</v>
      </c>
      <c r="I90" s="4">
        <v>69.900000000000006</v>
      </c>
    </row>
    <row r="91" spans="1:9" ht="18">
      <c r="A91" s="4">
        <v>88</v>
      </c>
      <c r="B91" s="2" t="s">
        <v>127</v>
      </c>
      <c r="C91" s="2" t="s">
        <v>40</v>
      </c>
      <c r="D91" s="4">
        <v>8.7899999999999991</v>
      </c>
      <c r="E91" s="4">
        <v>106.4</v>
      </c>
      <c r="F91" s="5">
        <v>199</v>
      </c>
      <c r="G91" s="4">
        <v>97.6</v>
      </c>
      <c r="H91" s="5">
        <v>32</v>
      </c>
      <c r="I91" s="4">
        <v>66.7</v>
      </c>
    </row>
    <row r="92" spans="1:9" ht="18">
      <c r="A92" s="4">
        <v>89</v>
      </c>
      <c r="B92" s="2" t="s">
        <v>128</v>
      </c>
      <c r="C92" s="2" t="s">
        <v>47</v>
      </c>
      <c r="D92" s="4">
        <v>8.74</v>
      </c>
      <c r="E92" s="4">
        <v>111.3</v>
      </c>
      <c r="F92" s="5">
        <v>101</v>
      </c>
      <c r="G92" s="4">
        <v>102.6</v>
      </c>
      <c r="H92" s="5">
        <v>84</v>
      </c>
      <c r="I92" s="4">
        <v>62.5</v>
      </c>
    </row>
    <row r="93" spans="1:9" ht="18">
      <c r="A93" s="4">
        <v>90</v>
      </c>
      <c r="B93" s="2" t="s">
        <v>129</v>
      </c>
      <c r="C93" s="2" t="s">
        <v>130</v>
      </c>
      <c r="D93" s="4">
        <v>8.6199999999999992</v>
      </c>
      <c r="E93" s="4">
        <v>110.2</v>
      </c>
      <c r="F93" s="5">
        <v>114</v>
      </c>
      <c r="G93" s="4">
        <v>101.6</v>
      </c>
      <c r="H93" s="5">
        <v>73</v>
      </c>
      <c r="I93" s="4">
        <v>69.8</v>
      </c>
    </row>
    <row r="94" spans="1:9" ht="18">
      <c r="A94" s="4">
        <v>91</v>
      </c>
      <c r="B94" s="2" t="s">
        <v>131</v>
      </c>
      <c r="C94" s="2" t="s">
        <v>75</v>
      </c>
      <c r="D94" s="4">
        <v>8.25</v>
      </c>
      <c r="E94" s="4">
        <v>108.7</v>
      </c>
      <c r="F94" s="5">
        <v>146</v>
      </c>
      <c r="G94" s="4">
        <v>100.5</v>
      </c>
      <c r="H94" s="5">
        <v>60</v>
      </c>
      <c r="I94" s="4">
        <v>66</v>
      </c>
    </row>
    <row r="95" spans="1:9" ht="18">
      <c r="A95" s="4">
        <v>92</v>
      </c>
      <c r="B95" s="2" t="s">
        <v>132</v>
      </c>
      <c r="C95" s="2" t="s">
        <v>40</v>
      </c>
      <c r="D95" s="4">
        <v>8.16</v>
      </c>
      <c r="E95" s="4">
        <v>108.5</v>
      </c>
      <c r="F95" s="5">
        <v>151</v>
      </c>
      <c r="G95" s="4">
        <v>100.3</v>
      </c>
      <c r="H95" s="5">
        <v>58</v>
      </c>
      <c r="I95" s="4">
        <v>67.599999999999994</v>
      </c>
    </row>
    <row r="96" spans="1:9" ht="18">
      <c r="A96" s="4">
        <v>93</v>
      </c>
      <c r="B96" s="2" t="s">
        <v>133</v>
      </c>
      <c r="C96" s="2" t="s">
        <v>97</v>
      </c>
      <c r="D96" s="4">
        <v>7.79</v>
      </c>
      <c r="E96" s="4">
        <v>112.5</v>
      </c>
      <c r="F96" s="5">
        <v>87</v>
      </c>
      <c r="G96" s="4">
        <v>104.8</v>
      </c>
      <c r="H96" s="5">
        <v>121</v>
      </c>
      <c r="I96" s="4">
        <v>65.900000000000006</v>
      </c>
    </row>
    <row r="97" spans="1:9" ht="18">
      <c r="A97" s="4">
        <v>94</v>
      </c>
      <c r="B97" s="2" t="s">
        <v>134</v>
      </c>
      <c r="C97" s="2" t="s">
        <v>36</v>
      </c>
      <c r="D97" s="4">
        <v>7.38</v>
      </c>
      <c r="E97" s="4">
        <v>113.1</v>
      </c>
      <c r="F97" s="5">
        <v>78</v>
      </c>
      <c r="G97" s="4">
        <v>105.8</v>
      </c>
      <c r="H97" s="5">
        <v>141</v>
      </c>
      <c r="I97" s="4">
        <v>65</v>
      </c>
    </row>
    <row r="98" spans="1:9" ht="18">
      <c r="A98" s="4">
        <v>95</v>
      </c>
      <c r="B98" s="2" t="s">
        <v>135</v>
      </c>
      <c r="C98" s="2" t="s">
        <v>53</v>
      </c>
      <c r="D98" s="4">
        <v>7.27</v>
      </c>
      <c r="E98" s="4">
        <v>112.9</v>
      </c>
      <c r="F98" s="5">
        <v>82</v>
      </c>
      <c r="G98" s="4">
        <v>105.6</v>
      </c>
      <c r="H98" s="5">
        <v>137</v>
      </c>
      <c r="I98" s="4">
        <v>66.5</v>
      </c>
    </row>
    <row r="99" spans="1:9" ht="18">
      <c r="A99" s="4">
        <v>96</v>
      </c>
      <c r="B99" s="2" t="s">
        <v>136</v>
      </c>
      <c r="C99" s="2" t="s">
        <v>40</v>
      </c>
      <c r="D99" s="4">
        <v>6.82</v>
      </c>
      <c r="E99" s="4">
        <v>108.6</v>
      </c>
      <c r="F99" s="5">
        <v>148</v>
      </c>
      <c r="G99" s="4">
        <v>101.8</v>
      </c>
      <c r="H99" s="5">
        <v>76</v>
      </c>
      <c r="I99" s="4">
        <v>71.400000000000006</v>
      </c>
    </row>
    <row r="100" spans="1:9" ht="18">
      <c r="A100" s="4">
        <v>97</v>
      </c>
      <c r="B100" s="2" t="s">
        <v>137</v>
      </c>
      <c r="C100" s="2" t="s">
        <v>36</v>
      </c>
      <c r="D100" s="4">
        <v>6.3</v>
      </c>
      <c r="E100" s="4">
        <v>107.8</v>
      </c>
      <c r="F100" s="5">
        <v>161</v>
      </c>
      <c r="G100" s="4">
        <v>101.5</v>
      </c>
      <c r="H100" s="5">
        <v>72</v>
      </c>
      <c r="I100" s="4">
        <v>68.7</v>
      </c>
    </row>
    <row r="101" spans="1:9" ht="18">
      <c r="A101" s="4">
        <v>98</v>
      </c>
      <c r="B101" s="2" t="s">
        <v>138</v>
      </c>
      <c r="C101" s="2" t="s">
        <v>139</v>
      </c>
      <c r="D101" s="4">
        <v>6.1</v>
      </c>
      <c r="E101" s="4">
        <v>106.2</v>
      </c>
      <c r="F101" s="5">
        <v>203</v>
      </c>
      <c r="G101" s="4">
        <v>100</v>
      </c>
      <c r="H101" s="5">
        <v>56</v>
      </c>
      <c r="I101" s="4">
        <v>71.900000000000006</v>
      </c>
    </row>
    <row r="102" spans="1:9" ht="18">
      <c r="A102" s="4">
        <v>99</v>
      </c>
      <c r="B102" s="2" t="s">
        <v>24</v>
      </c>
      <c r="C102" s="2" t="s">
        <v>140</v>
      </c>
      <c r="D102" s="4">
        <v>6.01</v>
      </c>
      <c r="E102" s="4">
        <v>112.8</v>
      </c>
      <c r="F102" s="5">
        <v>85</v>
      </c>
      <c r="G102" s="4">
        <v>106.8</v>
      </c>
      <c r="H102" s="5">
        <v>162</v>
      </c>
      <c r="I102" s="4">
        <v>72</v>
      </c>
    </row>
    <row r="103" spans="1:9" ht="18">
      <c r="A103" s="4">
        <v>100</v>
      </c>
      <c r="B103" s="2" t="s">
        <v>141</v>
      </c>
      <c r="C103" s="2" t="s">
        <v>97</v>
      </c>
      <c r="D103" s="4">
        <v>5.83</v>
      </c>
      <c r="E103" s="4">
        <v>110.3</v>
      </c>
      <c r="F103" s="5">
        <v>113</v>
      </c>
      <c r="G103" s="4">
        <v>104.5</v>
      </c>
      <c r="H103" s="5">
        <v>114</v>
      </c>
      <c r="I103" s="4">
        <v>65.2</v>
      </c>
    </row>
    <row r="104" spans="1:9" ht="18">
      <c r="A104" s="4">
        <v>101</v>
      </c>
      <c r="B104" s="2" t="s">
        <v>142</v>
      </c>
      <c r="C104" s="2" t="s">
        <v>64</v>
      </c>
      <c r="D104" s="4">
        <v>5.81</v>
      </c>
      <c r="E104" s="4">
        <v>107.1</v>
      </c>
      <c r="F104" s="5">
        <v>176</v>
      </c>
      <c r="G104" s="4">
        <v>101.3</v>
      </c>
      <c r="H104" s="5">
        <v>67</v>
      </c>
      <c r="I104" s="4">
        <v>64.400000000000006</v>
      </c>
    </row>
    <row r="105" spans="1:9" ht="18">
      <c r="A105" s="4">
        <v>102</v>
      </c>
      <c r="B105" s="2" t="s">
        <v>143</v>
      </c>
      <c r="C105" s="2" t="s">
        <v>36</v>
      </c>
      <c r="D105" s="4">
        <v>5.53</v>
      </c>
      <c r="E105" s="4">
        <v>111.4</v>
      </c>
      <c r="F105" s="5">
        <v>99</v>
      </c>
      <c r="G105" s="4">
        <v>105.9</v>
      </c>
      <c r="H105" s="5">
        <v>142</v>
      </c>
      <c r="I105" s="4">
        <v>61.2</v>
      </c>
    </row>
    <row r="106" spans="1:9" ht="18">
      <c r="A106" s="4">
        <v>103</v>
      </c>
      <c r="B106" s="2" t="s">
        <v>144</v>
      </c>
      <c r="C106" s="2" t="s">
        <v>72</v>
      </c>
      <c r="D106" s="4">
        <v>5.44</v>
      </c>
      <c r="E106" s="4">
        <v>110</v>
      </c>
      <c r="F106" s="5">
        <v>123</v>
      </c>
      <c r="G106" s="4">
        <v>104.6</v>
      </c>
      <c r="H106" s="5">
        <v>117</v>
      </c>
      <c r="I106" s="4">
        <v>72.3</v>
      </c>
    </row>
    <row r="107" spans="1:9" ht="18">
      <c r="A107" s="4">
        <v>104</v>
      </c>
      <c r="B107" s="2" t="s">
        <v>145</v>
      </c>
      <c r="C107" s="2" t="s">
        <v>82</v>
      </c>
      <c r="D107" s="4">
        <v>5.31</v>
      </c>
      <c r="E107" s="4">
        <v>117.5</v>
      </c>
      <c r="F107" s="5">
        <v>36</v>
      </c>
      <c r="G107" s="4">
        <v>112.2</v>
      </c>
      <c r="H107" s="5">
        <v>277</v>
      </c>
      <c r="I107" s="4">
        <v>69.3</v>
      </c>
    </row>
    <row r="108" spans="1:9" ht="18">
      <c r="A108" s="4">
        <v>105</v>
      </c>
      <c r="B108" s="2" t="s">
        <v>146</v>
      </c>
      <c r="C108" s="2" t="s">
        <v>120</v>
      </c>
      <c r="D108" s="4">
        <v>5.25</v>
      </c>
      <c r="E108" s="4">
        <v>112.8</v>
      </c>
      <c r="F108" s="5">
        <v>84</v>
      </c>
      <c r="G108" s="4">
        <v>107.6</v>
      </c>
      <c r="H108" s="5">
        <v>182</v>
      </c>
      <c r="I108" s="4">
        <v>66.7</v>
      </c>
    </row>
    <row r="109" spans="1:9" ht="18">
      <c r="A109" s="4">
        <v>106</v>
      </c>
      <c r="B109" s="2" t="s">
        <v>147</v>
      </c>
      <c r="C109" s="2" t="s">
        <v>64</v>
      </c>
      <c r="D109" s="4">
        <v>5.24</v>
      </c>
      <c r="E109" s="4">
        <v>109.8</v>
      </c>
      <c r="F109" s="5">
        <v>128</v>
      </c>
      <c r="G109" s="4">
        <v>104.5</v>
      </c>
      <c r="H109" s="5">
        <v>116</v>
      </c>
      <c r="I109" s="4">
        <v>67.5</v>
      </c>
    </row>
    <row r="110" spans="1:9" ht="18">
      <c r="A110" s="4">
        <v>107</v>
      </c>
      <c r="B110" s="2" t="s">
        <v>148</v>
      </c>
      <c r="C110" s="2" t="s">
        <v>130</v>
      </c>
      <c r="D110" s="4">
        <v>5.24</v>
      </c>
      <c r="E110" s="4">
        <v>106.9</v>
      </c>
      <c r="F110" s="5">
        <v>186</v>
      </c>
      <c r="G110" s="4">
        <v>101.6</v>
      </c>
      <c r="H110" s="5">
        <v>74</v>
      </c>
      <c r="I110" s="4">
        <v>66.2</v>
      </c>
    </row>
    <row r="111" spans="1:9" ht="18">
      <c r="A111" s="4">
        <v>108</v>
      </c>
      <c r="B111" s="2" t="s">
        <v>149</v>
      </c>
      <c r="C111" s="2" t="s">
        <v>150</v>
      </c>
      <c r="D111" s="4">
        <v>5.24</v>
      </c>
      <c r="E111" s="4">
        <v>116</v>
      </c>
      <c r="F111" s="5">
        <v>54</v>
      </c>
      <c r="G111" s="4">
        <v>110.7</v>
      </c>
      <c r="H111" s="5">
        <v>245</v>
      </c>
      <c r="I111" s="4">
        <v>66.8</v>
      </c>
    </row>
    <row r="112" spans="1:9" ht="18">
      <c r="A112" s="4">
        <v>109</v>
      </c>
      <c r="B112" s="2" t="s">
        <v>151</v>
      </c>
      <c r="C112" s="2" t="s">
        <v>64</v>
      </c>
      <c r="D112" s="4">
        <v>5.19</v>
      </c>
      <c r="E112" s="4">
        <v>107.4</v>
      </c>
      <c r="F112" s="5">
        <v>174</v>
      </c>
      <c r="G112" s="4">
        <v>102.2</v>
      </c>
      <c r="H112" s="5">
        <v>81</v>
      </c>
      <c r="I112" s="4">
        <v>67.099999999999994</v>
      </c>
    </row>
    <row r="113" spans="1:9" ht="18">
      <c r="A113" s="4">
        <v>110</v>
      </c>
      <c r="B113" s="2" t="s">
        <v>152</v>
      </c>
      <c r="C113" s="2" t="s">
        <v>153</v>
      </c>
      <c r="D113" s="4">
        <v>5.13</v>
      </c>
      <c r="E113" s="4">
        <v>113.1</v>
      </c>
      <c r="F113" s="5">
        <v>79</v>
      </c>
      <c r="G113" s="4">
        <v>108</v>
      </c>
      <c r="H113" s="5">
        <v>190</v>
      </c>
      <c r="I113" s="4">
        <v>65.8</v>
      </c>
    </row>
    <row r="114" spans="1:9" ht="18">
      <c r="A114" s="4">
        <v>111</v>
      </c>
      <c r="B114" s="2" t="s">
        <v>154</v>
      </c>
      <c r="C114" s="2" t="s">
        <v>47</v>
      </c>
      <c r="D114" s="4">
        <v>5.04</v>
      </c>
      <c r="E114" s="4">
        <v>109.6</v>
      </c>
      <c r="F114" s="5">
        <v>133</v>
      </c>
      <c r="G114" s="4">
        <v>104.5</v>
      </c>
      <c r="H114" s="5">
        <v>115</v>
      </c>
      <c r="I114" s="4">
        <v>68</v>
      </c>
    </row>
    <row r="115" spans="1:9" ht="18">
      <c r="A115" s="4">
        <v>112</v>
      </c>
      <c r="B115" s="2" t="s">
        <v>155</v>
      </c>
      <c r="C115" s="2" t="s">
        <v>36</v>
      </c>
      <c r="D115" s="4">
        <v>4.6900000000000004</v>
      </c>
      <c r="E115" s="4">
        <v>111.9</v>
      </c>
      <c r="F115" s="5">
        <v>94</v>
      </c>
      <c r="G115" s="4">
        <v>107.2</v>
      </c>
      <c r="H115" s="5">
        <v>171</v>
      </c>
      <c r="I115" s="4">
        <v>68.599999999999994</v>
      </c>
    </row>
    <row r="116" spans="1:9" ht="18">
      <c r="A116" s="4">
        <v>113</v>
      </c>
      <c r="B116" s="2" t="s">
        <v>156</v>
      </c>
      <c r="C116" s="2" t="s">
        <v>36</v>
      </c>
      <c r="D116" s="4">
        <v>4.47</v>
      </c>
      <c r="E116" s="4">
        <v>111.7</v>
      </c>
      <c r="F116" s="5">
        <v>95</v>
      </c>
      <c r="G116" s="4">
        <v>107.2</v>
      </c>
      <c r="H116" s="5">
        <v>173</v>
      </c>
      <c r="I116" s="4">
        <v>67.8</v>
      </c>
    </row>
    <row r="117" spans="1:9" ht="18">
      <c r="A117" s="4">
        <v>114</v>
      </c>
      <c r="B117" s="2" t="s">
        <v>157</v>
      </c>
      <c r="C117" s="2" t="s">
        <v>64</v>
      </c>
      <c r="D117" s="4">
        <v>4.45</v>
      </c>
      <c r="E117" s="4">
        <v>108</v>
      </c>
      <c r="F117" s="5">
        <v>155</v>
      </c>
      <c r="G117" s="4">
        <v>103.6</v>
      </c>
      <c r="H117" s="5">
        <v>97</v>
      </c>
      <c r="I117" s="4">
        <v>67.3</v>
      </c>
    </row>
    <row r="118" spans="1:9" ht="18">
      <c r="A118" s="4">
        <v>115</v>
      </c>
      <c r="B118" s="2" t="s">
        <v>158</v>
      </c>
      <c r="C118" s="2" t="s">
        <v>98</v>
      </c>
      <c r="D118" s="4">
        <v>4.4400000000000004</v>
      </c>
      <c r="E118" s="4">
        <v>110.1</v>
      </c>
      <c r="F118" s="5">
        <v>119</v>
      </c>
      <c r="G118" s="4">
        <v>105.7</v>
      </c>
      <c r="H118" s="5">
        <v>139</v>
      </c>
      <c r="I118" s="4">
        <v>68.7</v>
      </c>
    </row>
    <row r="119" spans="1:9" ht="18">
      <c r="A119" s="4">
        <v>116</v>
      </c>
      <c r="B119" s="2" t="s">
        <v>159</v>
      </c>
      <c r="C119" s="2" t="s">
        <v>150</v>
      </c>
      <c r="D119" s="4">
        <v>4.4000000000000004</v>
      </c>
      <c r="E119" s="4">
        <v>113.3</v>
      </c>
      <c r="F119" s="5">
        <v>74</v>
      </c>
      <c r="G119" s="4">
        <v>108.8</v>
      </c>
      <c r="H119" s="5">
        <v>206</v>
      </c>
      <c r="I119" s="4">
        <v>71.099999999999994</v>
      </c>
    </row>
    <row r="120" spans="1:9" ht="18">
      <c r="A120" s="4">
        <v>117</v>
      </c>
      <c r="B120" s="2" t="s">
        <v>160</v>
      </c>
      <c r="C120" s="2" t="s">
        <v>82</v>
      </c>
      <c r="D120" s="4">
        <v>4.13</v>
      </c>
      <c r="E120" s="4">
        <v>113</v>
      </c>
      <c r="F120" s="5">
        <v>80</v>
      </c>
      <c r="G120" s="4">
        <v>108.9</v>
      </c>
      <c r="H120" s="5">
        <v>207</v>
      </c>
      <c r="I120" s="4">
        <v>69.3</v>
      </c>
    </row>
    <row r="121" spans="1:9" ht="18">
      <c r="A121" s="4">
        <v>118</v>
      </c>
      <c r="B121" s="2" t="s">
        <v>161</v>
      </c>
      <c r="C121" s="2" t="s">
        <v>98</v>
      </c>
      <c r="D121" s="4">
        <v>4.12</v>
      </c>
      <c r="E121" s="4">
        <v>109.7</v>
      </c>
      <c r="F121" s="5">
        <v>131</v>
      </c>
      <c r="G121" s="4">
        <v>105.5</v>
      </c>
      <c r="H121" s="5">
        <v>133</v>
      </c>
      <c r="I121" s="4">
        <v>65.2</v>
      </c>
    </row>
    <row r="122" spans="1:9" ht="18">
      <c r="A122" s="4">
        <v>119</v>
      </c>
      <c r="B122" s="2" t="s">
        <v>162</v>
      </c>
      <c r="C122" s="2" t="s">
        <v>130</v>
      </c>
      <c r="D122" s="4">
        <v>4.09</v>
      </c>
      <c r="E122" s="4">
        <v>107.8</v>
      </c>
      <c r="F122" s="5">
        <v>162</v>
      </c>
      <c r="G122" s="4">
        <v>103.7</v>
      </c>
      <c r="H122" s="5">
        <v>100</v>
      </c>
      <c r="I122" s="4">
        <v>63.3</v>
      </c>
    </row>
    <row r="123" spans="1:9" ht="18">
      <c r="A123" s="4">
        <v>120</v>
      </c>
      <c r="B123" s="2" t="s">
        <v>163</v>
      </c>
      <c r="C123" s="2" t="s">
        <v>45</v>
      </c>
      <c r="D123" s="4">
        <v>4.0599999999999996</v>
      </c>
      <c r="E123" s="4">
        <v>112.1</v>
      </c>
      <c r="F123" s="5">
        <v>90</v>
      </c>
      <c r="G123" s="4">
        <v>108.1</v>
      </c>
      <c r="H123" s="5">
        <v>192</v>
      </c>
      <c r="I123" s="4">
        <v>70.599999999999994</v>
      </c>
    </row>
    <row r="124" spans="1:9" ht="18">
      <c r="A124" s="2" t="s">
        <v>29</v>
      </c>
      <c r="B124" s="2" t="s">
        <v>30</v>
      </c>
      <c r="C124" s="3" t="s">
        <v>31</v>
      </c>
      <c r="D124" s="2" t="s">
        <v>32</v>
      </c>
      <c r="E124" s="2" t="s">
        <v>33</v>
      </c>
      <c r="F124" s="2" t="s">
        <v>34</v>
      </c>
      <c r="G124" s="2" t="s">
        <v>35</v>
      </c>
      <c r="H124" s="2" t="s">
        <v>29</v>
      </c>
      <c r="I124" s="2" t="s">
        <v>32</v>
      </c>
    </row>
    <row r="125" spans="1:9" ht="18">
      <c r="A125" s="4">
        <v>121</v>
      </c>
      <c r="B125" s="2" t="s">
        <v>164</v>
      </c>
      <c r="C125" s="2" t="s">
        <v>165</v>
      </c>
      <c r="D125" s="4">
        <v>3.99</v>
      </c>
      <c r="E125" s="4">
        <v>114.8</v>
      </c>
      <c r="F125" s="5">
        <v>63</v>
      </c>
      <c r="G125" s="4">
        <v>110.8</v>
      </c>
      <c r="H125" s="5">
        <v>247</v>
      </c>
      <c r="I125" s="4">
        <v>67.8</v>
      </c>
    </row>
    <row r="126" spans="1:9" ht="18">
      <c r="A126" s="4">
        <v>122</v>
      </c>
      <c r="B126" s="2" t="s">
        <v>166</v>
      </c>
      <c r="C126" s="2" t="s">
        <v>139</v>
      </c>
      <c r="D126" s="4">
        <v>3.96</v>
      </c>
      <c r="E126" s="4">
        <v>106.7</v>
      </c>
      <c r="F126" s="5">
        <v>194</v>
      </c>
      <c r="G126" s="4">
        <v>102.7</v>
      </c>
      <c r="H126" s="5">
        <v>86</v>
      </c>
      <c r="I126" s="4">
        <v>68.3</v>
      </c>
    </row>
    <row r="127" spans="1:9" ht="18">
      <c r="A127" s="4">
        <v>123</v>
      </c>
      <c r="B127" s="2" t="s">
        <v>167</v>
      </c>
      <c r="C127" s="2" t="s">
        <v>98</v>
      </c>
      <c r="D127" s="4">
        <v>3.86</v>
      </c>
      <c r="E127" s="4">
        <v>110.2</v>
      </c>
      <c r="F127" s="5">
        <v>115</v>
      </c>
      <c r="G127" s="4">
        <v>106.3</v>
      </c>
      <c r="H127" s="5">
        <v>152</v>
      </c>
      <c r="I127" s="4">
        <v>64.7</v>
      </c>
    </row>
    <row r="128" spans="1:9" ht="18">
      <c r="A128" s="4">
        <v>124</v>
      </c>
      <c r="B128" s="2" t="s">
        <v>168</v>
      </c>
      <c r="C128" s="2" t="s">
        <v>36</v>
      </c>
      <c r="D128" s="4">
        <v>3.81</v>
      </c>
      <c r="E128" s="4">
        <v>107.9</v>
      </c>
      <c r="F128" s="5">
        <v>156</v>
      </c>
      <c r="G128" s="4">
        <v>104.1</v>
      </c>
      <c r="H128" s="5">
        <v>108</v>
      </c>
      <c r="I128" s="4">
        <v>65.400000000000006</v>
      </c>
    </row>
    <row r="129" spans="1:9" ht="18">
      <c r="A129" s="4">
        <v>125</v>
      </c>
      <c r="B129" s="2" t="s">
        <v>169</v>
      </c>
      <c r="C129" s="2" t="s">
        <v>53</v>
      </c>
      <c r="D129" s="4">
        <v>3.69</v>
      </c>
      <c r="E129" s="4">
        <v>110.1</v>
      </c>
      <c r="F129" s="5">
        <v>117</v>
      </c>
      <c r="G129" s="4">
        <v>106.5</v>
      </c>
      <c r="H129" s="5">
        <v>153</v>
      </c>
      <c r="I129" s="4">
        <v>67.3</v>
      </c>
    </row>
    <row r="130" spans="1:9" ht="18">
      <c r="A130" s="4">
        <v>126</v>
      </c>
      <c r="B130" s="2" t="s">
        <v>170</v>
      </c>
      <c r="C130" s="2" t="s">
        <v>150</v>
      </c>
      <c r="D130" s="4">
        <v>3.44</v>
      </c>
      <c r="E130" s="4">
        <v>112.6</v>
      </c>
      <c r="F130" s="5">
        <v>86</v>
      </c>
      <c r="G130" s="4">
        <v>109.1</v>
      </c>
      <c r="H130" s="5">
        <v>213</v>
      </c>
      <c r="I130" s="4">
        <v>64.3</v>
      </c>
    </row>
    <row r="131" spans="1:9" ht="18">
      <c r="A131" s="4">
        <v>127</v>
      </c>
      <c r="B131" s="2" t="s">
        <v>171</v>
      </c>
      <c r="C131" s="2" t="s">
        <v>82</v>
      </c>
      <c r="D131" s="4">
        <v>3.4</v>
      </c>
      <c r="E131" s="4">
        <v>107.9</v>
      </c>
      <c r="F131" s="5">
        <v>160</v>
      </c>
      <c r="G131" s="4">
        <v>104.5</v>
      </c>
      <c r="H131" s="5">
        <v>113</v>
      </c>
      <c r="I131" s="4">
        <v>68.5</v>
      </c>
    </row>
    <row r="132" spans="1:9" ht="18">
      <c r="A132" s="4">
        <v>128</v>
      </c>
      <c r="B132" s="2" t="s">
        <v>172</v>
      </c>
      <c r="C132" s="2" t="s">
        <v>140</v>
      </c>
      <c r="D132" s="4">
        <v>3.33</v>
      </c>
      <c r="E132" s="4">
        <v>107</v>
      </c>
      <c r="F132" s="5">
        <v>178</v>
      </c>
      <c r="G132" s="4">
        <v>103.7</v>
      </c>
      <c r="H132" s="5">
        <v>99</v>
      </c>
      <c r="I132" s="4">
        <v>66</v>
      </c>
    </row>
    <row r="133" spans="1:9" ht="18">
      <c r="A133" s="4">
        <v>129</v>
      </c>
      <c r="B133" s="2" t="s">
        <v>173</v>
      </c>
      <c r="C133" s="2" t="s">
        <v>97</v>
      </c>
      <c r="D133" s="4">
        <v>3.3</v>
      </c>
      <c r="E133" s="4">
        <v>112.8</v>
      </c>
      <c r="F133" s="5">
        <v>83</v>
      </c>
      <c r="G133" s="4">
        <v>109.5</v>
      </c>
      <c r="H133" s="5">
        <v>222</v>
      </c>
      <c r="I133" s="4">
        <v>70.8</v>
      </c>
    </row>
    <row r="134" spans="1:9" ht="18">
      <c r="A134" s="4">
        <v>130</v>
      </c>
      <c r="B134" s="2" t="s">
        <v>174</v>
      </c>
      <c r="C134" s="2" t="s">
        <v>98</v>
      </c>
      <c r="D134" s="4">
        <v>3.19</v>
      </c>
      <c r="E134" s="4">
        <v>104.3</v>
      </c>
      <c r="F134" s="5">
        <v>226</v>
      </c>
      <c r="G134" s="4">
        <v>101.1</v>
      </c>
      <c r="H134" s="5">
        <v>65</v>
      </c>
      <c r="I134" s="4">
        <v>64.900000000000006</v>
      </c>
    </row>
    <row r="135" spans="1:9" ht="18">
      <c r="A135" s="4">
        <v>131</v>
      </c>
      <c r="B135" s="2" t="s">
        <v>175</v>
      </c>
      <c r="C135" s="2" t="s">
        <v>64</v>
      </c>
      <c r="D135" s="4">
        <v>2.93</v>
      </c>
      <c r="E135" s="4">
        <v>106.9</v>
      </c>
      <c r="F135" s="5">
        <v>183</v>
      </c>
      <c r="G135" s="4">
        <v>104</v>
      </c>
      <c r="H135" s="5">
        <v>106</v>
      </c>
      <c r="I135" s="4">
        <v>65.400000000000006</v>
      </c>
    </row>
    <row r="136" spans="1:9" ht="18">
      <c r="A136" s="4">
        <v>132</v>
      </c>
      <c r="B136" s="2" t="s">
        <v>176</v>
      </c>
      <c r="C136" s="2" t="s">
        <v>98</v>
      </c>
      <c r="D136" s="4">
        <v>2.8</v>
      </c>
      <c r="E136" s="4">
        <v>105.9</v>
      </c>
      <c r="F136" s="5">
        <v>206</v>
      </c>
      <c r="G136" s="4">
        <v>103.1</v>
      </c>
      <c r="H136" s="5">
        <v>92</v>
      </c>
      <c r="I136" s="4">
        <v>70.599999999999994</v>
      </c>
    </row>
    <row r="137" spans="1:9" ht="18">
      <c r="A137" s="4">
        <v>133</v>
      </c>
      <c r="B137" s="2" t="s">
        <v>177</v>
      </c>
      <c r="C137" s="2" t="s">
        <v>109</v>
      </c>
      <c r="D137" s="4">
        <v>2.76</v>
      </c>
      <c r="E137" s="4">
        <v>114.4</v>
      </c>
      <c r="F137" s="5">
        <v>66</v>
      </c>
      <c r="G137" s="4">
        <v>111.6</v>
      </c>
      <c r="H137" s="5">
        <v>264</v>
      </c>
      <c r="I137" s="4">
        <v>71.3</v>
      </c>
    </row>
    <row r="138" spans="1:9" ht="18">
      <c r="A138" s="4">
        <v>134</v>
      </c>
      <c r="B138" s="2" t="s">
        <v>178</v>
      </c>
      <c r="C138" s="2" t="s">
        <v>165</v>
      </c>
      <c r="D138" s="4">
        <v>2.71</v>
      </c>
      <c r="E138" s="4">
        <v>115.8</v>
      </c>
      <c r="F138" s="5">
        <v>56</v>
      </c>
      <c r="G138" s="4">
        <v>113.1</v>
      </c>
      <c r="H138" s="5">
        <v>293</v>
      </c>
      <c r="I138" s="4">
        <v>65.099999999999994</v>
      </c>
    </row>
    <row r="139" spans="1:9" ht="18">
      <c r="A139" s="4">
        <v>135</v>
      </c>
      <c r="B139" s="2" t="s">
        <v>179</v>
      </c>
      <c r="C139" s="2" t="s">
        <v>180</v>
      </c>
      <c r="D139" s="4">
        <v>2.69</v>
      </c>
      <c r="E139" s="4">
        <v>112.1</v>
      </c>
      <c r="F139" s="5">
        <v>91</v>
      </c>
      <c r="G139" s="4">
        <v>109.4</v>
      </c>
      <c r="H139" s="5">
        <v>217</v>
      </c>
      <c r="I139" s="4">
        <v>69.3</v>
      </c>
    </row>
    <row r="140" spans="1:9" ht="18">
      <c r="A140" s="4">
        <v>136</v>
      </c>
      <c r="B140" s="2" t="s">
        <v>181</v>
      </c>
      <c r="C140" s="2" t="s">
        <v>165</v>
      </c>
      <c r="D140" s="4">
        <v>2.4900000000000002</v>
      </c>
      <c r="E140" s="4">
        <v>110</v>
      </c>
      <c r="F140" s="5">
        <v>122</v>
      </c>
      <c r="G140" s="4">
        <v>107.6</v>
      </c>
      <c r="H140" s="5">
        <v>181</v>
      </c>
      <c r="I140" s="4">
        <v>69.2</v>
      </c>
    </row>
    <row r="141" spans="1:9" ht="18">
      <c r="A141" s="4">
        <v>137</v>
      </c>
      <c r="B141" s="2" t="s">
        <v>182</v>
      </c>
      <c r="C141" s="2" t="s">
        <v>150</v>
      </c>
      <c r="D141" s="4">
        <v>2.39</v>
      </c>
      <c r="E141" s="4">
        <v>109.5</v>
      </c>
      <c r="F141" s="5">
        <v>137</v>
      </c>
      <c r="G141" s="4">
        <v>107.1</v>
      </c>
      <c r="H141" s="5">
        <v>169</v>
      </c>
      <c r="I141" s="4">
        <v>66.099999999999994</v>
      </c>
    </row>
    <row r="142" spans="1:9" ht="18">
      <c r="A142" s="4">
        <v>138</v>
      </c>
      <c r="B142" s="2" t="s">
        <v>183</v>
      </c>
      <c r="C142" s="2" t="s">
        <v>72</v>
      </c>
      <c r="D142" s="4">
        <v>2.34</v>
      </c>
      <c r="E142" s="4">
        <v>110.6</v>
      </c>
      <c r="F142" s="5">
        <v>109</v>
      </c>
      <c r="G142" s="4">
        <v>108.3</v>
      </c>
      <c r="H142" s="5">
        <v>195</v>
      </c>
      <c r="I142" s="4">
        <v>67.3</v>
      </c>
    </row>
    <row r="143" spans="1:9" ht="18">
      <c r="A143" s="4">
        <v>139</v>
      </c>
      <c r="B143" s="2" t="s">
        <v>184</v>
      </c>
      <c r="C143" s="2" t="s">
        <v>139</v>
      </c>
      <c r="D143" s="4">
        <v>2.16</v>
      </c>
      <c r="E143" s="4">
        <v>105.4</v>
      </c>
      <c r="F143" s="5">
        <v>211</v>
      </c>
      <c r="G143" s="4">
        <v>103.2</v>
      </c>
      <c r="H143" s="5">
        <v>95</v>
      </c>
      <c r="I143" s="4">
        <v>66</v>
      </c>
    </row>
    <row r="144" spans="1:9" ht="18">
      <c r="A144" s="4">
        <v>140</v>
      </c>
      <c r="B144" s="2" t="s">
        <v>185</v>
      </c>
      <c r="C144" s="2" t="s">
        <v>64</v>
      </c>
      <c r="D144" s="4">
        <v>2.06</v>
      </c>
      <c r="E144" s="4">
        <v>109.2</v>
      </c>
      <c r="F144" s="5">
        <v>142</v>
      </c>
      <c r="G144" s="4">
        <v>107.1</v>
      </c>
      <c r="H144" s="5">
        <v>170</v>
      </c>
      <c r="I144" s="4">
        <v>70.7</v>
      </c>
    </row>
    <row r="145" spans="1:9" ht="18">
      <c r="A145" s="4">
        <v>141</v>
      </c>
      <c r="B145" s="2" t="s">
        <v>186</v>
      </c>
      <c r="C145" s="2" t="s">
        <v>97</v>
      </c>
      <c r="D145" s="4">
        <v>1.97</v>
      </c>
      <c r="E145" s="4">
        <v>112.5</v>
      </c>
      <c r="F145" s="5">
        <v>88</v>
      </c>
      <c r="G145" s="4">
        <v>110.5</v>
      </c>
      <c r="H145" s="5">
        <v>240</v>
      </c>
      <c r="I145" s="4">
        <v>65.900000000000006</v>
      </c>
    </row>
    <row r="146" spans="1:9" ht="18">
      <c r="A146" s="4">
        <v>142</v>
      </c>
      <c r="B146" s="2" t="s">
        <v>187</v>
      </c>
      <c r="C146" s="2" t="s">
        <v>150</v>
      </c>
      <c r="D146" s="4">
        <v>1.95</v>
      </c>
      <c r="E146" s="4">
        <v>107.5</v>
      </c>
      <c r="F146" s="5">
        <v>168</v>
      </c>
      <c r="G146" s="4">
        <v>105.5</v>
      </c>
      <c r="H146" s="5">
        <v>132</v>
      </c>
      <c r="I146" s="4">
        <v>65.3</v>
      </c>
    </row>
    <row r="147" spans="1:9" ht="18">
      <c r="A147" s="4">
        <v>143</v>
      </c>
      <c r="B147" s="2" t="s">
        <v>188</v>
      </c>
      <c r="C147" s="2" t="s">
        <v>97</v>
      </c>
      <c r="D147" s="4">
        <v>1.95</v>
      </c>
      <c r="E147" s="4">
        <v>106.9</v>
      </c>
      <c r="F147" s="5">
        <v>185</v>
      </c>
      <c r="G147" s="4">
        <v>104.9</v>
      </c>
      <c r="H147" s="5">
        <v>124</v>
      </c>
      <c r="I147" s="4">
        <v>65</v>
      </c>
    </row>
    <row r="148" spans="1:9" ht="18">
      <c r="A148" s="4">
        <v>144</v>
      </c>
      <c r="B148" s="2" t="s">
        <v>189</v>
      </c>
      <c r="C148" s="2" t="s">
        <v>64</v>
      </c>
      <c r="D148" s="4">
        <v>1.84</v>
      </c>
      <c r="E148" s="4">
        <v>110.4</v>
      </c>
      <c r="F148" s="5">
        <v>112</v>
      </c>
      <c r="G148" s="4">
        <v>108.6</v>
      </c>
      <c r="H148" s="5">
        <v>201</v>
      </c>
      <c r="I148" s="4">
        <v>65.900000000000006</v>
      </c>
    </row>
    <row r="149" spans="1:9" ht="18">
      <c r="A149" s="4">
        <v>145</v>
      </c>
      <c r="B149" s="2" t="s">
        <v>190</v>
      </c>
      <c r="C149" s="2" t="s">
        <v>150</v>
      </c>
      <c r="D149" s="4">
        <v>1.84</v>
      </c>
      <c r="E149" s="4">
        <v>107.8</v>
      </c>
      <c r="F149" s="5">
        <v>163</v>
      </c>
      <c r="G149" s="4">
        <v>105.9</v>
      </c>
      <c r="H149" s="5">
        <v>143</v>
      </c>
      <c r="I149" s="4">
        <v>64</v>
      </c>
    </row>
    <row r="150" spans="1:9" ht="18">
      <c r="A150" s="4">
        <v>146</v>
      </c>
      <c r="B150" s="2" t="s">
        <v>191</v>
      </c>
      <c r="C150" s="2" t="s">
        <v>192</v>
      </c>
      <c r="D150" s="4">
        <v>1.72</v>
      </c>
      <c r="E150" s="4">
        <v>107.9</v>
      </c>
      <c r="F150" s="5">
        <v>158</v>
      </c>
      <c r="G150" s="4">
        <v>106.2</v>
      </c>
      <c r="H150" s="5">
        <v>148</v>
      </c>
      <c r="I150" s="4">
        <v>68.900000000000006</v>
      </c>
    </row>
    <row r="151" spans="1:9" ht="18">
      <c r="A151" s="4">
        <v>147</v>
      </c>
      <c r="B151" s="2" t="s">
        <v>22</v>
      </c>
      <c r="C151" s="2" t="s">
        <v>192</v>
      </c>
      <c r="D151" s="4">
        <v>1.61</v>
      </c>
      <c r="E151" s="4">
        <v>106.3</v>
      </c>
      <c r="F151" s="5">
        <v>201</v>
      </c>
      <c r="G151" s="4">
        <v>104.7</v>
      </c>
      <c r="H151" s="5">
        <v>119</v>
      </c>
      <c r="I151" s="4">
        <v>68.099999999999994</v>
      </c>
    </row>
    <row r="152" spans="1:9" ht="18">
      <c r="A152" s="4">
        <v>148</v>
      </c>
      <c r="B152" s="2" t="s">
        <v>193</v>
      </c>
      <c r="C152" s="2" t="s">
        <v>72</v>
      </c>
      <c r="D152" s="4">
        <v>1.5</v>
      </c>
      <c r="E152" s="4">
        <v>110.2</v>
      </c>
      <c r="F152" s="5">
        <v>116</v>
      </c>
      <c r="G152" s="4">
        <v>108.7</v>
      </c>
      <c r="H152" s="5">
        <v>202</v>
      </c>
      <c r="I152" s="4">
        <v>65.599999999999994</v>
      </c>
    </row>
    <row r="153" spans="1:9" ht="18">
      <c r="A153" s="4">
        <v>149</v>
      </c>
      <c r="B153" s="2" t="s">
        <v>194</v>
      </c>
      <c r="C153" s="2" t="s">
        <v>153</v>
      </c>
      <c r="D153" s="4">
        <v>1.1299999999999999</v>
      </c>
      <c r="E153" s="4">
        <v>106.7</v>
      </c>
      <c r="F153" s="5">
        <v>193</v>
      </c>
      <c r="G153" s="4">
        <v>105.6</v>
      </c>
      <c r="H153" s="5">
        <v>135</v>
      </c>
      <c r="I153" s="4">
        <v>63.6</v>
      </c>
    </row>
    <row r="154" spans="1:9" ht="18">
      <c r="A154" s="4">
        <v>150</v>
      </c>
      <c r="B154" s="2" t="s">
        <v>195</v>
      </c>
      <c r="C154" s="2" t="s">
        <v>153</v>
      </c>
      <c r="D154" s="4">
        <v>0.86</v>
      </c>
      <c r="E154" s="4">
        <v>106.8</v>
      </c>
      <c r="F154" s="5">
        <v>191</v>
      </c>
      <c r="G154" s="4">
        <v>106</v>
      </c>
      <c r="H154" s="5">
        <v>144</v>
      </c>
      <c r="I154" s="4">
        <v>70.599999999999994</v>
      </c>
    </row>
    <row r="155" spans="1:9" ht="18">
      <c r="A155" s="4">
        <v>151</v>
      </c>
      <c r="B155" s="2" t="s">
        <v>196</v>
      </c>
      <c r="C155" s="2" t="s">
        <v>130</v>
      </c>
      <c r="D155" s="4">
        <v>0.84</v>
      </c>
      <c r="E155" s="4">
        <v>111.5</v>
      </c>
      <c r="F155" s="5">
        <v>97</v>
      </c>
      <c r="G155" s="4">
        <v>110.6</v>
      </c>
      <c r="H155" s="5">
        <v>244</v>
      </c>
      <c r="I155" s="4">
        <v>65</v>
      </c>
    </row>
    <row r="156" spans="1:9" ht="18">
      <c r="A156" s="4">
        <v>152</v>
      </c>
      <c r="B156" s="2" t="s">
        <v>197</v>
      </c>
      <c r="C156" s="2" t="s">
        <v>123</v>
      </c>
      <c r="D156" s="4">
        <v>0.79</v>
      </c>
      <c r="E156" s="4">
        <v>110.8</v>
      </c>
      <c r="F156" s="5">
        <v>106</v>
      </c>
      <c r="G156" s="4">
        <v>110</v>
      </c>
      <c r="H156" s="5">
        <v>234</v>
      </c>
      <c r="I156" s="4">
        <v>63</v>
      </c>
    </row>
    <row r="157" spans="1:9" ht="18">
      <c r="A157" s="4">
        <v>153</v>
      </c>
      <c r="B157" s="2" t="s">
        <v>198</v>
      </c>
      <c r="C157" s="2" t="s">
        <v>98</v>
      </c>
      <c r="D157" s="4">
        <v>0.77</v>
      </c>
      <c r="E157" s="4">
        <v>104.6</v>
      </c>
      <c r="F157" s="5">
        <v>222</v>
      </c>
      <c r="G157" s="4">
        <v>103.8</v>
      </c>
      <c r="H157" s="5">
        <v>103</v>
      </c>
      <c r="I157" s="4">
        <v>72</v>
      </c>
    </row>
    <row r="158" spans="1:9" ht="18">
      <c r="A158" s="4">
        <v>154</v>
      </c>
      <c r="B158" s="2" t="s">
        <v>199</v>
      </c>
      <c r="C158" s="2" t="s">
        <v>45</v>
      </c>
      <c r="D158" s="4">
        <v>0.54</v>
      </c>
      <c r="E158" s="4">
        <v>104.6</v>
      </c>
      <c r="F158" s="5">
        <v>221</v>
      </c>
      <c r="G158" s="4">
        <v>104</v>
      </c>
      <c r="H158" s="5">
        <v>107</v>
      </c>
      <c r="I158" s="4">
        <v>67.400000000000006</v>
      </c>
    </row>
    <row r="159" spans="1:9" ht="18">
      <c r="A159" s="4">
        <v>155</v>
      </c>
      <c r="B159" s="2" t="s">
        <v>200</v>
      </c>
      <c r="C159" s="2" t="s">
        <v>36</v>
      </c>
      <c r="D159" s="4">
        <v>0.47</v>
      </c>
      <c r="E159" s="4">
        <v>107.4</v>
      </c>
      <c r="F159" s="5">
        <v>172</v>
      </c>
      <c r="G159" s="4">
        <v>107</v>
      </c>
      <c r="H159" s="5">
        <v>167</v>
      </c>
      <c r="I159" s="4">
        <v>65.3</v>
      </c>
    </row>
    <row r="160" spans="1:9" ht="18">
      <c r="A160" s="4">
        <v>156</v>
      </c>
      <c r="B160" s="2" t="s">
        <v>201</v>
      </c>
      <c r="C160" s="2" t="s">
        <v>202</v>
      </c>
      <c r="D160" s="4">
        <v>0.41</v>
      </c>
      <c r="E160" s="4">
        <v>107.1</v>
      </c>
      <c r="F160" s="5">
        <v>177</v>
      </c>
      <c r="G160" s="4">
        <v>106.7</v>
      </c>
      <c r="H160" s="5">
        <v>157</v>
      </c>
      <c r="I160" s="4">
        <v>72.5</v>
      </c>
    </row>
    <row r="161" spans="1:9" ht="18">
      <c r="A161" s="4">
        <v>157</v>
      </c>
      <c r="B161" s="2" t="s">
        <v>203</v>
      </c>
      <c r="C161" s="2" t="s">
        <v>123</v>
      </c>
      <c r="D161" s="4">
        <v>0.35</v>
      </c>
      <c r="E161" s="4">
        <v>109.4</v>
      </c>
      <c r="F161" s="5">
        <v>138</v>
      </c>
      <c r="G161" s="4">
        <v>109.1</v>
      </c>
      <c r="H161" s="5">
        <v>212</v>
      </c>
      <c r="I161" s="4">
        <v>72.900000000000006</v>
      </c>
    </row>
    <row r="162" spans="1:9" ht="18">
      <c r="A162" s="4">
        <v>158</v>
      </c>
      <c r="B162" s="2" t="s">
        <v>204</v>
      </c>
      <c r="C162" s="2" t="s">
        <v>98</v>
      </c>
      <c r="D162" s="4">
        <v>0.34</v>
      </c>
      <c r="E162" s="4">
        <v>105.5</v>
      </c>
      <c r="F162" s="5">
        <v>209</v>
      </c>
      <c r="G162" s="4">
        <v>105.1</v>
      </c>
      <c r="H162" s="5">
        <v>127</v>
      </c>
      <c r="I162" s="4">
        <v>69.2</v>
      </c>
    </row>
    <row r="163" spans="1:9" ht="18">
      <c r="A163" s="4">
        <v>159</v>
      </c>
      <c r="B163" s="2" t="s">
        <v>205</v>
      </c>
      <c r="C163" s="2" t="s">
        <v>95</v>
      </c>
      <c r="D163" s="4">
        <v>0.21</v>
      </c>
      <c r="E163" s="4">
        <v>106.9</v>
      </c>
      <c r="F163" s="5">
        <v>184</v>
      </c>
      <c r="G163" s="4">
        <v>106.7</v>
      </c>
      <c r="H163" s="5">
        <v>158</v>
      </c>
      <c r="I163" s="4">
        <v>67.8</v>
      </c>
    </row>
    <row r="164" spans="1:9" ht="18">
      <c r="A164" s="4">
        <v>160</v>
      </c>
      <c r="B164" s="2" t="s">
        <v>206</v>
      </c>
      <c r="C164" s="2" t="s">
        <v>82</v>
      </c>
      <c r="D164" s="4">
        <v>0.2</v>
      </c>
      <c r="E164" s="4">
        <v>108.5</v>
      </c>
      <c r="F164" s="5">
        <v>150</v>
      </c>
      <c r="G164" s="4">
        <v>108.3</v>
      </c>
      <c r="H164" s="5">
        <v>196</v>
      </c>
      <c r="I164" s="4">
        <v>66.8</v>
      </c>
    </row>
    <row r="165" spans="1:9" ht="18">
      <c r="A165" s="2" t="s">
        <v>29</v>
      </c>
      <c r="B165" s="2" t="s">
        <v>30</v>
      </c>
      <c r="C165" s="3" t="s">
        <v>31</v>
      </c>
      <c r="D165" s="2" t="s">
        <v>32</v>
      </c>
      <c r="E165" s="2" t="s">
        <v>33</v>
      </c>
      <c r="F165" s="2" t="s">
        <v>34</v>
      </c>
      <c r="G165" s="2" t="s">
        <v>35</v>
      </c>
      <c r="H165" s="2" t="s">
        <v>29</v>
      </c>
      <c r="I165" s="2" t="s">
        <v>32</v>
      </c>
    </row>
    <row r="166" spans="1:9" ht="18">
      <c r="A166" s="4">
        <v>161</v>
      </c>
      <c r="B166" s="2" t="s">
        <v>207</v>
      </c>
      <c r="C166" s="2" t="s">
        <v>82</v>
      </c>
      <c r="D166" s="4">
        <v>0.18</v>
      </c>
      <c r="E166" s="4">
        <v>107.6</v>
      </c>
      <c r="F166" s="5">
        <v>166</v>
      </c>
      <c r="G166" s="4">
        <v>107.4</v>
      </c>
      <c r="H166" s="5">
        <v>177</v>
      </c>
      <c r="I166" s="4">
        <v>67</v>
      </c>
    </row>
    <row r="167" spans="1:9" ht="18">
      <c r="A167" s="4">
        <v>162</v>
      </c>
      <c r="B167" s="2" t="s">
        <v>208</v>
      </c>
      <c r="C167" s="2" t="s">
        <v>140</v>
      </c>
      <c r="D167" s="4">
        <v>0.12</v>
      </c>
      <c r="E167" s="4">
        <v>107.9</v>
      </c>
      <c r="F167" s="5">
        <v>159</v>
      </c>
      <c r="G167" s="4">
        <v>107.7</v>
      </c>
      <c r="H167" s="5">
        <v>184</v>
      </c>
      <c r="I167" s="4">
        <v>69.5</v>
      </c>
    </row>
    <row r="168" spans="1:9" ht="18">
      <c r="A168" s="4">
        <v>163</v>
      </c>
      <c r="B168" s="2" t="s">
        <v>209</v>
      </c>
      <c r="C168" s="2" t="s">
        <v>139</v>
      </c>
      <c r="D168" s="4">
        <v>-0.06</v>
      </c>
      <c r="E168" s="4">
        <v>106.8</v>
      </c>
      <c r="F168" s="5">
        <v>190</v>
      </c>
      <c r="G168" s="4">
        <v>106.9</v>
      </c>
      <c r="H168" s="5">
        <v>165</v>
      </c>
      <c r="I168" s="4">
        <v>66.099999999999994</v>
      </c>
    </row>
    <row r="169" spans="1:9" ht="18">
      <c r="A169" s="4">
        <v>164</v>
      </c>
      <c r="B169" s="2" t="s">
        <v>210</v>
      </c>
      <c r="C169" s="2" t="s">
        <v>192</v>
      </c>
      <c r="D169" s="4">
        <v>-0.09</v>
      </c>
      <c r="E169" s="4">
        <v>109.6</v>
      </c>
      <c r="F169" s="5">
        <v>132</v>
      </c>
      <c r="G169" s="4">
        <v>109.7</v>
      </c>
      <c r="H169" s="5">
        <v>225</v>
      </c>
      <c r="I169" s="4">
        <v>69.900000000000006</v>
      </c>
    </row>
    <row r="170" spans="1:9" ht="18">
      <c r="A170" s="4">
        <v>165</v>
      </c>
      <c r="B170" s="2" t="s">
        <v>211</v>
      </c>
      <c r="C170" s="2" t="s">
        <v>165</v>
      </c>
      <c r="D170" s="4">
        <v>-0.15</v>
      </c>
      <c r="E170" s="4">
        <v>111.6</v>
      </c>
      <c r="F170" s="5">
        <v>96</v>
      </c>
      <c r="G170" s="4">
        <v>111.7</v>
      </c>
      <c r="H170" s="5">
        <v>267</v>
      </c>
      <c r="I170" s="4">
        <v>67.7</v>
      </c>
    </row>
    <row r="171" spans="1:9" ht="18">
      <c r="A171" s="4">
        <v>166</v>
      </c>
      <c r="B171" s="2" t="s">
        <v>212</v>
      </c>
      <c r="C171" s="2" t="s">
        <v>98</v>
      </c>
      <c r="D171" s="4">
        <v>-0.15</v>
      </c>
      <c r="E171" s="4">
        <v>111.4</v>
      </c>
      <c r="F171" s="5">
        <v>98</v>
      </c>
      <c r="G171" s="4">
        <v>111.6</v>
      </c>
      <c r="H171" s="5">
        <v>260</v>
      </c>
      <c r="I171" s="4">
        <v>67.8</v>
      </c>
    </row>
    <row r="172" spans="1:9" ht="18">
      <c r="A172" s="4">
        <v>167</v>
      </c>
      <c r="B172" s="2" t="s">
        <v>213</v>
      </c>
      <c r="C172" s="2" t="s">
        <v>192</v>
      </c>
      <c r="D172" s="4">
        <v>-0.15</v>
      </c>
      <c r="E172" s="4">
        <v>104.7</v>
      </c>
      <c r="F172" s="5">
        <v>220</v>
      </c>
      <c r="G172" s="4">
        <v>104.9</v>
      </c>
      <c r="H172" s="5">
        <v>123</v>
      </c>
      <c r="I172" s="4">
        <v>65.8</v>
      </c>
    </row>
    <row r="173" spans="1:9" ht="18">
      <c r="A173" s="4">
        <v>168</v>
      </c>
      <c r="B173" s="2" t="s">
        <v>214</v>
      </c>
      <c r="C173" s="2" t="s">
        <v>130</v>
      </c>
      <c r="D173" s="4">
        <v>-0.39</v>
      </c>
      <c r="E173" s="4">
        <v>106.9</v>
      </c>
      <c r="F173" s="5">
        <v>182</v>
      </c>
      <c r="G173" s="4">
        <v>107.3</v>
      </c>
      <c r="H173" s="5">
        <v>175</v>
      </c>
      <c r="I173" s="4">
        <v>68.900000000000006</v>
      </c>
    </row>
    <row r="174" spans="1:9" ht="18">
      <c r="A174" s="4">
        <v>169</v>
      </c>
      <c r="B174" s="2" t="s">
        <v>215</v>
      </c>
      <c r="C174" s="2" t="s">
        <v>75</v>
      </c>
      <c r="D174" s="4">
        <v>-0.41</v>
      </c>
      <c r="E174" s="4">
        <v>108.8</v>
      </c>
      <c r="F174" s="5">
        <v>145</v>
      </c>
      <c r="G174" s="4">
        <v>109.2</v>
      </c>
      <c r="H174" s="5">
        <v>214</v>
      </c>
      <c r="I174" s="4">
        <v>66.5</v>
      </c>
    </row>
    <row r="175" spans="1:9" ht="18">
      <c r="A175" s="4">
        <v>170</v>
      </c>
      <c r="B175" s="2" t="s">
        <v>216</v>
      </c>
      <c r="C175" s="2" t="s">
        <v>130</v>
      </c>
      <c r="D175" s="4">
        <v>-0.42</v>
      </c>
      <c r="E175" s="4">
        <v>101.6</v>
      </c>
      <c r="F175" s="5">
        <v>275</v>
      </c>
      <c r="G175" s="4">
        <v>102.1</v>
      </c>
      <c r="H175" s="5">
        <v>80</v>
      </c>
      <c r="I175" s="4">
        <v>63.3</v>
      </c>
    </row>
    <row r="176" spans="1:9" ht="18">
      <c r="A176" s="4">
        <v>171</v>
      </c>
      <c r="B176" s="2" t="s">
        <v>217</v>
      </c>
      <c r="C176" s="2" t="s">
        <v>95</v>
      </c>
      <c r="D176" s="4">
        <v>-0.49</v>
      </c>
      <c r="E176" s="4">
        <v>103.4</v>
      </c>
      <c r="F176" s="5">
        <v>241</v>
      </c>
      <c r="G176" s="4">
        <v>103.9</v>
      </c>
      <c r="H176" s="5">
        <v>104</v>
      </c>
      <c r="I176" s="4">
        <v>65.5</v>
      </c>
    </row>
    <row r="177" spans="1:9" ht="18">
      <c r="A177" s="4">
        <v>172</v>
      </c>
      <c r="B177" s="2" t="s">
        <v>218</v>
      </c>
      <c r="C177" s="2" t="s">
        <v>82</v>
      </c>
      <c r="D177" s="4">
        <v>-0.57999999999999996</v>
      </c>
      <c r="E177" s="4">
        <v>110.7</v>
      </c>
      <c r="F177" s="5">
        <v>108</v>
      </c>
      <c r="G177" s="4">
        <v>111.3</v>
      </c>
      <c r="H177" s="5">
        <v>255</v>
      </c>
      <c r="I177" s="4">
        <v>68.8</v>
      </c>
    </row>
    <row r="178" spans="1:9" ht="18">
      <c r="A178" s="4">
        <v>173</v>
      </c>
      <c r="B178" s="2" t="s">
        <v>219</v>
      </c>
      <c r="C178" s="2" t="s">
        <v>95</v>
      </c>
      <c r="D178" s="4">
        <v>-0.59</v>
      </c>
      <c r="E178" s="4">
        <v>107.4</v>
      </c>
      <c r="F178" s="5">
        <v>171</v>
      </c>
      <c r="G178" s="4">
        <v>108</v>
      </c>
      <c r="H178" s="5">
        <v>191</v>
      </c>
      <c r="I178" s="4">
        <v>68.3</v>
      </c>
    </row>
    <row r="179" spans="1:9" ht="18">
      <c r="A179" s="4">
        <v>174</v>
      </c>
      <c r="B179" s="2" t="s">
        <v>220</v>
      </c>
      <c r="C179" s="2" t="s">
        <v>120</v>
      </c>
      <c r="D179" s="4">
        <v>-0.67</v>
      </c>
      <c r="E179" s="4">
        <v>108.6</v>
      </c>
      <c r="F179" s="5">
        <v>147</v>
      </c>
      <c r="G179" s="4">
        <v>109.3</v>
      </c>
      <c r="H179" s="5">
        <v>215</v>
      </c>
      <c r="I179" s="4">
        <v>65.400000000000006</v>
      </c>
    </row>
    <row r="180" spans="1:9" ht="18">
      <c r="A180" s="4">
        <v>175</v>
      </c>
      <c r="B180" s="2" t="s">
        <v>221</v>
      </c>
      <c r="C180" s="2" t="s">
        <v>97</v>
      </c>
      <c r="D180" s="4">
        <v>-0.75</v>
      </c>
      <c r="E180" s="4">
        <v>107.4</v>
      </c>
      <c r="F180" s="5">
        <v>170</v>
      </c>
      <c r="G180" s="4">
        <v>108.2</v>
      </c>
      <c r="H180" s="5">
        <v>194</v>
      </c>
      <c r="I180" s="4">
        <v>69.3</v>
      </c>
    </row>
    <row r="181" spans="1:9" ht="18">
      <c r="A181" s="4">
        <v>176</v>
      </c>
      <c r="B181" s="2" t="s">
        <v>222</v>
      </c>
      <c r="C181" s="2" t="s">
        <v>223</v>
      </c>
      <c r="D181" s="4">
        <v>-0.85</v>
      </c>
      <c r="E181" s="4">
        <v>109.5</v>
      </c>
      <c r="F181" s="5">
        <v>135</v>
      </c>
      <c r="G181" s="4">
        <v>110.4</v>
      </c>
      <c r="H181" s="5">
        <v>239</v>
      </c>
      <c r="I181" s="4">
        <v>66.7</v>
      </c>
    </row>
    <row r="182" spans="1:9" ht="18">
      <c r="A182" s="4">
        <v>177</v>
      </c>
      <c r="B182" s="2" t="s">
        <v>224</v>
      </c>
      <c r="C182" s="2" t="s">
        <v>225</v>
      </c>
      <c r="D182" s="4">
        <v>-0.97</v>
      </c>
      <c r="E182" s="4">
        <v>102</v>
      </c>
      <c r="F182" s="5">
        <v>267</v>
      </c>
      <c r="G182" s="4">
        <v>103</v>
      </c>
      <c r="H182" s="5">
        <v>90</v>
      </c>
      <c r="I182" s="4">
        <v>66</v>
      </c>
    </row>
    <row r="183" spans="1:9" ht="18">
      <c r="A183" s="4">
        <v>178</v>
      </c>
      <c r="B183" s="2" t="s">
        <v>23</v>
      </c>
      <c r="C183" s="2" t="s">
        <v>180</v>
      </c>
      <c r="D183" s="4">
        <v>-1.32</v>
      </c>
      <c r="E183" s="4">
        <v>110.5</v>
      </c>
      <c r="F183" s="5">
        <v>110</v>
      </c>
      <c r="G183" s="4">
        <v>111.8</v>
      </c>
      <c r="H183" s="5">
        <v>272</v>
      </c>
      <c r="I183" s="4">
        <v>67.3</v>
      </c>
    </row>
    <row r="184" spans="1:9" ht="18">
      <c r="A184" s="4">
        <v>179</v>
      </c>
      <c r="B184" s="2" t="s">
        <v>226</v>
      </c>
      <c r="C184" s="2" t="s">
        <v>192</v>
      </c>
      <c r="D184" s="4">
        <v>-1.34</v>
      </c>
      <c r="E184" s="4">
        <v>107.6</v>
      </c>
      <c r="F184" s="5">
        <v>165</v>
      </c>
      <c r="G184" s="4">
        <v>109</v>
      </c>
      <c r="H184" s="5">
        <v>208</v>
      </c>
      <c r="I184" s="4">
        <v>64.099999999999994</v>
      </c>
    </row>
    <row r="185" spans="1:9" ht="18">
      <c r="A185" s="4">
        <v>180</v>
      </c>
      <c r="B185" s="2" t="s">
        <v>227</v>
      </c>
      <c r="C185" s="2" t="s">
        <v>120</v>
      </c>
      <c r="D185" s="4">
        <v>-1.43</v>
      </c>
      <c r="E185" s="4">
        <v>102.3</v>
      </c>
      <c r="F185" s="5">
        <v>263</v>
      </c>
      <c r="G185" s="4">
        <v>103.7</v>
      </c>
      <c r="H185" s="5">
        <v>102</v>
      </c>
      <c r="I185" s="4">
        <v>67.599999999999994</v>
      </c>
    </row>
    <row r="186" spans="1:9" ht="18">
      <c r="A186" s="4">
        <v>181</v>
      </c>
      <c r="B186" s="2" t="s">
        <v>228</v>
      </c>
      <c r="C186" s="2" t="s">
        <v>109</v>
      </c>
      <c r="D186" s="4">
        <v>-1.69</v>
      </c>
      <c r="E186" s="4">
        <v>106.3</v>
      </c>
      <c r="F186" s="5">
        <v>202</v>
      </c>
      <c r="G186" s="4">
        <v>108</v>
      </c>
      <c r="H186" s="5">
        <v>189</v>
      </c>
      <c r="I186" s="4">
        <v>66.900000000000006</v>
      </c>
    </row>
    <row r="187" spans="1:9" ht="18">
      <c r="A187" s="4">
        <v>182</v>
      </c>
      <c r="B187" s="2" t="s">
        <v>229</v>
      </c>
      <c r="C187" s="2" t="s">
        <v>120</v>
      </c>
      <c r="D187" s="4">
        <v>-1.72</v>
      </c>
      <c r="E187" s="4">
        <v>110.1</v>
      </c>
      <c r="F187" s="5">
        <v>118</v>
      </c>
      <c r="G187" s="4">
        <v>111.8</v>
      </c>
      <c r="H187" s="5">
        <v>271</v>
      </c>
      <c r="I187" s="4">
        <v>67.8</v>
      </c>
    </row>
    <row r="188" spans="1:9" ht="18">
      <c r="A188" s="4">
        <v>183</v>
      </c>
      <c r="B188" s="2" t="s">
        <v>230</v>
      </c>
      <c r="C188" s="2" t="s">
        <v>36</v>
      </c>
      <c r="D188" s="4">
        <v>-1.77</v>
      </c>
      <c r="E188" s="4">
        <v>105.7</v>
      </c>
      <c r="F188" s="5">
        <v>208</v>
      </c>
      <c r="G188" s="4">
        <v>107.4</v>
      </c>
      <c r="H188" s="5">
        <v>180</v>
      </c>
      <c r="I188" s="4">
        <v>66.900000000000006</v>
      </c>
    </row>
    <row r="189" spans="1:9" ht="18">
      <c r="A189" s="4">
        <v>184</v>
      </c>
      <c r="B189" s="2" t="s">
        <v>231</v>
      </c>
      <c r="C189" s="2" t="s">
        <v>153</v>
      </c>
      <c r="D189" s="4">
        <v>-1.81</v>
      </c>
      <c r="E189" s="4">
        <v>103.8</v>
      </c>
      <c r="F189" s="5">
        <v>234</v>
      </c>
      <c r="G189" s="4">
        <v>105.6</v>
      </c>
      <c r="H189" s="5">
        <v>136</v>
      </c>
      <c r="I189" s="4">
        <v>63.1</v>
      </c>
    </row>
    <row r="190" spans="1:9" ht="18">
      <c r="A190" s="4">
        <v>185</v>
      </c>
      <c r="B190" s="2" t="s">
        <v>232</v>
      </c>
      <c r="C190" s="2" t="s">
        <v>75</v>
      </c>
      <c r="D190" s="4">
        <v>-1.81</v>
      </c>
      <c r="E190" s="4">
        <v>104.5</v>
      </c>
      <c r="F190" s="5">
        <v>225</v>
      </c>
      <c r="G190" s="4">
        <v>106.3</v>
      </c>
      <c r="H190" s="5">
        <v>151</v>
      </c>
      <c r="I190" s="4">
        <v>64.599999999999994</v>
      </c>
    </row>
    <row r="191" spans="1:9" ht="18">
      <c r="A191" s="4">
        <v>186</v>
      </c>
      <c r="B191" s="2" t="s">
        <v>233</v>
      </c>
      <c r="C191" s="2" t="s">
        <v>234</v>
      </c>
      <c r="D191" s="4">
        <v>-1.85</v>
      </c>
      <c r="E191" s="4">
        <v>101.3</v>
      </c>
      <c r="F191" s="5">
        <v>283</v>
      </c>
      <c r="G191" s="4">
        <v>103.1</v>
      </c>
      <c r="H191" s="5">
        <v>93</v>
      </c>
      <c r="I191" s="4">
        <v>64.900000000000006</v>
      </c>
    </row>
    <row r="192" spans="1:9" ht="18">
      <c r="A192" s="4">
        <v>187</v>
      </c>
      <c r="B192" s="2" t="s">
        <v>235</v>
      </c>
      <c r="C192" s="2" t="s">
        <v>180</v>
      </c>
      <c r="D192" s="4">
        <v>-1.85</v>
      </c>
      <c r="E192" s="4">
        <v>106.5</v>
      </c>
      <c r="F192" s="5">
        <v>196</v>
      </c>
      <c r="G192" s="4">
        <v>108.4</v>
      </c>
      <c r="H192" s="5">
        <v>198</v>
      </c>
      <c r="I192" s="4">
        <v>66.2</v>
      </c>
    </row>
    <row r="193" spans="1:9" ht="18">
      <c r="A193" s="4">
        <v>188</v>
      </c>
      <c r="B193" s="2" t="s">
        <v>236</v>
      </c>
      <c r="C193" s="2" t="s">
        <v>82</v>
      </c>
      <c r="D193" s="4">
        <v>-1.97</v>
      </c>
      <c r="E193" s="4">
        <v>107.5</v>
      </c>
      <c r="F193" s="5">
        <v>169</v>
      </c>
      <c r="G193" s="4">
        <v>109.4</v>
      </c>
      <c r="H193" s="5">
        <v>219</v>
      </c>
      <c r="I193" s="4">
        <v>65.400000000000006</v>
      </c>
    </row>
    <row r="194" spans="1:9" ht="18">
      <c r="A194" s="4">
        <v>189</v>
      </c>
      <c r="B194" s="2" t="s">
        <v>237</v>
      </c>
      <c r="C194" s="2" t="s">
        <v>82</v>
      </c>
      <c r="D194" s="4">
        <v>-2.39</v>
      </c>
      <c r="E194" s="4">
        <v>107.4</v>
      </c>
      <c r="F194" s="5">
        <v>173</v>
      </c>
      <c r="G194" s="4">
        <v>109.8</v>
      </c>
      <c r="H194" s="5">
        <v>227</v>
      </c>
      <c r="I194" s="4">
        <v>70.3</v>
      </c>
    </row>
    <row r="195" spans="1:9" ht="18">
      <c r="A195" s="4">
        <v>190</v>
      </c>
      <c r="B195" s="2" t="s">
        <v>238</v>
      </c>
      <c r="C195" s="2" t="s">
        <v>72</v>
      </c>
      <c r="D195" s="4">
        <v>-2.41</v>
      </c>
      <c r="E195" s="4">
        <v>108.3</v>
      </c>
      <c r="F195" s="5">
        <v>153</v>
      </c>
      <c r="G195" s="4">
        <v>110.7</v>
      </c>
      <c r="H195" s="5">
        <v>246</v>
      </c>
      <c r="I195" s="4">
        <v>74.900000000000006</v>
      </c>
    </row>
    <row r="196" spans="1:9" ht="18">
      <c r="A196" s="4">
        <v>191</v>
      </c>
      <c r="B196" s="2" t="s">
        <v>239</v>
      </c>
      <c r="C196" s="2" t="s">
        <v>223</v>
      </c>
      <c r="D196" s="4">
        <v>-2.41</v>
      </c>
      <c r="E196" s="4">
        <v>103.6</v>
      </c>
      <c r="F196" s="5">
        <v>236</v>
      </c>
      <c r="G196" s="4">
        <v>106</v>
      </c>
      <c r="H196" s="5">
        <v>146</v>
      </c>
      <c r="I196" s="4">
        <v>69.3</v>
      </c>
    </row>
    <row r="197" spans="1:9" ht="18">
      <c r="A197" s="4">
        <v>192</v>
      </c>
      <c r="B197" s="2" t="s">
        <v>240</v>
      </c>
      <c r="C197" s="2" t="s">
        <v>36</v>
      </c>
      <c r="D197" s="4">
        <v>-2.5299999999999998</v>
      </c>
      <c r="E197" s="4">
        <v>113.8</v>
      </c>
      <c r="F197" s="5">
        <v>70</v>
      </c>
      <c r="G197" s="4">
        <v>116.3</v>
      </c>
      <c r="H197" s="5">
        <v>335</v>
      </c>
      <c r="I197" s="4">
        <v>67.599999999999994</v>
      </c>
    </row>
    <row r="198" spans="1:9" ht="18">
      <c r="A198" s="4">
        <v>193</v>
      </c>
      <c r="B198" s="2" t="s">
        <v>241</v>
      </c>
      <c r="C198" s="2" t="s">
        <v>95</v>
      </c>
      <c r="D198" s="4">
        <v>-2.54</v>
      </c>
      <c r="E198" s="4">
        <v>105.3</v>
      </c>
      <c r="F198" s="5">
        <v>213</v>
      </c>
      <c r="G198" s="4">
        <v>107.9</v>
      </c>
      <c r="H198" s="5">
        <v>187</v>
      </c>
      <c r="I198" s="4">
        <v>67.3</v>
      </c>
    </row>
    <row r="199" spans="1:9" ht="18">
      <c r="A199" s="4">
        <v>194</v>
      </c>
      <c r="B199" s="2" t="s">
        <v>242</v>
      </c>
      <c r="C199" s="2" t="s">
        <v>82</v>
      </c>
      <c r="D199" s="4">
        <v>-2.68</v>
      </c>
      <c r="E199" s="4">
        <v>104.1</v>
      </c>
      <c r="F199" s="5">
        <v>231</v>
      </c>
      <c r="G199" s="4">
        <v>106.8</v>
      </c>
      <c r="H199" s="5">
        <v>163</v>
      </c>
      <c r="I199" s="4">
        <v>68.400000000000006</v>
      </c>
    </row>
    <row r="200" spans="1:9" ht="18">
      <c r="A200" s="4">
        <v>195</v>
      </c>
      <c r="B200" s="2" t="s">
        <v>243</v>
      </c>
      <c r="C200" s="2" t="s">
        <v>97</v>
      </c>
      <c r="D200" s="4">
        <v>-2.72</v>
      </c>
      <c r="E200" s="4">
        <v>106.1</v>
      </c>
      <c r="F200" s="5">
        <v>205</v>
      </c>
      <c r="G200" s="4">
        <v>108.8</v>
      </c>
      <c r="H200" s="5">
        <v>205</v>
      </c>
      <c r="I200" s="4">
        <v>68.099999999999994</v>
      </c>
    </row>
    <row r="201" spans="1:9" ht="18">
      <c r="A201" s="4">
        <v>196</v>
      </c>
      <c r="B201" s="2" t="s">
        <v>244</v>
      </c>
      <c r="C201" s="2" t="s">
        <v>180</v>
      </c>
      <c r="D201" s="4">
        <v>-2.73</v>
      </c>
      <c r="E201" s="4">
        <v>101.5</v>
      </c>
      <c r="F201" s="5">
        <v>277</v>
      </c>
      <c r="G201" s="4">
        <v>104.2</v>
      </c>
      <c r="H201" s="5">
        <v>110</v>
      </c>
      <c r="I201" s="4">
        <v>68.400000000000006</v>
      </c>
    </row>
    <row r="202" spans="1:9" ht="18">
      <c r="A202" s="4">
        <v>197</v>
      </c>
      <c r="B202" s="2" t="s">
        <v>245</v>
      </c>
      <c r="C202" s="2" t="s">
        <v>140</v>
      </c>
      <c r="D202" s="4">
        <v>-2.74</v>
      </c>
      <c r="E202" s="4">
        <v>107</v>
      </c>
      <c r="F202" s="5">
        <v>179</v>
      </c>
      <c r="G202" s="4">
        <v>109.7</v>
      </c>
      <c r="H202" s="5">
        <v>226</v>
      </c>
      <c r="I202" s="4">
        <v>70.5</v>
      </c>
    </row>
    <row r="203" spans="1:9" ht="18">
      <c r="A203" s="4">
        <v>198</v>
      </c>
      <c r="B203" s="2" t="s">
        <v>246</v>
      </c>
      <c r="C203" s="2" t="s">
        <v>109</v>
      </c>
      <c r="D203" s="4">
        <v>-2.75</v>
      </c>
      <c r="E203" s="4">
        <v>100.9</v>
      </c>
      <c r="F203" s="5">
        <v>294</v>
      </c>
      <c r="G203" s="4">
        <v>103.6</v>
      </c>
      <c r="H203" s="5">
        <v>98</v>
      </c>
      <c r="I203" s="4">
        <v>71.2</v>
      </c>
    </row>
    <row r="204" spans="1:9" ht="18">
      <c r="A204" s="4">
        <v>199</v>
      </c>
      <c r="B204" s="2" t="s">
        <v>247</v>
      </c>
      <c r="C204" s="2" t="s">
        <v>180</v>
      </c>
      <c r="D204" s="4">
        <v>-2.86</v>
      </c>
      <c r="E204" s="4">
        <v>106.8</v>
      </c>
      <c r="F204" s="5">
        <v>189</v>
      </c>
      <c r="G204" s="4">
        <v>109.7</v>
      </c>
      <c r="H204" s="5">
        <v>224</v>
      </c>
      <c r="I204" s="4">
        <v>66.099999999999994</v>
      </c>
    </row>
    <row r="205" spans="1:9" ht="18">
      <c r="A205" s="4">
        <v>200</v>
      </c>
      <c r="B205" s="2" t="s">
        <v>248</v>
      </c>
      <c r="C205" s="2" t="s">
        <v>153</v>
      </c>
      <c r="D205" s="4">
        <v>-2.95</v>
      </c>
      <c r="E205" s="4">
        <v>107.9</v>
      </c>
      <c r="F205" s="5">
        <v>157</v>
      </c>
      <c r="G205" s="4">
        <v>110.9</v>
      </c>
      <c r="H205" s="5">
        <v>249</v>
      </c>
      <c r="I205" s="4">
        <v>65.3</v>
      </c>
    </row>
    <row r="206" spans="1:9" ht="18">
      <c r="A206" s="2" t="s">
        <v>29</v>
      </c>
      <c r="B206" s="2" t="s">
        <v>30</v>
      </c>
      <c r="C206" s="3" t="s">
        <v>31</v>
      </c>
      <c r="D206" s="2" t="s">
        <v>32</v>
      </c>
      <c r="E206" s="2" t="s">
        <v>33</v>
      </c>
      <c r="F206" s="2" t="s">
        <v>34</v>
      </c>
      <c r="G206" s="2" t="s">
        <v>35</v>
      </c>
      <c r="H206" s="2" t="s">
        <v>29</v>
      </c>
      <c r="I206" s="2" t="s">
        <v>32</v>
      </c>
    </row>
    <row r="207" spans="1:9" ht="18">
      <c r="A207" s="4">
        <v>201</v>
      </c>
      <c r="B207" s="2" t="s">
        <v>249</v>
      </c>
      <c r="C207" s="2" t="s">
        <v>130</v>
      </c>
      <c r="D207" s="4">
        <v>-2.96</v>
      </c>
      <c r="E207" s="4">
        <v>110</v>
      </c>
      <c r="F207" s="5">
        <v>126</v>
      </c>
      <c r="G207" s="4">
        <v>112.9</v>
      </c>
      <c r="H207" s="5">
        <v>287</v>
      </c>
      <c r="I207" s="4">
        <v>66.2</v>
      </c>
    </row>
    <row r="208" spans="1:9" ht="18">
      <c r="A208" s="4">
        <v>202</v>
      </c>
      <c r="B208" s="2" t="s">
        <v>250</v>
      </c>
      <c r="C208" s="2" t="s">
        <v>123</v>
      </c>
      <c r="D208" s="4">
        <v>-3.01</v>
      </c>
      <c r="E208" s="4">
        <v>109.5</v>
      </c>
      <c r="F208" s="5">
        <v>136</v>
      </c>
      <c r="G208" s="4">
        <v>112.5</v>
      </c>
      <c r="H208" s="5">
        <v>279</v>
      </c>
      <c r="I208" s="4">
        <v>68.3</v>
      </c>
    </row>
    <row r="209" spans="1:9" ht="18">
      <c r="A209" s="4">
        <v>203</v>
      </c>
      <c r="B209" s="2" t="s">
        <v>251</v>
      </c>
      <c r="C209" s="2" t="s">
        <v>192</v>
      </c>
      <c r="D209" s="4">
        <v>-3.13</v>
      </c>
      <c r="E209" s="4">
        <v>102.3</v>
      </c>
      <c r="F209" s="5">
        <v>262</v>
      </c>
      <c r="G209" s="4">
        <v>105.4</v>
      </c>
      <c r="H209" s="5">
        <v>130</v>
      </c>
      <c r="I209" s="4">
        <v>69.8</v>
      </c>
    </row>
    <row r="210" spans="1:9" ht="18">
      <c r="A210" s="4">
        <v>204</v>
      </c>
      <c r="B210" s="2" t="s">
        <v>252</v>
      </c>
      <c r="C210" s="2" t="s">
        <v>140</v>
      </c>
      <c r="D210" s="4">
        <v>-3.14</v>
      </c>
      <c r="E210" s="4">
        <v>105.9</v>
      </c>
      <c r="F210" s="5">
        <v>207</v>
      </c>
      <c r="G210" s="4">
        <v>109</v>
      </c>
      <c r="H210" s="5">
        <v>211</v>
      </c>
      <c r="I210" s="4">
        <v>67.400000000000006</v>
      </c>
    </row>
    <row r="211" spans="1:9" ht="18">
      <c r="A211" s="4">
        <v>205</v>
      </c>
      <c r="B211" s="2" t="s">
        <v>253</v>
      </c>
      <c r="C211" s="2" t="s">
        <v>120</v>
      </c>
      <c r="D211" s="4">
        <v>-3.21</v>
      </c>
      <c r="E211" s="4">
        <v>106.8</v>
      </c>
      <c r="F211" s="5">
        <v>192</v>
      </c>
      <c r="G211" s="4">
        <v>110</v>
      </c>
      <c r="H211" s="5">
        <v>230</v>
      </c>
      <c r="I211" s="4">
        <v>68.599999999999994</v>
      </c>
    </row>
    <row r="212" spans="1:9" ht="18">
      <c r="A212" s="4">
        <v>206</v>
      </c>
      <c r="B212" s="2" t="s">
        <v>254</v>
      </c>
      <c r="C212" s="2" t="s">
        <v>97</v>
      </c>
      <c r="D212" s="4">
        <v>-3.22</v>
      </c>
      <c r="E212" s="4">
        <v>109.6</v>
      </c>
      <c r="F212" s="5">
        <v>134</v>
      </c>
      <c r="G212" s="4">
        <v>112.8</v>
      </c>
      <c r="H212" s="5">
        <v>284</v>
      </c>
      <c r="I212" s="4">
        <v>72.400000000000006</v>
      </c>
    </row>
    <row r="213" spans="1:9" ht="18">
      <c r="A213" s="4">
        <v>207</v>
      </c>
      <c r="B213" s="2" t="s">
        <v>255</v>
      </c>
      <c r="C213" s="2" t="s">
        <v>256</v>
      </c>
      <c r="D213" s="4">
        <v>-3.25</v>
      </c>
      <c r="E213" s="4">
        <v>102.4</v>
      </c>
      <c r="F213" s="5">
        <v>256</v>
      </c>
      <c r="G213" s="4">
        <v>105.6</v>
      </c>
      <c r="H213" s="5">
        <v>138</v>
      </c>
      <c r="I213" s="4">
        <v>69.099999999999994</v>
      </c>
    </row>
    <row r="214" spans="1:9" ht="18">
      <c r="A214" s="4">
        <v>208</v>
      </c>
      <c r="B214" s="2" t="s">
        <v>257</v>
      </c>
      <c r="C214" s="2" t="s">
        <v>53</v>
      </c>
      <c r="D214" s="4">
        <v>-3.43</v>
      </c>
      <c r="E214" s="4">
        <v>99.5</v>
      </c>
      <c r="F214" s="5">
        <v>310</v>
      </c>
      <c r="G214" s="4">
        <v>103</v>
      </c>
      <c r="H214" s="5">
        <v>89</v>
      </c>
      <c r="I214" s="4">
        <v>64.5</v>
      </c>
    </row>
    <row r="215" spans="1:9" ht="18">
      <c r="A215" s="4">
        <v>209</v>
      </c>
      <c r="B215" s="2" t="s">
        <v>258</v>
      </c>
      <c r="C215" s="2" t="s">
        <v>153</v>
      </c>
      <c r="D215" s="4">
        <v>-3.57</v>
      </c>
      <c r="E215" s="4">
        <v>104.5</v>
      </c>
      <c r="F215" s="5">
        <v>223</v>
      </c>
      <c r="G215" s="4">
        <v>108.1</v>
      </c>
      <c r="H215" s="5">
        <v>193</v>
      </c>
      <c r="I215" s="4">
        <v>65.7</v>
      </c>
    </row>
    <row r="216" spans="1:9" ht="18">
      <c r="A216" s="4">
        <v>210</v>
      </c>
      <c r="B216" s="2" t="s">
        <v>259</v>
      </c>
      <c r="C216" s="2" t="s">
        <v>153</v>
      </c>
      <c r="D216" s="4">
        <v>-3.58</v>
      </c>
      <c r="E216" s="4">
        <v>104.1</v>
      </c>
      <c r="F216" s="5">
        <v>229</v>
      </c>
      <c r="G216" s="4">
        <v>107.7</v>
      </c>
      <c r="H216" s="5">
        <v>183</v>
      </c>
      <c r="I216" s="4">
        <v>67.5</v>
      </c>
    </row>
    <row r="217" spans="1:9" ht="18">
      <c r="A217" s="4">
        <v>211</v>
      </c>
      <c r="B217" s="2" t="s">
        <v>260</v>
      </c>
      <c r="C217" s="2" t="s">
        <v>109</v>
      </c>
      <c r="D217" s="4">
        <v>-3.59</v>
      </c>
      <c r="E217" s="4">
        <v>103.6</v>
      </c>
      <c r="F217" s="5">
        <v>238</v>
      </c>
      <c r="G217" s="4">
        <v>107.2</v>
      </c>
      <c r="H217" s="5">
        <v>172</v>
      </c>
      <c r="I217" s="4">
        <v>66</v>
      </c>
    </row>
    <row r="218" spans="1:9" ht="18">
      <c r="A218" s="4">
        <v>212</v>
      </c>
      <c r="B218" s="2" t="s">
        <v>261</v>
      </c>
      <c r="C218" s="2" t="s">
        <v>64</v>
      </c>
      <c r="D218" s="4">
        <v>-3.64</v>
      </c>
      <c r="E218" s="4">
        <v>103</v>
      </c>
      <c r="F218" s="5">
        <v>249</v>
      </c>
      <c r="G218" s="4">
        <v>106.6</v>
      </c>
      <c r="H218" s="5">
        <v>156</v>
      </c>
      <c r="I218" s="4">
        <v>70.5</v>
      </c>
    </row>
    <row r="219" spans="1:9" ht="18">
      <c r="A219" s="4">
        <v>213</v>
      </c>
      <c r="B219" s="2" t="s">
        <v>262</v>
      </c>
      <c r="C219" s="2" t="s">
        <v>123</v>
      </c>
      <c r="D219" s="4">
        <v>-3.8</v>
      </c>
      <c r="E219" s="4">
        <v>106.4</v>
      </c>
      <c r="F219" s="5">
        <v>197</v>
      </c>
      <c r="G219" s="4">
        <v>110.2</v>
      </c>
      <c r="H219" s="5">
        <v>238</v>
      </c>
      <c r="I219" s="4">
        <v>69.2</v>
      </c>
    </row>
    <row r="220" spans="1:9" ht="18">
      <c r="A220" s="4">
        <v>214</v>
      </c>
      <c r="B220" s="2" t="s">
        <v>263</v>
      </c>
      <c r="C220" s="2" t="s">
        <v>97</v>
      </c>
      <c r="D220" s="4">
        <v>-3.83</v>
      </c>
      <c r="E220" s="4">
        <v>106.4</v>
      </c>
      <c r="F220" s="5">
        <v>198</v>
      </c>
      <c r="G220" s="4">
        <v>110.2</v>
      </c>
      <c r="H220" s="5">
        <v>237</v>
      </c>
      <c r="I220" s="4">
        <v>68.2</v>
      </c>
    </row>
    <row r="221" spans="1:9" ht="18">
      <c r="A221" s="4">
        <v>215</v>
      </c>
      <c r="B221" s="2" t="s">
        <v>264</v>
      </c>
      <c r="C221" s="2" t="s">
        <v>234</v>
      </c>
      <c r="D221" s="4">
        <v>-3.96</v>
      </c>
      <c r="E221" s="4">
        <v>101.2</v>
      </c>
      <c r="F221" s="5">
        <v>288</v>
      </c>
      <c r="G221" s="4">
        <v>105.1</v>
      </c>
      <c r="H221" s="5">
        <v>126</v>
      </c>
      <c r="I221" s="4">
        <v>72.400000000000006</v>
      </c>
    </row>
    <row r="222" spans="1:9" ht="18">
      <c r="A222" s="4">
        <v>216</v>
      </c>
      <c r="B222" s="2" t="s">
        <v>265</v>
      </c>
      <c r="C222" s="2" t="s">
        <v>153</v>
      </c>
      <c r="D222" s="4">
        <v>-4.1500000000000004</v>
      </c>
      <c r="E222" s="4">
        <v>108.5</v>
      </c>
      <c r="F222" s="5">
        <v>152</v>
      </c>
      <c r="G222" s="4">
        <v>112.6</v>
      </c>
      <c r="H222" s="5">
        <v>282</v>
      </c>
      <c r="I222" s="4">
        <v>71.3</v>
      </c>
    </row>
    <row r="223" spans="1:9" ht="18">
      <c r="A223" s="4">
        <v>217</v>
      </c>
      <c r="B223" s="2" t="s">
        <v>266</v>
      </c>
      <c r="C223" s="2" t="s">
        <v>256</v>
      </c>
      <c r="D223" s="4">
        <v>-4.28</v>
      </c>
      <c r="E223" s="4">
        <v>102.4</v>
      </c>
      <c r="F223" s="5">
        <v>253</v>
      </c>
      <c r="G223" s="4">
        <v>106.7</v>
      </c>
      <c r="H223" s="5">
        <v>159</v>
      </c>
      <c r="I223" s="4">
        <v>66.099999999999994</v>
      </c>
    </row>
    <row r="224" spans="1:9" ht="18">
      <c r="A224" s="4">
        <v>218</v>
      </c>
      <c r="B224" s="2" t="s">
        <v>267</v>
      </c>
      <c r="C224" s="2" t="s">
        <v>268</v>
      </c>
      <c r="D224" s="4">
        <v>-4.3499999999999996</v>
      </c>
      <c r="E224" s="4">
        <v>103</v>
      </c>
      <c r="F224" s="5">
        <v>247</v>
      </c>
      <c r="G224" s="4">
        <v>107.4</v>
      </c>
      <c r="H224" s="5">
        <v>178</v>
      </c>
      <c r="I224" s="4">
        <v>67.400000000000006</v>
      </c>
    </row>
    <row r="225" spans="1:9" ht="18">
      <c r="A225" s="4">
        <v>219</v>
      </c>
      <c r="B225" s="2" t="s">
        <v>269</v>
      </c>
      <c r="C225" s="2" t="s">
        <v>139</v>
      </c>
      <c r="D225" s="4">
        <v>-4.3499999999999996</v>
      </c>
      <c r="E225" s="4">
        <v>107.7</v>
      </c>
      <c r="F225" s="5">
        <v>164</v>
      </c>
      <c r="G225" s="4">
        <v>112.1</v>
      </c>
      <c r="H225" s="5">
        <v>274</v>
      </c>
      <c r="I225" s="4">
        <v>67.7</v>
      </c>
    </row>
    <row r="226" spans="1:9" ht="18">
      <c r="A226" s="4">
        <v>220</v>
      </c>
      <c r="B226" s="2" t="s">
        <v>270</v>
      </c>
      <c r="C226" s="2" t="s">
        <v>139</v>
      </c>
      <c r="D226" s="4">
        <v>-4.3899999999999997</v>
      </c>
      <c r="E226" s="4">
        <v>98.5</v>
      </c>
      <c r="F226" s="5">
        <v>327</v>
      </c>
      <c r="G226" s="4">
        <v>102.9</v>
      </c>
      <c r="H226" s="5">
        <v>88</v>
      </c>
      <c r="I226" s="4">
        <v>69.3</v>
      </c>
    </row>
    <row r="227" spans="1:9" ht="18">
      <c r="A227" s="4">
        <v>221</v>
      </c>
      <c r="B227" s="2" t="s">
        <v>271</v>
      </c>
      <c r="C227" s="2" t="s">
        <v>153</v>
      </c>
      <c r="D227" s="4">
        <v>-4.4800000000000004</v>
      </c>
      <c r="E227" s="4">
        <v>98.4</v>
      </c>
      <c r="F227" s="5">
        <v>328</v>
      </c>
      <c r="G227" s="4">
        <v>102.9</v>
      </c>
      <c r="H227" s="5">
        <v>87</v>
      </c>
      <c r="I227" s="4">
        <v>63.8</v>
      </c>
    </row>
    <row r="228" spans="1:9" ht="18">
      <c r="A228" s="4">
        <v>222</v>
      </c>
      <c r="B228" s="2" t="s">
        <v>272</v>
      </c>
      <c r="C228" s="2" t="s">
        <v>153</v>
      </c>
      <c r="D228" s="4">
        <v>-4.5599999999999996</v>
      </c>
      <c r="E228" s="4">
        <v>102</v>
      </c>
      <c r="F228" s="5">
        <v>268</v>
      </c>
      <c r="G228" s="4">
        <v>106.6</v>
      </c>
      <c r="H228" s="5">
        <v>155</v>
      </c>
      <c r="I228" s="4">
        <v>66</v>
      </c>
    </row>
    <row r="229" spans="1:9" ht="18">
      <c r="A229" s="4">
        <v>223</v>
      </c>
      <c r="B229" s="2" t="s">
        <v>273</v>
      </c>
      <c r="C229" s="2" t="s">
        <v>192</v>
      </c>
      <c r="D229" s="4">
        <v>-4.6900000000000004</v>
      </c>
      <c r="E229" s="4">
        <v>110</v>
      </c>
      <c r="F229" s="5">
        <v>124</v>
      </c>
      <c r="G229" s="4">
        <v>114.7</v>
      </c>
      <c r="H229" s="5">
        <v>314</v>
      </c>
      <c r="I229" s="4">
        <v>67.599999999999994</v>
      </c>
    </row>
    <row r="230" spans="1:9" ht="18">
      <c r="A230" s="4">
        <v>224</v>
      </c>
      <c r="B230" s="2" t="s">
        <v>274</v>
      </c>
      <c r="C230" s="2" t="s">
        <v>202</v>
      </c>
      <c r="D230" s="4">
        <v>-4.8</v>
      </c>
      <c r="E230" s="4">
        <v>101.7</v>
      </c>
      <c r="F230" s="5">
        <v>273</v>
      </c>
      <c r="G230" s="4">
        <v>106.5</v>
      </c>
      <c r="H230" s="5">
        <v>154</v>
      </c>
      <c r="I230" s="4">
        <v>65.900000000000006</v>
      </c>
    </row>
    <row r="231" spans="1:9" ht="18">
      <c r="A231" s="4">
        <v>225</v>
      </c>
      <c r="B231" s="2" t="s">
        <v>275</v>
      </c>
      <c r="C231" s="2" t="s">
        <v>72</v>
      </c>
      <c r="D231" s="4">
        <v>-4.8099999999999996</v>
      </c>
      <c r="E231" s="4">
        <v>103.6</v>
      </c>
      <c r="F231" s="5">
        <v>237</v>
      </c>
      <c r="G231" s="4">
        <v>108.4</v>
      </c>
      <c r="H231" s="5">
        <v>199</v>
      </c>
      <c r="I231" s="4">
        <v>66</v>
      </c>
    </row>
    <row r="232" spans="1:9" ht="18">
      <c r="A232" s="4">
        <v>226</v>
      </c>
      <c r="B232" s="2" t="s">
        <v>276</v>
      </c>
      <c r="C232" s="2" t="s">
        <v>256</v>
      </c>
      <c r="D232" s="4">
        <v>-5.05</v>
      </c>
      <c r="E232" s="4">
        <v>99.7</v>
      </c>
      <c r="F232" s="5">
        <v>307</v>
      </c>
      <c r="G232" s="4">
        <v>104.7</v>
      </c>
      <c r="H232" s="5">
        <v>120</v>
      </c>
      <c r="I232" s="4">
        <v>67.099999999999994</v>
      </c>
    </row>
    <row r="233" spans="1:9" ht="18">
      <c r="A233" s="4">
        <v>227</v>
      </c>
      <c r="B233" s="2" t="s">
        <v>277</v>
      </c>
      <c r="C233" s="2" t="s">
        <v>45</v>
      </c>
      <c r="D233" s="4">
        <v>-5.09</v>
      </c>
      <c r="E233" s="4">
        <v>106.3</v>
      </c>
      <c r="F233" s="5">
        <v>200</v>
      </c>
      <c r="G233" s="4">
        <v>111.4</v>
      </c>
      <c r="H233" s="5">
        <v>257</v>
      </c>
      <c r="I233" s="4">
        <v>69.400000000000006</v>
      </c>
    </row>
    <row r="234" spans="1:9" ht="18">
      <c r="A234" s="4">
        <v>228</v>
      </c>
      <c r="B234" s="2" t="s">
        <v>278</v>
      </c>
      <c r="C234" s="2" t="s">
        <v>234</v>
      </c>
      <c r="D234" s="4">
        <v>-5.2</v>
      </c>
      <c r="E234" s="4">
        <v>109.3</v>
      </c>
      <c r="F234" s="5">
        <v>139</v>
      </c>
      <c r="G234" s="4">
        <v>114.5</v>
      </c>
      <c r="H234" s="5">
        <v>311</v>
      </c>
      <c r="I234" s="4">
        <v>67.7</v>
      </c>
    </row>
    <row r="235" spans="1:9" ht="18">
      <c r="A235" s="4">
        <v>229</v>
      </c>
      <c r="B235" s="2" t="s">
        <v>279</v>
      </c>
      <c r="C235" s="2" t="s">
        <v>280</v>
      </c>
      <c r="D235" s="4">
        <v>-5.24</v>
      </c>
      <c r="E235" s="4">
        <v>100.2</v>
      </c>
      <c r="F235" s="5">
        <v>302</v>
      </c>
      <c r="G235" s="4">
        <v>105.4</v>
      </c>
      <c r="H235" s="5">
        <v>129</v>
      </c>
      <c r="I235" s="4">
        <v>68.7</v>
      </c>
    </row>
    <row r="236" spans="1:9" ht="18">
      <c r="A236" s="4">
        <v>230</v>
      </c>
      <c r="B236" s="2" t="s">
        <v>281</v>
      </c>
      <c r="C236" s="2" t="s">
        <v>64</v>
      </c>
      <c r="D236" s="4">
        <v>-5.27</v>
      </c>
      <c r="E236" s="4">
        <v>103.7</v>
      </c>
      <c r="F236" s="5">
        <v>235</v>
      </c>
      <c r="G236" s="4">
        <v>109</v>
      </c>
      <c r="H236" s="5">
        <v>210</v>
      </c>
      <c r="I236" s="4">
        <v>69</v>
      </c>
    </row>
    <row r="237" spans="1:9" ht="18">
      <c r="A237" s="4">
        <v>231</v>
      </c>
      <c r="B237" s="2" t="s">
        <v>282</v>
      </c>
      <c r="C237" s="2" t="s">
        <v>123</v>
      </c>
      <c r="D237" s="4">
        <v>-5.35</v>
      </c>
      <c r="E237" s="4">
        <v>105.1</v>
      </c>
      <c r="F237" s="5">
        <v>217</v>
      </c>
      <c r="G237" s="4">
        <v>110.5</v>
      </c>
      <c r="H237" s="5">
        <v>241</v>
      </c>
      <c r="I237" s="4">
        <v>64.3</v>
      </c>
    </row>
    <row r="238" spans="1:9" ht="18">
      <c r="A238" s="4">
        <v>232</v>
      </c>
      <c r="B238" s="2" t="s">
        <v>283</v>
      </c>
      <c r="C238" s="2" t="s">
        <v>202</v>
      </c>
      <c r="D238" s="4">
        <v>-5.38</v>
      </c>
      <c r="E238" s="4">
        <v>100.9</v>
      </c>
      <c r="F238" s="5">
        <v>293</v>
      </c>
      <c r="G238" s="4">
        <v>106.3</v>
      </c>
      <c r="H238" s="5">
        <v>150</v>
      </c>
      <c r="I238" s="4">
        <v>62.4</v>
      </c>
    </row>
    <row r="239" spans="1:9" ht="18">
      <c r="A239" s="4">
        <v>233</v>
      </c>
      <c r="B239" s="2" t="s">
        <v>284</v>
      </c>
      <c r="C239" s="2" t="s">
        <v>95</v>
      </c>
      <c r="D239" s="4">
        <v>-5.46</v>
      </c>
      <c r="E239" s="4">
        <v>102.4</v>
      </c>
      <c r="F239" s="5">
        <v>254</v>
      </c>
      <c r="G239" s="4">
        <v>107.8</v>
      </c>
      <c r="H239" s="5">
        <v>185</v>
      </c>
      <c r="I239" s="4">
        <v>64.2</v>
      </c>
    </row>
    <row r="240" spans="1:9" ht="18">
      <c r="A240" s="4">
        <v>234</v>
      </c>
      <c r="B240" s="2" t="s">
        <v>285</v>
      </c>
      <c r="C240" s="2" t="s">
        <v>192</v>
      </c>
      <c r="D240" s="4">
        <v>-5.66</v>
      </c>
      <c r="E240" s="4">
        <v>103.1</v>
      </c>
      <c r="F240" s="5">
        <v>245</v>
      </c>
      <c r="G240" s="4">
        <v>108.8</v>
      </c>
      <c r="H240" s="5">
        <v>203</v>
      </c>
      <c r="I240" s="4">
        <v>66.2</v>
      </c>
    </row>
    <row r="241" spans="1:9" ht="18">
      <c r="A241" s="4">
        <v>235</v>
      </c>
      <c r="B241" s="2" t="s">
        <v>286</v>
      </c>
      <c r="C241" s="2" t="s">
        <v>165</v>
      </c>
      <c r="D241" s="4">
        <v>-5.96</v>
      </c>
      <c r="E241" s="4">
        <v>100.8</v>
      </c>
      <c r="F241" s="5">
        <v>296</v>
      </c>
      <c r="G241" s="4">
        <v>106.8</v>
      </c>
      <c r="H241" s="5">
        <v>161</v>
      </c>
      <c r="I241" s="4">
        <v>64.7</v>
      </c>
    </row>
    <row r="242" spans="1:9" ht="18">
      <c r="A242" s="4">
        <v>236</v>
      </c>
      <c r="B242" s="2" t="s">
        <v>287</v>
      </c>
      <c r="C242" s="2" t="s">
        <v>64</v>
      </c>
      <c r="D242" s="4">
        <v>-6.05</v>
      </c>
      <c r="E242" s="4">
        <v>103.8</v>
      </c>
      <c r="F242" s="5">
        <v>233</v>
      </c>
      <c r="G242" s="4">
        <v>109.8</v>
      </c>
      <c r="H242" s="5">
        <v>228</v>
      </c>
      <c r="I242" s="4">
        <v>63.9</v>
      </c>
    </row>
    <row r="243" spans="1:9" ht="18">
      <c r="A243" s="4">
        <v>237</v>
      </c>
      <c r="B243" s="2" t="s">
        <v>288</v>
      </c>
      <c r="C243" s="2" t="s">
        <v>72</v>
      </c>
      <c r="D243" s="4">
        <v>-6.08</v>
      </c>
      <c r="E243" s="4">
        <v>107.2</v>
      </c>
      <c r="F243" s="5">
        <v>175</v>
      </c>
      <c r="G243" s="4">
        <v>113.3</v>
      </c>
      <c r="H243" s="5">
        <v>298</v>
      </c>
      <c r="I243" s="4">
        <v>66.099999999999994</v>
      </c>
    </row>
    <row r="244" spans="1:9" ht="18">
      <c r="A244" s="4">
        <v>238</v>
      </c>
      <c r="B244" s="2" t="s">
        <v>289</v>
      </c>
      <c r="C244" s="2" t="s">
        <v>165</v>
      </c>
      <c r="D244" s="4">
        <v>-6.16</v>
      </c>
      <c r="E244" s="4">
        <v>109.7</v>
      </c>
      <c r="F244" s="5">
        <v>130</v>
      </c>
      <c r="G244" s="4">
        <v>115.8</v>
      </c>
      <c r="H244" s="5">
        <v>332</v>
      </c>
      <c r="I244" s="4">
        <v>74.900000000000006</v>
      </c>
    </row>
    <row r="245" spans="1:9" ht="18">
      <c r="A245" s="4">
        <v>239</v>
      </c>
      <c r="B245" s="2" t="s">
        <v>290</v>
      </c>
      <c r="C245" s="2" t="s">
        <v>95</v>
      </c>
      <c r="D245" s="4">
        <v>-6.19</v>
      </c>
      <c r="E245" s="4">
        <v>105</v>
      </c>
      <c r="F245" s="5">
        <v>218</v>
      </c>
      <c r="G245" s="4">
        <v>111.1</v>
      </c>
      <c r="H245" s="5">
        <v>253</v>
      </c>
      <c r="I245" s="4">
        <v>70.599999999999994</v>
      </c>
    </row>
    <row r="246" spans="1:9" ht="18">
      <c r="A246" s="4">
        <v>240</v>
      </c>
      <c r="B246" s="2" t="s">
        <v>291</v>
      </c>
      <c r="C246" s="2" t="s">
        <v>202</v>
      </c>
      <c r="D246" s="4">
        <v>-6.25</v>
      </c>
      <c r="E246" s="4">
        <v>108.9</v>
      </c>
      <c r="F246" s="5">
        <v>144</v>
      </c>
      <c r="G246" s="4">
        <v>115.2</v>
      </c>
      <c r="H246" s="5">
        <v>323</v>
      </c>
      <c r="I246" s="4">
        <v>68.8</v>
      </c>
    </row>
    <row r="247" spans="1:9" ht="18">
      <c r="A247" s="4">
        <v>241</v>
      </c>
      <c r="B247" s="2" t="s">
        <v>292</v>
      </c>
      <c r="C247" s="2" t="s">
        <v>72</v>
      </c>
      <c r="D247" s="4">
        <v>-6.3</v>
      </c>
      <c r="E247" s="4">
        <v>97.4</v>
      </c>
      <c r="F247" s="5">
        <v>336</v>
      </c>
      <c r="G247" s="4">
        <v>103.7</v>
      </c>
      <c r="H247" s="5">
        <v>101</v>
      </c>
      <c r="I247" s="4">
        <v>67.2</v>
      </c>
    </row>
    <row r="248" spans="1:9" ht="18">
      <c r="A248" s="4">
        <v>242</v>
      </c>
      <c r="B248" s="2" t="s">
        <v>293</v>
      </c>
      <c r="C248" s="2" t="s">
        <v>64</v>
      </c>
      <c r="D248" s="4">
        <v>-6.38</v>
      </c>
      <c r="E248" s="4">
        <v>105.2</v>
      </c>
      <c r="F248" s="5">
        <v>215</v>
      </c>
      <c r="G248" s="4">
        <v>111.6</v>
      </c>
      <c r="H248" s="5">
        <v>262</v>
      </c>
      <c r="I248" s="4">
        <v>70.099999999999994</v>
      </c>
    </row>
    <row r="249" spans="1:9" ht="18">
      <c r="A249" s="4">
        <v>243</v>
      </c>
      <c r="B249" s="2" t="s">
        <v>294</v>
      </c>
      <c r="C249" s="2" t="s">
        <v>140</v>
      </c>
      <c r="D249" s="4">
        <v>-6.38</v>
      </c>
      <c r="E249" s="4">
        <v>112</v>
      </c>
      <c r="F249" s="5">
        <v>93</v>
      </c>
      <c r="G249" s="4">
        <v>118.4</v>
      </c>
      <c r="H249" s="5">
        <v>355</v>
      </c>
      <c r="I249" s="4">
        <v>68.3</v>
      </c>
    </row>
    <row r="250" spans="1:9" ht="18">
      <c r="A250" s="4">
        <v>244</v>
      </c>
      <c r="B250" s="2" t="s">
        <v>295</v>
      </c>
      <c r="C250" s="2" t="s">
        <v>180</v>
      </c>
      <c r="D250" s="4">
        <v>-6.4</v>
      </c>
      <c r="E250" s="4">
        <v>105.4</v>
      </c>
      <c r="F250" s="5">
        <v>212</v>
      </c>
      <c r="G250" s="4">
        <v>111.8</v>
      </c>
      <c r="H250" s="5">
        <v>269</v>
      </c>
      <c r="I250" s="4">
        <v>66.8</v>
      </c>
    </row>
    <row r="251" spans="1:9" ht="18">
      <c r="A251" s="4">
        <v>245</v>
      </c>
      <c r="B251" s="2" t="s">
        <v>296</v>
      </c>
      <c r="C251" s="2" t="s">
        <v>97</v>
      </c>
      <c r="D251" s="4">
        <v>-6.44</v>
      </c>
      <c r="E251" s="4">
        <v>101.5</v>
      </c>
      <c r="F251" s="5">
        <v>279</v>
      </c>
      <c r="G251" s="4">
        <v>107.9</v>
      </c>
      <c r="H251" s="5">
        <v>188</v>
      </c>
      <c r="I251" s="4">
        <v>64</v>
      </c>
    </row>
    <row r="252" spans="1:9" ht="18">
      <c r="A252" s="4">
        <v>246</v>
      </c>
      <c r="B252" s="2" t="s">
        <v>297</v>
      </c>
      <c r="C252" s="2" t="s">
        <v>130</v>
      </c>
      <c r="D252" s="4">
        <v>-6.91</v>
      </c>
      <c r="E252" s="4">
        <v>103.1</v>
      </c>
      <c r="F252" s="5">
        <v>244</v>
      </c>
      <c r="G252" s="4">
        <v>110</v>
      </c>
      <c r="H252" s="5">
        <v>233</v>
      </c>
      <c r="I252" s="4">
        <v>69.599999999999994</v>
      </c>
    </row>
    <row r="253" spans="1:9" ht="18">
      <c r="A253" s="4">
        <v>247</v>
      </c>
      <c r="B253" s="2" t="s">
        <v>298</v>
      </c>
      <c r="C253" s="2" t="s">
        <v>95</v>
      </c>
      <c r="D253" s="4">
        <v>-7.03</v>
      </c>
      <c r="E253" s="4">
        <v>107</v>
      </c>
      <c r="F253" s="5">
        <v>181</v>
      </c>
      <c r="G253" s="4">
        <v>114</v>
      </c>
      <c r="H253" s="5">
        <v>307</v>
      </c>
      <c r="I253" s="4">
        <v>64.5</v>
      </c>
    </row>
    <row r="254" spans="1:9" ht="18">
      <c r="A254" s="4">
        <v>248</v>
      </c>
      <c r="B254" s="2" t="s">
        <v>299</v>
      </c>
      <c r="C254" s="2" t="s">
        <v>234</v>
      </c>
      <c r="D254" s="4">
        <v>-7.23</v>
      </c>
      <c r="E254" s="4">
        <v>102.9</v>
      </c>
      <c r="F254" s="5">
        <v>250</v>
      </c>
      <c r="G254" s="4">
        <v>110.1</v>
      </c>
      <c r="H254" s="5">
        <v>236</v>
      </c>
      <c r="I254" s="4">
        <v>67.400000000000006</v>
      </c>
    </row>
    <row r="255" spans="1:9" ht="18">
      <c r="A255" s="4">
        <v>249</v>
      </c>
      <c r="B255" s="2" t="s">
        <v>300</v>
      </c>
      <c r="C255" s="2" t="s">
        <v>268</v>
      </c>
      <c r="D255" s="4">
        <v>-7.24</v>
      </c>
      <c r="E255" s="4">
        <v>102.3</v>
      </c>
      <c r="F255" s="5">
        <v>261</v>
      </c>
      <c r="G255" s="4">
        <v>109.5</v>
      </c>
      <c r="H255" s="5">
        <v>223</v>
      </c>
      <c r="I255" s="4">
        <v>63.7</v>
      </c>
    </row>
    <row r="256" spans="1:9" ht="18">
      <c r="A256" s="4">
        <v>250</v>
      </c>
      <c r="B256" s="2" t="s">
        <v>301</v>
      </c>
      <c r="C256" s="2" t="s">
        <v>256</v>
      </c>
      <c r="D256" s="4">
        <v>-7.29</v>
      </c>
      <c r="E256" s="4">
        <v>102.7</v>
      </c>
      <c r="F256" s="5">
        <v>252</v>
      </c>
      <c r="G256" s="4">
        <v>110</v>
      </c>
      <c r="H256" s="5">
        <v>231</v>
      </c>
      <c r="I256" s="4">
        <v>70.599999999999994</v>
      </c>
    </row>
    <row r="257" spans="1:9" ht="18">
      <c r="A257" s="4">
        <v>251</v>
      </c>
      <c r="B257" s="2" t="s">
        <v>302</v>
      </c>
      <c r="C257" s="2" t="s">
        <v>75</v>
      </c>
      <c r="D257" s="4">
        <v>-7.49</v>
      </c>
      <c r="E257" s="4">
        <v>100.9</v>
      </c>
      <c r="F257" s="5">
        <v>295</v>
      </c>
      <c r="G257" s="4">
        <v>108.3</v>
      </c>
      <c r="H257" s="5">
        <v>197</v>
      </c>
      <c r="I257" s="4">
        <v>70.599999999999994</v>
      </c>
    </row>
    <row r="258" spans="1:9" ht="18">
      <c r="A258" s="4">
        <v>252</v>
      </c>
      <c r="B258" s="2" t="s">
        <v>303</v>
      </c>
      <c r="C258" s="2" t="s">
        <v>153</v>
      </c>
      <c r="D258" s="4">
        <v>-7.53</v>
      </c>
      <c r="E258" s="4">
        <v>109.2</v>
      </c>
      <c r="F258" s="5">
        <v>141</v>
      </c>
      <c r="G258" s="4">
        <v>116.8</v>
      </c>
      <c r="H258" s="5">
        <v>341</v>
      </c>
      <c r="I258" s="4">
        <v>70.400000000000006</v>
      </c>
    </row>
    <row r="259" spans="1:9" ht="18">
      <c r="A259" s="4">
        <v>253</v>
      </c>
      <c r="B259" s="2" t="s">
        <v>304</v>
      </c>
      <c r="C259" s="2" t="s">
        <v>268</v>
      </c>
      <c r="D259" s="4">
        <v>-7.55</v>
      </c>
      <c r="E259" s="4">
        <v>105.5</v>
      </c>
      <c r="F259" s="5">
        <v>210</v>
      </c>
      <c r="G259" s="4">
        <v>113</v>
      </c>
      <c r="H259" s="5">
        <v>292</v>
      </c>
      <c r="I259" s="4">
        <v>67.400000000000006</v>
      </c>
    </row>
    <row r="260" spans="1:9" ht="18">
      <c r="A260" s="4">
        <v>254</v>
      </c>
      <c r="B260" s="2" t="s">
        <v>305</v>
      </c>
      <c r="C260" s="2" t="s">
        <v>109</v>
      </c>
      <c r="D260" s="4">
        <v>-7.75</v>
      </c>
      <c r="E260" s="4">
        <v>101.8</v>
      </c>
      <c r="F260" s="5">
        <v>272</v>
      </c>
      <c r="G260" s="4">
        <v>109.5</v>
      </c>
      <c r="H260" s="5">
        <v>221</v>
      </c>
      <c r="I260" s="4">
        <v>65.7</v>
      </c>
    </row>
    <row r="261" spans="1:9" ht="18">
      <c r="A261" s="4">
        <v>255</v>
      </c>
      <c r="B261" s="2" t="s">
        <v>306</v>
      </c>
      <c r="C261" s="2" t="s">
        <v>98</v>
      </c>
      <c r="D261" s="4">
        <v>-7.79</v>
      </c>
      <c r="E261" s="4">
        <v>97.6</v>
      </c>
      <c r="F261" s="5">
        <v>335</v>
      </c>
      <c r="G261" s="4">
        <v>105.4</v>
      </c>
      <c r="H261" s="5">
        <v>128</v>
      </c>
      <c r="I261" s="4">
        <v>68.7</v>
      </c>
    </row>
    <row r="262" spans="1:9" ht="18">
      <c r="A262" s="4">
        <v>256</v>
      </c>
      <c r="B262" s="2" t="s">
        <v>307</v>
      </c>
      <c r="C262" s="2" t="s">
        <v>280</v>
      </c>
      <c r="D262" s="4">
        <v>-7.82</v>
      </c>
      <c r="E262" s="4">
        <v>100.6</v>
      </c>
      <c r="F262" s="5">
        <v>299</v>
      </c>
      <c r="G262" s="4">
        <v>108.4</v>
      </c>
      <c r="H262" s="5">
        <v>200</v>
      </c>
      <c r="I262" s="4">
        <v>68.8</v>
      </c>
    </row>
    <row r="263" spans="1:9" ht="18">
      <c r="A263" s="4">
        <v>257</v>
      </c>
      <c r="B263" s="2" t="s">
        <v>308</v>
      </c>
      <c r="C263" s="2" t="s">
        <v>120</v>
      </c>
      <c r="D263" s="4">
        <v>-7.87</v>
      </c>
      <c r="E263" s="4">
        <v>110.1</v>
      </c>
      <c r="F263" s="5">
        <v>120</v>
      </c>
      <c r="G263" s="4">
        <v>118</v>
      </c>
      <c r="H263" s="5">
        <v>349</v>
      </c>
      <c r="I263" s="4">
        <v>72.400000000000006</v>
      </c>
    </row>
    <row r="264" spans="1:9" ht="18">
      <c r="A264" s="4">
        <v>258</v>
      </c>
      <c r="B264" s="2" t="s">
        <v>20</v>
      </c>
      <c r="C264" s="2" t="s">
        <v>234</v>
      </c>
      <c r="D264" s="4">
        <v>-7.88</v>
      </c>
      <c r="E264" s="4">
        <v>101.1</v>
      </c>
      <c r="F264" s="5">
        <v>290</v>
      </c>
      <c r="G264" s="4">
        <v>109</v>
      </c>
      <c r="H264" s="5">
        <v>209</v>
      </c>
      <c r="I264" s="4">
        <v>67.900000000000006</v>
      </c>
    </row>
    <row r="265" spans="1:9" ht="18">
      <c r="A265" s="4">
        <v>259</v>
      </c>
      <c r="B265" s="2" t="s">
        <v>309</v>
      </c>
      <c r="C265" s="2" t="s">
        <v>97</v>
      </c>
      <c r="D265" s="4">
        <v>-7.93</v>
      </c>
      <c r="E265" s="4">
        <v>98.8</v>
      </c>
      <c r="F265" s="5">
        <v>320</v>
      </c>
      <c r="G265" s="4">
        <v>106.7</v>
      </c>
      <c r="H265" s="5">
        <v>160</v>
      </c>
      <c r="I265" s="4">
        <v>67</v>
      </c>
    </row>
    <row r="266" spans="1:9" ht="18">
      <c r="A266" s="4">
        <v>260</v>
      </c>
      <c r="B266" s="2" t="s">
        <v>310</v>
      </c>
      <c r="C266" s="2" t="s">
        <v>150</v>
      </c>
      <c r="D266" s="4">
        <v>-8</v>
      </c>
      <c r="E266" s="4">
        <v>99.8</v>
      </c>
      <c r="F266" s="5">
        <v>305</v>
      </c>
      <c r="G266" s="4">
        <v>107.8</v>
      </c>
      <c r="H266" s="5">
        <v>186</v>
      </c>
      <c r="I266" s="4">
        <v>71.2</v>
      </c>
    </row>
    <row r="267" spans="1:9" ht="18">
      <c r="A267" s="4">
        <v>261</v>
      </c>
      <c r="B267" s="2" t="s">
        <v>311</v>
      </c>
      <c r="C267" s="2" t="s">
        <v>123</v>
      </c>
      <c r="D267" s="4">
        <v>-8.01</v>
      </c>
      <c r="E267" s="4">
        <v>103.6</v>
      </c>
      <c r="F267" s="5">
        <v>239</v>
      </c>
      <c r="G267" s="4">
        <v>111.6</v>
      </c>
      <c r="H267" s="5">
        <v>261</v>
      </c>
      <c r="I267" s="4">
        <v>69.2</v>
      </c>
    </row>
    <row r="268" spans="1:9" ht="18">
      <c r="A268" s="4">
        <v>262</v>
      </c>
      <c r="B268" s="2" t="s">
        <v>312</v>
      </c>
      <c r="C268" s="2" t="s">
        <v>82</v>
      </c>
      <c r="D268" s="4">
        <v>-8.1300000000000008</v>
      </c>
      <c r="E268" s="4">
        <v>105.3</v>
      </c>
      <c r="F268" s="5">
        <v>214</v>
      </c>
      <c r="G268" s="4">
        <v>113.4</v>
      </c>
      <c r="H268" s="5">
        <v>302</v>
      </c>
      <c r="I268" s="4">
        <v>65.2</v>
      </c>
    </row>
    <row r="269" spans="1:9" ht="18">
      <c r="A269" s="4">
        <v>263</v>
      </c>
      <c r="B269" s="2" t="s">
        <v>313</v>
      </c>
      <c r="C269" s="2" t="s">
        <v>130</v>
      </c>
      <c r="D269" s="4">
        <v>-8.19</v>
      </c>
      <c r="E269" s="4">
        <v>107</v>
      </c>
      <c r="F269" s="5">
        <v>180</v>
      </c>
      <c r="G269" s="4">
        <v>115.2</v>
      </c>
      <c r="H269" s="5">
        <v>322</v>
      </c>
      <c r="I269" s="4">
        <v>69.099999999999994</v>
      </c>
    </row>
    <row r="270" spans="1:9" ht="18">
      <c r="A270" s="4">
        <v>264</v>
      </c>
      <c r="B270" s="2" t="s">
        <v>314</v>
      </c>
      <c r="C270" s="2" t="s">
        <v>165</v>
      </c>
      <c r="D270" s="4">
        <v>-8.23</v>
      </c>
      <c r="E270" s="4">
        <v>108.1</v>
      </c>
      <c r="F270" s="5">
        <v>154</v>
      </c>
      <c r="G270" s="4">
        <v>116.3</v>
      </c>
      <c r="H270" s="5">
        <v>338</v>
      </c>
      <c r="I270" s="4">
        <v>69.2</v>
      </c>
    </row>
    <row r="271" spans="1:9" ht="18">
      <c r="A271" s="4">
        <v>265</v>
      </c>
      <c r="B271" s="2" t="s">
        <v>315</v>
      </c>
      <c r="C271" s="2" t="s">
        <v>234</v>
      </c>
      <c r="D271" s="4">
        <v>-8.3699999999999992</v>
      </c>
      <c r="E271" s="4">
        <v>106.5</v>
      </c>
      <c r="F271" s="5">
        <v>195</v>
      </c>
      <c r="G271" s="4">
        <v>114.9</v>
      </c>
      <c r="H271" s="5">
        <v>318</v>
      </c>
      <c r="I271" s="4">
        <v>70.2</v>
      </c>
    </row>
    <row r="272" spans="1:9" ht="18">
      <c r="A272" s="4">
        <v>266</v>
      </c>
      <c r="B272" s="2" t="s">
        <v>316</v>
      </c>
      <c r="C272" s="2" t="s">
        <v>234</v>
      </c>
      <c r="D272" s="4">
        <v>-8.4499999999999993</v>
      </c>
      <c r="E272" s="4">
        <v>98.6</v>
      </c>
      <c r="F272" s="5">
        <v>325</v>
      </c>
      <c r="G272" s="4">
        <v>107</v>
      </c>
      <c r="H272" s="5">
        <v>168</v>
      </c>
      <c r="I272" s="4">
        <v>68.7</v>
      </c>
    </row>
    <row r="273" spans="1:9" ht="18">
      <c r="A273" s="4">
        <v>267</v>
      </c>
      <c r="B273" s="2" t="s">
        <v>317</v>
      </c>
      <c r="C273" s="2" t="s">
        <v>268</v>
      </c>
      <c r="D273" s="4">
        <v>-8.83</v>
      </c>
      <c r="E273" s="4">
        <v>102.8</v>
      </c>
      <c r="F273" s="5">
        <v>251</v>
      </c>
      <c r="G273" s="4">
        <v>111.6</v>
      </c>
      <c r="H273" s="5">
        <v>263</v>
      </c>
      <c r="I273" s="4">
        <v>67.099999999999994</v>
      </c>
    </row>
    <row r="274" spans="1:9" ht="18">
      <c r="A274" s="4">
        <v>268</v>
      </c>
      <c r="B274" s="2" t="s">
        <v>318</v>
      </c>
      <c r="C274" s="2" t="s">
        <v>153</v>
      </c>
      <c r="D274" s="4">
        <v>-8.84</v>
      </c>
      <c r="E274" s="4">
        <v>104.1</v>
      </c>
      <c r="F274" s="5">
        <v>230</v>
      </c>
      <c r="G274" s="4">
        <v>113</v>
      </c>
      <c r="H274" s="5">
        <v>290</v>
      </c>
      <c r="I274" s="4">
        <v>67.5</v>
      </c>
    </row>
    <row r="275" spans="1:9" ht="18">
      <c r="A275" s="4">
        <v>269</v>
      </c>
      <c r="B275" s="2" t="s">
        <v>319</v>
      </c>
      <c r="C275" s="2" t="s">
        <v>45</v>
      </c>
      <c r="D275" s="4">
        <v>-8.94</v>
      </c>
      <c r="E275" s="4">
        <v>106.1</v>
      </c>
      <c r="F275" s="5">
        <v>204</v>
      </c>
      <c r="G275" s="4">
        <v>115.1</v>
      </c>
      <c r="H275" s="5">
        <v>321</v>
      </c>
      <c r="I275" s="4">
        <v>68.5</v>
      </c>
    </row>
    <row r="276" spans="1:9" ht="18">
      <c r="A276" s="4">
        <v>270</v>
      </c>
      <c r="B276" s="2" t="s">
        <v>320</v>
      </c>
      <c r="C276" s="2" t="s">
        <v>234</v>
      </c>
      <c r="D276" s="4">
        <v>-9</v>
      </c>
      <c r="E276" s="4">
        <v>97.9</v>
      </c>
      <c r="F276" s="5">
        <v>333</v>
      </c>
      <c r="G276" s="4">
        <v>106.9</v>
      </c>
      <c r="H276" s="5">
        <v>166</v>
      </c>
      <c r="I276" s="4">
        <v>64.2</v>
      </c>
    </row>
    <row r="277" spans="1:9" ht="18">
      <c r="A277" s="4">
        <v>271</v>
      </c>
      <c r="B277" s="2" t="s">
        <v>321</v>
      </c>
      <c r="C277" s="2" t="s">
        <v>202</v>
      </c>
      <c r="D277" s="4">
        <v>-9.01</v>
      </c>
      <c r="E277" s="4">
        <v>103.6</v>
      </c>
      <c r="F277" s="5">
        <v>240</v>
      </c>
      <c r="G277" s="4">
        <v>112.6</v>
      </c>
      <c r="H277" s="5">
        <v>280</v>
      </c>
      <c r="I277" s="4">
        <v>67.599999999999994</v>
      </c>
    </row>
    <row r="278" spans="1:9" ht="18">
      <c r="A278" s="4">
        <v>272</v>
      </c>
      <c r="B278" s="2" t="s">
        <v>322</v>
      </c>
      <c r="C278" s="2" t="s">
        <v>95</v>
      </c>
      <c r="D278" s="4">
        <v>-9.1</v>
      </c>
      <c r="E278" s="4">
        <v>101.8</v>
      </c>
      <c r="F278" s="5">
        <v>271</v>
      </c>
      <c r="G278" s="4">
        <v>110.9</v>
      </c>
      <c r="H278" s="5">
        <v>250</v>
      </c>
      <c r="I278" s="4">
        <v>65.099999999999994</v>
      </c>
    </row>
    <row r="279" spans="1:9" ht="18">
      <c r="A279" s="4">
        <v>273</v>
      </c>
      <c r="B279" s="2" t="s">
        <v>323</v>
      </c>
      <c r="C279" s="2" t="s">
        <v>120</v>
      </c>
      <c r="D279" s="4">
        <v>-9.17</v>
      </c>
      <c r="E279" s="4">
        <v>102.4</v>
      </c>
      <c r="F279" s="5">
        <v>257</v>
      </c>
      <c r="G279" s="4">
        <v>111.5</v>
      </c>
      <c r="H279" s="5">
        <v>259</v>
      </c>
      <c r="I279" s="4">
        <v>66.3</v>
      </c>
    </row>
    <row r="280" spans="1:9" ht="18">
      <c r="A280" s="4">
        <v>274</v>
      </c>
      <c r="B280" s="2" t="s">
        <v>324</v>
      </c>
      <c r="C280" s="2" t="s">
        <v>140</v>
      </c>
      <c r="D280" s="4">
        <v>-9.35</v>
      </c>
      <c r="E280" s="4">
        <v>104</v>
      </c>
      <c r="F280" s="5">
        <v>232</v>
      </c>
      <c r="G280" s="4">
        <v>113.3</v>
      </c>
      <c r="H280" s="5">
        <v>300</v>
      </c>
      <c r="I280" s="4">
        <v>66.599999999999994</v>
      </c>
    </row>
    <row r="281" spans="1:9" ht="18">
      <c r="A281" s="4">
        <v>275</v>
      </c>
      <c r="B281" s="2" t="s">
        <v>325</v>
      </c>
      <c r="C281" s="2" t="s">
        <v>180</v>
      </c>
      <c r="D281" s="4">
        <v>-9.3699999999999992</v>
      </c>
      <c r="E281" s="4">
        <v>108.6</v>
      </c>
      <c r="F281" s="5">
        <v>149</v>
      </c>
      <c r="G281" s="4">
        <v>117.9</v>
      </c>
      <c r="H281" s="5">
        <v>348</v>
      </c>
      <c r="I281" s="4">
        <v>66.2</v>
      </c>
    </row>
    <row r="282" spans="1:9" ht="18">
      <c r="A282" s="4">
        <v>276</v>
      </c>
      <c r="B282" s="2" t="s">
        <v>326</v>
      </c>
      <c r="C282" s="2" t="s">
        <v>280</v>
      </c>
      <c r="D282" s="4">
        <v>-9.4</v>
      </c>
      <c r="E282" s="4">
        <v>96.7</v>
      </c>
      <c r="F282" s="5">
        <v>340</v>
      </c>
      <c r="G282" s="4">
        <v>106.1</v>
      </c>
      <c r="H282" s="5">
        <v>147</v>
      </c>
      <c r="I282" s="4">
        <v>69.8</v>
      </c>
    </row>
    <row r="283" spans="1:9" ht="18">
      <c r="A283" s="4">
        <v>277</v>
      </c>
      <c r="B283" s="2" t="s">
        <v>327</v>
      </c>
      <c r="C283" s="2" t="s">
        <v>109</v>
      </c>
      <c r="D283" s="4">
        <v>-9.5299999999999994</v>
      </c>
      <c r="E283" s="4">
        <v>106.8</v>
      </c>
      <c r="F283" s="5">
        <v>188</v>
      </c>
      <c r="G283" s="4">
        <v>116.4</v>
      </c>
      <c r="H283" s="5">
        <v>339</v>
      </c>
      <c r="I283" s="4">
        <v>70.8</v>
      </c>
    </row>
    <row r="284" spans="1:9" ht="18">
      <c r="A284" s="4">
        <v>278</v>
      </c>
      <c r="B284" s="2" t="s">
        <v>328</v>
      </c>
      <c r="C284" s="2" t="s">
        <v>95</v>
      </c>
      <c r="D284" s="4">
        <v>-9.59</v>
      </c>
      <c r="E284" s="4">
        <v>95.4</v>
      </c>
      <c r="F284" s="5">
        <v>350</v>
      </c>
      <c r="G284" s="4">
        <v>105</v>
      </c>
      <c r="H284" s="5">
        <v>125</v>
      </c>
      <c r="I284" s="4">
        <v>67.599999999999994</v>
      </c>
    </row>
    <row r="285" spans="1:9" ht="18">
      <c r="A285" s="4">
        <v>279</v>
      </c>
      <c r="B285" s="2" t="s">
        <v>329</v>
      </c>
      <c r="C285" s="2" t="s">
        <v>140</v>
      </c>
      <c r="D285" s="4">
        <v>-9.74</v>
      </c>
      <c r="E285" s="4">
        <v>104.8</v>
      </c>
      <c r="F285" s="5">
        <v>219</v>
      </c>
      <c r="G285" s="4">
        <v>114.5</v>
      </c>
      <c r="H285" s="5">
        <v>312</v>
      </c>
      <c r="I285" s="4">
        <v>67.3</v>
      </c>
    </row>
    <row r="286" spans="1:9" ht="18">
      <c r="A286" s="4">
        <v>280</v>
      </c>
      <c r="B286" s="2" t="s">
        <v>330</v>
      </c>
      <c r="C286" s="2" t="s">
        <v>280</v>
      </c>
      <c r="D286" s="4">
        <v>-9.7899999999999991</v>
      </c>
      <c r="E286" s="4">
        <v>101.9</v>
      </c>
      <c r="F286" s="5">
        <v>269</v>
      </c>
      <c r="G286" s="4">
        <v>111.7</v>
      </c>
      <c r="H286" s="5">
        <v>265</v>
      </c>
      <c r="I286" s="4">
        <v>68</v>
      </c>
    </row>
    <row r="287" spans="1:9" ht="18">
      <c r="A287" s="2" t="s">
        <v>29</v>
      </c>
      <c r="B287" s="2" t="s">
        <v>30</v>
      </c>
      <c r="C287" s="3" t="s">
        <v>31</v>
      </c>
      <c r="D287" s="2" t="s">
        <v>32</v>
      </c>
      <c r="E287" s="2" t="s">
        <v>33</v>
      </c>
      <c r="F287" s="2" t="s">
        <v>34</v>
      </c>
      <c r="G287" s="2" t="s">
        <v>35</v>
      </c>
      <c r="H287" s="2" t="s">
        <v>29</v>
      </c>
      <c r="I287" s="2" t="s">
        <v>32</v>
      </c>
    </row>
    <row r="288" spans="1:9" ht="18">
      <c r="A288" s="4">
        <v>281</v>
      </c>
      <c r="B288" s="2" t="s">
        <v>331</v>
      </c>
      <c r="C288" s="2" t="s">
        <v>150</v>
      </c>
      <c r="D288" s="4">
        <v>-9.91</v>
      </c>
      <c r="E288" s="4">
        <v>100.7</v>
      </c>
      <c r="F288" s="5">
        <v>298</v>
      </c>
      <c r="G288" s="4">
        <v>110.6</v>
      </c>
      <c r="H288" s="5">
        <v>243</v>
      </c>
      <c r="I288" s="4">
        <v>68.5</v>
      </c>
    </row>
    <row r="289" spans="1:9" ht="18">
      <c r="A289" s="4">
        <v>282</v>
      </c>
      <c r="B289" s="2" t="s">
        <v>332</v>
      </c>
      <c r="C289" s="2" t="s">
        <v>280</v>
      </c>
      <c r="D289" s="4">
        <v>-9.98</v>
      </c>
      <c r="E289" s="4">
        <v>98.8</v>
      </c>
      <c r="F289" s="5">
        <v>322</v>
      </c>
      <c r="G289" s="4">
        <v>108.8</v>
      </c>
      <c r="H289" s="5">
        <v>204</v>
      </c>
      <c r="I289" s="4">
        <v>69.2</v>
      </c>
    </row>
    <row r="290" spans="1:9" ht="18">
      <c r="A290" s="4">
        <v>283</v>
      </c>
      <c r="B290" s="2" t="s">
        <v>333</v>
      </c>
      <c r="C290" s="2" t="s">
        <v>268</v>
      </c>
      <c r="D290" s="4">
        <v>-10.19</v>
      </c>
      <c r="E290" s="4">
        <v>101.1</v>
      </c>
      <c r="F290" s="5">
        <v>289</v>
      </c>
      <c r="G290" s="4">
        <v>111.3</v>
      </c>
      <c r="H290" s="5">
        <v>256</v>
      </c>
      <c r="I290" s="4">
        <v>67.5</v>
      </c>
    </row>
    <row r="291" spans="1:9" ht="18">
      <c r="A291" s="4">
        <v>284</v>
      </c>
      <c r="B291" s="2" t="s">
        <v>334</v>
      </c>
      <c r="C291" s="2" t="s">
        <v>130</v>
      </c>
      <c r="D291" s="4">
        <v>-10.24</v>
      </c>
      <c r="E291" s="4">
        <v>100.7</v>
      </c>
      <c r="F291" s="5">
        <v>297</v>
      </c>
      <c r="G291" s="4">
        <v>111</v>
      </c>
      <c r="H291" s="5">
        <v>251</v>
      </c>
      <c r="I291" s="4">
        <v>66.2</v>
      </c>
    </row>
    <row r="292" spans="1:9" ht="18">
      <c r="A292" s="4">
        <v>285</v>
      </c>
      <c r="B292" s="2" t="s">
        <v>335</v>
      </c>
      <c r="C292" s="2" t="s">
        <v>82</v>
      </c>
      <c r="D292" s="4">
        <v>-10.26</v>
      </c>
      <c r="E292" s="4">
        <v>101.2</v>
      </c>
      <c r="F292" s="5">
        <v>285</v>
      </c>
      <c r="G292" s="4">
        <v>111.5</v>
      </c>
      <c r="H292" s="5">
        <v>258</v>
      </c>
      <c r="I292" s="4">
        <v>66.2</v>
      </c>
    </row>
    <row r="293" spans="1:9" ht="18">
      <c r="A293" s="4">
        <v>286</v>
      </c>
      <c r="B293" s="2" t="s">
        <v>336</v>
      </c>
      <c r="C293" s="2" t="s">
        <v>45</v>
      </c>
      <c r="D293" s="4">
        <v>-10.26</v>
      </c>
      <c r="E293" s="4">
        <v>101.8</v>
      </c>
      <c r="F293" s="5">
        <v>270</v>
      </c>
      <c r="G293" s="4">
        <v>112.1</v>
      </c>
      <c r="H293" s="5">
        <v>275</v>
      </c>
      <c r="I293" s="4">
        <v>66.7</v>
      </c>
    </row>
    <row r="294" spans="1:9" ht="18">
      <c r="A294" s="4">
        <v>287</v>
      </c>
      <c r="B294" s="2" t="s">
        <v>337</v>
      </c>
      <c r="C294" s="2" t="s">
        <v>140</v>
      </c>
      <c r="D294" s="4">
        <v>-10.3</v>
      </c>
      <c r="E294" s="4">
        <v>99.7</v>
      </c>
      <c r="F294" s="5">
        <v>306</v>
      </c>
      <c r="G294" s="4">
        <v>110</v>
      </c>
      <c r="H294" s="5">
        <v>232</v>
      </c>
      <c r="I294" s="4">
        <v>68.8</v>
      </c>
    </row>
    <row r="295" spans="1:9" ht="18">
      <c r="A295" s="4">
        <v>288</v>
      </c>
      <c r="B295" s="2" t="s">
        <v>338</v>
      </c>
      <c r="C295" s="2" t="s">
        <v>225</v>
      </c>
      <c r="D295" s="4">
        <v>-10.45</v>
      </c>
      <c r="E295" s="4">
        <v>95.1</v>
      </c>
      <c r="F295" s="5">
        <v>352</v>
      </c>
      <c r="G295" s="4">
        <v>105.5</v>
      </c>
      <c r="H295" s="5">
        <v>134</v>
      </c>
      <c r="I295" s="4">
        <v>65</v>
      </c>
    </row>
    <row r="296" spans="1:9" ht="18">
      <c r="A296" s="4">
        <v>289</v>
      </c>
      <c r="B296" s="2" t="s">
        <v>339</v>
      </c>
      <c r="C296" s="2" t="s">
        <v>139</v>
      </c>
      <c r="D296" s="4">
        <v>-10.52</v>
      </c>
      <c r="E296" s="4">
        <v>93.9</v>
      </c>
      <c r="F296" s="5">
        <v>358</v>
      </c>
      <c r="G296" s="4">
        <v>104.5</v>
      </c>
      <c r="H296" s="5">
        <v>112</v>
      </c>
      <c r="I296" s="4">
        <v>65.8</v>
      </c>
    </row>
    <row r="297" spans="1:9" ht="18">
      <c r="A297" s="4">
        <v>290</v>
      </c>
      <c r="B297" s="2" t="s">
        <v>340</v>
      </c>
      <c r="C297" s="2" t="s">
        <v>268</v>
      </c>
      <c r="D297" s="4">
        <v>-10.68</v>
      </c>
      <c r="E297" s="4">
        <v>98.7</v>
      </c>
      <c r="F297" s="5">
        <v>324</v>
      </c>
      <c r="G297" s="4">
        <v>109.3</v>
      </c>
      <c r="H297" s="5">
        <v>216</v>
      </c>
      <c r="I297" s="4">
        <v>66.3</v>
      </c>
    </row>
    <row r="298" spans="1:9" ht="18">
      <c r="A298" s="4">
        <v>291</v>
      </c>
      <c r="B298" s="2" t="s">
        <v>341</v>
      </c>
      <c r="C298" s="2" t="s">
        <v>139</v>
      </c>
      <c r="D298" s="4">
        <v>-10.85</v>
      </c>
      <c r="E298" s="4">
        <v>99.1</v>
      </c>
      <c r="F298" s="5">
        <v>316</v>
      </c>
      <c r="G298" s="4">
        <v>110</v>
      </c>
      <c r="H298" s="5">
        <v>229</v>
      </c>
      <c r="I298" s="4">
        <v>69</v>
      </c>
    </row>
    <row r="299" spans="1:9" ht="18">
      <c r="A299" s="4">
        <v>292</v>
      </c>
      <c r="B299" s="2" t="s">
        <v>342</v>
      </c>
      <c r="C299" s="2" t="s">
        <v>180</v>
      </c>
      <c r="D299" s="4">
        <v>-10.95</v>
      </c>
      <c r="E299" s="4">
        <v>102.4</v>
      </c>
      <c r="F299" s="5">
        <v>258</v>
      </c>
      <c r="G299" s="4">
        <v>113.3</v>
      </c>
      <c r="H299" s="5">
        <v>299</v>
      </c>
      <c r="I299" s="4">
        <v>65.8</v>
      </c>
    </row>
    <row r="300" spans="1:9" ht="18">
      <c r="A300" s="4">
        <v>293</v>
      </c>
      <c r="B300" s="2" t="s">
        <v>343</v>
      </c>
      <c r="C300" s="2" t="s">
        <v>256</v>
      </c>
      <c r="D300" s="4">
        <v>-10.97</v>
      </c>
      <c r="E300" s="4">
        <v>102.2</v>
      </c>
      <c r="F300" s="5">
        <v>264</v>
      </c>
      <c r="G300" s="4">
        <v>113.2</v>
      </c>
      <c r="H300" s="5">
        <v>297</v>
      </c>
      <c r="I300" s="4">
        <v>66.400000000000006</v>
      </c>
    </row>
    <row r="301" spans="1:9" ht="18">
      <c r="A301" s="4">
        <v>294</v>
      </c>
      <c r="B301" s="2" t="s">
        <v>344</v>
      </c>
      <c r="C301" s="2" t="s">
        <v>109</v>
      </c>
      <c r="D301" s="4">
        <v>-10.98</v>
      </c>
      <c r="E301" s="4">
        <v>104.5</v>
      </c>
      <c r="F301" s="5">
        <v>224</v>
      </c>
      <c r="G301" s="4">
        <v>115.5</v>
      </c>
      <c r="H301" s="5">
        <v>326</v>
      </c>
      <c r="I301" s="4">
        <v>67</v>
      </c>
    </row>
    <row r="302" spans="1:9" ht="18">
      <c r="A302" s="4">
        <v>295</v>
      </c>
      <c r="B302" s="2" t="s">
        <v>345</v>
      </c>
      <c r="C302" s="2" t="s">
        <v>180</v>
      </c>
      <c r="D302" s="4">
        <v>-11.03</v>
      </c>
      <c r="E302" s="4">
        <v>102.1</v>
      </c>
      <c r="F302" s="5">
        <v>265</v>
      </c>
      <c r="G302" s="4">
        <v>113.1</v>
      </c>
      <c r="H302" s="5">
        <v>295</v>
      </c>
      <c r="I302" s="4">
        <v>67.099999999999994</v>
      </c>
    </row>
    <row r="303" spans="1:9" ht="18">
      <c r="A303" s="4">
        <v>296</v>
      </c>
      <c r="B303" s="2" t="s">
        <v>346</v>
      </c>
      <c r="C303" s="2" t="s">
        <v>140</v>
      </c>
      <c r="D303" s="4">
        <v>-11.05</v>
      </c>
      <c r="E303" s="4">
        <v>102</v>
      </c>
      <c r="F303" s="5">
        <v>266</v>
      </c>
      <c r="G303" s="4">
        <v>113.1</v>
      </c>
      <c r="H303" s="5">
        <v>294</v>
      </c>
      <c r="I303" s="4">
        <v>67.900000000000006</v>
      </c>
    </row>
    <row r="304" spans="1:9" ht="18">
      <c r="A304" s="4">
        <v>297</v>
      </c>
      <c r="B304" s="2" t="s">
        <v>347</v>
      </c>
      <c r="C304" s="2" t="s">
        <v>45</v>
      </c>
      <c r="D304" s="4">
        <v>-11.21</v>
      </c>
      <c r="E304" s="4">
        <v>100</v>
      </c>
      <c r="F304" s="5">
        <v>303</v>
      </c>
      <c r="G304" s="4">
        <v>111.2</v>
      </c>
      <c r="H304" s="5">
        <v>254</v>
      </c>
      <c r="I304" s="4">
        <v>71.3</v>
      </c>
    </row>
    <row r="305" spans="1:9" ht="18">
      <c r="A305" s="4">
        <v>298</v>
      </c>
      <c r="B305" s="2" t="s">
        <v>348</v>
      </c>
      <c r="C305" s="2" t="s">
        <v>130</v>
      </c>
      <c r="D305" s="4">
        <v>-11.37</v>
      </c>
      <c r="E305" s="4">
        <v>98.1</v>
      </c>
      <c r="F305" s="5">
        <v>332</v>
      </c>
      <c r="G305" s="4">
        <v>109.4</v>
      </c>
      <c r="H305" s="5">
        <v>220</v>
      </c>
      <c r="I305" s="4">
        <v>71.099999999999994</v>
      </c>
    </row>
    <row r="306" spans="1:9" ht="18">
      <c r="A306" s="4">
        <v>299</v>
      </c>
      <c r="B306" s="2" t="s">
        <v>349</v>
      </c>
      <c r="C306" s="2" t="s">
        <v>202</v>
      </c>
      <c r="D306" s="4">
        <v>-11.49</v>
      </c>
      <c r="E306" s="4">
        <v>106.8</v>
      </c>
      <c r="F306" s="5">
        <v>187</v>
      </c>
      <c r="G306" s="4">
        <v>118.3</v>
      </c>
      <c r="H306" s="5">
        <v>353</v>
      </c>
      <c r="I306" s="4">
        <v>70.7</v>
      </c>
    </row>
    <row r="307" spans="1:9" ht="18">
      <c r="A307" s="4">
        <v>300</v>
      </c>
      <c r="B307" s="2" t="s">
        <v>350</v>
      </c>
      <c r="C307" s="2" t="s">
        <v>234</v>
      </c>
      <c r="D307" s="4">
        <v>-11.51</v>
      </c>
      <c r="E307" s="4">
        <v>95.3</v>
      </c>
      <c r="F307" s="5">
        <v>351</v>
      </c>
      <c r="G307" s="4">
        <v>106.8</v>
      </c>
      <c r="H307" s="5">
        <v>164</v>
      </c>
      <c r="I307" s="4">
        <v>64</v>
      </c>
    </row>
    <row r="308" spans="1:9" ht="18">
      <c r="A308" s="4">
        <v>301</v>
      </c>
      <c r="B308" s="2" t="s">
        <v>351</v>
      </c>
      <c r="C308" s="2" t="s">
        <v>139</v>
      </c>
      <c r="D308" s="4">
        <v>-11.72</v>
      </c>
      <c r="E308" s="4">
        <v>103.1</v>
      </c>
      <c r="F308" s="5">
        <v>246</v>
      </c>
      <c r="G308" s="4">
        <v>114.8</v>
      </c>
      <c r="H308" s="5">
        <v>316</v>
      </c>
      <c r="I308" s="4">
        <v>67.5</v>
      </c>
    </row>
    <row r="309" spans="1:9" ht="18">
      <c r="A309" s="4">
        <v>302</v>
      </c>
      <c r="B309" s="2" t="s">
        <v>352</v>
      </c>
      <c r="C309" s="2" t="s">
        <v>123</v>
      </c>
      <c r="D309" s="4">
        <v>-11.86</v>
      </c>
      <c r="E309" s="4">
        <v>100.2</v>
      </c>
      <c r="F309" s="5">
        <v>301</v>
      </c>
      <c r="G309" s="4">
        <v>112.1</v>
      </c>
      <c r="H309" s="5">
        <v>276</v>
      </c>
      <c r="I309" s="4">
        <v>67.5</v>
      </c>
    </row>
    <row r="310" spans="1:9" ht="18">
      <c r="A310" s="4">
        <v>303</v>
      </c>
      <c r="B310" s="2" t="s">
        <v>353</v>
      </c>
      <c r="C310" s="2" t="s">
        <v>72</v>
      </c>
      <c r="D310" s="4">
        <v>-12.18</v>
      </c>
      <c r="E310" s="4">
        <v>102.3</v>
      </c>
      <c r="F310" s="5">
        <v>259</v>
      </c>
      <c r="G310" s="4">
        <v>114.5</v>
      </c>
      <c r="H310" s="5">
        <v>313</v>
      </c>
      <c r="I310" s="4">
        <v>64.2</v>
      </c>
    </row>
    <row r="311" spans="1:9" ht="18">
      <c r="A311" s="4">
        <v>304</v>
      </c>
      <c r="B311" s="2" t="s">
        <v>354</v>
      </c>
      <c r="C311" s="2" t="s">
        <v>268</v>
      </c>
      <c r="D311" s="4">
        <v>-12.25</v>
      </c>
      <c r="E311" s="4">
        <v>99.4</v>
      </c>
      <c r="F311" s="5">
        <v>312</v>
      </c>
      <c r="G311" s="4">
        <v>111.7</v>
      </c>
      <c r="H311" s="5">
        <v>266</v>
      </c>
      <c r="I311" s="4">
        <v>63.3</v>
      </c>
    </row>
    <row r="312" spans="1:9" ht="18">
      <c r="A312" s="4">
        <v>305</v>
      </c>
      <c r="B312" s="2" t="s">
        <v>355</v>
      </c>
      <c r="C312" s="2" t="s">
        <v>256</v>
      </c>
      <c r="D312" s="4">
        <v>-12.26</v>
      </c>
      <c r="E312" s="4">
        <v>101.4</v>
      </c>
      <c r="F312" s="5">
        <v>281</v>
      </c>
      <c r="G312" s="4">
        <v>113.6</v>
      </c>
      <c r="H312" s="5">
        <v>304</v>
      </c>
      <c r="I312" s="4">
        <v>67.900000000000006</v>
      </c>
    </row>
    <row r="313" spans="1:9" ht="18">
      <c r="A313" s="4">
        <v>306</v>
      </c>
      <c r="B313" s="2" t="s">
        <v>356</v>
      </c>
      <c r="C313" s="2" t="s">
        <v>268</v>
      </c>
      <c r="D313" s="4">
        <v>-12.36</v>
      </c>
      <c r="E313" s="4">
        <v>101</v>
      </c>
      <c r="F313" s="5">
        <v>292</v>
      </c>
      <c r="G313" s="4">
        <v>113.4</v>
      </c>
      <c r="H313" s="5">
        <v>301</v>
      </c>
      <c r="I313" s="4">
        <v>66.7</v>
      </c>
    </row>
    <row r="314" spans="1:9" ht="18">
      <c r="A314" s="4">
        <v>307</v>
      </c>
      <c r="B314" s="2" t="s">
        <v>357</v>
      </c>
      <c r="C314" s="2" t="s">
        <v>225</v>
      </c>
      <c r="D314" s="4">
        <v>-12.46</v>
      </c>
      <c r="E314" s="4">
        <v>98.7</v>
      </c>
      <c r="F314" s="5">
        <v>323</v>
      </c>
      <c r="G314" s="4">
        <v>111.1</v>
      </c>
      <c r="H314" s="5">
        <v>252</v>
      </c>
      <c r="I314" s="4">
        <v>69.400000000000006</v>
      </c>
    </row>
    <row r="315" spans="1:9" ht="18">
      <c r="A315" s="4">
        <v>308</v>
      </c>
      <c r="B315" s="2" t="s">
        <v>358</v>
      </c>
      <c r="C315" s="2" t="s">
        <v>223</v>
      </c>
      <c r="D315" s="4">
        <v>-12.48</v>
      </c>
      <c r="E315" s="4">
        <v>101.7</v>
      </c>
      <c r="F315" s="5">
        <v>274</v>
      </c>
      <c r="G315" s="4">
        <v>114.1</v>
      </c>
      <c r="H315" s="5">
        <v>308</v>
      </c>
      <c r="I315" s="4">
        <v>70.599999999999994</v>
      </c>
    </row>
    <row r="316" spans="1:9" ht="18">
      <c r="A316" s="4">
        <v>309</v>
      </c>
      <c r="B316" s="2" t="s">
        <v>359</v>
      </c>
      <c r="C316" s="2" t="s">
        <v>165</v>
      </c>
      <c r="D316" s="4">
        <v>-12.69</v>
      </c>
      <c r="E316" s="4">
        <v>99.1</v>
      </c>
      <c r="F316" s="5">
        <v>318</v>
      </c>
      <c r="G316" s="4">
        <v>111.8</v>
      </c>
      <c r="H316" s="5">
        <v>270</v>
      </c>
      <c r="I316" s="4">
        <v>66.599999999999994</v>
      </c>
    </row>
    <row r="317" spans="1:9" ht="18">
      <c r="A317" s="4">
        <v>310</v>
      </c>
      <c r="B317" s="2" t="s">
        <v>360</v>
      </c>
      <c r="C317" s="2" t="s">
        <v>75</v>
      </c>
      <c r="D317" s="4">
        <v>-12.92</v>
      </c>
      <c r="E317" s="4">
        <v>99.4</v>
      </c>
      <c r="F317" s="5">
        <v>314</v>
      </c>
      <c r="G317" s="4">
        <v>112.3</v>
      </c>
      <c r="H317" s="5">
        <v>278</v>
      </c>
      <c r="I317" s="4">
        <v>64.400000000000006</v>
      </c>
    </row>
    <row r="318" spans="1:9" ht="18">
      <c r="A318" s="4">
        <v>311</v>
      </c>
      <c r="B318" s="2" t="s">
        <v>361</v>
      </c>
      <c r="C318" s="2" t="s">
        <v>223</v>
      </c>
      <c r="D318" s="4">
        <v>-13.04</v>
      </c>
      <c r="E318" s="4">
        <v>104.2</v>
      </c>
      <c r="F318" s="5">
        <v>228</v>
      </c>
      <c r="G318" s="4">
        <v>117.2</v>
      </c>
      <c r="H318" s="5">
        <v>344</v>
      </c>
      <c r="I318" s="4">
        <v>69.8</v>
      </c>
    </row>
    <row r="319" spans="1:9" ht="18">
      <c r="A319" s="4">
        <v>312</v>
      </c>
      <c r="B319" s="2" t="s">
        <v>362</v>
      </c>
      <c r="C319" s="2" t="s">
        <v>234</v>
      </c>
      <c r="D319" s="4">
        <v>-13.26</v>
      </c>
      <c r="E319" s="4">
        <v>101.2</v>
      </c>
      <c r="F319" s="5">
        <v>287</v>
      </c>
      <c r="G319" s="4">
        <v>114.4</v>
      </c>
      <c r="H319" s="5">
        <v>310</v>
      </c>
      <c r="I319" s="4">
        <v>65.3</v>
      </c>
    </row>
    <row r="320" spans="1:9" ht="18">
      <c r="A320" s="4">
        <v>313</v>
      </c>
      <c r="B320" s="2" t="s">
        <v>363</v>
      </c>
      <c r="C320" s="2" t="s">
        <v>256</v>
      </c>
      <c r="D320" s="4">
        <v>-13.36</v>
      </c>
      <c r="E320" s="4">
        <v>94</v>
      </c>
      <c r="F320" s="5">
        <v>357</v>
      </c>
      <c r="G320" s="4">
        <v>107.4</v>
      </c>
      <c r="H320" s="5">
        <v>176</v>
      </c>
      <c r="I320" s="4">
        <v>66.400000000000006</v>
      </c>
    </row>
    <row r="321" spans="1:9" ht="18">
      <c r="A321" s="4">
        <v>314</v>
      </c>
      <c r="B321" s="2" t="s">
        <v>364</v>
      </c>
      <c r="C321" s="2" t="s">
        <v>280</v>
      </c>
      <c r="D321" s="4">
        <v>-13.38</v>
      </c>
      <c r="E321" s="4">
        <v>101.4</v>
      </c>
      <c r="F321" s="5">
        <v>280</v>
      </c>
      <c r="G321" s="4">
        <v>114.8</v>
      </c>
      <c r="H321" s="5">
        <v>315</v>
      </c>
      <c r="I321" s="4">
        <v>67.400000000000006</v>
      </c>
    </row>
    <row r="322" spans="1:9" ht="18">
      <c r="A322" s="4">
        <v>315</v>
      </c>
      <c r="B322" s="2" t="s">
        <v>365</v>
      </c>
      <c r="C322" s="2" t="s">
        <v>192</v>
      </c>
      <c r="D322" s="4">
        <v>-13.38</v>
      </c>
      <c r="E322" s="4">
        <v>110</v>
      </c>
      <c r="F322" s="5">
        <v>121</v>
      </c>
      <c r="G322" s="4">
        <v>123.4</v>
      </c>
      <c r="H322" s="5">
        <v>363</v>
      </c>
      <c r="I322" s="4">
        <v>65</v>
      </c>
    </row>
    <row r="323" spans="1:9" ht="18">
      <c r="A323" s="4">
        <v>316</v>
      </c>
      <c r="B323" s="2" t="s">
        <v>366</v>
      </c>
      <c r="C323" s="2" t="s">
        <v>130</v>
      </c>
      <c r="D323" s="4">
        <v>-13.51</v>
      </c>
      <c r="E323" s="4">
        <v>98.3</v>
      </c>
      <c r="F323" s="5">
        <v>329</v>
      </c>
      <c r="G323" s="4">
        <v>111.8</v>
      </c>
      <c r="H323" s="5">
        <v>268</v>
      </c>
      <c r="I323" s="4">
        <v>66.400000000000006</v>
      </c>
    </row>
    <row r="324" spans="1:9" ht="18">
      <c r="A324" s="4">
        <v>317</v>
      </c>
      <c r="B324" s="2" t="s">
        <v>367</v>
      </c>
      <c r="C324" s="2" t="s">
        <v>225</v>
      </c>
      <c r="D324" s="4">
        <v>-13.53</v>
      </c>
      <c r="E324" s="4">
        <v>101.3</v>
      </c>
      <c r="F324" s="5">
        <v>284</v>
      </c>
      <c r="G324" s="4">
        <v>114.8</v>
      </c>
      <c r="H324" s="5">
        <v>317</v>
      </c>
      <c r="I324" s="4">
        <v>67.099999999999994</v>
      </c>
    </row>
    <row r="325" spans="1:9" ht="18">
      <c r="A325" s="4">
        <v>318</v>
      </c>
      <c r="B325" s="2" t="s">
        <v>368</v>
      </c>
      <c r="C325" s="2" t="s">
        <v>223</v>
      </c>
      <c r="D325" s="4">
        <v>-13.84</v>
      </c>
      <c r="E325" s="4">
        <v>103</v>
      </c>
      <c r="F325" s="5">
        <v>248</v>
      </c>
      <c r="G325" s="4">
        <v>116.8</v>
      </c>
      <c r="H325" s="5">
        <v>342</v>
      </c>
      <c r="I325" s="4">
        <v>67</v>
      </c>
    </row>
    <row r="326" spans="1:9" ht="18">
      <c r="A326" s="4">
        <v>319</v>
      </c>
      <c r="B326" s="2" t="s">
        <v>369</v>
      </c>
      <c r="C326" s="2" t="s">
        <v>268</v>
      </c>
      <c r="D326" s="4">
        <v>-13.86</v>
      </c>
      <c r="E326" s="4">
        <v>102.3</v>
      </c>
      <c r="F326" s="5">
        <v>260</v>
      </c>
      <c r="G326" s="4">
        <v>116.2</v>
      </c>
      <c r="H326" s="5">
        <v>334</v>
      </c>
      <c r="I326" s="4">
        <v>66.2</v>
      </c>
    </row>
    <row r="327" spans="1:9" ht="18">
      <c r="A327" s="4">
        <v>320</v>
      </c>
      <c r="B327" s="2" t="s">
        <v>370</v>
      </c>
      <c r="C327" s="2" t="s">
        <v>202</v>
      </c>
      <c r="D327" s="4">
        <v>-13.9</v>
      </c>
      <c r="E327" s="4">
        <v>99.2</v>
      </c>
      <c r="F327" s="5">
        <v>315</v>
      </c>
      <c r="G327" s="4">
        <v>113.1</v>
      </c>
      <c r="H327" s="5">
        <v>296</v>
      </c>
      <c r="I327" s="4">
        <v>65.900000000000006</v>
      </c>
    </row>
    <row r="328" spans="1:9" ht="18">
      <c r="A328" s="2" t="s">
        <v>29</v>
      </c>
      <c r="B328" s="2" t="s">
        <v>30</v>
      </c>
      <c r="C328" s="3" t="s">
        <v>31</v>
      </c>
      <c r="D328" s="2" t="s">
        <v>32</v>
      </c>
      <c r="E328" s="2" t="s">
        <v>33</v>
      </c>
      <c r="F328" s="2" t="s">
        <v>34</v>
      </c>
      <c r="G328" s="2" t="s">
        <v>35</v>
      </c>
      <c r="H328" s="2" t="s">
        <v>29</v>
      </c>
      <c r="I328" s="2" t="s">
        <v>32</v>
      </c>
    </row>
    <row r="329" spans="1:9" ht="18">
      <c r="A329" s="4">
        <v>321</v>
      </c>
      <c r="B329" s="2" t="s">
        <v>371</v>
      </c>
      <c r="C329" s="2" t="s">
        <v>234</v>
      </c>
      <c r="D329" s="4">
        <v>-14.12</v>
      </c>
      <c r="E329" s="4">
        <v>101.5</v>
      </c>
      <c r="F329" s="5">
        <v>276</v>
      </c>
      <c r="G329" s="4">
        <v>115.7</v>
      </c>
      <c r="H329" s="5">
        <v>330</v>
      </c>
      <c r="I329" s="4">
        <v>65.2</v>
      </c>
    </row>
    <row r="330" spans="1:9" ht="18">
      <c r="A330" s="4">
        <v>322</v>
      </c>
      <c r="B330" s="2" t="s">
        <v>372</v>
      </c>
      <c r="C330" s="2" t="s">
        <v>225</v>
      </c>
      <c r="D330" s="4">
        <v>-14.24</v>
      </c>
      <c r="E330" s="4">
        <v>101.3</v>
      </c>
      <c r="F330" s="5">
        <v>282</v>
      </c>
      <c r="G330" s="4">
        <v>115.5</v>
      </c>
      <c r="H330" s="5">
        <v>327</v>
      </c>
      <c r="I330" s="4">
        <v>65.2</v>
      </c>
    </row>
    <row r="331" spans="1:9" ht="18">
      <c r="A331" s="4">
        <v>323</v>
      </c>
      <c r="B331" s="2" t="s">
        <v>373</v>
      </c>
      <c r="C331" s="2" t="s">
        <v>280</v>
      </c>
      <c r="D331" s="4">
        <v>-14.26</v>
      </c>
      <c r="E331" s="4">
        <v>98.6</v>
      </c>
      <c r="F331" s="5">
        <v>326</v>
      </c>
      <c r="G331" s="4">
        <v>112.8</v>
      </c>
      <c r="H331" s="5">
        <v>285</v>
      </c>
      <c r="I331" s="4">
        <v>64.8</v>
      </c>
    </row>
    <row r="332" spans="1:9" ht="18">
      <c r="A332" s="4">
        <v>324</v>
      </c>
      <c r="B332" s="2" t="s">
        <v>374</v>
      </c>
      <c r="C332" s="2" t="s">
        <v>268</v>
      </c>
      <c r="D332" s="4">
        <v>-14.43</v>
      </c>
      <c r="E332" s="4">
        <v>100.5</v>
      </c>
      <c r="F332" s="5">
        <v>300</v>
      </c>
      <c r="G332" s="4">
        <v>114.9</v>
      </c>
      <c r="H332" s="5">
        <v>319</v>
      </c>
      <c r="I332" s="4">
        <v>67.8</v>
      </c>
    </row>
    <row r="333" spans="1:9" ht="18">
      <c r="A333" s="4">
        <v>325</v>
      </c>
      <c r="B333" s="2" t="s">
        <v>375</v>
      </c>
      <c r="C333" s="2" t="s">
        <v>256</v>
      </c>
      <c r="D333" s="4">
        <v>-14.76</v>
      </c>
      <c r="E333" s="4">
        <v>98.2</v>
      </c>
      <c r="F333" s="5">
        <v>331</v>
      </c>
      <c r="G333" s="4">
        <v>112.9</v>
      </c>
      <c r="H333" s="5">
        <v>286</v>
      </c>
      <c r="I333" s="4">
        <v>64.2</v>
      </c>
    </row>
    <row r="334" spans="1:9" ht="18">
      <c r="A334" s="4">
        <v>326</v>
      </c>
      <c r="B334" s="2" t="s">
        <v>376</v>
      </c>
      <c r="C334" s="2" t="s">
        <v>256</v>
      </c>
      <c r="D334" s="4">
        <v>-14.78</v>
      </c>
      <c r="E334" s="4">
        <v>94.6</v>
      </c>
      <c r="F334" s="5">
        <v>354</v>
      </c>
      <c r="G334" s="4">
        <v>109.4</v>
      </c>
      <c r="H334" s="5">
        <v>218</v>
      </c>
      <c r="I334" s="4">
        <v>69.8</v>
      </c>
    </row>
    <row r="335" spans="1:9" ht="18">
      <c r="A335" s="4">
        <v>327</v>
      </c>
      <c r="B335" s="2" t="s">
        <v>377</v>
      </c>
      <c r="C335" s="2" t="s">
        <v>130</v>
      </c>
      <c r="D335" s="4">
        <v>-14.89</v>
      </c>
      <c r="E335" s="4">
        <v>101</v>
      </c>
      <c r="F335" s="5">
        <v>291</v>
      </c>
      <c r="G335" s="4">
        <v>115.9</v>
      </c>
      <c r="H335" s="5">
        <v>333</v>
      </c>
      <c r="I335" s="4">
        <v>63.4</v>
      </c>
    </row>
    <row r="336" spans="1:9" ht="18">
      <c r="A336" s="4">
        <v>328</v>
      </c>
      <c r="B336" s="2" t="s">
        <v>378</v>
      </c>
      <c r="C336" s="2" t="s">
        <v>165</v>
      </c>
      <c r="D336" s="4">
        <v>-14.97</v>
      </c>
      <c r="E336" s="4">
        <v>103.3</v>
      </c>
      <c r="F336" s="5">
        <v>242</v>
      </c>
      <c r="G336" s="4">
        <v>118.2</v>
      </c>
      <c r="H336" s="5">
        <v>352</v>
      </c>
      <c r="I336" s="4">
        <v>67.5</v>
      </c>
    </row>
    <row r="337" spans="1:9" ht="18">
      <c r="A337" s="4">
        <v>329</v>
      </c>
      <c r="B337" s="2" t="s">
        <v>379</v>
      </c>
      <c r="C337" s="2" t="s">
        <v>95</v>
      </c>
      <c r="D337" s="4">
        <v>-15.11</v>
      </c>
      <c r="E337" s="4">
        <v>96.8</v>
      </c>
      <c r="F337" s="5">
        <v>338</v>
      </c>
      <c r="G337" s="4">
        <v>111.9</v>
      </c>
      <c r="H337" s="5">
        <v>273</v>
      </c>
      <c r="I337" s="4">
        <v>67.5</v>
      </c>
    </row>
    <row r="338" spans="1:9" ht="18">
      <c r="A338" s="4">
        <v>330</v>
      </c>
      <c r="B338" s="2" t="s">
        <v>380</v>
      </c>
      <c r="C338" s="2" t="s">
        <v>280</v>
      </c>
      <c r="D338" s="4">
        <v>-15.16</v>
      </c>
      <c r="E338" s="4">
        <v>95.7</v>
      </c>
      <c r="F338" s="5">
        <v>344</v>
      </c>
      <c r="G338" s="4">
        <v>110.8</v>
      </c>
      <c r="H338" s="5">
        <v>248</v>
      </c>
      <c r="I338" s="4">
        <v>64.099999999999994</v>
      </c>
    </row>
    <row r="339" spans="1:9" ht="18">
      <c r="A339" s="4">
        <v>331</v>
      </c>
      <c r="B339" s="2" t="s">
        <v>381</v>
      </c>
      <c r="C339" s="2" t="s">
        <v>234</v>
      </c>
      <c r="D339" s="4">
        <v>-15.54</v>
      </c>
      <c r="E339" s="4">
        <v>99.7</v>
      </c>
      <c r="F339" s="5">
        <v>309</v>
      </c>
      <c r="G339" s="4">
        <v>115.2</v>
      </c>
      <c r="H339" s="5">
        <v>324</v>
      </c>
      <c r="I339" s="4">
        <v>65.900000000000006</v>
      </c>
    </row>
    <row r="340" spans="1:9" ht="18">
      <c r="A340" s="4">
        <v>332</v>
      </c>
      <c r="B340" s="2" t="s">
        <v>382</v>
      </c>
      <c r="C340" s="2" t="s">
        <v>153</v>
      </c>
      <c r="D340" s="4">
        <v>-15.78</v>
      </c>
      <c r="E340" s="4">
        <v>102.4</v>
      </c>
      <c r="F340" s="5">
        <v>255</v>
      </c>
      <c r="G340" s="4">
        <v>118.2</v>
      </c>
      <c r="H340" s="5">
        <v>351</v>
      </c>
      <c r="I340" s="4">
        <v>64.599999999999994</v>
      </c>
    </row>
    <row r="341" spans="1:9" ht="18">
      <c r="A341" s="4">
        <v>333</v>
      </c>
      <c r="B341" s="2" t="s">
        <v>383</v>
      </c>
      <c r="C341" s="2" t="s">
        <v>223</v>
      </c>
      <c r="D341" s="4">
        <v>-15.9</v>
      </c>
      <c r="E341" s="4">
        <v>103.3</v>
      </c>
      <c r="F341" s="5">
        <v>243</v>
      </c>
      <c r="G341" s="4">
        <v>119.1</v>
      </c>
      <c r="H341" s="5">
        <v>358</v>
      </c>
      <c r="I341" s="4">
        <v>70.400000000000006</v>
      </c>
    </row>
    <row r="342" spans="1:9" ht="18">
      <c r="A342" s="4">
        <v>334</v>
      </c>
      <c r="B342" s="2" t="s">
        <v>384</v>
      </c>
      <c r="C342" s="2" t="s">
        <v>192</v>
      </c>
      <c r="D342" s="4">
        <v>-16.09</v>
      </c>
      <c r="E342" s="4">
        <v>101.2</v>
      </c>
      <c r="F342" s="5">
        <v>286</v>
      </c>
      <c r="G342" s="4">
        <v>117.3</v>
      </c>
      <c r="H342" s="5">
        <v>345</v>
      </c>
      <c r="I342" s="4">
        <v>69.099999999999994</v>
      </c>
    </row>
    <row r="343" spans="1:9" ht="18">
      <c r="A343" s="4">
        <v>335</v>
      </c>
      <c r="B343" s="2" t="s">
        <v>385</v>
      </c>
      <c r="C343" s="2" t="s">
        <v>153</v>
      </c>
      <c r="D343" s="4">
        <v>-16.309999999999999</v>
      </c>
      <c r="E343" s="4">
        <v>97.6</v>
      </c>
      <c r="F343" s="5">
        <v>334</v>
      </c>
      <c r="G343" s="4">
        <v>113.9</v>
      </c>
      <c r="H343" s="5">
        <v>305</v>
      </c>
      <c r="I343" s="4">
        <v>69.2</v>
      </c>
    </row>
    <row r="344" spans="1:9" ht="18">
      <c r="A344" s="4">
        <v>336</v>
      </c>
      <c r="B344" s="2" t="s">
        <v>386</v>
      </c>
      <c r="C344" s="2" t="s">
        <v>256</v>
      </c>
      <c r="D344" s="4">
        <v>-16.53</v>
      </c>
      <c r="E344" s="4">
        <v>98.8</v>
      </c>
      <c r="F344" s="5">
        <v>321</v>
      </c>
      <c r="G344" s="4">
        <v>115.3</v>
      </c>
      <c r="H344" s="5">
        <v>325</v>
      </c>
      <c r="I344" s="4">
        <v>67.2</v>
      </c>
    </row>
    <row r="345" spans="1:9" ht="18">
      <c r="A345" s="4">
        <v>337</v>
      </c>
      <c r="B345" s="2" t="s">
        <v>387</v>
      </c>
      <c r="C345" s="2" t="s">
        <v>150</v>
      </c>
      <c r="D345" s="4">
        <v>-17.03</v>
      </c>
      <c r="E345" s="4">
        <v>95.9</v>
      </c>
      <c r="F345" s="5">
        <v>343</v>
      </c>
      <c r="G345" s="4">
        <v>112.9</v>
      </c>
      <c r="H345" s="5">
        <v>288</v>
      </c>
      <c r="I345" s="4">
        <v>70.599999999999994</v>
      </c>
    </row>
    <row r="346" spans="1:9" ht="18">
      <c r="A346" s="4">
        <v>338</v>
      </c>
      <c r="B346" s="2" t="s">
        <v>388</v>
      </c>
      <c r="C346" s="2" t="s">
        <v>192</v>
      </c>
      <c r="D346" s="4">
        <v>-17.07</v>
      </c>
      <c r="E346" s="4">
        <v>95.6</v>
      </c>
      <c r="F346" s="5">
        <v>348</v>
      </c>
      <c r="G346" s="4">
        <v>112.7</v>
      </c>
      <c r="H346" s="5">
        <v>283</v>
      </c>
      <c r="I346" s="4">
        <v>67.2</v>
      </c>
    </row>
    <row r="347" spans="1:9" ht="18">
      <c r="A347" s="4">
        <v>339</v>
      </c>
      <c r="B347" s="2" t="s">
        <v>389</v>
      </c>
      <c r="C347" s="2" t="s">
        <v>123</v>
      </c>
      <c r="D347" s="4">
        <v>-17.45</v>
      </c>
      <c r="E347" s="4">
        <v>98.9</v>
      </c>
      <c r="F347" s="5">
        <v>319</v>
      </c>
      <c r="G347" s="4">
        <v>116.3</v>
      </c>
      <c r="H347" s="5">
        <v>336</v>
      </c>
      <c r="I347" s="4">
        <v>72.900000000000006</v>
      </c>
    </row>
    <row r="348" spans="1:9" ht="18">
      <c r="A348" s="4">
        <v>340</v>
      </c>
      <c r="B348" s="2" t="s">
        <v>390</v>
      </c>
      <c r="C348" s="2" t="s">
        <v>140</v>
      </c>
      <c r="D348" s="4">
        <v>-17.600000000000001</v>
      </c>
      <c r="E348" s="4">
        <v>96.7</v>
      </c>
      <c r="F348" s="5">
        <v>341</v>
      </c>
      <c r="G348" s="4">
        <v>114.3</v>
      </c>
      <c r="H348" s="5">
        <v>309</v>
      </c>
      <c r="I348" s="4">
        <v>70.900000000000006</v>
      </c>
    </row>
    <row r="349" spans="1:9" ht="18">
      <c r="A349" s="4">
        <v>341</v>
      </c>
      <c r="B349" s="2" t="s">
        <v>391</v>
      </c>
      <c r="C349" s="2" t="s">
        <v>120</v>
      </c>
      <c r="D349" s="4">
        <v>-17.63</v>
      </c>
      <c r="E349" s="4">
        <v>104.3</v>
      </c>
      <c r="F349" s="5">
        <v>227</v>
      </c>
      <c r="G349" s="4">
        <v>121.9</v>
      </c>
      <c r="H349" s="5">
        <v>360</v>
      </c>
      <c r="I349" s="4">
        <v>66.400000000000006</v>
      </c>
    </row>
    <row r="350" spans="1:9" ht="18">
      <c r="A350" s="4">
        <v>342</v>
      </c>
      <c r="B350" s="2" t="s">
        <v>392</v>
      </c>
      <c r="C350" s="2" t="s">
        <v>225</v>
      </c>
      <c r="D350" s="4">
        <v>-17.850000000000001</v>
      </c>
      <c r="E350" s="4">
        <v>99.1</v>
      </c>
      <c r="F350" s="5">
        <v>317</v>
      </c>
      <c r="G350" s="4">
        <v>117</v>
      </c>
      <c r="H350" s="5">
        <v>343</v>
      </c>
      <c r="I350" s="4">
        <v>64.900000000000006</v>
      </c>
    </row>
    <row r="351" spans="1:9" ht="18">
      <c r="A351" s="4">
        <v>343</v>
      </c>
      <c r="B351" s="2" t="s">
        <v>393</v>
      </c>
      <c r="C351" s="2" t="s">
        <v>180</v>
      </c>
      <c r="D351" s="4">
        <v>-17.98</v>
      </c>
      <c r="E351" s="4">
        <v>95.6</v>
      </c>
      <c r="F351" s="5">
        <v>347</v>
      </c>
      <c r="G351" s="4">
        <v>113.6</v>
      </c>
      <c r="H351" s="5">
        <v>303</v>
      </c>
      <c r="I351" s="4">
        <v>65.7</v>
      </c>
    </row>
    <row r="352" spans="1:9" ht="18">
      <c r="A352" s="4">
        <v>344</v>
      </c>
      <c r="B352" s="2" t="s">
        <v>394</v>
      </c>
      <c r="C352" s="2" t="s">
        <v>225</v>
      </c>
      <c r="D352" s="4">
        <v>-18.14</v>
      </c>
      <c r="E352" s="4">
        <v>92.4</v>
      </c>
      <c r="F352" s="5">
        <v>361</v>
      </c>
      <c r="G352" s="4">
        <v>110.6</v>
      </c>
      <c r="H352" s="5">
        <v>242</v>
      </c>
      <c r="I352" s="4">
        <v>60.5</v>
      </c>
    </row>
    <row r="353" spans="1:9" ht="18">
      <c r="A353" s="4">
        <v>345</v>
      </c>
      <c r="B353" s="2" t="s">
        <v>395</v>
      </c>
      <c r="C353" s="2" t="s">
        <v>120</v>
      </c>
      <c r="D353" s="4">
        <v>-18.149999999999999</v>
      </c>
      <c r="E353" s="4">
        <v>98.2</v>
      </c>
      <c r="F353" s="5">
        <v>330</v>
      </c>
      <c r="G353" s="4">
        <v>116.3</v>
      </c>
      <c r="H353" s="5">
        <v>337</v>
      </c>
      <c r="I353" s="4">
        <v>66.599999999999994</v>
      </c>
    </row>
    <row r="354" spans="1:9" ht="18">
      <c r="A354" s="4">
        <v>346</v>
      </c>
      <c r="B354" s="2" t="s">
        <v>396</v>
      </c>
      <c r="C354" s="2" t="s">
        <v>140</v>
      </c>
      <c r="D354" s="4">
        <v>-18.170000000000002</v>
      </c>
      <c r="E354" s="4">
        <v>94.8</v>
      </c>
      <c r="F354" s="5">
        <v>353</v>
      </c>
      <c r="G354" s="4">
        <v>113</v>
      </c>
      <c r="H354" s="5">
        <v>291</v>
      </c>
      <c r="I354" s="4">
        <v>69</v>
      </c>
    </row>
    <row r="355" spans="1:9" ht="18">
      <c r="A355" s="4">
        <v>347</v>
      </c>
      <c r="B355" s="2" t="s">
        <v>397</v>
      </c>
      <c r="C355" s="2" t="s">
        <v>256</v>
      </c>
      <c r="D355" s="4">
        <v>-18.25</v>
      </c>
      <c r="E355" s="4">
        <v>99.5</v>
      </c>
      <c r="F355" s="5">
        <v>311</v>
      </c>
      <c r="G355" s="4">
        <v>117.7</v>
      </c>
      <c r="H355" s="5">
        <v>347</v>
      </c>
      <c r="I355" s="4">
        <v>64.5</v>
      </c>
    </row>
    <row r="356" spans="1:9" ht="18">
      <c r="A356" s="4">
        <v>348</v>
      </c>
      <c r="B356" s="2" t="s">
        <v>398</v>
      </c>
      <c r="C356" s="2" t="s">
        <v>130</v>
      </c>
      <c r="D356" s="4">
        <v>-18.309999999999999</v>
      </c>
      <c r="E356" s="4">
        <v>96.7</v>
      </c>
      <c r="F356" s="5">
        <v>339</v>
      </c>
      <c r="G356" s="4">
        <v>115.1</v>
      </c>
      <c r="H356" s="5">
        <v>320</v>
      </c>
      <c r="I356" s="4">
        <v>67.900000000000006</v>
      </c>
    </row>
    <row r="357" spans="1:9" ht="18">
      <c r="A357" s="4">
        <v>349</v>
      </c>
      <c r="B357" s="2" t="s">
        <v>399</v>
      </c>
      <c r="C357" s="2" t="s">
        <v>120</v>
      </c>
      <c r="D357" s="4">
        <v>-18.350000000000001</v>
      </c>
      <c r="E357" s="4">
        <v>97.3</v>
      </c>
      <c r="F357" s="5">
        <v>337</v>
      </c>
      <c r="G357" s="4">
        <v>115.7</v>
      </c>
      <c r="H357" s="5">
        <v>329</v>
      </c>
      <c r="I357" s="4">
        <v>68.2</v>
      </c>
    </row>
    <row r="358" spans="1:9" ht="18">
      <c r="A358" s="4">
        <v>350</v>
      </c>
      <c r="B358" s="2" t="s">
        <v>400</v>
      </c>
      <c r="C358" s="2" t="s">
        <v>95</v>
      </c>
      <c r="D358" s="4">
        <v>-18.47</v>
      </c>
      <c r="E358" s="4">
        <v>99.7</v>
      </c>
      <c r="F358" s="5">
        <v>308</v>
      </c>
      <c r="G358" s="4">
        <v>118.1</v>
      </c>
      <c r="H358" s="5">
        <v>350</v>
      </c>
      <c r="I358" s="4">
        <v>69.3</v>
      </c>
    </row>
    <row r="359" spans="1:9" ht="18">
      <c r="A359" s="4">
        <v>351</v>
      </c>
      <c r="B359" s="2" t="s">
        <v>401</v>
      </c>
      <c r="C359" s="2" t="s">
        <v>72</v>
      </c>
      <c r="D359" s="4">
        <v>-18.48</v>
      </c>
      <c r="E359" s="4">
        <v>94.5</v>
      </c>
      <c r="F359" s="5">
        <v>355</v>
      </c>
      <c r="G359" s="4">
        <v>113</v>
      </c>
      <c r="H359" s="5">
        <v>289</v>
      </c>
      <c r="I359" s="4">
        <v>68.3</v>
      </c>
    </row>
    <row r="360" spans="1:9" ht="18">
      <c r="A360" s="4">
        <v>352</v>
      </c>
      <c r="B360" s="2" t="s">
        <v>402</v>
      </c>
      <c r="C360" s="2" t="s">
        <v>120</v>
      </c>
      <c r="D360" s="4">
        <v>-19.27</v>
      </c>
      <c r="E360" s="4">
        <v>99.9</v>
      </c>
      <c r="F360" s="5">
        <v>304</v>
      </c>
      <c r="G360" s="4">
        <v>119.1</v>
      </c>
      <c r="H360" s="5">
        <v>357</v>
      </c>
      <c r="I360" s="4">
        <v>67.8</v>
      </c>
    </row>
    <row r="361" spans="1:9" ht="18">
      <c r="A361" s="4">
        <v>353</v>
      </c>
      <c r="B361" s="2" t="s">
        <v>403</v>
      </c>
      <c r="C361" s="2" t="s">
        <v>202</v>
      </c>
      <c r="D361" s="4">
        <v>-20.28</v>
      </c>
      <c r="E361" s="4">
        <v>93.6</v>
      </c>
      <c r="F361" s="5">
        <v>359</v>
      </c>
      <c r="G361" s="4">
        <v>113.9</v>
      </c>
      <c r="H361" s="5">
        <v>306</v>
      </c>
      <c r="I361" s="4">
        <v>66.7</v>
      </c>
    </row>
    <row r="362" spans="1:9" ht="18">
      <c r="A362" s="4">
        <v>354</v>
      </c>
      <c r="B362" s="2" t="s">
        <v>404</v>
      </c>
      <c r="C362" s="2" t="s">
        <v>225</v>
      </c>
      <c r="D362" s="4">
        <v>-20.57</v>
      </c>
      <c r="E362" s="4">
        <v>101.5</v>
      </c>
      <c r="F362" s="5">
        <v>278</v>
      </c>
      <c r="G362" s="4">
        <v>122.1</v>
      </c>
      <c r="H362" s="5">
        <v>361</v>
      </c>
      <c r="I362" s="4">
        <v>68.7</v>
      </c>
    </row>
    <row r="363" spans="1:9" ht="18">
      <c r="A363" s="4">
        <v>355</v>
      </c>
      <c r="B363" s="2" t="s">
        <v>405</v>
      </c>
      <c r="C363" s="2" t="s">
        <v>202</v>
      </c>
      <c r="D363" s="4">
        <v>-21.6</v>
      </c>
      <c r="E363" s="4">
        <v>94.1</v>
      </c>
      <c r="F363" s="5">
        <v>356</v>
      </c>
      <c r="G363" s="4">
        <v>115.7</v>
      </c>
      <c r="H363" s="5">
        <v>331</v>
      </c>
      <c r="I363" s="4">
        <v>67.599999999999994</v>
      </c>
    </row>
    <row r="364" spans="1:9" ht="18">
      <c r="A364" s="4">
        <v>356</v>
      </c>
      <c r="B364" s="2" t="s">
        <v>406</v>
      </c>
      <c r="C364" s="2" t="s">
        <v>150</v>
      </c>
      <c r="D364" s="4">
        <v>-21.7</v>
      </c>
      <c r="E364" s="4">
        <v>95.7</v>
      </c>
      <c r="F364" s="5">
        <v>346</v>
      </c>
      <c r="G364" s="4">
        <v>117.4</v>
      </c>
      <c r="H364" s="5">
        <v>346</v>
      </c>
      <c r="I364" s="4">
        <v>64.7</v>
      </c>
    </row>
    <row r="365" spans="1:9" ht="18">
      <c r="A365" s="4">
        <v>357</v>
      </c>
      <c r="B365" s="2" t="s">
        <v>407</v>
      </c>
      <c r="C365" s="2" t="s">
        <v>280</v>
      </c>
      <c r="D365" s="4">
        <v>-22.1</v>
      </c>
      <c r="E365" s="4">
        <v>96.2</v>
      </c>
      <c r="F365" s="5">
        <v>342</v>
      </c>
      <c r="G365" s="4">
        <v>118.3</v>
      </c>
      <c r="H365" s="5">
        <v>354</v>
      </c>
      <c r="I365" s="4">
        <v>70.400000000000006</v>
      </c>
    </row>
    <row r="366" spans="1:9" ht="18">
      <c r="A366" s="4">
        <v>358</v>
      </c>
      <c r="B366" s="2" t="s">
        <v>408</v>
      </c>
      <c r="C366" s="2" t="s">
        <v>280</v>
      </c>
      <c r="D366" s="4">
        <v>-22.92</v>
      </c>
      <c r="E366" s="4">
        <v>92.7</v>
      </c>
      <c r="F366" s="5">
        <v>360</v>
      </c>
      <c r="G366" s="4">
        <v>115.6</v>
      </c>
      <c r="H366" s="5">
        <v>328</v>
      </c>
      <c r="I366" s="4">
        <v>71.400000000000006</v>
      </c>
    </row>
    <row r="367" spans="1:9" ht="18">
      <c r="A367" s="4">
        <v>359</v>
      </c>
      <c r="B367" s="2" t="s">
        <v>409</v>
      </c>
      <c r="C367" s="2" t="s">
        <v>234</v>
      </c>
      <c r="D367" s="4">
        <v>-23.02</v>
      </c>
      <c r="E367" s="4">
        <v>99.4</v>
      </c>
      <c r="F367" s="5">
        <v>313</v>
      </c>
      <c r="G367" s="4">
        <v>122.4</v>
      </c>
      <c r="H367" s="5">
        <v>362</v>
      </c>
      <c r="I367" s="4">
        <v>66.3</v>
      </c>
    </row>
    <row r="368" spans="1:9" ht="18">
      <c r="A368" s="4">
        <v>360</v>
      </c>
      <c r="B368" s="2" t="s">
        <v>410</v>
      </c>
      <c r="C368" s="2" t="s">
        <v>223</v>
      </c>
      <c r="D368" s="4">
        <v>-23.16</v>
      </c>
      <c r="E368" s="4">
        <v>95.7</v>
      </c>
      <c r="F368" s="5">
        <v>345</v>
      </c>
      <c r="G368" s="4">
        <v>118.8</v>
      </c>
      <c r="H368" s="5">
        <v>356</v>
      </c>
      <c r="I368" s="4">
        <v>65.8</v>
      </c>
    </row>
    <row r="369" spans="1:9" ht="18">
      <c r="A369" s="4">
        <v>361</v>
      </c>
      <c r="B369" s="2" t="s">
        <v>411</v>
      </c>
      <c r="C369" s="2" t="s">
        <v>225</v>
      </c>
      <c r="D369" s="4">
        <v>-24.33</v>
      </c>
      <c r="E369" s="4">
        <v>92.3</v>
      </c>
      <c r="F369" s="5">
        <v>362</v>
      </c>
      <c r="G369" s="4">
        <v>116.6</v>
      </c>
      <c r="H369" s="5">
        <v>340</v>
      </c>
      <c r="I369" s="4">
        <v>68.5</v>
      </c>
    </row>
    <row r="370" spans="1:9" ht="18">
      <c r="A370" s="4">
        <v>362</v>
      </c>
      <c r="B370" s="2" t="s">
        <v>412</v>
      </c>
      <c r="C370" s="2" t="s">
        <v>223</v>
      </c>
      <c r="D370" s="4">
        <v>-24.95</v>
      </c>
      <c r="E370" s="4">
        <v>87.6</v>
      </c>
      <c r="F370" s="5">
        <v>363</v>
      </c>
      <c r="G370" s="4">
        <v>112.6</v>
      </c>
      <c r="H370" s="5">
        <v>281</v>
      </c>
      <c r="I370" s="4">
        <v>67.900000000000006</v>
      </c>
    </row>
    <row r="371" spans="1:9" ht="18">
      <c r="A371" s="4">
        <v>363</v>
      </c>
      <c r="B371" s="2" t="s">
        <v>413</v>
      </c>
      <c r="C371" s="2" t="s">
        <v>280</v>
      </c>
      <c r="D371" s="4">
        <v>-26.2</v>
      </c>
      <c r="E371" s="4">
        <v>95.5</v>
      </c>
      <c r="F371" s="5">
        <v>349</v>
      </c>
      <c r="G371" s="4">
        <v>121.7</v>
      </c>
      <c r="H371" s="5">
        <v>359</v>
      </c>
      <c r="I371" s="4">
        <v>71.599999999999994</v>
      </c>
    </row>
    <row r="372" spans="1:9" ht="18">
      <c r="A372" s="4">
        <v>364</v>
      </c>
      <c r="B372" s="2" t="s">
        <v>414</v>
      </c>
      <c r="C372" s="2" t="s">
        <v>280</v>
      </c>
      <c r="D372" s="4">
        <v>-42.32</v>
      </c>
      <c r="E372" s="4">
        <v>83</v>
      </c>
      <c r="F372" s="5">
        <v>364</v>
      </c>
      <c r="G372" s="4">
        <v>125.3</v>
      </c>
      <c r="H372" s="5">
        <v>364</v>
      </c>
      <c r="I372" s="4">
        <v>65</v>
      </c>
    </row>
  </sheetData>
  <hyperlinks>
    <hyperlink ref="A1" r:id="rId1" display="https://kenpom.com/archive.php?d=2025-03-09" xr:uid="{46BD0B8A-9B8D-4D14-8CA3-5016BFDA5830}"/>
    <hyperlink ref="B1" r:id="rId2" display="https://kenpom.com/archive.php?d=2025-03-09&amp;s=TeamName" xr:uid="{D2A9C708-B0D8-4DCC-B51E-2A295557EABB}"/>
    <hyperlink ref="D1" r:id="rId3" display="https://kenpom.com/archive.php?d=2025-03-09" xr:uid="{112EE282-64E1-4522-BFA9-D8C85B558D38}"/>
    <hyperlink ref="E1" r:id="rId4" display="https://kenpom.com/archive.php?d=2025-03-09&amp;s=RankAdjOE" xr:uid="{4617E0B1-BE05-448A-A189-B217ACFA58F1}"/>
    <hyperlink ref="F1" r:id="rId5" display="https://kenpom.com/archive.php?d=2025-03-09&amp;s=RankAdjDE" xr:uid="{2BAC4966-CBAE-4637-9FFC-29F179117484}"/>
    <hyperlink ref="G1" r:id="rId6" display="https://kenpom.com/archive.php?d=2025-03-09&amp;s=RankAdjTempo" xr:uid="{26839F7E-BABC-4A0A-93FA-1EA3D88DFC31}"/>
    <hyperlink ref="H1" r:id="rId7" display="https://kenpom.com/archive.php?d=2025-03-09&amp;s=RankAdjEMFinal" xr:uid="{B0E495C6-BE0F-466B-B5E7-18B18A3C7270}"/>
    <hyperlink ref="I1" r:id="rId8" display="https://kenpom.com/archive.php?d=2025-03-09&amp;s=AdjEMFinal" xr:uid="{3D6824E7-5797-467F-9A36-627392C7402C}"/>
    <hyperlink ref="B2" r:id="rId9" display="https://kenpom.com/team.php?team=Duke" xr:uid="{061FC411-EDE1-4E0F-913B-266E7DA5D7B3}"/>
    <hyperlink ref="C2" r:id="rId10" display="https://kenpom.com/conf.php?c=ACC" xr:uid="{A76F3254-68F6-4A4D-BB0A-CCAFCFA70A0B}"/>
    <hyperlink ref="B3" r:id="rId11" display="https://kenpom.com/team.php?team=Auburn" xr:uid="{C1318249-DE7E-463B-AABD-11431556CDB5}"/>
    <hyperlink ref="C3" r:id="rId12" display="https://kenpom.com/conf.php?c=SEC" xr:uid="{AEA83FF8-7D7C-4BD4-BC47-FC7C6EDE6A5D}"/>
    <hyperlink ref="B4" r:id="rId13" display="https://kenpom.com/team.php?team=Houston" xr:uid="{97285D6D-16B4-4C46-871B-15572136E15B}"/>
    <hyperlink ref="C4" r:id="rId14" display="https://kenpom.com/conf.php?c=B12" xr:uid="{B5B66974-FD26-4930-BC79-EC12AB993BB0}"/>
    <hyperlink ref="B5" r:id="rId15" display="https://kenpom.com/team.php?team=Florida" xr:uid="{C5018BDE-BE7E-43F9-BB5A-2EC23EF7D58A}"/>
    <hyperlink ref="C5" r:id="rId16" display="https://kenpom.com/conf.php?c=SEC" xr:uid="{82A9A454-1804-4171-8D6D-21356A143841}"/>
    <hyperlink ref="B6" r:id="rId17" display="https://kenpom.com/team.php?team=Tennessee" xr:uid="{F8BE9279-065F-4462-A2E8-B7F06BFF72E2}"/>
    <hyperlink ref="C6" r:id="rId18" display="https://kenpom.com/conf.php?c=SEC" xr:uid="{9754F173-0ED8-43D0-A253-A85F82A9660D}"/>
    <hyperlink ref="B7" r:id="rId19" display="https://kenpom.com/team.php?team=Alabama" xr:uid="{FEACE346-9C55-4551-9914-72E582355598}"/>
    <hyperlink ref="C7" r:id="rId20" display="https://kenpom.com/conf.php?c=SEC" xr:uid="{969753C0-80DC-4D69-9D2A-4792840B5970}"/>
    <hyperlink ref="B8" r:id="rId21" display="https://kenpom.com/team.php?team=Texas+Tech" xr:uid="{FE510A3D-C0BF-4C65-97FE-62DEE5A1269D}"/>
    <hyperlink ref="C8" r:id="rId22" display="https://kenpom.com/conf.php?c=B12" xr:uid="{0483B32C-C477-4D50-A006-27E745A27E11}"/>
    <hyperlink ref="B9" r:id="rId23" display="https://kenpom.com/team.php?team=Gonzaga" xr:uid="{B195929C-A9EE-4D81-918A-5F6216CB97D5}"/>
    <hyperlink ref="C9" r:id="rId24" display="https://kenpom.com/conf.php?c=WCC" xr:uid="{20132C8D-42DF-498B-BAF7-0B150B48392B}"/>
    <hyperlink ref="B10" r:id="rId25" display="https://kenpom.com/team.php?team=Michigan+St." xr:uid="{44583237-5F63-49DF-9556-D77223382396}"/>
    <hyperlink ref="C10" r:id="rId26" display="https://kenpom.com/conf.php?c=B10" xr:uid="{7170EF40-AE9B-4FF6-A412-87C1C78C666D}"/>
    <hyperlink ref="B11" r:id="rId27" display="https://kenpom.com/team.php?team=Iowa+St." xr:uid="{0748E0B8-7085-4FC0-8055-C0F1B0065C1A}"/>
    <hyperlink ref="C11" r:id="rId28" display="https://kenpom.com/conf.php?c=B12" xr:uid="{C4D551A1-473C-429B-9DF1-D92E13E62BA5}"/>
    <hyperlink ref="B12" r:id="rId29" display="https://kenpom.com/team.php?team=Kentucky" xr:uid="{B4FB665D-140B-4147-B530-58BAFACD5EB3}"/>
    <hyperlink ref="C12" r:id="rId30" display="https://kenpom.com/conf.php?c=SEC" xr:uid="{611B0165-81B5-4B9B-8BA1-2FD6CA966B52}"/>
    <hyperlink ref="B13" r:id="rId31" display="https://kenpom.com/team.php?team=Maryland" xr:uid="{2700F2D9-18CC-4FCC-9119-3A3CE950C663}"/>
    <hyperlink ref="C13" r:id="rId32" display="https://kenpom.com/conf.php?c=B10" xr:uid="{53D6AE0D-0D33-4F22-A2C1-34F7E2AFEA76}"/>
    <hyperlink ref="B14" r:id="rId33" display="https://kenpom.com/team.php?team=Wisconsin" xr:uid="{F54A7C96-F1C6-48B8-8CB4-A2CF65B68FB8}"/>
    <hyperlink ref="C14" r:id="rId34" display="https://kenpom.com/conf.php?c=B10" xr:uid="{237D1CE6-FA85-4F4A-8B74-C35A317662DA}"/>
    <hyperlink ref="B15" r:id="rId35" display="https://kenpom.com/team.php?team=Purdue" xr:uid="{44647E5A-85B5-49BE-845D-A15AEE9DF0C2}"/>
    <hyperlink ref="C15" r:id="rId36" display="https://kenpom.com/conf.php?c=B10" xr:uid="{2DC83BED-56AD-457E-A15A-05953B4CD5C2}"/>
    <hyperlink ref="B16" r:id="rId37" display="https://kenpom.com/team.php?team=St.+John%27s" xr:uid="{94748305-9695-480F-A81D-2B159D43E2C7}"/>
    <hyperlink ref="C16" r:id="rId38" display="https://kenpom.com/conf.php?c=BE" xr:uid="{6F3E72BB-271B-4BBF-A963-6AAF56DFA340}"/>
    <hyperlink ref="B17" r:id="rId39" display="https://kenpom.com/team.php?team=Arizona" xr:uid="{223D3976-8C63-4924-B602-0DFB00C42C61}"/>
    <hyperlink ref="C17" r:id="rId40" display="https://kenpom.com/conf.php?c=B12" xr:uid="{6EFBEBE3-86BB-489D-8A5D-8E9B2B39A289}"/>
    <hyperlink ref="B18" r:id="rId41" display="https://kenpom.com/team.php?team=Texas+A%26M" xr:uid="{88E138BD-E883-4AA7-AA6D-D7EDE0F0A4E3}"/>
    <hyperlink ref="C18" r:id="rId42" display="https://kenpom.com/conf.php?c=SEC" xr:uid="{1B09D3FF-4F45-44E7-A793-1DAE8B4E1B1F}"/>
    <hyperlink ref="B19" r:id="rId43" display="https://kenpom.com/team.php?team=Illinois" xr:uid="{AB6B7E02-3B81-424A-AE30-C08468E18CC9}"/>
    <hyperlink ref="C19" r:id="rId44" display="https://kenpom.com/conf.php?c=B10" xr:uid="{EF7B6A0D-930F-47E7-874C-B655ED27D877}"/>
    <hyperlink ref="B20" r:id="rId45" display="https://kenpom.com/team.php?team=Clemson" xr:uid="{D4E0864F-6DF4-4437-908A-89B6263FD802}"/>
    <hyperlink ref="C20" r:id="rId46" display="https://kenpom.com/conf.php?c=ACC" xr:uid="{4F716BEC-DA4D-4A0F-AE23-2B961B7C9D45}"/>
    <hyperlink ref="B21" r:id="rId47" display="https://kenpom.com/team.php?team=Missouri" xr:uid="{EC0DA17D-8D58-4F22-8C62-47695E6A4228}"/>
    <hyperlink ref="C21" r:id="rId48" display="https://kenpom.com/conf.php?c=SEC" xr:uid="{8B5F64C2-A9FF-4C45-A1E7-3AC451994B88}"/>
    <hyperlink ref="B22" r:id="rId49" display="https://kenpom.com/team.php?team=Kansas" xr:uid="{56309806-17B0-4E97-A342-44BDB8B1DF35}"/>
    <hyperlink ref="C22" r:id="rId50" display="https://kenpom.com/conf.php?c=B12" xr:uid="{7FA58BEA-0EA2-48F3-8F55-AEB8E8E52107}"/>
    <hyperlink ref="B23" r:id="rId51" display="https://kenpom.com/team.php?team=Saint+Mary%27s" xr:uid="{A2FE48AE-3943-431D-BF1B-D4D3BB79A3FB}"/>
    <hyperlink ref="C23" r:id="rId52" display="https://kenpom.com/conf.php?c=WCC" xr:uid="{F83119EE-2C38-4AA5-9417-8D6A6C4B1CFC}"/>
    <hyperlink ref="B24" r:id="rId53" display="https://kenpom.com/team.php?team=Louisville" xr:uid="{59A816BF-FA18-4381-953B-A490A2AB9443}"/>
    <hyperlink ref="C24" r:id="rId54" display="https://kenpom.com/conf.php?c=ACC" xr:uid="{784921BE-36AC-4428-B8DD-915451DF92D7}"/>
    <hyperlink ref="B25" r:id="rId55" display="https://kenpom.com/team.php?team=BYU" xr:uid="{212FC844-80C8-49BF-BC7E-28FDE20C441B}"/>
    <hyperlink ref="C25" r:id="rId56" display="https://kenpom.com/conf.php?c=B12" xr:uid="{4E6AD1CB-54CD-4A74-802E-E6C0D772EB35}"/>
    <hyperlink ref="B26" r:id="rId57" display="https://kenpom.com/team.php?team=UCLA" xr:uid="{F7F0E8E6-2F2F-46AA-892B-539BDB3F5119}"/>
    <hyperlink ref="C26" r:id="rId58" display="https://kenpom.com/conf.php?c=B10" xr:uid="{29C1D871-3229-42F5-A9EB-FC05CC5D4FCA}"/>
    <hyperlink ref="B27" r:id="rId59" display="https://kenpom.com/team.php?team=Marquette" xr:uid="{A4501414-3DB5-4018-9507-96469ED4322E}"/>
    <hyperlink ref="C27" r:id="rId60" display="https://kenpom.com/conf.php?c=BE" xr:uid="{DF60D125-C194-4EF9-8F51-9A0126215A3B}"/>
    <hyperlink ref="B28" r:id="rId61" display="https://kenpom.com/team.php?team=Mississippi" xr:uid="{955297EB-AF27-4DBE-A04E-1306D95D41EC}"/>
    <hyperlink ref="C28" r:id="rId62" display="https://kenpom.com/conf.php?c=SEC" xr:uid="{E7C9899D-78D6-42B4-BC85-C52BC6197C72}"/>
    <hyperlink ref="B29" r:id="rId63" display="https://kenpom.com/team.php?team=Michigan" xr:uid="{C3AE03EC-ABA9-4291-9BAC-27FA5EC51853}"/>
    <hyperlink ref="C29" r:id="rId64" display="https://kenpom.com/conf.php?c=B10" xr:uid="{30847120-3978-42CB-A541-CF391C112E26}"/>
    <hyperlink ref="B30" r:id="rId65" display="https://kenpom.com/team.php?team=VCU" xr:uid="{D96FD35C-193C-4F3D-9DE5-6D9F73F80B52}"/>
    <hyperlink ref="C30" r:id="rId66" display="https://kenpom.com/conf.php?c=A10" xr:uid="{A9DF9397-63BC-4240-9C12-A3EF474C3AA1}"/>
    <hyperlink ref="B31" r:id="rId67" display="https://kenpom.com/team.php?team=Baylor" xr:uid="{83DDC9D3-A99A-42D7-8AA6-EF6BEF98F989}"/>
    <hyperlink ref="C31" r:id="rId68" display="https://kenpom.com/conf.php?c=B12" xr:uid="{E403AA15-8626-47BF-AA4F-58061BC3E292}"/>
    <hyperlink ref="B32" r:id="rId69" display="https://kenpom.com/team.php?team=Oregon" xr:uid="{FFF99788-9CBB-4533-8D00-1B77C5D55B5F}"/>
    <hyperlink ref="C32" r:id="rId70" display="https://kenpom.com/conf.php?c=B10" xr:uid="{1283D4E4-77D6-4636-BBBE-EA3DAC245906}"/>
    <hyperlink ref="B33" r:id="rId71" display="https://kenpom.com/team.php?team=Mississippi+St." xr:uid="{16CFB6F0-C35C-45FC-8505-7B7457D7AA95}"/>
    <hyperlink ref="C33" r:id="rId72" display="https://kenpom.com/conf.php?c=SEC" xr:uid="{7CD7E586-FEC5-4FF8-9784-0457AD9CEA0A}"/>
    <hyperlink ref="B34" r:id="rId73" display="https://kenpom.com/team.php?team=Georgia" xr:uid="{08427E8F-B5FA-4871-8B5A-18C9F3D9A80C}"/>
    <hyperlink ref="C34" r:id="rId74" display="https://kenpom.com/conf.php?c=SEC" xr:uid="{1026234C-9955-471B-9D21-71008CED30DA}"/>
    <hyperlink ref="B35" r:id="rId75" display="https://kenpom.com/team.php?team=Ohio+St." xr:uid="{12946DCD-5E59-4A16-A920-1C9F1AE6E11B}"/>
    <hyperlink ref="C35" r:id="rId76" display="https://kenpom.com/conf.php?c=B10" xr:uid="{C3CBB57E-CAEB-4BBE-BBAA-73048A99F087}"/>
    <hyperlink ref="B36" r:id="rId77" display="https://kenpom.com/team.php?team=Connecticut" xr:uid="{0B579DF9-DCAD-4139-9301-182373B3F589}"/>
    <hyperlink ref="C36" r:id="rId78" display="https://kenpom.com/conf.php?c=BE" xr:uid="{14CC5950-E460-4BD3-8957-E556893BF7E9}"/>
    <hyperlink ref="B37" r:id="rId79" display="https://kenpom.com/team.php?team=Creighton" xr:uid="{4DBA5DF4-2519-4576-A0DC-FBDF0CCAAE25}"/>
    <hyperlink ref="C37" r:id="rId80" display="https://kenpom.com/conf.php?c=BE" xr:uid="{B8E65DF6-63B5-434C-A73C-CBA2D8CFE9A2}"/>
    <hyperlink ref="B38" r:id="rId81" display="https://kenpom.com/team.php?team=North+Carolina" xr:uid="{617AE51E-2B6B-42F6-96C8-50F8C653A68D}"/>
    <hyperlink ref="C38" r:id="rId82" display="https://kenpom.com/conf.php?c=ACC" xr:uid="{8CA4CC07-0424-449D-BCFC-18F08132DFC7}"/>
    <hyperlink ref="B39" r:id="rId83" display="https://kenpom.com/team.php?team=Oklahoma" xr:uid="{2CFF3CF6-D1B3-45C2-B3B8-DCA21D3EC34D}"/>
    <hyperlink ref="C39" r:id="rId84" display="https://kenpom.com/conf.php?c=SEC" xr:uid="{B7C501A3-F26A-4D6D-98CA-CCB0EF7825AB}"/>
    <hyperlink ref="B40" r:id="rId85" display="https://kenpom.com/team.php?team=UC+San+Diego" xr:uid="{2F892D30-BA5D-4B9E-9EB6-5EF733DBF32E}"/>
    <hyperlink ref="C40" r:id="rId86" display="https://kenpom.com/conf.php?c=BW" xr:uid="{1605AA56-82A1-4D98-994D-355978F68D55}"/>
    <hyperlink ref="B41" r:id="rId87" display="https://kenpom.com/team.php?team=Arkansas" xr:uid="{F7D457BE-8C48-43D9-B747-69199168EFCA}"/>
    <hyperlink ref="C41" r:id="rId88" display="https://kenpom.com/conf.php?c=SEC" xr:uid="{0E7F542E-276A-418E-9F6A-B52EB033E016}"/>
    <hyperlink ref="A42" r:id="rId89" display="https://kenpom.com/archive.php?d=2025-03-09" xr:uid="{ED477866-2A2A-424D-84E0-16C09DDF77B6}"/>
    <hyperlink ref="B42" r:id="rId90" display="https://kenpom.com/archive.php?d=2025-03-09&amp;s=TeamName" xr:uid="{407D926B-F2CF-4A5E-960A-CCD0EE50DB48}"/>
    <hyperlink ref="D42" r:id="rId91" display="https://kenpom.com/archive.php?d=2025-03-09" xr:uid="{E88249D1-B935-4754-A033-B9472E008D84}"/>
    <hyperlink ref="E42" r:id="rId92" display="https://kenpom.com/archive.php?d=2025-03-09&amp;s=RankAdjOE" xr:uid="{1C20BD63-2B49-497A-8970-0D1C001D688B}"/>
    <hyperlink ref="F42" r:id="rId93" display="https://kenpom.com/archive.php?d=2025-03-09&amp;s=RankAdjDE" xr:uid="{CC65BEB0-1C54-49BC-B48C-9CE871D55814}"/>
    <hyperlink ref="G42" r:id="rId94" display="https://kenpom.com/archive.php?d=2025-03-09&amp;s=RankAdjTempo" xr:uid="{B8ED7A37-CA8F-48C0-A194-4DCB78D49771}"/>
    <hyperlink ref="H42" r:id="rId95" display="https://kenpom.com/archive.php?d=2025-03-09&amp;s=RankAdjEMFinal" xr:uid="{6D5A0B77-A9E4-4DEE-AE51-A93710A549C1}"/>
    <hyperlink ref="I42" r:id="rId96" display="https://kenpom.com/archive.php?d=2025-03-09&amp;s=AdjEMFinal" xr:uid="{105DFEBA-991B-431B-BD2E-B460361581F9}"/>
    <hyperlink ref="B43" r:id="rId97" display="https://kenpom.com/team.php?team=New+Mexico" xr:uid="{FB7A83E1-8327-4563-A146-A6425AD95A38}"/>
    <hyperlink ref="C43" r:id="rId98" display="https://kenpom.com/conf.php?c=MWC" xr:uid="{8E2B1544-4CAF-4599-8665-08470AF712E5}"/>
    <hyperlink ref="B44" r:id="rId99" display="https://kenpom.com/team.php?team=Xavier" xr:uid="{3B36F86C-4CED-4F92-9E06-29045502F391}"/>
    <hyperlink ref="C44" r:id="rId100" display="https://kenpom.com/conf.php?c=BE" xr:uid="{4C343069-F98C-4455-AEB0-CFC5F514BC9A}"/>
    <hyperlink ref="B45" r:id="rId101" display="https://kenpom.com/team.php?team=San+Diego+St." xr:uid="{38A24F84-AEED-407A-BF9F-04CF4104655B}"/>
    <hyperlink ref="C45" r:id="rId102" display="https://kenpom.com/conf.php?c=MWC" xr:uid="{8E67C681-CD0A-43AE-93A0-F65AB5D82CD1}"/>
    <hyperlink ref="B46" r:id="rId103" display="https://kenpom.com/team.php?team=Indiana" xr:uid="{8B400230-797F-4DE4-8D91-BDCB4290CDD6}"/>
    <hyperlink ref="C46" r:id="rId104" display="https://kenpom.com/conf.php?c=B10" xr:uid="{505E7337-B924-411C-A419-7A5C400C04CA}"/>
    <hyperlink ref="B47" r:id="rId105" display="https://kenpom.com/team.php?team=Vanderbilt" xr:uid="{9C7FA600-CBF3-4C7F-9D4C-5515585EE0B1}"/>
    <hyperlink ref="C47" r:id="rId106" display="https://kenpom.com/conf.php?c=SEC" xr:uid="{7EB3A24E-E123-4271-9BEF-1BE76C99FAB8}"/>
    <hyperlink ref="B48" r:id="rId107" display="https://kenpom.com/team.php?team=Texas" xr:uid="{1E9C30F0-9CC8-4674-B5F0-6BBA6EA69A3B}"/>
    <hyperlink ref="C48" r:id="rId108" display="https://kenpom.com/conf.php?c=SEC" xr:uid="{82200452-5611-4DB1-B5D9-F0EF2ADDB9EF}"/>
    <hyperlink ref="B49" r:id="rId109" display="https://kenpom.com/team.php?team=Northwestern" xr:uid="{37CA66B4-9AD1-48C3-9426-3741BC61F4C4}"/>
    <hyperlink ref="C49" r:id="rId110" display="https://kenpom.com/conf.php?c=B10" xr:uid="{C3D179E9-7006-4D48-874E-FFF5F044497A}"/>
    <hyperlink ref="B50" r:id="rId111" display="https://kenpom.com/team.php?team=Memphis" xr:uid="{7DCF2B6D-A6C5-48C0-8B79-70450D9EB8DF}"/>
    <hyperlink ref="C50" r:id="rId112" display="https://kenpom.com/conf.php?c=Amer" xr:uid="{B5CF441A-B1E8-4952-9DFC-141B77135C8C}"/>
    <hyperlink ref="B51" r:id="rId113" display="https://kenpom.com/team.php?team=Boise+St." xr:uid="{E82C471F-526F-425A-8099-C4154F7C95F3}"/>
    <hyperlink ref="C51" r:id="rId114" display="https://kenpom.com/conf.php?c=MWC" xr:uid="{5B0AFECC-0837-418D-A203-9450A8214BA2}"/>
    <hyperlink ref="B52" r:id="rId115" display="https://kenpom.com/team.php?team=Nebraska" xr:uid="{B414FE29-8D64-4B17-AFAD-6B3D94674681}"/>
    <hyperlink ref="C52" r:id="rId116" display="https://kenpom.com/conf.php?c=B10" xr:uid="{4C7D6EF9-51B2-4319-A500-34E41B3C94C3}"/>
    <hyperlink ref="B53" r:id="rId117" display="https://kenpom.com/team.php?team=Colorado+St." xr:uid="{4EA7A98D-CE65-47EF-8C36-5CD748EBFF28}"/>
    <hyperlink ref="C53" r:id="rId118" display="https://kenpom.com/conf.php?c=MWC" xr:uid="{CF5C6AD7-F76A-4D42-AB27-6D50CD7E1F5A}"/>
    <hyperlink ref="B54" r:id="rId119" display="https://kenpom.com/team.php?team=West+Virginia" xr:uid="{BD6C0848-5176-4037-8B13-AC2E9E904EE7}"/>
    <hyperlink ref="C54" r:id="rId120" display="https://kenpom.com/conf.php?c=B12" xr:uid="{6483941C-6795-41D6-94E4-B4A5A0799524}"/>
    <hyperlink ref="B55" r:id="rId121" display="https://kenpom.com/team.php?team=SMU" xr:uid="{AB77E068-25CE-463D-9FFB-3D012E09310E}"/>
    <hyperlink ref="C55" r:id="rId122" display="https://kenpom.com/conf.php?c=ACC" xr:uid="{30BB07E1-9FC7-4FD7-97DC-6248CC773FDA}"/>
    <hyperlink ref="B56" r:id="rId123" display="https://kenpom.com/team.php?team=Utah+St." xr:uid="{FB8BE6C7-F0E8-45BE-8034-A31E13786837}"/>
    <hyperlink ref="C56" r:id="rId124" display="https://kenpom.com/conf.php?c=MWC" xr:uid="{5C5A5F9C-2DFD-4268-B658-42BB7CFDC293}"/>
    <hyperlink ref="B57" r:id="rId125" display="https://kenpom.com/team.php?team=Villanova" xr:uid="{6F6587C0-01A6-49F6-A2E7-19268EB0028F}"/>
    <hyperlink ref="C57" r:id="rId126" display="https://kenpom.com/conf.php?c=BE" xr:uid="{D38A7B9C-2667-4F18-B80B-8DD8EC1FD73D}"/>
    <hyperlink ref="B58" r:id="rId127" display="https://kenpom.com/team.php?team=Santa+Clara" xr:uid="{952337E5-8891-416E-B51B-34AF145B970C}"/>
    <hyperlink ref="C58" r:id="rId128" display="https://kenpom.com/conf.php?c=WCC" xr:uid="{CA1876CC-738F-452D-AA6C-C6C2AC286D11}"/>
    <hyperlink ref="B59" r:id="rId129" display="https://kenpom.com/team.php?team=Cincinnati" xr:uid="{D0DB02B8-15CC-4B37-9851-9D2712053991}"/>
    <hyperlink ref="C59" r:id="rId130" display="https://kenpom.com/conf.php?c=B12" xr:uid="{FAF149F5-91CF-481A-9718-A3E1DB49CC08}"/>
    <hyperlink ref="B60" r:id="rId131" display="https://kenpom.com/team.php?team=Pittsburgh" xr:uid="{B1E0BD00-13CC-405B-AD01-3F7003C2325D}"/>
    <hyperlink ref="C60" r:id="rId132" display="https://kenpom.com/conf.php?c=ACC" xr:uid="{CBFC0D0E-BFE0-490E-9C04-F51FB96D3117}"/>
    <hyperlink ref="B61" r:id="rId133" display="https://kenpom.com/team.php?team=Penn+St." xr:uid="{B2C82532-76A4-4FB6-9F96-D6F0EFCE1D8B}"/>
    <hyperlink ref="C61" r:id="rId134" display="https://kenpom.com/conf.php?c=B10" xr:uid="{9730F717-BDA9-4B92-8CCD-177235ABF854}"/>
    <hyperlink ref="B62" r:id="rId135" display="https://kenpom.com/team.php?team=McNeese" xr:uid="{D05B69C4-1C70-4612-A2FA-723B538A2BEE}"/>
    <hyperlink ref="C62" r:id="rId136" display="https://kenpom.com/conf.php?c=Slnd" xr:uid="{C0C82079-98DF-4A88-8DE1-04B746AE4A87}"/>
    <hyperlink ref="B63" r:id="rId137" display="https://kenpom.com/team.php?team=Drake" xr:uid="{8FAB9738-1B9E-4C3E-AAC4-E4230657845C}"/>
    <hyperlink ref="C63" r:id="rId138" display="https://kenpom.com/conf.php?c=MVC" xr:uid="{2E969682-5096-494E-BAF8-1E438ABECD28}"/>
    <hyperlink ref="B64" r:id="rId139" display="https://kenpom.com/team.php?team=Liberty" xr:uid="{9112A6AB-EADC-4E6B-AE65-00C5C8188877}"/>
    <hyperlink ref="C64" r:id="rId140" display="https://kenpom.com/conf.php?c=CUSA" xr:uid="{FFF1EDBA-DB0C-4314-B350-3C4065990322}"/>
    <hyperlink ref="B65" r:id="rId141" display="https://kenpom.com/team.php?team=USC" xr:uid="{3B890E9A-E99F-40D2-A6A8-E031F223B2E8}"/>
    <hyperlink ref="C65" r:id="rId142" display="https://kenpom.com/conf.php?c=B10" xr:uid="{70793B87-C493-4EE7-84F5-7F932ECE3C63}"/>
    <hyperlink ref="B66" r:id="rId143" display="https://kenpom.com/team.php?team=UC+Irvine" xr:uid="{A9B4CEBE-9BE3-44F5-8A85-493C6CF7F5C9}"/>
    <hyperlink ref="C66" r:id="rId144" display="https://kenpom.com/conf.php?c=BW" xr:uid="{7C6F6CFF-4C26-439B-ACF6-5C4D3750D127}"/>
    <hyperlink ref="B67" r:id="rId145" display="https://kenpom.com/team.php?team=North+Texas" xr:uid="{F6FA57E4-3F1D-44E9-A74F-6CAE4EAB710E}"/>
    <hyperlink ref="C67" r:id="rId146" display="https://kenpom.com/conf.php?c=Amer" xr:uid="{DEC5BEE2-CF60-4D00-9878-EED7254D6C1A}"/>
    <hyperlink ref="B68" r:id="rId147" display="https://kenpom.com/team.php?team=Kansas+St." xr:uid="{9A7D3F66-431F-4A70-B2F9-445048E73C1D}"/>
    <hyperlink ref="C68" r:id="rId148" display="https://kenpom.com/conf.php?c=B12" xr:uid="{A49D5959-5A15-45CB-BF5D-6E1965526E42}"/>
    <hyperlink ref="B69" r:id="rId149" display="https://kenpom.com/team.php?team=San+Francisco" xr:uid="{FBCDE13D-E2E2-4A00-9BB2-6510164FD067}"/>
    <hyperlink ref="C69" r:id="rId150" display="https://kenpom.com/conf.php?c=WCC" xr:uid="{32C45DDD-0AD0-4BC0-B7EA-7B46446E959D}"/>
    <hyperlink ref="B70" r:id="rId151" display="https://kenpom.com/team.php?team=South+Carolina" xr:uid="{46923B04-26BF-45E8-9538-7F5E5E7A8E41}"/>
    <hyperlink ref="C70" r:id="rId152" display="https://kenpom.com/conf.php?c=SEC" xr:uid="{1C4C8C3B-57F2-4174-953E-61571C928D00}"/>
    <hyperlink ref="B71" r:id="rId153" display="https://kenpom.com/team.php?team=Arizona+St." xr:uid="{74677F1C-6722-4E09-AA15-FE11E684354E}"/>
    <hyperlink ref="C71" r:id="rId154" display="https://kenpom.com/conf.php?c=B12" xr:uid="{B3E830A9-82AA-4674-8681-12E610EFAC14}"/>
    <hyperlink ref="B72" r:id="rId155" display="https://kenpom.com/team.php?team=Wake+Forest" xr:uid="{E518AC64-040E-4F84-95FD-6665684AF655}"/>
    <hyperlink ref="C72" r:id="rId156" display="https://kenpom.com/conf.php?c=ACC" xr:uid="{4DAB3DAA-17AD-4350-9536-04137F6D61AE}"/>
    <hyperlink ref="B73" r:id="rId157" display="https://kenpom.com/team.php?team=Utah" xr:uid="{B188767E-D418-46B3-893C-0ADA89C455C5}"/>
    <hyperlink ref="C73" r:id="rId158" display="https://kenpom.com/conf.php?c=B12" xr:uid="{0A26E444-06A4-4791-AB62-921701481EDE}"/>
    <hyperlink ref="B74" r:id="rId159" display="https://kenpom.com/team.php?team=Yale" xr:uid="{44BBD69F-9913-4DC7-995A-15367B52F9FF}"/>
    <hyperlink ref="C74" r:id="rId160" display="https://kenpom.com/conf.php?c=Ivy" xr:uid="{A1D3A116-D521-430B-B409-08F76D415D7C}"/>
    <hyperlink ref="B75" r:id="rId161" display="https://kenpom.com/team.php?team=Dayton" xr:uid="{7F95DB40-0D6D-41F2-8347-5F521A08ED8B}"/>
    <hyperlink ref="C75" r:id="rId162" display="https://kenpom.com/conf.php?c=A10" xr:uid="{BAE5A7DD-7A5E-4D1D-AC10-D00F8B5CF1C6}"/>
    <hyperlink ref="B76" r:id="rId163" display="https://kenpom.com/team.php?team=Iowa" xr:uid="{FEBB85EA-6C3D-4ED5-AC8F-6B69CBA92DC0}"/>
    <hyperlink ref="C76" r:id="rId164" display="https://kenpom.com/conf.php?c=B10" xr:uid="{65EDC2FD-064A-45BA-A9E4-30CE8C4B3D32}"/>
    <hyperlink ref="B77" r:id="rId165" display="https://kenpom.com/team.php?team=Rutgers" xr:uid="{27FC55E2-0F94-46A9-942A-827FDDFA3612}"/>
    <hyperlink ref="C77" r:id="rId166" display="https://kenpom.com/conf.php?c=B10" xr:uid="{35EC16B7-4B0F-463D-B408-8999C5673EBD}"/>
    <hyperlink ref="B78" r:id="rId167" display="https://kenpom.com/team.php?team=Butler" xr:uid="{9FD3E265-EB96-4E52-B4BE-7F7C82F00F09}"/>
    <hyperlink ref="C78" r:id="rId168" display="https://kenpom.com/conf.php?c=BE" xr:uid="{3B14C608-CD5F-442B-89A7-6598A98E1FA7}"/>
    <hyperlink ref="B79" r:id="rId169" display="https://kenpom.com/team.php?team=UCF" xr:uid="{0A42034F-2A68-423F-BFE3-242CB308DBF8}"/>
    <hyperlink ref="C79" r:id="rId170" display="https://kenpom.com/conf.php?c=B12" xr:uid="{410D9FFA-E0D3-45C8-88DE-98933C850698}"/>
    <hyperlink ref="B80" r:id="rId171" display="https://kenpom.com/team.php?team=Saint+Joseph%27s" xr:uid="{97BCAD47-39FE-46FA-A2A9-68935198A06C}"/>
    <hyperlink ref="C80" r:id="rId172" display="https://kenpom.com/conf.php?c=A10" xr:uid="{22854D47-64E2-42F7-B2C8-2380B8551A36}"/>
    <hyperlink ref="B81" r:id="rId173" display="https://kenpom.com/team.php?team=Nevada" xr:uid="{55767264-263B-498D-95BE-997655C5FC78}"/>
    <hyperlink ref="C81" r:id="rId174" display="https://kenpom.com/conf.php?c=MWC" xr:uid="{8B6560C0-C209-4AEA-BF26-FD362B7FDA4B}"/>
    <hyperlink ref="B82" r:id="rId175" display="https://kenpom.com/team.php?team=LSU" xr:uid="{BCEEADFB-5B3C-4FE6-88DF-792ECA7107FA}"/>
    <hyperlink ref="C82" r:id="rId176" display="https://kenpom.com/conf.php?c=SEC" xr:uid="{10CD9D28-6A75-4E60-A4F5-69155977BC8E}"/>
    <hyperlink ref="A83" r:id="rId177" display="https://kenpom.com/archive.php?d=2025-03-09" xr:uid="{4D13FD10-000E-4F0A-9AC4-E2148C76A350}"/>
    <hyperlink ref="B83" r:id="rId178" display="https://kenpom.com/archive.php?d=2025-03-09&amp;s=TeamName" xr:uid="{FD193B40-8398-4F2A-AA6C-0FC64993F024}"/>
    <hyperlink ref="D83" r:id="rId179" display="https://kenpom.com/archive.php?d=2025-03-09" xr:uid="{A42D9B36-242E-4AE8-BBC9-7A55E523C32D}"/>
    <hyperlink ref="E83" r:id="rId180" display="https://kenpom.com/archive.php?d=2025-03-09&amp;s=RankAdjOE" xr:uid="{33287AF6-B855-4F03-9D56-D9C7FD0BCA5A}"/>
    <hyperlink ref="F83" r:id="rId181" display="https://kenpom.com/archive.php?d=2025-03-09&amp;s=RankAdjDE" xr:uid="{BF3441F8-A001-4103-80D0-360CEAD61FF5}"/>
    <hyperlink ref="G83" r:id="rId182" display="https://kenpom.com/archive.php?d=2025-03-09&amp;s=RankAdjTempo" xr:uid="{3E966271-69A8-4B71-A3A8-F8DA2D609A92}"/>
    <hyperlink ref="H83" r:id="rId183" display="https://kenpom.com/archive.php?d=2025-03-09&amp;s=RankAdjEMFinal" xr:uid="{7EFFDE5C-5237-4625-87D4-7BD83A91F2FD}"/>
    <hyperlink ref="I83" r:id="rId184" display="https://kenpom.com/archive.php?d=2025-03-09&amp;s=AdjEMFinal" xr:uid="{1A7044DD-5D28-455C-8D75-ACB7C40F1DE4}"/>
    <hyperlink ref="B84" r:id="rId185" display="https://kenpom.com/team.php?team=Oregon+St." xr:uid="{8E92C67E-4AF5-4FED-8D7D-7693C1A5D54D}"/>
    <hyperlink ref="C84" r:id="rId186" display="https://kenpom.com/conf.php?c=WCC" xr:uid="{870997D1-C338-4457-9A89-33521A2AC137}"/>
    <hyperlink ref="B85" r:id="rId187" display="https://kenpom.com/team.php?team=Lipscomb" xr:uid="{A0F99E52-B1BC-4DFD-87B8-E690706478CB}"/>
    <hyperlink ref="C85" r:id="rId188" display="https://kenpom.com/conf.php?c=ASun" xr:uid="{67CD3167-47A5-4CD4-8E4A-0F7F3B506CE1}"/>
    <hyperlink ref="B86" r:id="rId189" display="https://kenpom.com/team.php?team=Georgetown" xr:uid="{B4E032D5-24F1-4118-A59E-44D5EE6C4CBE}"/>
    <hyperlink ref="C86" r:id="rId190" display="https://kenpom.com/conf.php?c=BE" xr:uid="{509FB3EE-53C4-4B31-9D47-22091C887EA4}"/>
    <hyperlink ref="B87" r:id="rId191" display="https://kenpom.com/team.php?team=High+Point" xr:uid="{131F5A0F-D71E-4ED8-89FC-B7255D65CD7C}"/>
    <hyperlink ref="C87" r:id="rId192" display="https://kenpom.com/conf.php?c=BSth" xr:uid="{816D2304-2DDC-46BB-A5B0-87CC676D0FA5}"/>
    <hyperlink ref="B88" r:id="rId193" display="https://kenpom.com/team.php?team=George+Mason" xr:uid="{C519E583-FBFA-44DD-9B2E-932AAB350689}"/>
    <hyperlink ref="C88" r:id="rId194" display="https://kenpom.com/conf.php?c=A10" xr:uid="{5D51AE7E-33CF-4383-8454-D0F47FCC7E6B}"/>
    <hyperlink ref="B89" r:id="rId195" display="https://kenpom.com/team.php?team=Stanford" xr:uid="{7F8645B6-404B-4ED4-A028-2BAB5E060D76}"/>
    <hyperlink ref="C89" r:id="rId196" display="https://kenpom.com/conf.php?c=ACC" xr:uid="{954717BC-C245-4E05-A6F6-6DC086AB4206}"/>
    <hyperlink ref="B90" r:id="rId197" display="https://kenpom.com/team.php?team=Florida+St." xr:uid="{BA240ED0-6CC5-4C8C-AC2D-9C76B9DB4E96}"/>
    <hyperlink ref="C90" r:id="rId198" display="https://kenpom.com/conf.php?c=ACC" xr:uid="{DD3EF732-ABB8-4DFC-B378-2D66124C6AB4}"/>
    <hyperlink ref="B91" r:id="rId199" display="https://kenpom.com/team.php?team=TCU" xr:uid="{60490ABC-9FDD-4445-B4EA-71274EA01DCF}"/>
    <hyperlink ref="C91" r:id="rId200" display="https://kenpom.com/conf.php?c=B12" xr:uid="{1EDF1309-3D8F-4FFE-A570-02E2D8D62FE5}"/>
    <hyperlink ref="B92" r:id="rId201" display="https://kenpom.com/team.php?team=Minnesota" xr:uid="{FF885637-9EF0-4CDF-A907-AA092A9055E9}"/>
    <hyperlink ref="C92" r:id="rId202" display="https://kenpom.com/conf.php?c=B10" xr:uid="{CE264CD1-E8E4-4579-ADFB-F181F22AA470}"/>
    <hyperlink ref="B93" r:id="rId203" display="https://kenpom.com/team.php?team=Arkansas+St." xr:uid="{03F6EE94-A3E0-4B57-9E66-33A39583270D}"/>
    <hyperlink ref="C93" r:id="rId204" display="https://kenpom.com/conf.php?c=SB" xr:uid="{7325132B-69AA-47D1-A2EA-B18846FBDB79}"/>
    <hyperlink ref="B94" r:id="rId205" display="https://kenpom.com/team.php?team=UNLV" xr:uid="{490BB608-958C-4E23-8D77-78280BA35CA9}"/>
    <hyperlink ref="C94" r:id="rId206" display="https://kenpom.com/conf.php?c=MWC" xr:uid="{679E4B73-1626-4808-A816-93DEEECEB977}"/>
    <hyperlink ref="B95" r:id="rId207" display="https://kenpom.com/team.php?team=Colorado" xr:uid="{4C5F69F2-93A0-4202-BF54-E1FA28ABBA86}"/>
    <hyperlink ref="C95" r:id="rId208" display="https://kenpom.com/conf.php?c=B12" xr:uid="{B18EB532-957B-4195-9AC4-CC29B101A43E}"/>
    <hyperlink ref="B96" r:id="rId209" display="https://kenpom.com/team.php?team=Bradley" xr:uid="{D2D893E7-8627-4ACF-8F6B-63F7BD161E52}"/>
    <hyperlink ref="C96" r:id="rId210" display="https://kenpom.com/conf.php?c=MVC" xr:uid="{10C84EBC-B71B-44E8-AD78-9134DE44ABAF}"/>
    <hyperlink ref="B97" r:id="rId211" display="https://kenpom.com/team.php?team=Notre+Dame" xr:uid="{AA1FDB0D-68FC-44EC-9705-0D569E601BEB}"/>
    <hyperlink ref="C97" r:id="rId212" display="https://kenpom.com/conf.php?c=ACC" xr:uid="{9F63E392-62D3-48C0-B4BD-CACB5FC51C34}"/>
    <hyperlink ref="B98" r:id="rId213" display="https://kenpom.com/team.php?team=Providence" xr:uid="{0677BFC8-4071-41AA-94A0-92D89E373090}"/>
    <hyperlink ref="C98" r:id="rId214" display="https://kenpom.com/conf.php?c=BE" xr:uid="{7EF1F7F1-86B3-486D-A5ED-72C8BFE3BFA4}"/>
    <hyperlink ref="B99" r:id="rId215" display="https://kenpom.com/team.php?team=Oklahoma+St." xr:uid="{0A23236D-4003-4F59-90A7-954594B10F22}"/>
    <hyperlink ref="C99" r:id="rId216" display="https://kenpom.com/conf.php?c=B12" xr:uid="{49356BBE-4D59-401F-94F1-3CD9CE8F85FE}"/>
    <hyperlink ref="B100" r:id="rId217" display="https://kenpom.com/team.php?team=Georgia+Tech" xr:uid="{AB8C36A4-4CB6-4437-BA25-7B4314CB0F94}"/>
    <hyperlink ref="C100" r:id="rId218" display="https://kenpom.com/conf.php?c=ACC" xr:uid="{2278A01F-3BFA-433A-8BB0-9CF530A69473}"/>
    <hyperlink ref="B101" r:id="rId219" display="https://kenpom.com/team.php?team=Grand+Canyon" xr:uid="{9059D4B4-FFEB-4C74-919D-3227E18C5D94}"/>
    <hyperlink ref="C101" r:id="rId220" display="https://kenpom.com/conf.php?c=WAC" xr:uid="{EFDCBE13-0EC1-4C44-BE3D-2BF0537E53B3}"/>
    <hyperlink ref="B102" r:id="rId221" display="https://kenpom.com/team.php?team=Akron" xr:uid="{A4056B97-E9B9-4514-8F80-77ADDAA3103D}"/>
    <hyperlink ref="C102" r:id="rId222" display="https://kenpom.com/conf.php?c=MAC" xr:uid="{28826BE0-78FF-43C3-A7F4-E5CD8E7469FE}"/>
    <hyperlink ref="B103" r:id="rId223" display="https://kenpom.com/team.php?team=Northern+Iowa" xr:uid="{800A49EE-7CDC-4408-AC1C-8F3A223AD7CC}"/>
    <hyperlink ref="C103" r:id="rId224" display="https://kenpom.com/conf.php?c=MVC" xr:uid="{BB34B999-3ED0-44C8-A852-3C3529C0D65E}"/>
    <hyperlink ref="B104" r:id="rId225" display="https://kenpom.com/team.php?team=St.+Bonaventure" xr:uid="{27815F55-ECDC-47E8-A9E6-502571A90C03}"/>
    <hyperlink ref="C104" r:id="rId226" display="https://kenpom.com/conf.php?c=A10" xr:uid="{344E70B8-A985-412F-BD20-38280FD67B26}"/>
    <hyperlink ref="B105" r:id="rId227" display="https://kenpom.com/team.php?team=Virginia" xr:uid="{C2BB33CE-4B34-4D8E-AEDF-E6B30B7B461D}"/>
    <hyperlink ref="C105" r:id="rId228" display="https://kenpom.com/conf.php?c=ACC" xr:uid="{48C0D083-33B8-454B-916C-FE0C0F08B8CC}"/>
    <hyperlink ref="B106" r:id="rId229" display="https://kenpom.com/team.php?team=CSUN" xr:uid="{87068F6B-1B6E-4C89-803E-DCBD77EFE9D0}"/>
    <hyperlink ref="C106" r:id="rId230" display="https://kenpom.com/conf.php?c=BW" xr:uid="{D1974B0B-CB72-49E1-959F-F5B49D5EC437}"/>
    <hyperlink ref="B107" r:id="rId231" display="https://kenpom.com/team.php?team=UAB" xr:uid="{73C1A9DE-6DC7-4F9F-8198-B4B4FFB71298}"/>
    <hyperlink ref="C107" r:id="rId232" display="https://kenpom.com/conf.php?c=Amer" xr:uid="{0E54E69B-6582-4F7C-AC92-6798E2AD3A57}"/>
    <hyperlink ref="B108" r:id="rId233" display="https://kenpom.com/team.php?team=North+Alabama" xr:uid="{4E3BC094-FA59-4984-9DB0-96309A549B77}"/>
    <hyperlink ref="C108" r:id="rId234" display="https://kenpom.com/conf.php?c=ASun" xr:uid="{1C77EAA4-957B-402E-89E6-6A77A6A349A9}"/>
    <hyperlink ref="B109" r:id="rId235" display="https://kenpom.com/team.php?team=Saint+Louis" xr:uid="{7F53C476-40F6-4EC9-9782-3E286292B0DC}"/>
    <hyperlink ref="C109" r:id="rId236" display="https://kenpom.com/conf.php?c=A10" xr:uid="{B6D4D66E-1E2B-4C9D-95F9-C10429DDEEAE}"/>
    <hyperlink ref="B110" r:id="rId237" display="https://kenpom.com/team.php?team=Troy" xr:uid="{0F7804C7-22C7-40BB-AC72-D4C52337C9BD}"/>
    <hyperlink ref="C110" r:id="rId238" display="https://kenpom.com/conf.php?c=SB" xr:uid="{26A4D131-706F-4274-AA98-F01E2495F470}"/>
    <hyperlink ref="B111" r:id="rId239" display="https://kenpom.com/team.php?team=Chattanooga" xr:uid="{7046EFCB-FA1E-4F10-BE13-527DFDFCDCF5}"/>
    <hyperlink ref="C111" r:id="rId240" display="https://kenpom.com/conf.php?c=SC" xr:uid="{7CCD78D6-D69B-4656-B34A-CAE54E42CC19}"/>
    <hyperlink ref="B112" r:id="rId241" display="https://kenpom.com/team.php?team=George+Washington" xr:uid="{165E5DCC-E94D-4249-8031-D3F98E0F890F}"/>
    <hyperlink ref="C112" r:id="rId242" display="https://kenpom.com/conf.php?c=A10" xr:uid="{6D04414D-740F-4B98-AD1E-137636646307}"/>
    <hyperlink ref="B113" r:id="rId243" display="https://kenpom.com/team.php?team=UNC+Wilmington" xr:uid="{075516BC-8FB9-45C0-8200-23423C3129DC}"/>
    <hyperlink ref="C113" r:id="rId244" display="https://kenpom.com/conf.php?c=CAA" xr:uid="{C965A982-6C31-4308-8943-3D93EBA1AA26}"/>
    <hyperlink ref="B114" r:id="rId245" display="https://kenpom.com/team.php?team=Washington" xr:uid="{E5819E93-2FAA-4A9F-A147-314545FDADE3}"/>
    <hyperlink ref="C114" r:id="rId246" display="https://kenpom.com/conf.php?c=B10" xr:uid="{10E3E7AC-7B5A-4747-A4BC-1FBEEBD75E2D}"/>
    <hyperlink ref="B115" r:id="rId247" display="https://kenpom.com/team.php?team=Syracuse" xr:uid="{91C54D8C-C584-44AF-917B-169D4CE89438}"/>
    <hyperlink ref="C115" r:id="rId248" display="https://kenpom.com/conf.php?c=ACC" xr:uid="{431D4BE5-8B00-4D7A-A797-5C9B9DCEDAA8}"/>
    <hyperlink ref="B116" r:id="rId249" display="https://kenpom.com/team.php?team=California" xr:uid="{01F0DCCE-15CF-451B-A6F4-E65B53D17665}"/>
    <hyperlink ref="C116" r:id="rId250" display="https://kenpom.com/conf.php?c=ACC" xr:uid="{CB33024D-FC8B-4DA8-ACA8-C7EC18B062E3}"/>
    <hyperlink ref="B117" r:id="rId251" display="https://kenpom.com/team.php?team=Loyola+Chicago" xr:uid="{01C44EDB-8C44-4370-9201-229C3029229C}"/>
    <hyperlink ref="C117" r:id="rId252" display="https://kenpom.com/conf.php?c=A10" xr:uid="{3CC1579E-420A-4828-AD8C-A5170D576756}"/>
    <hyperlink ref="B118" r:id="rId253" display="https://kenpom.com/team.php?team=Middle+Tennessee" xr:uid="{AC596EBC-FE76-40CD-AC4A-A7CCD0B62BAD}"/>
    <hyperlink ref="C118" r:id="rId254" display="https://kenpom.com/conf.php?c=CUSA" xr:uid="{70D98086-A8C4-470D-93C8-8FB9E0E25EF8}"/>
    <hyperlink ref="B119" r:id="rId255" display="https://kenpom.com/team.php?team=Samford" xr:uid="{E78A8984-A1B7-44A8-9307-4CA66A2F7724}"/>
    <hyperlink ref="C119" r:id="rId256" display="https://kenpom.com/conf.php?c=SC" xr:uid="{DDFF7500-73A2-493B-A894-C2F30EDA31E8}"/>
    <hyperlink ref="B120" r:id="rId257" display="https://kenpom.com/team.php?team=Florida+Atlantic" xr:uid="{58A56F7E-73D4-4738-A7F8-CF55C217B3A6}"/>
    <hyperlink ref="C120" r:id="rId258" display="https://kenpom.com/conf.php?c=Amer" xr:uid="{A2F8EC25-F4DE-40DD-8368-85A5801779E2}"/>
    <hyperlink ref="B121" r:id="rId259" display="https://kenpom.com/team.php?team=Jacksonville+St." xr:uid="{4AEDE8A0-E12A-407A-9FC2-62DAED1DC803}"/>
    <hyperlink ref="C121" r:id="rId260" display="https://kenpom.com/conf.php?c=CUSA" xr:uid="{5D381101-2AB0-411D-8DA5-15BA81E71314}"/>
    <hyperlink ref="B122" r:id="rId261" display="https://kenpom.com/team.php?team=South+Alabama" xr:uid="{C7616DFE-93A1-4A12-AA16-D16202253DD8}"/>
    <hyperlink ref="C122" r:id="rId262" display="https://kenpom.com/conf.php?c=SB" xr:uid="{C7A66AFE-40D5-4691-8E34-C4DCD6F9B66B}"/>
    <hyperlink ref="B123" r:id="rId263" display="https://kenpom.com/team.php?team=Washington+St." xr:uid="{9F218517-1CAB-4FA8-AEFD-26D2B9C61B35}"/>
    <hyperlink ref="C123" r:id="rId264" display="https://kenpom.com/conf.php?c=WCC" xr:uid="{ECAB3FE4-5339-4629-80AE-79247FB80456}"/>
    <hyperlink ref="A124" r:id="rId265" display="https://kenpom.com/archive.php?d=2025-03-09" xr:uid="{57F37F8D-7634-4ADF-8B24-4E63E52A4EA0}"/>
    <hyperlink ref="B124" r:id="rId266" display="https://kenpom.com/archive.php?d=2025-03-09&amp;s=TeamName" xr:uid="{EC8A18E4-D760-4083-AB81-EFABEE064611}"/>
    <hyperlink ref="D124" r:id="rId267" display="https://kenpom.com/archive.php?d=2025-03-09" xr:uid="{D325B121-3520-4CCA-895A-B595D23F6AAD}"/>
    <hyperlink ref="E124" r:id="rId268" display="https://kenpom.com/archive.php?d=2025-03-09&amp;s=RankAdjOE" xr:uid="{D8696B72-817A-4526-B210-EFAD2E68896A}"/>
    <hyperlink ref="F124" r:id="rId269" display="https://kenpom.com/archive.php?d=2025-03-09&amp;s=RankAdjDE" xr:uid="{628BB592-3145-4C50-9071-3A410020AA3C}"/>
    <hyperlink ref="G124" r:id="rId270" display="https://kenpom.com/archive.php?d=2025-03-09&amp;s=RankAdjTempo" xr:uid="{4A9E306E-9EA4-4857-B318-AF5245993417}"/>
    <hyperlink ref="H124" r:id="rId271" display="https://kenpom.com/archive.php?d=2025-03-09&amp;s=RankAdjEMFinal" xr:uid="{7F06209A-3045-40CF-AB43-E827CD1C96F4}"/>
    <hyperlink ref="I124" r:id="rId272" display="https://kenpom.com/archive.php?d=2025-03-09&amp;s=AdjEMFinal" xr:uid="{15C07402-59D6-416E-B893-A3894A5D6C5E}"/>
    <hyperlink ref="B125" r:id="rId273" display="https://kenpom.com/team.php?team=St.+Thomas" xr:uid="{8D187359-95FE-47F5-9F9E-B8EAFE032A8D}"/>
    <hyperlink ref="C125" r:id="rId274" display="https://kenpom.com/conf.php?c=Sum" xr:uid="{C9209FA3-E1EF-4A6B-A1C1-85C850C17F37}"/>
    <hyperlink ref="B126" r:id="rId275" display="https://kenpom.com/team.php?team=Utah+Valley" xr:uid="{AF6B8A44-6D11-44DE-B624-B714119F64D0}"/>
    <hyperlink ref="C126" r:id="rId276" display="https://kenpom.com/conf.php?c=WAC" xr:uid="{651365B2-809C-4EAB-AEF7-573BF31C178C}"/>
    <hyperlink ref="B127" r:id="rId277" display="https://kenpom.com/team.php?team=Louisiana+Tech" xr:uid="{E99CD228-A344-4928-9144-6E64FD439E1B}"/>
    <hyperlink ref="C127" r:id="rId278" display="https://kenpom.com/conf.php?c=CUSA" xr:uid="{58B81988-FC34-443F-83A0-7005E3EF9B5F}"/>
    <hyperlink ref="B128" r:id="rId279" display="https://kenpom.com/team.php?team=N.C.+State" xr:uid="{47D657F3-66EF-4524-9B24-AE9E4A547D29}"/>
    <hyperlink ref="C128" r:id="rId280" display="https://kenpom.com/conf.php?c=ACC" xr:uid="{DC26F170-40E1-4BE7-B35D-C58E2A6A2A22}"/>
    <hyperlink ref="B129" r:id="rId281" display="https://kenpom.com/team.php?team=DePaul" xr:uid="{D9667C2A-3FBF-4A78-9931-5CC76771454A}"/>
    <hyperlink ref="C129" r:id="rId282" display="https://kenpom.com/conf.php?c=BE" xr:uid="{F9BCCD25-050B-4193-9777-2E67FE263537}"/>
    <hyperlink ref="B130" r:id="rId283" display="https://kenpom.com/team.php?team=Wofford" xr:uid="{5D137383-7B9B-46E0-A073-74FA83844140}"/>
    <hyperlink ref="C130" r:id="rId284" display="https://kenpom.com/conf.php?c=SC" xr:uid="{0BD2BE4C-7DC6-4209-8FEB-25D815139880}"/>
    <hyperlink ref="B131" r:id="rId285" display="https://kenpom.com/team.php?team=Wichita+St." xr:uid="{60BA0CD3-2D36-4ADB-915A-F3DC4F2CB0FA}"/>
    <hyperlink ref="C131" r:id="rId286" display="https://kenpom.com/conf.php?c=Amer" xr:uid="{4F784419-0B88-4A34-84E3-FA6179D89B90}"/>
    <hyperlink ref="B132" r:id="rId287" display="https://kenpom.com/team.php?team=Kent+St." xr:uid="{597FB3C7-B3E3-43B7-B2DC-98658302B582}"/>
    <hyperlink ref="C132" r:id="rId288" display="https://kenpom.com/conf.php?c=MAC" xr:uid="{4142F4C1-0C78-458B-A8EA-FB88BA67752F}"/>
    <hyperlink ref="B133" r:id="rId289" display="https://kenpom.com/team.php?team=Belmont" xr:uid="{3E4347B4-573D-4727-B633-849926BBA424}"/>
    <hyperlink ref="C133" r:id="rId290" display="https://kenpom.com/conf.php?c=MVC" xr:uid="{5F606990-0E85-444E-9D4A-599FCCA44428}"/>
    <hyperlink ref="B134" r:id="rId291" display="https://kenpom.com/team.php?team=New+Mexico+St." xr:uid="{4C2B94F4-0EE9-4AB2-AC05-E8F9C01A0B90}"/>
    <hyperlink ref="C134" r:id="rId292" display="https://kenpom.com/conf.php?c=CUSA" xr:uid="{6B881A99-78E2-4AEF-B0F4-F8C6408C012B}"/>
    <hyperlink ref="B135" r:id="rId293" display="https://kenpom.com/team.php?team=Duquesne" xr:uid="{F1A25573-21A4-49B3-8EDA-7B630EBECCF1}"/>
    <hyperlink ref="C135" r:id="rId294" display="https://kenpom.com/conf.php?c=A10" xr:uid="{F1337956-4B32-4224-B311-DFFC0312C6C8}"/>
    <hyperlink ref="B136" r:id="rId295" display="https://kenpom.com/team.php?team=Kennesaw+St." xr:uid="{96B6E74B-8A61-4511-B3AD-4C8E28B7D14A}"/>
    <hyperlink ref="C136" r:id="rId296" display="https://kenpom.com/conf.php?c=CUSA" xr:uid="{41FC1F56-62F8-45F5-98CA-4DE7C87E65AE}"/>
    <hyperlink ref="B137" r:id="rId297" display="https://kenpom.com/team.php?team=Cornell" xr:uid="{32FCE830-FE0F-4208-917B-4AE255B931C2}"/>
    <hyperlink ref="C137" r:id="rId298" display="https://kenpom.com/conf.php?c=Ivy" xr:uid="{2D177F10-0D9A-4C3F-A71A-250F61184153}"/>
    <hyperlink ref="B138" r:id="rId299" display="https://kenpom.com/team.php?team=North+Dakota+St." xr:uid="{914DF076-174B-4BE4-9A43-C7844252DA24}"/>
    <hyperlink ref="C138" r:id="rId300" display="https://kenpom.com/conf.php?c=Sum" xr:uid="{D2E715D4-3FB9-417F-B54A-1288F72C582E}"/>
    <hyperlink ref="B139" r:id="rId301" display="https://kenpom.com/team.php?team=Northern+Colorado" xr:uid="{5CBD5F3D-4990-4273-A26D-DBAE6E6EF8DB}"/>
    <hyperlink ref="C139" r:id="rId302" display="https://kenpom.com/conf.php?c=BSky" xr:uid="{F0ECED37-9C8B-4976-BB72-7517911C8C60}"/>
    <hyperlink ref="B140" r:id="rId303" display="https://kenpom.com/team.php?team=South+Dakota+St." xr:uid="{BFD292E5-330D-42B4-BD7D-83846DA2FA83}"/>
    <hyperlink ref="C140" r:id="rId304" display="https://kenpom.com/conf.php?c=Sum" xr:uid="{3275367E-F97E-4FE2-A5D0-540100DADBFB}"/>
    <hyperlink ref="B141" r:id="rId305" display="https://kenpom.com/team.php?team=Furman" xr:uid="{6FC69E5C-67C9-4B04-B555-DCADD4082FEF}"/>
    <hyperlink ref="C141" r:id="rId306" display="https://kenpom.com/conf.php?c=SC" xr:uid="{42759C1D-07A1-4303-ABCA-498509FA2512}"/>
    <hyperlink ref="B142" r:id="rId307" display="https://kenpom.com/team.php?team=UC+Riverside" xr:uid="{0C434097-17C0-4624-85BB-4290508FD057}"/>
    <hyperlink ref="C142" r:id="rId308" display="https://kenpom.com/conf.php?c=BW" xr:uid="{94F3089A-89F9-49A5-9095-1DFB18F1D005}"/>
    <hyperlink ref="B143" r:id="rId309" display="https://kenpom.com/team.php?team=Seattle" xr:uid="{23CC1BD1-5A62-4042-B36D-88029CBAE3B6}"/>
    <hyperlink ref="C143" r:id="rId310" display="https://kenpom.com/conf.php?c=WAC" xr:uid="{9CB5A6E1-004E-4E22-BB47-475A1EC021AD}"/>
    <hyperlink ref="B144" r:id="rId311" display="https://kenpom.com/team.php?team=Rhode+Island" xr:uid="{62017BE3-7D01-45C3-8091-A3411FD5A744}"/>
    <hyperlink ref="C144" r:id="rId312" display="https://kenpom.com/conf.php?c=A10" xr:uid="{3F8943E0-9D10-4531-B0F6-83094F33FBF8}"/>
    <hyperlink ref="B145" r:id="rId313" display="https://kenpom.com/team.php?team=Illinois+St." xr:uid="{5F350081-5D6F-4F15-9342-1E36E8ED36A5}"/>
    <hyperlink ref="C145" r:id="rId314" display="https://kenpom.com/conf.php?c=MVC" xr:uid="{AFEE33DB-640D-42E2-BACA-B5034B88F497}"/>
    <hyperlink ref="B146" r:id="rId315" display="https://kenpom.com/team.php?team=East+Tennessee+St." xr:uid="{67736FD5-FBEF-4840-ABB2-8314592D3330}"/>
    <hyperlink ref="C146" r:id="rId316" display="https://kenpom.com/conf.php?c=SC" xr:uid="{AA3AC76F-B440-4926-B71C-8D7E98B32308}"/>
    <hyperlink ref="B147" r:id="rId317" display="https://kenpom.com/team.php?team=Murray+St." xr:uid="{6F17B8A1-00D5-4F6A-95AB-04F5E107F37A}"/>
    <hyperlink ref="C147" r:id="rId318" display="https://kenpom.com/conf.php?c=MVC" xr:uid="{76D2DC33-4A80-49BF-A945-44592714418B}"/>
    <hyperlink ref="B148" r:id="rId319" display="https://kenpom.com/team.php?team=Davidson" xr:uid="{2ABB90CD-A36B-4A2E-8930-4D52507638F3}"/>
    <hyperlink ref="C148" r:id="rId320" display="https://kenpom.com/conf.php?c=A10" xr:uid="{2BF1758B-B219-4A21-81F8-64D2934452E0}"/>
    <hyperlink ref="B149" r:id="rId321" display="https://kenpom.com/team.php?team=UNC+Greensboro" xr:uid="{C3AA143C-F2F8-4F7A-BC00-9692EA3669A3}"/>
    <hyperlink ref="C149" r:id="rId322" display="https://kenpom.com/conf.php?c=SC" xr:uid="{001E2267-3920-4D84-AA74-E645908B7526}"/>
    <hyperlink ref="B150" r:id="rId323" display="https://kenpom.com/team.php?team=Milwaukee" xr:uid="{4D30AC7D-74B5-46F2-B43E-7CE4F3D542AA}"/>
    <hyperlink ref="C150" r:id="rId324" display="https://kenpom.com/conf.php?c=Horz" xr:uid="{E58070B0-B197-4200-B49C-8F9FF0D7C1B4}"/>
    <hyperlink ref="B151" r:id="rId325" display="https://kenpom.com/team.php?team=Robert+Morris" xr:uid="{B9AD21D1-E8F3-4798-9C2E-E8C3E59E5D2D}"/>
    <hyperlink ref="C151" r:id="rId326" display="https://kenpom.com/conf.php?c=Horz" xr:uid="{6C2411D2-7525-4212-B8B2-90B1FD20B05F}"/>
    <hyperlink ref="B152" r:id="rId327" display="https://kenpom.com/team.php?team=UC+Santa+Barbara" xr:uid="{BC07FDA4-ABEC-4223-97D6-55677F790878}"/>
    <hyperlink ref="C152" r:id="rId328" display="https://kenpom.com/conf.php?c=BW" xr:uid="{2187D6D2-2461-4F1B-96EF-BD2EC1F119E9}"/>
    <hyperlink ref="B153" r:id="rId329" display="https://kenpom.com/team.php?team=Towson" xr:uid="{FED9CA3E-4F67-45A6-863B-5D0C2AF727C7}"/>
    <hyperlink ref="C153" r:id="rId330" display="https://kenpom.com/conf.php?c=CAA" xr:uid="{3DAD8F0D-429A-4115-9307-0DB3FA7C298F}"/>
    <hyperlink ref="B154" r:id="rId331" display="https://kenpom.com/team.php?team=Charleston" xr:uid="{04A34AD3-5C20-456B-9B3E-0173E33F6AB6}"/>
    <hyperlink ref="C154" r:id="rId332" display="https://kenpom.com/conf.php?c=CAA" xr:uid="{A16CF24E-5EA0-47C1-928C-4553D9288507}"/>
    <hyperlink ref="B155" r:id="rId333" display="https://kenpom.com/team.php?team=James+Madison" xr:uid="{8A379F26-58E4-4E87-8BB8-94C2FF234798}"/>
    <hyperlink ref="C155" r:id="rId334" display="https://kenpom.com/conf.php?c=SB" xr:uid="{5F6308C4-0AF5-42A9-849F-EAE167F68C9D}"/>
    <hyperlink ref="B156" r:id="rId335" display="https://kenpom.com/team.php?team=Radford" xr:uid="{93ABE571-BFDF-42E0-97A7-4226A361789C}"/>
    <hyperlink ref="C156" r:id="rId336" display="https://kenpom.com/conf.php?c=BSth" xr:uid="{56B6CF1D-AE8C-4275-9362-C6A98AC3CBD3}"/>
    <hyperlink ref="B157" r:id="rId337" display="https://kenpom.com/team.php?team=Western+Kentucky" xr:uid="{4003D77E-3BF0-4C43-961F-C1A350069CE7}"/>
    <hyperlink ref="C157" r:id="rId338" display="https://kenpom.com/conf.php?c=CUSA" xr:uid="{80548615-F6BC-43A6-B463-731C40AAB55B}"/>
    <hyperlink ref="B158" r:id="rId339" display="https://kenpom.com/team.php?team=Loyola+Marymount" xr:uid="{92E0650D-800D-4F5E-95DF-92E00B5D2513}"/>
    <hyperlink ref="C158" r:id="rId340" display="https://kenpom.com/conf.php?c=WCC" xr:uid="{C4D7FD22-CEE1-4C01-9218-F2A90040DD32}"/>
    <hyperlink ref="B159" r:id="rId341" display="https://kenpom.com/team.php?team=Virginia+Tech" xr:uid="{7E866526-B510-4506-A9D1-C3680CDF600B}"/>
    <hyperlink ref="C159" r:id="rId342" display="https://kenpom.com/conf.php?c=ACC" xr:uid="{BFE0EC19-CF2A-422B-8DF4-FAD250EA65D0}"/>
    <hyperlink ref="B160" r:id="rId343" display="https://kenpom.com/team.php?team=Bryant" xr:uid="{4B1CC74C-3A1A-4409-9AD0-99F711BCAC84}"/>
    <hyperlink ref="C160" r:id="rId344" display="https://kenpom.com/conf.php?c=AE" xr:uid="{D0413B0E-5967-4C7A-B763-9CE2088D3E71}"/>
    <hyperlink ref="B161" r:id="rId345" display="https://kenpom.com/team.php?team=Winthrop" xr:uid="{629C1D86-6AD9-450E-BF05-097F796AC389}"/>
    <hyperlink ref="C161" r:id="rId346" display="https://kenpom.com/conf.php?c=BSth" xr:uid="{B94543AB-752D-4845-B79D-048A7032B09F}"/>
    <hyperlink ref="B162" r:id="rId347" display="https://kenpom.com/team.php?team=UTEP" xr:uid="{048F2F7D-B866-44C6-BF8E-B482C1A313D0}"/>
    <hyperlink ref="C162" r:id="rId348" display="https://kenpom.com/conf.php?c=CUSA" xr:uid="{9431FDC7-5EA1-4660-8F09-ECBBCED09396}"/>
    <hyperlink ref="B163" r:id="rId349" display="https://kenpom.com/team.php?team=Texas+A%26M+Corpus+Chris" xr:uid="{8C50FEC6-8931-4F4F-B528-6C2FF451230A}"/>
    <hyperlink ref="C163" r:id="rId350" display="https://kenpom.com/conf.php?c=Slnd" xr:uid="{97655E5D-0809-4F46-BD13-38409D0EDDEB}"/>
    <hyperlink ref="B164" r:id="rId351" display="https://kenpom.com/team.php?team=East+Carolina" xr:uid="{E10AF7FE-6537-47E9-96DB-D1A0DF6CA2DF}"/>
    <hyperlink ref="C164" r:id="rId352" display="https://kenpom.com/conf.php?c=Amer" xr:uid="{6D655E40-71C4-4CAF-982F-1D903B6907D5}"/>
    <hyperlink ref="A165" r:id="rId353" display="https://kenpom.com/archive.php?d=2025-03-09" xr:uid="{7C3ED060-68F8-4593-AACC-BAC354FF9318}"/>
    <hyperlink ref="B165" r:id="rId354" display="https://kenpom.com/archive.php?d=2025-03-09&amp;s=TeamName" xr:uid="{57D8710F-3242-4F8A-AA42-0AD2FBA455E8}"/>
    <hyperlink ref="D165" r:id="rId355" display="https://kenpom.com/archive.php?d=2025-03-09" xr:uid="{6951A3F7-12C7-4F52-A103-5E601A613F14}"/>
    <hyperlink ref="E165" r:id="rId356" display="https://kenpom.com/archive.php?d=2025-03-09&amp;s=RankAdjOE" xr:uid="{7147889A-95E1-449E-BF01-F3B6D563965F}"/>
    <hyperlink ref="F165" r:id="rId357" display="https://kenpom.com/archive.php?d=2025-03-09&amp;s=RankAdjDE" xr:uid="{EA8A66EB-1CB8-4EAC-85E7-0BDE24E3F8AB}"/>
    <hyperlink ref="G165" r:id="rId358" display="https://kenpom.com/archive.php?d=2025-03-09&amp;s=RankAdjTempo" xr:uid="{6DC51114-3BBA-41B4-A420-9FF44EFAF09C}"/>
    <hyperlink ref="H165" r:id="rId359" display="https://kenpom.com/archive.php?d=2025-03-09&amp;s=RankAdjEMFinal" xr:uid="{65CB103D-B0F5-4993-AAB3-7FF0C2AD6E47}"/>
    <hyperlink ref="I165" r:id="rId360" display="https://kenpom.com/archive.php?d=2025-03-09&amp;s=AdjEMFinal" xr:uid="{8372A33A-351D-446A-A11B-1457E570AB67}"/>
    <hyperlink ref="B166" r:id="rId361" display="https://kenpom.com/team.php?team=Tulane" xr:uid="{EB2CA010-BDEB-44B5-9857-4964568ABC37}"/>
    <hyperlink ref="C166" r:id="rId362" display="https://kenpom.com/conf.php?c=Amer" xr:uid="{E5E9543A-6510-4281-A88E-FF7EA32B5FFD}"/>
    <hyperlink ref="B167" r:id="rId363" display="https://kenpom.com/team.php?team=Miami+OH" xr:uid="{5A82CAA3-562B-45D3-888F-A4E80A8F0146}"/>
    <hyperlink ref="C167" r:id="rId364" display="https://kenpom.com/conf.php?c=MAC" xr:uid="{80E78733-2BC6-458F-ACC5-08FDDF67A65E}"/>
    <hyperlink ref="B168" r:id="rId365" display="https://kenpom.com/team.php?team=Cal+Baptist" xr:uid="{DEF8E216-C36D-498D-9971-8A882E2145CB}"/>
    <hyperlink ref="C168" r:id="rId366" display="https://kenpom.com/conf.php?c=WAC" xr:uid="{1EA5A0F8-1020-4079-98CD-64C88033708F}"/>
    <hyperlink ref="B169" r:id="rId367" display="https://kenpom.com/team.php?team=Purdue+Fort+Wayne" xr:uid="{AD8EF812-61EA-470A-BDBB-993A0840B80D}"/>
    <hyperlink ref="C169" r:id="rId368" display="https://kenpom.com/conf.php?c=Horz" xr:uid="{53504452-299D-4863-B817-4FC1274157C9}"/>
    <hyperlink ref="B170" r:id="rId369" display="https://kenpom.com/team.php?team=Nebraska+Omaha" xr:uid="{989C7AEA-55D1-45AB-86FC-B8904F28BDA5}"/>
    <hyperlink ref="C170" r:id="rId370" display="https://kenpom.com/conf.php?c=Sum" xr:uid="{A49162D5-8BED-42CE-9C9F-97B7AE6A93B4}"/>
    <hyperlink ref="B171" r:id="rId371" display="https://kenpom.com/team.php?team=Sam+Houston+St." xr:uid="{16E6259D-E3F5-47ED-AB00-539C9996CE42}"/>
    <hyperlink ref="C171" r:id="rId372" display="https://kenpom.com/conf.php?c=CUSA" xr:uid="{F5FB5FF4-6D5B-4516-98BA-D8BB82AAF503}"/>
    <hyperlink ref="B172" r:id="rId373" display="https://kenpom.com/team.php?team=Cleveland+St." xr:uid="{5BDBAB1E-2377-476D-958D-9C161C0D5C4F}"/>
    <hyperlink ref="C172" r:id="rId374" display="https://kenpom.com/conf.php?c=Horz" xr:uid="{7AF89322-AC45-452C-9980-2E077F4D3177}"/>
    <hyperlink ref="B173" r:id="rId375" display="https://kenpom.com/team.php?team=Marshall" xr:uid="{48EF7007-A30F-4B73-A3A3-452466BABF1A}"/>
    <hyperlink ref="C173" r:id="rId376" display="https://kenpom.com/conf.php?c=SB" xr:uid="{ACC5148A-0788-4F7B-B04F-13574FD5D6DE}"/>
    <hyperlink ref="B174" r:id="rId377" display="https://kenpom.com/team.php?team=San+Jose+St." xr:uid="{70B03C65-D98C-4DAC-9E38-791567675765}"/>
    <hyperlink ref="C174" r:id="rId378" display="https://kenpom.com/conf.php?c=MWC" xr:uid="{0A675824-544F-4C9A-82DD-9B261DC06251}"/>
    <hyperlink ref="B175" r:id="rId379" display="https://kenpom.com/team.php?team=Appalachian+St." xr:uid="{64FE07B0-9671-4023-9D49-80D2B46CC482}"/>
    <hyperlink ref="C175" r:id="rId380" display="https://kenpom.com/conf.php?c=SB" xr:uid="{8E4DE09C-7A48-449B-948D-8AB6C4F88382}"/>
    <hyperlink ref="B176" r:id="rId381" display="https://kenpom.com/team.php?team=Lamar" xr:uid="{41640473-AC43-4F1E-82BC-DD647F445C35}"/>
    <hyperlink ref="C176" r:id="rId382" display="https://kenpom.com/conf.php?c=Slnd" xr:uid="{2BA03031-63FD-481D-BF9A-CDBF4D080A36}"/>
    <hyperlink ref="B177" r:id="rId383" display="https://kenpom.com/team.php?team=Temple" xr:uid="{E50CF87E-8993-4B14-8CFA-29E7185DF325}"/>
    <hyperlink ref="C177" r:id="rId384" display="https://kenpom.com/conf.php?c=Amer" xr:uid="{82DD22F8-0C98-45A1-B67E-53C4C9903A0C}"/>
    <hyperlink ref="B178" r:id="rId385" display="https://kenpom.com/team.php?team=Nicholls" xr:uid="{BE30A7B2-582C-4D67-89AA-77694C948FE8}"/>
    <hyperlink ref="C178" r:id="rId386" display="https://kenpom.com/conf.php?c=Slnd" xr:uid="{6B11FBD4-E9C8-427F-B601-18C77C35832F}"/>
    <hyperlink ref="B179" r:id="rId387" display="https://kenpom.com/team.php?team=Florida+Gulf+Coast" xr:uid="{F7DD2491-53CA-43A3-845A-D9F201D20802}"/>
    <hyperlink ref="C179" r:id="rId388" display="https://kenpom.com/conf.php?c=ASun" xr:uid="{5B52134E-F00E-435F-A2D7-B31C8FEBDB4E}"/>
    <hyperlink ref="B180" r:id="rId389" display="https://kenpom.com/team.php?team=Illinois+Chicago" xr:uid="{7533B541-2131-4C5B-BA84-198575F946AA}"/>
    <hyperlink ref="C180" r:id="rId390" display="https://kenpom.com/conf.php?c=MVC" xr:uid="{2877D516-805E-4DDE-9A3C-51FA9CB8C502}"/>
    <hyperlink ref="B181" r:id="rId391" display="https://kenpom.com/team.php?team=Norfolk+St." xr:uid="{E562926A-C3B5-4135-A9B3-3DDB741AA3CB}"/>
    <hyperlink ref="C181" r:id="rId392" display="https://kenpom.com/conf.php?c=MEAC" xr:uid="{F4E4EB35-161C-4F6A-B61A-35D758A680A3}"/>
    <hyperlink ref="B182" r:id="rId393" display="https://kenpom.com/team.php?team=Central+Connecticut" xr:uid="{61250949-CD32-4619-8CD4-781E10E7B438}"/>
    <hyperlink ref="C182" r:id="rId394" display="https://kenpom.com/conf.php?c=NEC" xr:uid="{1DB01561-DDC0-4098-88BB-B434D702B9D1}"/>
    <hyperlink ref="B183" r:id="rId395" display="https://kenpom.com/team.php?team=Montana" xr:uid="{29A6E26A-860B-453A-B98E-36CDA58CB5BC}"/>
    <hyperlink ref="C183" r:id="rId396" display="https://kenpom.com/conf.php?c=BSky" xr:uid="{5C173514-5E7D-4C54-94C8-6D39B9EEFACA}"/>
    <hyperlink ref="B184" r:id="rId397" display="https://kenpom.com/team.php?team=Oakland" xr:uid="{AC86A4E7-FD2B-4807-879E-DEE1F3E8D44B}"/>
    <hyperlink ref="C184" r:id="rId398" display="https://kenpom.com/conf.php?c=Horz" xr:uid="{1CD6919D-16E2-4CA3-9ADC-17374696526B}"/>
    <hyperlink ref="B185" r:id="rId399" display="https://kenpom.com/team.php?team=Jacksonville" xr:uid="{1C92C947-C37D-4578-8F76-690D5BBAAE10}"/>
    <hyperlink ref="C185" r:id="rId400" display="https://kenpom.com/conf.php?c=ASun" xr:uid="{3BEFC7E2-40CF-498C-AE1C-CCEAEDB5B4C5}"/>
    <hyperlink ref="B186" r:id="rId401" display="https://kenpom.com/team.php?team=Princeton" xr:uid="{3CFF5A19-3E46-450B-9A83-2CFD7832E0F8}"/>
    <hyperlink ref="C186" r:id="rId402" display="https://kenpom.com/conf.php?c=Ivy" xr:uid="{71F0A364-08C8-4A37-B7FD-385D347F02C4}"/>
    <hyperlink ref="B187" r:id="rId403" display="https://kenpom.com/team.php?team=Eastern+Kentucky" xr:uid="{DA280E17-CEA8-4A5F-BE68-D03BC9FAF1BD}"/>
    <hyperlink ref="C187" r:id="rId404" display="https://kenpom.com/conf.php?c=ASun" xr:uid="{09DC4C23-9B4A-4F0A-9E0F-F505A41DE665}"/>
    <hyperlink ref="B188" r:id="rId405" display="https://kenpom.com/team.php?team=Boston+College" xr:uid="{198B07C5-A2E8-4EF6-91EA-7A664D42086F}"/>
    <hyperlink ref="C188" r:id="rId406" display="https://kenpom.com/conf.php?c=ACC" xr:uid="{8EB36AC6-AF14-4AC8-B302-F31219308DD4}"/>
    <hyperlink ref="B189" r:id="rId407" display="https://kenpom.com/team.php?team=Drexel" xr:uid="{F4E396C2-B0C7-40D0-81A7-0E5F39C848DD}"/>
    <hyperlink ref="C189" r:id="rId408" display="https://kenpom.com/conf.php?c=CAA" xr:uid="{8CE4EBF5-FF65-429E-91CF-5233174E924C}"/>
    <hyperlink ref="B190" r:id="rId409" display="https://kenpom.com/team.php?team=Wyoming" xr:uid="{FE5649D6-C72D-409F-A722-327175A64B3E}"/>
    <hyperlink ref="C190" r:id="rId410" display="https://kenpom.com/conf.php?c=MWC" xr:uid="{7AB85E47-2906-4ABB-A969-EFC8C8932F32}"/>
    <hyperlink ref="B191" r:id="rId411" display="https://kenpom.com/team.php?team=Merrimack" xr:uid="{B75A1BBF-DE47-4C40-BC41-91F33A69CDBE}"/>
    <hyperlink ref="C191" r:id="rId412" display="https://kenpom.com/conf.php?c=MAAC" xr:uid="{F58E9B84-A2F9-40E4-9192-90823BF1C496}"/>
    <hyperlink ref="B192" r:id="rId413" display="https://kenpom.com/team.php?team=Montana+St." xr:uid="{5E9568A5-E741-401C-B53D-D1F0F338F216}"/>
    <hyperlink ref="C192" r:id="rId414" display="https://kenpom.com/conf.php?c=BSky" xr:uid="{A491437D-B275-4605-80DE-F14431B09206}"/>
    <hyperlink ref="B193" r:id="rId415" display="https://kenpom.com/team.php?team=Rice" xr:uid="{2BA02BC6-61A8-4678-A3B0-C0F8480CB0D2}"/>
    <hyperlink ref="C193" r:id="rId416" display="https://kenpom.com/conf.php?c=Amer" xr:uid="{AC48AE7D-E822-489A-8D66-3011D2652B17}"/>
    <hyperlink ref="B194" r:id="rId417" display="https://kenpom.com/team.php?team=UTSA" xr:uid="{7F7DA94C-F7E5-450C-915B-93EC1AB78873}"/>
    <hyperlink ref="C194" r:id="rId418" display="https://kenpom.com/conf.php?c=Amer" xr:uid="{752684D5-2C78-40BE-BA7D-C5C28569FF9A}"/>
    <hyperlink ref="B195" r:id="rId419" display="https://kenpom.com/team.php?team=Cal+Poly" xr:uid="{34B488F3-2678-45A3-B3CD-EDA684AA6B5C}"/>
    <hyperlink ref="C195" r:id="rId420" display="https://kenpom.com/conf.php?c=BW" xr:uid="{FE105257-E8A0-4E45-94D0-335DC39A68CF}"/>
    <hyperlink ref="B196" r:id="rId421" display="https://kenpom.com/team.php?team=South+Carolina+St." xr:uid="{DD9953F1-FF2C-47AF-9395-EAF94170132B}"/>
    <hyperlink ref="C196" r:id="rId422" display="https://kenpom.com/conf.php?c=MEAC" xr:uid="{CF1C535F-8E74-4E0C-A5E3-C2FD972BE174}"/>
    <hyperlink ref="B197" r:id="rId423" display="https://kenpom.com/team.php?team=Miami+FL" xr:uid="{74BBDFB1-E329-457A-91E5-7873C62E4E57}"/>
    <hyperlink ref="C197" r:id="rId424" display="https://kenpom.com/conf.php?c=ACC" xr:uid="{BF9FDBEE-6A93-4177-B138-9C7F054F1C99}"/>
    <hyperlink ref="B198" r:id="rId425" display="https://kenpom.com/team.php?team=Southeastern+Louisiana" xr:uid="{77E15D13-9E75-4E5E-8006-B91B4CE46F5F}"/>
    <hyperlink ref="C198" r:id="rId426" display="https://kenpom.com/conf.php?c=Slnd" xr:uid="{6CC7C071-1EF4-4764-A1BB-39B95C6B4805}"/>
    <hyperlink ref="B199" r:id="rId427" display="https://kenpom.com/team.php?team=South+Florida" xr:uid="{2A3FE2A1-6651-4AB9-AC95-598E3C6072A4}"/>
    <hyperlink ref="C199" r:id="rId428" display="https://kenpom.com/conf.php?c=Amer" xr:uid="{3A3EBA21-115B-4FE6-9AA2-EEDB62E0F89A}"/>
    <hyperlink ref="B200" r:id="rId429" display="https://kenpom.com/team.php?team=Southern+Illinois" xr:uid="{2A735E47-1EE6-4CB9-95D9-632E96832800}"/>
    <hyperlink ref="C200" r:id="rId430" display="https://kenpom.com/conf.php?c=MVC" xr:uid="{043F2239-0AEC-45AB-AC61-7B779D1DBE31}"/>
    <hyperlink ref="B201" r:id="rId431" display="https://kenpom.com/team.php?team=Portland+St." xr:uid="{69064575-5E40-46C0-BC54-921B5F6AD272}"/>
    <hyperlink ref="C201" r:id="rId432" display="https://kenpom.com/conf.php?c=BSky" xr:uid="{8DD8D65D-DF61-4D45-ABC5-A383CDE163AC}"/>
    <hyperlink ref="B202" r:id="rId433" display="https://kenpom.com/team.php?team=Ohio" xr:uid="{6137D8EF-860B-4522-A940-9750CE4933D7}"/>
    <hyperlink ref="C202" r:id="rId434" display="https://kenpom.com/conf.php?c=MAC" xr:uid="{BE751979-0CA7-4430-97CA-A7C46D2B62E9}"/>
    <hyperlink ref="B203" r:id="rId435" display="https://kenpom.com/team.php?team=Dartmouth" xr:uid="{E60F43BD-F531-41CB-AA33-B574CADE8D3A}"/>
    <hyperlink ref="C203" r:id="rId436" display="https://kenpom.com/conf.php?c=Ivy" xr:uid="{D72C5AE4-C207-43C1-B08E-82A15A54D0C7}"/>
    <hyperlink ref="B204" r:id="rId437" display="https://kenpom.com/team.php?team=Idaho+St." xr:uid="{AC9BB4C1-2F84-41D3-94B6-8D3EAF007F8B}"/>
    <hyperlink ref="C204" r:id="rId438" display="https://kenpom.com/conf.php?c=BSky" xr:uid="{2E22F445-FE12-4BED-92E8-C34FF2ACBC16}"/>
    <hyperlink ref="B205" r:id="rId439" display="https://kenpom.com/team.php?team=Elon" xr:uid="{2801D0CA-2BAD-4D99-A286-F1B82DF391CE}"/>
    <hyperlink ref="C205" r:id="rId440" display="https://kenpom.com/conf.php?c=CAA" xr:uid="{C9D8DC53-CD15-48E2-885A-A5503C6F8883}"/>
    <hyperlink ref="A206" r:id="rId441" display="https://kenpom.com/archive.php?d=2025-03-09" xr:uid="{805AEC8C-9116-4B3D-A87D-E4D4F5B4C11B}"/>
    <hyperlink ref="B206" r:id="rId442" display="https://kenpom.com/archive.php?d=2025-03-09&amp;s=TeamName" xr:uid="{D27732A4-8C91-4967-87BF-FF69D9210AE9}"/>
    <hyperlink ref="D206" r:id="rId443" display="https://kenpom.com/archive.php?d=2025-03-09" xr:uid="{410DCBD3-0F97-4BC5-81E9-43A71C0F2A51}"/>
    <hyperlink ref="E206" r:id="rId444" display="https://kenpom.com/archive.php?d=2025-03-09&amp;s=RankAdjOE" xr:uid="{408562F0-0A40-48B0-BC6B-8EB9A908A7C6}"/>
    <hyperlink ref="F206" r:id="rId445" display="https://kenpom.com/archive.php?d=2025-03-09&amp;s=RankAdjDE" xr:uid="{36BE196A-5CCC-49F7-8D3D-D90A3DE96EA8}"/>
    <hyperlink ref="G206" r:id="rId446" display="https://kenpom.com/archive.php?d=2025-03-09&amp;s=RankAdjTempo" xr:uid="{61D7D78C-A46A-4CFE-AD31-65025B18D06E}"/>
    <hyperlink ref="H206" r:id="rId447" display="https://kenpom.com/archive.php?d=2025-03-09&amp;s=RankAdjEMFinal" xr:uid="{27932FC0-6BAB-4B3A-A31D-9ADA5943F652}"/>
    <hyperlink ref="I206" r:id="rId448" display="https://kenpom.com/archive.php?d=2025-03-09&amp;s=AdjEMFinal" xr:uid="{E4D64887-42BC-46ED-B0C2-F1B66CC67DFC}"/>
    <hyperlink ref="B207" r:id="rId449" display="https://kenpom.com/team.php?team=Texas+St." xr:uid="{3F7EFB50-B11E-4E8E-8C88-C09F6E017647}"/>
    <hyperlink ref="C207" r:id="rId450" display="https://kenpom.com/conf.php?c=SB" xr:uid="{6DE7B780-AE4E-4DA1-BDCA-7C82A65E5C2A}"/>
    <hyperlink ref="B208" r:id="rId451" display="https://kenpom.com/team.php?team=UNC+Asheville" xr:uid="{6EC8AB86-EF06-46B5-9409-9B855FA649EA}"/>
    <hyperlink ref="C208" r:id="rId452" display="https://kenpom.com/conf.php?c=BSth" xr:uid="{8DB11179-3254-4CDE-8A66-4936F0A5A4C6}"/>
    <hyperlink ref="B209" r:id="rId453" display="https://kenpom.com/team.php?team=Youngstown+St." xr:uid="{B3CB3C0D-4E6F-4470-A876-4ED1DA1C759E}"/>
    <hyperlink ref="C209" r:id="rId454" display="https://kenpom.com/conf.php?c=Horz" xr:uid="{07B68B77-B63B-4281-B7E7-36D4E94E8FC7}"/>
    <hyperlink ref="B210" r:id="rId455" display="https://kenpom.com/team.php?team=Central+Michigan" xr:uid="{C1CB5EFE-DADE-4F9B-8AB1-9BC8C8AFDE5D}"/>
    <hyperlink ref="C210" r:id="rId456" display="https://kenpom.com/conf.php?c=MAC" xr:uid="{8914C470-4F95-4BAB-9E1E-180FD10BD87D}"/>
    <hyperlink ref="B211" r:id="rId457" display="https://kenpom.com/team.php?team=Queens" xr:uid="{7BA2A626-252D-450F-9854-FA68FD943F15}"/>
    <hyperlink ref="C211" r:id="rId458" display="https://kenpom.com/conf.php?c=ASun" xr:uid="{6312E1BB-8014-4958-9312-E1FB77EB8717}"/>
    <hyperlink ref="B212" r:id="rId459" display="https://kenpom.com/team.php?team=Indiana+St." xr:uid="{700153C9-87A8-4B76-809E-AA63BED1601B}"/>
    <hyperlink ref="C212" r:id="rId460" display="https://kenpom.com/conf.php?c=MVC" xr:uid="{A4BB1F38-272C-4EE5-A783-021FB94DD2C4}"/>
    <hyperlink ref="B213" r:id="rId461" display="https://kenpom.com/team.php?team=Southeast+Missouri" xr:uid="{31AD5758-5F76-45EC-8F29-8C4279F81C68}"/>
    <hyperlink ref="C213" r:id="rId462" display="https://kenpom.com/conf.php?c=OVC" xr:uid="{349373FE-264A-409F-A386-90FE30AEC5E8}"/>
    <hyperlink ref="B214" r:id="rId463" display="https://kenpom.com/team.php?team=Seton+Hall" xr:uid="{D9D33CE7-0133-44B5-A5CC-FF199442F9FD}"/>
    <hyperlink ref="C214" r:id="rId464" display="https://kenpom.com/conf.php?c=BE" xr:uid="{2B250858-5416-4FCF-924B-A6E4383D1639}"/>
    <hyperlink ref="B215" r:id="rId465" display="https://kenpom.com/team.php?team=Hampton" xr:uid="{1571AF76-30F4-42B4-9F34-D72E14E46BFB}"/>
    <hyperlink ref="C215" r:id="rId466" display="https://kenpom.com/conf.php?c=CAA" xr:uid="{B23BCDC4-7850-4A92-A9EE-97B4BF94E3D5}"/>
    <hyperlink ref="B216" r:id="rId467" display="https://kenpom.com/team.php?team=Northeastern" xr:uid="{6693F589-5870-438D-A101-ABD1B9C39A9D}"/>
    <hyperlink ref="C216" r:id="rId468" display="https://kenpom.com/conf.php?c=CAA" xr:uid="{B9E3C8FF-CF6D-4207-9B81-AE61A6EF76A7}"/>
    <hyperlink ref="B217" r:id="rId469" display="https://kenpom.com/team.php?team=Brown" xr:uid="{B8361D3B-5E6D-4E47-95B9-5EA95526DD0B}"/>
    <hyperlink ref="C217" r:id="rId470" display="https://kenpom.com/conf.php?c=Ivy" xr:uid="{6F24A7F5-3671-45FB-825A-8F96C6FA3586}"/>
    <hyperlink ref="B218" r:id="rId471" display="https://kenpom.com/team.php?team=Massachusetts" xr:uid="{D4E21E96-09A6-4801-8601-AFD973D61842}"/>
    <hyperlink ref="C218" r:id="rId472" display="https://kenpom.com/conf.php?c=A10" xr:uid="{523685D6-6D38-4E28-B51F-1B7CE730CA58}"/>
    <hyperlink ref="B219" r:id="rId473" display="https://kenpom.com/team.php?team=Longwood" xr:uid="{36814C9A-B5DD-4284-B300-9B0419F02323}"/>
    <hyperlink ref="C219" r:id="rId474" display="https://kenpom.com/conf.php?c=BSth" xr:uid="{CABEF5B6-C844-4131-A08B-1F57A11B32EE}"/>
    <hyperlink ref="B220" r:id="rId475" display="https://kenpom.com/team.php?team=Valparaiso" xr:uid="{44DBF544-78E9-4979-BC81-4055AD804E61}"/>
    <hyperlink ref="C220" r:id="rId476" display="https://kenpom.com/conf.php?c=MVC" xr:uid="{C10E0916-CCDB-4128-832B-22F7D09B6FF5}"/>
    <hyperlink ref="B221" r:id="rId477" display="https://kenpom.com/team.php?team=Quinnipiac" xr:uid="{321C06D4-372D-4501-B77D-D411194A7767}"/>
    <hyperlink ref="C221" r:id="rId478" display="https://kenpom.com/conf.php?c=MAAC" xr:uid="{2DFC751C-5CBE-40D5-9532-18F85F699F3B}"/>
    <hyperlink ref="B222" r:id="rId479" display="https://kenpom.com/team.php?team=William+%26+Mary" xr:uid="{B7A2ADDE-0546-46F1-A2FF-E3F126CA888E}"/>
    <hyperlink ref="C222" r:id="rId480" display="https://kenpom.com/conf.php?c=CAA" xr:uid="{1E802673-CF7F-48C5-BD72-5018FBBA1A3F}"/>
    <hyperlink ref="B223" r:id="rId481" display="https://kenpom.com/team.php?team=SIUE" xr:uid="{DAE4C033-F522-4783-851F-BBB6B6C42B49}"/>
    <hyperlink ref="C223" r:id="rId482" display="https://kenpom.com/conf.php?c=OVC" xr:uid="{E8ED98C5-22A9-42A0-9684-8D9088A6ED17}"/>
    <hyperlink ref="B224" r:id="rId483" display="https://kenpom.com/team.php?team=Bucknell" xr:uid="{645B6EA4-5711-4EB5-AFDA-122EBE66AC52}"/>
    <hyperlink ref="C224" r:id="rId484" display="https://kenpom.com/conf.php?c=PL" xr:uid="{0A937B66-D60F-4FBC-9D78-32A7B26B903E}"/>
    <hyperlink ref="B225" r:id="rId485" display="https://kenpom.com/team.php?team=UT+Arlington" xr:uid="{FFE9747A-2F8B-4BB8-B547-B73E7C622391}"/>
    <hyperlink ref="C225" r:id="rId486" display="https://kenpom.com/conf.php?c=WAC" xr:uid="{E56123E9-DE3B-43C0-A0D9-FFF93200F09C}"/>
    <hyperlink ref="B226" r:id="rId487" display="https://kenpom.com/team.php?team=Abilene+Christian" xr:uid="{0A12A24B-1A98-47A5-8C39-01DF7A4653DF}"/>
    <hyperlink ref="C226" r:id="rId488" display="https://kenpom.com/conf.php?c=WAC" xr:uid="{8A5C177A-DE5F-4B67-B3D4-6A6EEBF6ACD5}"/>
    <hyperlink ref="B227" r:id="rId489" display="https://kenpom.com/team.php?team=Hofstra" xr:uid="{825F2537-98BD-4BE1-855F-3FFA54DDED60}"/>
    <hyperlink ref="C227" r:id="rId490" display="https://kenpom.com/conf.php?c=CAA" xr:uid="{E99F3FE1-209A-47E8-8B5B-EED59F5938D4}"/>
    <hyperlink ref="B228" r:id="rId491" display="https://kenpom.com/team.php?team=Campbell" xr:uid="{BC19E9BA-A67F-4632-B5D1-35DECA7AEBF7}"/>
    <hyperlink ref="C228" r:id="rId492" display="https://kenpom.com/conf.php?c=CAA" xr:uid="{00DE562F-823F-4426-A1C7-FDCE625E5B1D}"/>
    <hyperlink ref="B229" r:id="rId493" display="https://kenpom.com/team.php?team=Wright+St." xr:uid="{CFC6CE62-0BF4-4D1A-BF2B-7B1D18E3A3FC}"/>
    <hyperlink ref="C229" r:id="rId494" display="https://kenpom.com/conf.php?c=Horz" xr:uid="{86D09690-0E3A-4C3D-9D80-A7D0FC74A229}"/>
    <hyperlink ref="B230" r:id="rId495" display="https://kenpom.com/team.php?team=Maine" xr:uid="{3A70CE1E-FE11-45A1-87E7-C7E63AA447ED}"/>
    <hyperlink ref="C230" r:id="rId496" display="https://kenpom.com/conf.php?c=AE" xr:uid="{83729C16-F08E-4C7B-9DA3-C7038E3AA4A6}"/>
    <hyperlink ref="B231" r:id="rId497" display="https://kenpom.com/team.php?team=Hawaii" xr:uid="{FEE26D22-1E83-47DB-9747-4AF177BFE2D1}"/>
    <hyperlink ref="C231" r:id="rId498" display="https://kenpom.com/conf.php?c=BW" xr:uid="{888EB347-48C0-4191-8C23-F6C3BA5A1743}"/>
    <hyperlink ref="B232" r:id="rId499" display="https://kenpom.com/team.php?team=Little+Rock" xr:uid="{934A8E4F-D55D-4894-AEF1-0403FBD5219F}"/>
    <hyperlink ref="C232" r:id="rId500" display="https://kenpom.com/conf.php?c=OVC" xr:uid="{05556900-73C4-46A7-BDF7-60C73D3149EA}"/>
    <hyperlink ref="B233" r:id="rId501" display="https://kenpom.com/team.php?team=Pepperdine" xr:uid="{9058FCEA-D168-4585-B411-A96A3FB068B0}"/>
    <hyperlink ref="C233" r:id="rId502" display="https://kenpom.com/conf.php?c=WCC" xr:uid="{1D49E164-E9A0-4AC8-BE80-C300D1317503}"/>
    <hyperlink ref="B234" r:id="rId503" display="https://kenpom.com/team.php?team=Manhattan" xr:uid="{6E10BCB2-C5DF-482E-A9A3-314E3C44C11E}"/>
    <hyperlink ref="C234" r:id="rId504" display="https://kenpom.com/conf.php?c=MAAC" xr:uid="{735FE83B-250E-4BE0-B627-E94A602C40C8}"/>
    <hyperlink ref="B235" r:id="rId505" display="https://kenpom.com/team.php?team=Southern" xr:uid="{D483F9A3-6A89-40D0-BD30-5014FA7658F5}"/>
    <hyperlink ref="C235" r:id="rId506" display="https://kenpom.com/conf.php?c=SWAC" xr:uid="{1CEEC0C5-39A8-4580-A19E-731CC43AD6C7}"/>
    <hyperlink ref="B236" r:id="rId507" display="https://kenpom.com/team.php?team=La+Salle" xr:uid="{18A50504-D246-429D-9A31-A291DA16F009}"/>
    <hyperlink ref="C236" r:id="rId508" display="https://kenpom.com/conf.php?c=A10" xr:uid="{3E7C7B69-1F7B-46F9-91D3-5A2981D2331A}"/>
    <hyperlink ref="B237" r:id="rId509" display="https://kenpom.com/team.php?team=Presbyterian" xr:uid="{6E03A020-37AE-4806-85FE-DAEF3FA5F613}"/>
    <hyperlink ref="C237" r:id="rId510" display="https://kenpom.com/conf.php?c=BSth" xr:uid="{7C97F2AE-5BFE-4DD9-B68A-83B61D2C855D}"/>
    <hyperlink ref="B238" r:id="rId511" display="https://kenpom.com/team.php?team=Vermont" xr:uid="{68CA5981-DBEE-4382-98D5-37B88F531C76}"/>
    <hyperlink ref="C238" r:id="rId512" display="https://kenpom.com/conf.php?c=AE" xr:uid="{748065E4-6396-4BCA-989E-78C40D4FF8DD}"/>
    <hyperlink ref="B239" r:id="rId513" display="https://kenpom.com/team.php?team=Northwestern+St." xr:uid="{DF79439E-38B3-464B-BA0C-056AD9D6443C}"/>
    <hyperlink ref="C239" r:id="rId514" display="https://kenpom.com/conf.php?c=Slnd" xr:uid="{54528087-F361-4D0B-AC5E-775904A9A9C2}"/>
    <hyperlink ref="B240" r:id="rId515" display="https://kenpom.com/team.php?team=Northern+Kentucky" xr:uid="{0000B993-B61A-483E-B572-5FDAEBC16564}"/>
    <hyperlink ref="C240" r:id="rId516" display="https://kenpom.com/conf.php?c=Horz" xr:uid="{EDA54AA3-3676-47A4-978C-D00B568BA188}"/>
    <hyperlink ref="B241" r:id="rId517" display="https://kenpom.com/team.php?team=Kansas+City" xr:uid="{7A8493B2-EC51-4F76-B467-0C0CCB3865B1}"/>
    <hyperlink ref="C241" r:id="rId518" display="https://kenpom.com/conf.php?c=Sum" xr:uid="{18F5E4DF-4CE5-4FA4-8380-40C0AAAD4A42}"/>
    <hyperlink ref="B242" r:id="rId519" display="https://kenpom.com/team.php?team=Richmond" xr:uid="{E6ED0670-4463-4FB5-B315-0A15BB9C10EB}"/>
    <hyperlink ref="C242" r:id="rId520" display="https://kenpom.com/conf.php?c=A10" xr:uid="{BA4781C1-CA2F-47CE-A764-C564B1BA03DD}"/>
    <hyperlink ref="B243" r:id="rId521" display="https://kenpom.com/team.php?team=Cal+St.+Bakersfield" xr:uid="{69C1D7A5-E06B-47CA-B091-3F13AD66A481}"/>
    <hyperlink ref="C243" r:id="rId522" display="https://kenpom.com/conf.php?c=BW" xr:uid="{AD191D37-D30C-40B6-946B-CA87BC06C54B}"/>
    <hyperlink ref="B244" r:id="rId523" display="https://kenpom.com/team.php?team=South+Dakota" xr:uid="{BEC5E028-4BC1-40D4-964A-AF5C27617FD8}"/>
    <hyperlink ref="C244" r:id="rId524" display="https://kenpom.com/conf.php?c=Sum" xr:uid="{2B355BFC-ED70-4620-B07D-4FC376424614}"/>
    <hyperlink ref="B245" r:id="rId525" display="https://kenpom.com/team.php?team=UT+Rio+Grande+Valley" xr:uid="{87A9C5B5-1C2F-44CD-98CF-F31CC38B22FC}"/>
    <hyperlink ref="C245" r:id="rId526" display="https://kenpom.com/conf.php?c=Slnd" xr:uid="{D0B8EB80-1843-4276-AE6F-582BE433C9B3}"/>
    <hyperlink ref="B246" r:id="rId527" display="https://kenpom.com/team.php?team=UMass+Lowell" xr:uid="{0C72189D-6661-41B2-A7EE-AFA74925A5AA}"/>
    <hyperlink ref="C246" r:id="rId528" display="https://kenpom.com/conf.php?c=AE" xr:uid="{2CBF385A-1FE4-4F67-AB79-35F3D14B7E5D}"/>
    <hyperlink ref="B247" r:id="rId529" display="https://kenpom.com/team.php?team=UC+Davis" xr:uid="{C8D5BF8B-1C7F-48FF-ADA6-6B05A258EFE2}"/>
    <hyperlink ref="C247" r:id="rId530" display="https://kenpom.com/conf.php?c=BW" xr:uid="{85370A13-68F9-4E93-AB09-060D03E2A133}"/>
    <hyperlink ref="B248" r:id="rId531" display="https://kenpom.com/team.php?team=Fordham" xr:uid="{5E6887F0-2C43-472F-86AB-1FA4D8E655E8}"/>
    <hyperlink ref="C248" r:id="rId532" display="https://kenpom.com/conf.php?c=A10" xr:uid="{970F3147-D128-4268-8B73-D3619F4F397B}"/>
    <hyperlink ref="B249" r:id="rId533" display="https://kenpom.com/team.php?team=Toledo" xr:uid="{8693E03F-F223-4CB9-ADC3-4E943CD0936A}"/>
    <hyperlink ref="C249" r:id="rId534" display="https://kenpom.com/conf.php?c=MAC" xr:uid="{7B753E23-2477-4683-BD7B-0B86C9110DB9}"/>
    <hyperlink ref="B250" r:id="rId535" display="https://kenpom.com/team.php?team=Northern+Arizona" xr:uid="{1D815733-6E9E-4F08-8716-6C5A6BE90DE9}"/>
    <hyperlink ref="C250" r:id="rId536" display="https://kenpom.com/conf.php?c=BSky" xr:uid="{6B8C50FE-E617-43B8-A148-96AF7DA15FDD}"/>
    <hyperlink ref="B251" r:id="rId537" display="https://kenpom.com/team.php?team=Missouri+St." xr:uid="{61914276-E9B7-48BD-BBC6-8CFD97C9008F}"/>
    <hyperlink ref="C251" r:id="rId538" display="https://kenpom.com/conf.php?c=MVC" xr:uid="{971DE8C7-4974-473B-8DFA-39216E23A94D}"/>
    <hyperlink ref="B252" r:id="rId539" display="https://kenpom.com/team.php?team=Georgia+Southern" xr:uid="{3F114BE8-1E0B-45B6-B018-B261712D438A}"/>
    <hyperlink ref="C252" r:id="rId540" display="https://kenpom.com/conf.php?c=SB" xr:uid="{12B3D150-0E17-4947-857E-C78E2C25A676}"/>
    <hyperlink ref="B253" r:id="rId541" display="https://kenpom.com/team.php?team=Incarnate+Word" xr:uid="{3F8BA39B-9A8E-4C92-94D6-7BFB6E8941B0}"/>
    <hyperlink ref="C253" r:id="rId542" display="https://kenpom.com/conf.php?c=Slnd" xr:uid="{7BAD6440-C724-40FB-BCBC-875830AB7872}"/>
    <hyperlink ref="B254" r:id="rId543" display="https://kenpom.com/team.php?team=Siena" xr:uid="{E2AF5D37-DB4D-4FA9-981A-7BE90F57CC39}"/>
    <hyperlink ref="C254" r:id="rId544" display="https://kenpom.com/conf.php?c=MAAC" xr:uid="{C25A2172-D657-419C-8CEB-1BC79D9135F9}"/>
    <hyperlink ref="B255" r:id="rId545" display="https://kenpom.com/team.php?team=American" xr:uid="{02EB1267-276D-42FA-B398-49DC41322469}"/>
    <hyperlink ref="C255" r:id="rId546" display="https://kenpom.com/conf.php?c=PL" xr:uid="{5A898297-9FF8-4DCD-BA47-B08C16B572B9}"/>
    <hyperlink ref="B256" r:id="rId547" display="https://kenpom.com/team.php?team=Tennessee+St." xr:uid="{FD70B306-52AB-4E97-947D-6A5A669A3B5A}"/>
    <hyperlink ref="C256" r:id="rId548" display="https://kenpom.com/conf.php?c=OVC" xr:uid="{540C688F-5D5A-494C-B8FB-7BBDD678A7D3}"/>
    <hyperlink ref="B257" r:id="rId549" display="https://kenpom.com/team.php?team=Fresno+St." xr:uid="{DDF07B84-5B83-4D5E-B3CE-B0C45198173F}"/>
    <hyperlink ref="C257" r:id="rId550" display="https://kenpom.com/conf.php?c=MWC" xr:uid="{7F8ACAF0-31F9-4C24-87BA-E4B5785ED62B}"/>
    <hyperlink ref="B258" r:id="rId551" display="https://kenpom.com/team.php?team=Delaware" xr:uid="{E6844F2A-64ED-45B2-A16D-0C9E6EF49859}"/>
    <hyperlink ref="C258" r:id="rId552" display="https://kenpom.com/conf.php?c=CAA" xr:uid="{1F90E27D-E548-4568-AD2F-536ADAB915A2}"/>
    <hyperlink ref="B259" r:id="rId553" display="https://kenpom.com/team.php?team=Colgate" xr:uid="{E966298E-678C-48F6-B5E0-6723D7EE7FA8}"/>
    <hyperlink ref="C259" r:id="rId554" display="https://kenpom.com/conf.php?c=PL" xr:uid="{4F5E6C95-151A-4691-9B75-E8489FFC10A3}"/>
    <hyperlink ref="B260" r:id="rId555" display="https://kenpom.com/team.php?team=Harvard" xr:uid="{3E485F24-6CC6-497E-A072-898778108246}"/>
    <hyperlink ref="C260" r:id="rId556" display="https://kenpom.com/conf.php?c=Ivy" xr:uid="{1C0A9E94-0188-47DC-A930-048FFCF013E0}"/>
    <hyperlink ref="B261" r:id="rId557" display="https://kenpom.com/team.php?team=FIU" xr:uid="{BDB8B414-40D6-4ADF-A69D-2DFE0F618C48}"/>
    <hyperlink ref="C261" r:id="rId558" display="https://kenpom.com/conf.php?c=CUSA" xr:uid="{1272DA36-48FD-45A6-931A-3A26ECC5ECAE}"/>
    <hyperlink ref="B262" r:id="rId559" display="https://kenpom.com/team.php?team=Jackson+St." xr:uid="{92041019-0681-4B13-A437-1E51CCFECD9A}"/>
    <hyperlink ref="C262" r:id="rId560" display="https://kenpom.com/conf.php?c=SWAC" xr:uid="{B0A585D7-3D57-425F-8F4D-D3679DF1A93D}"/>
    <hyperlink ref="B263" r:id="rId561" display="https://kenpom.com/team.php?team=North+Florida" xr:uid="{2B94148B-47CF-474E-A1B6-B79EF4338280}"/>
    <hyperlink ref="C263" r:id="rId562" display="https://kenpom.com/conf.php?c=ASun" xr:uid="{434798EE-E578-4BFF-860E-3F9EF80EF243}"/>
    <hyperlink ref="B264" r:id="rId563" display="https://kenpom.com/team.php?team=Mount+St.+Mary%27s" xr:uid="{9906009E-C710-4E3F-9612-0E909FE018B5}"/>
    <hyperlink ref="C264" r:id="rId564" display="https://kenpom.com/conf.php?c=MAAC" xr:uid="{8C31F0F6-AB64-409D-972F-3CDCA0F22118}"/>
    <hyperlink ref="B265" r:id="rId565" display="https://kenpom.com/team.php?team=Evansville" xr:uid="{1D0E0471-772C-4EF0-8C77-D345C826A4DA}"/>
    <hyperlink ref="C265" r:id="rId566" display="https://kenpom.com/conf.php?c=MVC" xr:uid="{20A1B35E-73EA-4FF5-B840-DC1091408E5C}"/>
    <hyperlink ref="B266" r:id="rId567" display="https://kenpom.com/team.php?team=Mercer" xr:uid="{0733C1EB-67B5-4979-9F1E-B8964EFAA6FE}"/>
    <hyperlink ref="C266" r:id="rId568" display="https://kenpom.com/conf.php?c=SC" xr:uid="{017B3C2D-F8CE-4A94-90E3-9E165829B69F}"/>
    <hyperlink ref="B267" r:id="rId569" display="https://kenpom.com/team.php?team=Gardner+Webb" xr:uid="{ED057C88-F3AD-47B2-B6E9-BB17432A6569}"/>
    <hyperlink ref="C267" r:id="rId570" display="https://kenpom.com/conf.php?c=BSth" xr:uid="{10BCD6A6-6D57-498B-B9B3-AAADE38B6B72}"/>
    <hyperlink ref="B268" r:id="rId571" display="https://kenpom.com/team.php?team=Charlotte" xr:uid="{AC380ACD-81FB-4A63-B75D-830FC6013C37}"/>
    <hyperlink ref="C268" r:id="rId572" display="https://kenpom.com/conf.php?c=Amer" xr:uid="{BC7B8880-AD7E-4072-BF74-DB735E386354}"/>
    <hyperlink ref="B269" r:id="rId573" display="https://kenpom.com/team.php?team=Georgia+St." xr:uid="{09F163DE-2400-4118-A1A1-A501A7977DE6}"/>
    <hyperlink ref="C269" r:id="rId574" display="https://kenpom.com/conf.php?c=SB" xr:uid="{9DDBABBC-265D-44F7-80EB-23C069E0E5C7}"/>
    <hyperlink ref="B270" r:id="rId575" display="https://kenpom.com/team.php?team=North+Dakota" xr:uid="{F3950852-3A37-492E-B436-883F705923A1}"/>
    <hyperlink ref="C270" r:id="rId576" display="https://kenpom.com/conf.php?c=Sum" xr:uid="{80815312-5FFB-4460-A26D-737F43B1E14F}"/>
    <hyperlink ref="B271" r:id="rId577" display="https://kenpom.com/team.php?team=Sacred+Heart" xr:uid="{F65C23E1-9B2C-495C-A6A7-6B7F8A05573E}"/>
    <hyperlink ref="C271" r:id="rId578" display="https://kenpom.com/conf.php?c=MAAC" xr:uid="{4CC95CBB-1D52-459B-A7B7-E7E2ED3DB2EB}"/>
    <hyperlink ref="B272" r:id="rId579" display="https://kenpom.com/team.php?team=Iona" xr:uid="{5B2861E9-D079-48B2-82EB-D61D3E2FFE66}"/>
    <hyperlink ref="C272" r:id="rId580" display="https://kenpom.com/conf.php?c=MAAC" xr:uid="{3D607F72-7736-47B4-A9F0-EB3DAFC46F7B}"/>
    <hyperlink ref="B273" r:id="rId581" display="https://kenpom.com/team.php?team=Navy" xr:uid="{5662D14B-34B0-4BEE-985E-29DC0F9BB1F4}"/>
    <hyperlink ref="C273" r:id="rId582" display="https://kenpom.com/conf.php?c=PL" xr:uid="{70833049-4616-4061-A3A7-BE61DA1360A8}"/>
    <hyperlink ref="B274" r:id="rId583" display="https://kenpom.com/team.php?team=Monmouth" xr:uid="{4F222DF9-9556-4F0B-BAB5-5E6CD70AFA85}"/>
    <hyperlink ref="C274" r:id="rId584" display="https://kenpom.com/conf.php?c=CAA" xr:uid="{672B2775-4F4D-4F7F-98D4-2BE4394C7AFF}"/>
    <hyperlink ref="B275" r:id="rId585" display="https://kenpom.com/team.php?team=Portland" xr:uid="{86357500-D19E-4A83-B686-2E37DBA0DD23}"/>
    <hyperlink ref="C275" r:id="rId586" display="https://kenpom.com/conf.php?c=WCC" xr:uid="{850CE9AF-4970-4784-A46F-6122EF9E01ED}"/>
    <hyperlink ref="B276" r:id="rId587" display="https://kenpom.com/team.php?team=Marist" xr:uid="{175E429D-3B55-4EDB-A783-08E4A7C110C7}"/>
    <hyperlink ref="C276" r:id="rId588" display="https://kenpom.com/conf.php?c=MAAC" xr:uid="{AF105CC5-03D3-4A90-BCB3-02CFA2204FD7}"/>
    <hyperlink ref="B277" r:id="rId589" display="https://kenpom.com/team.php?team=Albany" xr:uid="{BE01D6AE-CC01-4D26-A278-4615DB7B0F92}"/>
    <hyperlink ref="C277" r:id="rId590" display="https://kenpom.com/conf.php?c=AE" xr:uid="{CBB440F3-851C-4644-9185-5730198A5591}"/>
    <hyperlink ref="B278" r:id="rId591" display="https://kenpom.com/team.php?team=Houston+Christian" xr:uid="{488F4086-DB8D-4685-928E-D0F70CE93859}"/>
    <hyperlink ref="C278" r:id="rId592" display="https://kenpom.com/conf.php?c=Slnd" xr:uid="{E35CA960-5070-4633-886D-69B3D9B57E75}"/>
    <hyperlink ref="B279" r:id="rId593" display="https://kenpom.com/team.php?team=Austin+Peay" xr:uid="{00EB20A0-8275-44D6-9776-456DDFAAA4E1}"/>
    <hyperlink ref="C279" r:id="rId594" display="https://kenpom.com/conf.php?c=ASun" xr:uid="{C9A5D6F0-7C21-453F-B766-A05DB86CB3C7}"/>
    <hyperlink ref="B280" r:id="rId595" display="https://kenpom.com/team.php?team=Ball+St." xr:uid="{BBE9E203-D933-43CD-9666-D2420D01CCF3}"/>
    <hyperlink ref="C280" r:id="rId596" display="https://kenpom.com/conf.php?c=MAC" xr:uid="{2734FBC1-A0C9-4D9B-9620-D17416C80A9C}"/>
    <hyperlink ref="B281" r:id="rId597" display="https://kenpom.com/team.php?team=Idaho" xr:uid="{BCDAC563-EAFE-45E9-94B4-410CBC36257D}"/>
    <hyperlink ref="C281" r:id="rId598" display="https://kenpom.com/conf.php?c=BSky" xr:uid="{8ADB000F-74B6-42DA-829C-1AFF5B301B4C}"/>
    <hyperlink ref="B282" r:id="rId599" display="https://kenpom.com/team.php?team=Texas+Southern" xr:uid="{3D799904-F314-445E-B1C5-D026543F79BA}"/>
    <hyperlink ref="C282" r:id="rId600" display="https://kenpom.com/conf.php?c=SWAC" xr:uid="{096539CC-22DB-4BB0-B9A8-D32D77D13516}"/>
    <hyperlink ref="B283" r:id="rId601" display="https://kenpom.com/team.php?team=Columbia" xr:uid="{20EB8D6B-BA9E-489F-8221-E713781B4335}"/>
    <hyperlink ref="C283" r:id="rId602" display="https://kenpom.com/conf.php?c=Ivy" xr:uid="{C4AF3D1D-8732-4B04-9519-FEEC16243621}"/>
    <hyperlink ref="B284" r:id="rId603" display="https://kenpom.com/team.php?team=Stephen+F.+Austin" xr:uid="{5DE2D7E2-F9AD-42F3-8DC2-178DC5111144}"/>
    <hyperlink ref="C284" r:id="rId604" display="https://kenpom.com/conf.php?c=Slnd" xr:uid="{3124A4DE-44CD-4E11-9682-93D83EDA9813}"/>
    <hyperlink ref="B285" r:id="rId605" display="https://kenpom.com/team.php?team=Eastern+Michigan" xr:uid="{2413E557-3607-4D4D-A7B1-668D0426FE08}"/>
    <hyperlink ref="C285" r:id="rId606" display="https://kenpom.com/conf.php?c=MAC" xr:uid="{C1BCD417-66C4-40BE-AB26-53DEAA103F95}"/>
    <hyperlink ref="B286" r:id="rId607" display="https://kenpom.com/team.php?team=Alabama+St." xr:uid="{BEC5FAA8-03BC-43A5-A417-F976C9907155}"/>
    <hyperlink ref="C286" r:id="rId608" display="https://kenpom.com/conf.php?c=SWAC" xr:uid="{3183A817-F461-4A1A-B241-A53A35C6EE72}"/>
    <hyperlink ref="A287" r:id="rId609" display="https://kenpom.com/archive.php?d=2025-03-09" xr:uid="{7506BCCD-FCDC-421A-BC22-C8900EEE431B}"/>
    <hyperlink ref="B287" r:id="rId610" display="https://kenpom.com/archive.php?d=2025-03-09&amp;s=TeamName" xr:uid="{5C8EB826-09F7-41F6-83B4-6CA7934F3393}"/>
    <hyperlink ref="D287" r:id="rId611" display="https://kenpom.com/archive.php?d=2025-03-09" xr:uid="{08F4144D-3ACD-4144-8A3C-19169752F30E}"/>
    <hyperlink ref="E287" r:id="rId612" display="https://kenpom.com/archive.php?d=2025-03-09&amp;s=RankAdjOE" xr:uid="{407F18CD-B948-46DC-B510-EDC01C2177A5}"/>
    <hyperlink ref="F287" r:id="rId613" display="https://kenpom.com/archive.php?d=2025-03-09&amp;s=RankAdjDE" xr:uid="{BE495AD0-D564-439B-8D12-B647CC869D26}"/>
    <hyperlink ref="G287" r:id="rId614" display="https://kenpom.com/archive.php?d=2025-03-09&amp;s=RankAdjTempo" xr:uid="{00FB4D8C-B9F8-4D69-81A2-D303C8AB9CD0}"/>
    <hyperlink ref="H287" r:id="rId615" display="https://kenpom.com/archive.php?d=2025-03-09&amp;s=RankAdjEMFinal" xr:uid="{AF265672-B58B-4A93-8410-E2CC8FC4EB24}"/>
    <hyperlink ref="I287" r:id="rId616" display="https://kenpom.com/archive.php?d=2025-03-09&amp;s=AdjEMFinal" xr:uid="{F9914E4F-7DCE-4C78-8C87-31580A55992C}"/>
    <hyperlink ref="B288" r:id="rId617" display="https://kenpom.com/team.php?team=VMI" xr:uid="{332A3CED-F3D6-417E-A096-001D53618AB0}"/>
    <hyperlink ref="C288" r:id="rId618" display="https://kenpom.com/conf.php?c=SC" xr:uid="{0C2959AB-018A-449B-8B00-ED7C28A847FD}"/>
    <hyperlink ref="B289" r:id="rId619" display="https://kenpom.com/team.php?team=Bethune+Cookman" xr:uid="{33B70E22-3D0A-45DB-BD33-8694ECCD3C11}"/>
    <hyperlink ref="C289" r:id="rId620" display="https://kenpom.com/conf.php?c=SWAC" xr:uid="{36C73F46-A3BE-4D24-BE3E-6C05FBECAEA1}"/>
    <hyperlink ref="B290" r:id="rId621" display="https://kenpom.com/team.php?team=Lehigh" xr:uid="{E02460BA-A653-4C85-9824-4046A11922D4}"/>
    <hyperlink ref="C290" r:id="rId622" display="https://kenpom.com/conf.php?c=PL" xr:uid="{DAC32215-5DEE-4E78-96D7-971D8ACAC0C3}"/>
    <hyperlink ref="B291" r:id="rId623" display="https://kenpom.com/team.php?team=Old+Dominion" xr:uid="{29AE1774-C2C1-4D87-BABD-C248D7CCC145}"/>
    <hyperlink ref="C291" r:id="rId624" display="https://kenpom.com/conf.php?c=SB" xr:uid="{8E722C89-F5F5-4FAD-846B-48C5D5947C2E}"/>
    <hyperlink ref="B292" r:id="rId625" display="https://kenpom.com/team.php?team=Tulsa" xr:uid="{2308E7FE-1C69-48E9-8A8F-F08224A37839}"/>
    <hyperlink ref="C292" r:id="rId626" display="https://kenpom.com/conf.php?c=Amer" xr:uid="{565C3E6F-8E31-4356-9F8D-30894F34987F}"/>
    <hyperlink ref="B293" r:id="rId627" display="https://kenpom.com/team.php?team=Pacific" xr:uid="{B51B1C19-D51E-4A05-BE7B-34DE0D91005A}"/>
    <hyperlink ref="C293" r:id="rId628" display="https://kenpom.com/conf.php?c=WCC" xr:uid="{1C83A7BE-CF42-435B-AA78-905C2431F6F9}"/>
    <hyperlink ref="B294" r:id="rId629" display="https://kenpom.com/team.php?team=Bowling+Green" xr:uid="{7854D0DB-EAB7-4B97-9F7B-B4AC160274A0}"/>
    <hyperlink ref="C294" r:id="rId630" display="https://kenpom.com/conf.php?c=MAC" xr:uid="{90DC9703-9265-4111-A5FD-DEDCAF53255B}"/>
    <hyperlink ref="B295" r:id="rId631" display="https://kenpom.com/team.php?team=LIU" xr:uid="{5C3D996E-60B2-4C5A-88C5-10383E23501D}"/>
    <hyperlink ref="C295" r:id="rId632" display="https://kenpom.com/conf.php?c=NEC" xr:uid="{164D5504-1655-4A11-8515-0AE8386F91EC}"/>
    <hyperlink ref="B296" r:id="rId633" display="https://kenpom.com/team.php?team=Tarleton+St." xr:uid="{68365B8B-A771-41E1-8F4B-77BCEA8F7E27}"/>
    <hyperlink ref="C296" r:id="rId634" display="https://kenpom.com/conf.php?c=WAC" xr:uid="{EA1F5A50-ED26-4867-A218-A665DC11FC6C}"/>
    <hyperlink ref="B297" r:id="rId635" display="https://kenpom.com/team.php?team=Lafayette" xr:uid="{76D23341-5030-4202-85F9-331D395DDE02}"/>
    <hyperlink ref="C297" r:id="rId636" display="https://kenpom.com/conf.php?c=PL" xr:uid="{58BDDDA4-F938-4E25-A77C-B9D39DAD0E02}"/>
    <hyperlink ref="B298" r:id="rId637" display="https://kenpom.com/team.php?team=Southern+Utah" xr:uid="{8217A5EF-49CD-4417-B405-B309ACB7C2B2}"/>
    <hyperlink ref="C298" r:id="rId638" display="https://kenpom.com/conf.php?c=WAC" xr:uid="{EA3200A2-FFF2-4D54-A335-B310B6947DCB}"/>
    <hyperlink ref="B299" r:id="rId639" display="https://kenpom.com/team.php?team=Weber+St." xr:uid="{9844D3CE-A1C0-40A1-9F77-E650BF662B35}"/>
    <hyperlink ref="C299" r:id="rId640" display="https://kenpom.com/conf.php?c=BSky" xr:uid="{41F6318E-E67B-4212-837E-CC2B02739E21}"/>
    <hyperlink ref="B300" r:id="rId641" display="https://kenpom.com/team.php?team=Tennessee+Martin" xr:uid="{24495921-B75B-40AA-B8F8-F66874A9D531}"/>
    <hyperlink ref="C300" r:id="rId642" display="https://kenpom.com/conf.php?c=OVC" xr:uid="{3C085E06-A1AC-4235-AB95-5FC5D690B15F}"/>
    <hyperlink ref="B301" r:id="rId643" display="https://kenpom.com/team.php?team=Penn" xr:uid="{53C71ECA-1AF9-4D64-BEC5-CEE97D1D7A1B}"/>
    <hyperlink ref="C301" r:id="rId644" display="https://kenpom.com/conf.php?c=Ivy" xr:uid="{428F32C4-D525-498C-9417-D425D2DC05FE}"/>
    <hyperlink ref="B302" r:id="rId645" display="https://kenpom.com/team.php?team=Eastern+Washington" xr:uid="{82220064-7CE5-4301-B5AE-1524420A8F17}"/>
    <hyperlink ref="C302" r:id="rId646" display="https://kenpom.com/conf.php?c=BSky" xr:uid="{3758A991-F759-403C-8D89-D48C30B5B520}"/>
    <hyperlink ref="B303" r:id="rId647" display="https://kenpom.com/team.php?team=Western+Michigan" xr:uid="{30659120-8F03-430A-A6CD-CBA196BD78FB}"/>
    <hyperlink ref="C303" r:id="rId648" display="https://kenpom.com/conf.php?c=MAC" xr:uid="{9B40C741-9CEA-4FB9-A714-BF05DF901218}"/>
    <hyperlink ref="B304" r:id="rId649" display="https://kenpom.com/team.php?team=San+Diego" xr:uid="{6A4D3DBA-D629-405E-8CCF-E19ABC83BD74}"/>
    <hyperlink ref="C304" r:id="rId650" display="https://kenpom.com/conf.php?c=WCC" xr:uid="{65E1A720-40E7-4A71-BEA7-DF989F56F474}"/>
    <hyperlink ref="B305" r:id="rId651" display="https://kenpom.com/team.php?team=Southern+Miss" xr:uid="{FD6C1AB0-A8FC-4B32-84EA-36975C50CC9F}"/>
    <hyperlink ref="C305" r:id="rId652" display="https://kenpom.com/conf.php?c=SB" xr:uid="{BE05D4F9-6B06-4C4D-A01B-E87991BA0DCA}"/>
    <hyperlink ref="B306" r:id="rId653" display="https://kenpom.com/team.php?team=UMBC" xr:uid="{ED4AE7E9-9F1C-4513-A606-79F9D9E49DB9}"/>
    <hyperlink ref="C306" r:id="rId654" display="https://kenpom.com/conf.php?c=AE" xr:uid="{5911F60A-71AD-43A6-850B-102855348783}"/>
    <hyperlink ref="B307" r:id="rId655" display="https://kenpom.com/team.php?team=Saint+Peter%27s" xr:uid="{5AA5BAC3-CF9C-4FA1-AB06-05599C6B9528}"/>
    <hyperlink ref="C307" r:id="rId656" display="https://kenpom.com/conf.php?c=MAAC" xr:uid="{B19658BE-7A7C-45C3-A4B6-E0F3CD65F792}"/>
    <hyperlink ref="B308" r:id="rId657" display="https://kenpom.com/team.php?team=Utah+Tech" xr:uid="{98258EF1-E024-4A41-BC04-10F7F3ECA66B}"/>
    <hyperlink ref="C308" r:id="rId658" display="https://kenpom.com/conf.php?c=WAC" xr:uid="{084FA625-AB54-4D75-9422-281D3E7936AB}"/>
    <hyperlink ref="B309" r:id="rId659" display="https://kenpom.com/team.php?team=Charleston+Southern" xr:uid="{40498F45-24EB-4945-8128-4A7E50B321F0}"/>
    <hyperlink ref="C309" r:id="rId660" display="https://kenpom.com/conf.php?c=BSth" xr:uid="{FB7258E8-6C26-45C8-A97F-A8702ED9C203}"/>
    <hyperlink ref="B310" r:id="rId661" display="https://kenpom.com/team.php?team=Long+Beach+St." xr:uid="{B6B16B6B-22D2-40ED-9EDC-A3B5D6560424}"/>
    <hyperlink ref="C310" r:id="rId662" display="https://kenpom.com/conf.php?c=BW" xr:uid="{998759A5-DCBC-464E-B7AA-356FF768186C}"/>
    <hyperlink ref="B311" r:id="rId663" display="https://kenpom.com/team.php?team=Boston+University" xr:uid="{3FC5CBCE-7FAD-488A-A1F8-FB7FB24265F7}"/>
    <hyperlink ref="C311" r:id="rId664" display="https://kenpom.com/conf.php?c=PL" xr:uid="{21BDA7C3-23C8-4EAF-ABF1-EC262772D298}"/>
    <hyperlink ref="B312" r:id="rId665" display="https://kenpom.com/team.php?team=Tennessee+Tech" xr:uid="{22A78807-A8AA-4AE5-AF86-3557C1245CF5}"/>
    <hyperlink ref="C312" r:id="rId666" display="https://kenpom.com/conf.php?c=OVC" xr:uid="{148E074D-3528-488C-907A-4FDCE5DE2F27}"/>
    <hyperlink ref="B313" r:id="rId667" display="https://kenpom.com/team.php?team=Loyola+MD" xr:uid="{A3943F88-69AE-4BA1-AC95-D6094590C917}"/>
    <hyperlink ref="C313" r:id="rId668" display="https://kenpom.com/conf.php?c=PL" xr:uid="{FAB3C5A3-8586-4D69-8462-051C69E83A34}"/>
    <hyperlink ref="B314" r:id="rId669" display="https://kenpom.com/team.php?team=Fairleigh+Dickinson" xr:uid="{E913D769-F970-4CB2-AF24-F41B65F6ADD7}"/>
    <hyperlink ref="C314" r:id="rId670" display="https://kenpom.com/conf.php?c=NEC" xr:uid="{3D9A633D-4BD9-472D-AFC1-230020B2543A}"/>
    <hyperlink ref="B315" r:id="rId671" display="https://kenpom.com/team.php?team=Delaware+St." xr:uid="{071C56E4-015F-4E83-AC00-F74EA2EF413E}"/>
    <hyperlink ref="C315" r:id="rId672" display="https://kenpom.com/conf.php?c=MEAC" xr:uid="{1BAC1288-0FF5-49B1-B138-423A7955399E}"/>
    <hyperlink ref="B316" r:id="rId673" display="https://kenpom.com/team.php?team=Denver" xr:uid="{0ECD684E-A926-4CB2-B55D-ECCD4B6364C2}"/>
    <hyperlink ref="C316" r:id="rId674" display="https://kenpom.com/conf.php?c=Sum" xr:uid="{A627C8BB-3316-47B2-A360-0F095C9C6D7F}"/>
    <hyperlink ref="B317" r:id="rId675" display="https://kenpom.com/team.php?team=Air+Force" xr:uid="{E2C4AE77-86B6-4788-91F8-BCD2AC4A5C80}"/>
    <hyperlink ref="C317" r:id="rId676" display="https://kenpom.com/conf.php?c=MWC" xr:uid="{E8AC8AF5-B60B-48A2-8C32-54066D97D927}"/>
    <hyperlink ref="B318" r:id="rId677" display="https://kenpom.com/team.php?team=Howard" xr:uid="{98BFBD1D-5D66-493D-AAC2-96AB8F750BCD}"/>
    <hyperlink ref="C318" r:id="rId678" display="https://kenpom.com/conf.php?c=MEAC" xr:uid="{BB853FCC-4348-40F9-850D-75060827EA59}"/>
    <hyperlink ref="B319" r:id="rId679" display="https://kenpom.com/team.php?team=Rider" xr:uid="{34A59E17-976E-42C2-9D93-BD1E81DA654C}"/>
    <hyperlink ref="C319" r:id="rId680" display="https://kenpom.com/conf.php?c=MAAC" xr:uid="{2BD80C76-51F7-4E8F-B365-AFFD6529BA15}"/>
    <hyperlink ref="B320" r:id="rId681" display="https://kenpom.com/team.php?team=Eastern+Illinois" xr:uid="{69410E80-2BA3-4401-980A-B2CC0D42F2F5}"/>
    <hyperlink ref="C320" r:id="rId682" display="https://kenpom.com/conf.php?c=OVC" xr:uid="{3F6B4B5D-383D-4104-8596-5D09FEB2A6E9}"/>
    <hyperlink ref="B321" r:id="rId683" display="https://kenpom.com/team.php?team=Florida+A%26M" xr:uid="{400D0709-D084-4F44-87E4-AEB32BAD0A37}"/>
    <hyperlink ref="C321" r:id="rId684" display="https://kenpom.com/conf.php?c=SWAC" xr:uid="{04323FB6-584D-40E9-9B13-986230AA92A0}"/>
    <hyperlink ref="B322" r:id="rId685" display="https://kenpom.com/team.php?team=IU+Indy" xr:uid="{38FDC255-CE1A-4171-9E65-291D8958C5E3}"/>
    <hyperlink ref="C322" r:id="rId686" display="https://kenpom.com/conf.php?c=Horz" xr:uid="{5452AC6E-E998-4DC8-8FC7-69DD4FD6226B}"/>
    <hyperlink ref="B323" r:id="rId687" display="https://kenpom.com/team.php?team=Louisiana" xr:uid="{835360F2-6A62-41E2-9A1B-FADEFAC2218B}"/>
    <hyperlink ref="C323" r:id="rId688" display="https://kenpom.com/conf.php?c=SB" xr:uid="{F1459D04-6504-42B4-9687-782E4B38516B}"/>
    <hyperlink ref="B324" r:id="rId689" display="https://kenpom.com/team.php?team=Saint+Francis" xr:uid="{4E1CEE65-CC74-45DB-9CE8-CF710A5AC517}"/>
    <hyperlink ref="C324" r:id="rId690" display="https://kenpom.com/conf.php?c=NEC" xr:uid="{065312CF-2E07-49CB-B297-A26DF8097A15}"/>
    <hyperlink ref="B325" r:id="rId691" display="https://kenpom.com/team.php?team=North+Carolina+Central" xr:uid="{91E0709E-CDDC-4E5C-BB26-6424760207CF}"/>
    <hyperlink ref="C325" r:id="rId692" display="https://kenpom.com/conf.php?c=MEAC" xr:uid="{3BDE681F-B4F6-4B3F-8035-371A458AB92D}"/>
    <hyperlink ref="B326" r:id="rId693" display="https://kenpom.com/team.php?team=Holy+Cross" xr:uid="{4CDFD1F9-D191-4788-9E12-E6079E9EDF94}"/>
    <hyperlink ref="C326" r:id="rId694" display="https://kenpom.com/conf.php?c=PL" xr:uid="{55C08572-B9F2-4B29-AF9E-E5BA835BE0D3}"/>
    <hyperlink ref="B327" r:id="rId695" display="https://kenpom.com/team.php?team=Binghamton" xr:uid="{D387F775-F18A-4B1B-B2CB-E50A51D6A70F}"/>
    <hyperlink ref="C327" r:id="rId696" display="https://kenpom.com/conf.php?c=AE" xr:uid="{783A5D50-6C2A-4E5B-A034-D317CC403219}"/>
    <hyperlink ref="A328" r:id="rId697" display="https://kenpom.com/archive.php?d=2025-03-09" xr:uid="{EFD14C54-32E7-487D-8DD8-C3BEA7E4C847}"/>
    <hyperlink ref="B328" r:id="rId698" display="https://kenpom.com/archive.php?d=2025-03-09&amp;s=TeamName" xr:uid="{3174F68F-C1F9-4B6F-9997-0A2BE49ECD9A}"/>
    <hyperlink ref="D328" r:id="rId699" display="https://kenpom.com/archive.php?d=2025-03-09" xr:uid="{7FEC2F4B-F158-45C1-A4B2-1467777E0E03}"/>
    <hyperlink ref="E328" r:id="rId700" display="https://kenpom.com/archive.php?d=2025-03-09&amp;s=RankAdjOE" xr:uid="{1BB22324-CD79-49E6-A7B2-8B1A4AFB88AB}"/>
    <hyperlink ref="F328" r:id="rId701" display="https://kenpom.com/archive.php?d=2025-03-09&amp;s=RankAdjDE" xr:uid="{5BD0DE27-333E-4514-BEC3-76A37F4C40E5}"/>
    <hyperlink ref="G328" r:id="rId702" display="https://kenpom.com/archive.php?d=2025-03-09&amp;s=RankAdjTempo" xr:uid="{549C1F23-05F6-40A4-A48F-D00A4870BA2E}"/>
    <hyperlink ref="H328" r:id="rId703" display="https://kenpom.com/archive.php?d=2025-03-09&amp;s=RankAdjEMFinal" xr:uid="{F6F796EE-76EC-42CA-BBB2-702B0554B1CF}"/>
    <hyperlink ref="I328" r:id="rId704" display="https://kenpom.com/archive.php?d=2025-03-09&amp;s=AdjEMFinal" xr:uid="{A80385BA-520F-4D27-A6DE-016232BCCBFD}"/>
    <hyperlink ref="B329" r:id="rId705" display="https://kenpom.com/team.php?team=Niagara" xr:uid="{620D4454-5337-42E7-9C1D-7AA5453559C1}"/>
    <hyperlink ref="C329" r:id="rId706" display="https://kenpom.com/conf.php?c=MAAC" xr:uid="{E232D944-E34B-45BB-8799-E0E656C4BAA6}"/>
    <hyperlink ref="B330" r:id="rId707" display="https://kenpom.com/team.php?team=Stonehill" xr:uid="{3DEEBF3F-4D90-4918-A701-F49F7EF082E7}"/>
    <hyperlink ref="C330" r:id="rId708" display="https://kenpom.com/conf.php?c=NEC" xr:uid="{759E5B19-E111-4BD4-A1BA-31B13BC4C476}"/>
    <hyperlink ref="B331" r:id="rId709" display="https://kenpom.com/team.php?team=Alcorn+St." xr:uid="{75E4356D-7895-462B-9E91-DFCE0A223310}"/>
    <hyperlink ref="C331" r:id="rId710" display="https://kenpom.com/conf.php?c=SWAC" xr:uid="{B2A29786-7531-4862-A75C-09561AE7F680}"/>
    <hyperlink ref="B332" r:id="rId711" display="https://kenpom.com/team.php?team=Army" xr:uid="{F01C03C6-7655-408D-BADD-AE9B1A745326}"/>
    <hyperlink ref="C332" r:id="rId712" display="https://kenpom.com/conf.php?c=PL" xr:uid="{D77F9986-9D6B-4165-8AB1-9A848486C711}"/>
    <hyperlink ref="B333" r:id="rId713" display="https://kenpom.com/team.php?team=Morehead+St." xr:uid="{C15D20E9-66FC-4E3A-B995-D0107C69509D}"/>
    <hyperlink ref="C333" r:id="rId714" display="https://kenpom.com/conf.php?c=OVC" xr:uid="{04080E3A-2A0A-4E02-8B4E-CE95B0BB4002}"/>
    <hyperlink ref="B334" r:id="rId715" display="https://kenpom.com/team.php?team=Lindenwood" xr:uid="{32A424B4-C179-4756-9BAC-1881130C11D7}"/>
    <hyperlink ref="C334" r:id="rId716" display="https://kenpom.com/conf.php?c=OVC" xr:uid="{4036D7CF-540C-484F-B8C8-9780084C6811}"/>
    <hyperlink ref="B335" r:id="rId717" display="https://kenpom.com/team.php?team=Coastal+Carolina" xr:uid="{59FE4A9E-63A9-4E0D-9C58-BE9795628566}"/>
    <hyperlink ref="C335" r:id="rId718" display="https://kenpom.com/conf.php?c=SB" xr:uid="{41FD5C69-AE41-4038-B9E1-7B1BE5D6ABE8}"/>
    <hyperlink ref="B336" r:id="rId719" display="https://kenpom.com/team.php?team=Oral+Roberts" xr:uid="{0DF3175D-B7F5-46D3-AEA3-533BB470A9F1}"/>
    <hyperlink ref="C336" r:id="rId720" display="https://kenpom.com/conf.php?c=Sum" xr:uid="{C36E1579-ED6B-46A5-A281-44E43DE7BA06}"/>
    <hyperlink ref="B337" r:id="rId721" display="https://kenpom.com/team.php?team=East+Texas+A%26M" xr:uid="{9BE7F682-5A05-48F2-84FF-34EE42B6E780}"/>
    <hyperlink ref="C337" r:id="rId722" display="https://kenpom.com/conf.php?c=Slnd" xr:uid="{983FD83A-F3FA-489F-B906-4124069D95D3}"/>
    <hyperlink ref="B338" r:id="rId723" display="https://kenpom.com/team.php?team=Grambling+St." xr:uid="{59EA7CAD-E159-4132-9F6D-AE295A464F51}"/>
    <hyperlink ref="C338" r:id="rId724" display="https://kenpom.com/conf.php?c=SWAC" xr:uid="{BC5DE04E-4636-4E06-8B7C-596EB99F6569}"/>
    <hyperlink ref="B339" r:id="rId725" display="https://kenpom.com/team.php?team=Fairfield" xr:uid="{F38871D7-4483-4248-8494-59194AC70351}"/>
    <hyperlink ref="C339" r:id="rId726" display="https://kenpom.com/conf.php?c=MAAC" xr:uid="{FF37A493-F0F4-4967-A071-99E67B93F273}"/>
    <hyperlink ref="B340" r:id="rId727" display="https://kenpom.com/team.php?team=Stony+Brook" xr:uid="{6E9C4CA1-ECD2-4F43-9B3E-891ECEBC88F3}"/>
    <hyperlink ref="C340" r:id="rId728" display="https://kenpom.com/conf.php?c=CAA" xr:uid="{9FD8FB97-071E-4350-A06B-DF25029A49B7}"/>
    <hyperlink ref="B341" r:id="rId729" display="https://kenpom.com/team.php?team=Morgan+St." xr:uid="{AD10C78F-6955-408A-ABB4-6B3E637496A5}"/>
    <hyperlink ref="C341" r:id="rId730" display="https://kenpom.com/conf.php?c=MEAC" xr:uid="{4038394E-9FE9-451A-9E30-C71072C53105}"/>
    <hyperlink ref="B342" r:id="rId731" display="https://kenpom.com/team.php?team=Green+Bay" xr:uid="{4EC0FBAC-8C97-403F-AEC8-0FB325C34C44}"/>
    <hyperlink ref="C342" r:id="rId732" display="https://kenpom.com/conf.php?c=Horz" xr:uid="{C5A3B0D2-CCD4-4D06-9AF7-C66F43F16E50}"/>
    <hyperlink ref="B343" r:id="rId733" display="https://kenpom.com/team.php?team=North+Carolina+A%26T" xr:uid="{E359C581-4279-4FD4-A65B-F0A16E2B810A}"/>
    <hyperlink ref="C343" r:id="rId734" display="https://kenpom.com/conf.php?c=CAA" xr:uid="{96ECBD2F-2D8B-4420-953D-8B35386431D8}"/>
    <hyperlink ref="B344" r:id="rId735" display="https://kenpom.com/team.php?team=Southern+Indiana" xr:uid="{EF181B22-F4FE-4840-9B6F-4409B10621D5}"/>
    <hyperlink ref="C344" r:id="rId736" display="https://kenpom.com/conf.php?c=OVC" xr:uid="{CED0C801-C293-47BB-BE9D-0F614AC42B42}"/>
    <hyperlink ref="B345" r:id="rId737" display="https://kenpom.com/team.php?team=Western+Carolina" xr:uid="{6C9F42B2-560D-4D89-97B4-C8FD8AD3AF6F}"/>
    <hyperlink ref="C345" r:id="rId738" display="https://kenpom.com/conf.php?c=SC" xr:uid="{3C044078-09CE-424E-9E74-4CD27D082E22}"/>
    <hyperlink ref="B346" r:id="rId739" display="https://kenpom.com/team.php?team=Detroit+Mercy" xr:uid="{3BFDCBE6-515C-46C9-8DB7-C651C0A8F91F}"/>
    <hyperlink ref="C346" r:id="rId740" display="https://kenpom.com/conf.php?c=Horz" xr:uid="{E1FDF11D-357B-4373-AC1E-D07DBFDD7386}"/>
    <hyperlink ref="B347" r:id="rId741" display="https://kenpom.com/team.php?team=USC+Upstate" xr:uid="{780AC61F-C175-42ED-BD93-07D2D42A636E}"/>
    <hyperlink ref="C347" r:id="rId742" display="https://kenpom.com/conf.php?c=BSth" xr:uid="{58C9233E-D2DF-416D-AAC6-2BC392B50FDE}"/>
    <hyperlink ref="B348" r:id="rId743" display="https://kenpom.com/team.php?team=Buffalo" xr:uid="{A474010E-CDF9-4467-B0B2-649D1FBD4576}"/>
    <hyperlink ref="C348" r:id="rId744" display="https://kenpom.com/conf.php?c=MAC" xr:uid="{364076CE-2EDA-4BC9-8DFA-0B730E1F0D1E}"/>
    <hyperlink ref="B349" r:id="rId745" display="https://kenpom.com/team.php?team=Bellarmine" xr:uid="{6C7045CF-4301-4F3D-9A87-D1166DD61E39}"/>
    <hyperlink ref="C349" r:id="rId746" display="https://kenpom.com/conf.php?c=ASun" xr:uid="{2DB239A7-C915-401C-851A-A9FA80FEA139}"/>
    <hyperlink ref="B350" r:id="rId747" display="https://kenpom.com/team.php?team=Mercyhurst" xr:uid="{A967766E-EE9C-40B4-BB21-C00CDA79E3F5}"/>
    <hyperlink ref="C350" r:id="rId748" display="https://kenpom.com/conf.php?c=NEC" xr:uid="{15470BA0-AEC9-4347-A840-3D899F921553}"/>
    <hyperlink ref="B351" r:id="rId749" display="https://kenpom.com/team.php?team=Sacramento+St." xr:uid="{8F7BA80A-2BD6-4FA9-AD54-6ECB74482CF8}"/>
    <hyperlink ref="C351" r:id="rId750" display="https://kenpom.com/conf.php?c=BSky" xr:uid="{AD9EFB7B-D364-4CB9-B080-B2847CA03C04}"/>
    <hyperlink ref="B352" r:id="rId751" display="https://kenpom.com/team.php?team=Wagner" xr:uid="{DBBB6997-B590-43B5-B980-A7145670FC23}"/>
    <hyperlink ref="C352" r:id="rId752" display="https://kenpom.com/conf.php?c=NEC" xr:uid="{8EAAD5ED-36E3-4906-9791-C097CE3025E5}"/>
    <hyperlink ref="B353" r:id="rId753" display="https://kenpom.com/team.php?team=Central+Arkansas" xr:uid="{AABF2803-BBFE-4802-AD71-BF8ADA908AD8}"/>
    <hyperlink ref="C353" r:id="rId754" display="https://kenpom.com/conf.php?c=ASun" xr:uid="{ED44F857-377E-452E-B177-C57A5F03685C}"/>
    <hyperlink ref="B354" r:id="rId755" display="https://kenpom.com/team.php?team=Northern+Illinois" xr:uid="{26E50C49-E0D3-4664-911F-02CDACFA93EA}"/>
    <hyperlink ref="C354" r:id="rId756" display="https://kenpom.com/conf.php?c=MAC" xr:uid="{06D8BF1D-E60D-47B7-98DA-0553CDC62B82}"/>
    <hyperlink ref="B355" r:id="rId757" display="https://kenpom.com/team.php?team=Western+Illinois" xr:uid="{2613AB7E-CCBC-451E-8401-C2E56AF9B7EE}"/>
    <hyperlink ref="C355" r:id="rId758" display="https://kenpom.com/conf.php?c=OVC" xr:uid="{69CC3768-5398-4C41-9AB4-11B6356D98C9}"/>
    <hyperlink ref="B356" r:id="rId759" display="https://kenpom.com/team.php?team=Louisiana+Monroe" xr:uid="{97E9AD93-D44C-47D9-B027-AB1234E3035C}"/>
    <hyperlink ref="C356" r:id="rId760" display="https://kenpom.com/conf.php?c=SB" xr:uid="{47C0DBE5-7C32-40C0-9DD3-446D499C5D87}"/>
    <hyperlink ref="B357" r:id="rId761" display="https://kenpom.com/team.php?team=West+Georgia" xr:uid="{1CE7B8AA-FAA2-45C9-A87E-E7325AE96052}"/>
    <hyperlink ref="C357" r:id="rId762" display="https://kenpom.com/conf.php?c=ASun" xr:uid="{B98CC0DF-829D-404A-983B-784D41390326}"/>
    <hyperlink ref="B358" r:id="rId763" display="https://kenpom.com/team.php?team=New+Orleans" xr:uid="{63B4A3F0-0957-46D2-97C8-6DDF3D125EA5}"/>
    <hyperlink ref="C358" r:id="rId764" display="https://kenpom.com/conf.php?c=Slnd" xr:uid="{A9B572BB-E62D-406D-9B7D-1AB0B5285234}"/>
    <hyperlink ref="B359" r:id="rId765" display="https://kenpom.com/team.php?team=Cal+St.+Fullerton" xr:uid="{FDA9C3BF-15F1-49B9-99D1-CB07FD8ED6EB}"/>
    <hyperlink ref="C359" r:id="rId766" display="https://kenpom.com/conf.php?c=BW" xr:uid="{DD6A5C3A-6691-467F-AF7A-09153049460A}"/>
    <hyperlink ref="B360" r:id="rId767" display="https://kenpom.com/team.php?team=Stetson" xr:uid="{4EF636F4-B442-40AC-9EF2-225188993265}"/>
    <hyperlink ref="C360" r:id="rId768" display="https://kenpom.com/conf.php?c=ASun" xr:uid="{92EA2BAE-A3F9-439E-A7D9-41D5747B818A}"/>
    <hyperlink ref="B361" r:id="rId769" display="https://kenpom.com/team.php?team=NJIT" xr:uid="{C378D730-DBD9-4516-9511-F910D9CAB22D}"/>
    <hyperlink ref="C361" r:id="rId770" display="https://kenpom.com/conf.php?c=AE" xr:uid="{39F1D858-DA4B-4565-A4D8-51A491463506}"/>
    <hyperlink ref="B362" r:id="rId771" display="https://kenpom.com/team.php?team=Le+Moyne" xr:uid="{0A888827-268E-4BF9-9346-F2526F874DB4}"/>
    <hyperlink ref="C362" r:id="rId772" display="https://kenpom.com/conf.php?c=NEC" xr:uid="{A8F75E25-4C13-4BBE-B265-A0E4D5014FD5}"/>
    <hyperlink ref="B363" r:id="rId773" display="https://kenpom.com/team.php?team=New+Hampshire" xr:uid="{8CFD43E2-8FED-419B-94DD-1786A4277440}"/>
    <hyperlink ref="C363" r:id="rId774" display="https://kenpom.com/conf.php?c=AE" xr:uid="{BDE6F8C3-7C38-4377-9891-BA9D9365DE1F}"/>
    <hyperlink ref="B364" r:id="rId775" display="https://kenpom.com/team.php?team=The+Citadel" xr:uid="{0CB61829-3DE3-4DF6-8A61-193AA7C286A3}"/>
    <hyperlink ref="C364" r:id="rId776" display="https://kenpom.com/conf.php?c=SC" xr:uid="{E2289883-8267-43BB-87EE-C0493956D7AF}"/>
    <hyperlink ref="B365" r:id="rId777" display="https://kenpom.com/team.php?team=Prairie+View+A%26M" xr:uid="{4911450C-C941-4566-A104-9665819EAE78}"/>
    <hyperlink ref="C365" r:id="rId778" display="https://kenpom.com/conf.php?c=SWAC" xr:uid="{D412EE01-4F2C-4A5C-9D20-5E13F7E8FD63}"/>
    <hyperlink ref="B366" r:id="rId779" display="https://kenpom.com/team.php?team=Alabama+A%26M" xr:uid="{D8029629-1AF5-4BCB-94C2-676DBEB0D456}"/>
    <hyperlink ref="C366" r:id="rId780" display="https://kenpom.com/conf.php?c=SWAC" xr:uid="{6D516ED9-CB71-4099-9B57-A77E2D114879}"/>
    <hyperlink ref="B367" r:id="rId781" display="https://kenpom.com/team.php?team=Canisius" xr:uid="{3174D4FD-E3CC-46B3-8A84-4E4DB93D6312}"/>
    <hyperlink ref="C367" r:id="rId782" display="https://kenpom.com/conf.php?c=MAAC" xr:uid="{156B92B8-2364-4AA5-859D-72C387DF89DA}"/>
    <hyperlink ref="B368" r:id="rId783" display="https://kenpom.com/team.php?team=Maryland+Eastern+Shore" xr:uid="{A9178A17-A0F8-47C3-91C8-DCDBA5864303}"/>
    <hyperlink ref="C368" r:id="rId784" display="https://kenpom.com/conf.php?c=MEAC" xr:uid="{9AA748CD-168A-4B2A-857F-783DFC9CC8B7}"/>
    <hyperlink ref="B369" r:id="rId785" display="https://kenpom.com/team.php?team=Chicago+St." xr:uid="{489437A4-F8D1-4453-AA10-227C0A39A482}"/>
    <hyperlink ref="C369" r:id="rId786" display="https://kenpom.com/conf.php?c=NEC" xr:uid="{F552F0A9-1463-4008-84E3-D4A95D850BA6}"/>
    <hyperlink ref="B370" r:id="rId787" display="https://kenpom.com/team.php?team=Coppin+St." xr:uid="{DC79999E-16E5-47F5-9CE9-39CB9768168A}"/>
    <hyperlink ref="C370" r:id="rId788" display="https://kenpom.com/conf.php?c=MEAC" xr:uid="{F6F099D9-C8F2-4FAC-8110-9B6ACF89E8C4}"/>
    <hyperlink ref="B371" r:id="rId789" display="https://kenpom.com/team.php?team=Arkansas+Pine+Bluff" xr:uid="{2F3468A6-633C-44DD-AD4D-E1593EA4F4BE}"/>
    <hyperlink ref="C371" r:id="rId790" display="https://kenpom.com/conf.php?c=SWAC" xr:uid="{E5F292BA-B8B8-42A6-8F51-BA1A6F98A2CA}"/>
    <hyperlink ref="B372" r:id="rId791" display="https://kenpom.com/team.php?team=Mississippi+Valley+St." xr:uid="{506C4CEA-5768-4747-A88D-E6EA7B64598C}"/>
    <hyperlink ref="C372" r:id="rId792" display="https://kenpom.com/conf.php?c=SWAC" xr:uid="{F6788296-3896-433B-A3E2-A6D5F8F82D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West</vt:lpstr>
      <vt:lpstr>Midwest</vt:lpstr>
      <vt:lpstr>South</vt:lpstr>
      <vt:lpstr>2025-03-11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P Kelley</cp:lastModifiedBy>
  <dcterms:created xsi:type="dcterms:W3CDTF">2025-03-08T19:55:11Z</dcterms:created>
  <dcterms:modified xsi:type="dcterms:W3CDTF">2025-03-17T14:56:55Z</dcterms:modified>
</cp:coreProperties>
</file>