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arl.yang\Documents\RPA\費用科\信用卡營業稅\01Inputs\"/>
    </mc:Choice>
  </mc:AlternateContent>
  <bookViews>
    <workbookView xWindow="-120" yWindow="-120" windowWidth="29040" windowHeight="15990" firstSheet="2" activeTab="5"/>
  </bookViews>
  <sheets>
    <sheet name="廠商名單" sheetId="1" r:id="rId1"/>
    <sheet name="未回發票" sheetId="2" r:id="rId2"/>
    <sheet name="共同" sheetId="5" r:id="rId3"/>
    <sheet name="專營" sheetId="3" r:id="rId4"/>
    <sheet name="進項覆核明細表" sheetId="8" r:id="rId5"/>
    <sheet name="GroupBy" sheetId="11" r:id="rId6"/>
    <sheet name="Invoice Format Logic" sheetId="6" r:id="rId7"/>
    <sheet name="Invoice Format Description" sheetId="4" r:id="rId8"/>
    <sheet name="Dropdown Menu" sheetId="9" state="hidden" r:id="rId9"/>
  </sheets>
  <definedNames>
    <definedName name="_xlnm._FilterDatabase" localSheetId="5" hidden="1">GroupBy!$B$1:$L$27</definedName>
    <definedName name="_xlnm._FilterDatabase" localSheetId="2" hidden="1">共同!$A$1:$O$324</definedName>
    <definedName name="_xlnm._FilterDatabase" localSheetId="3" hidden="1">專營!$A$1:$O$335</definedName>
    <definedName name="_xlnm._FilterDatabase" localSheetId="0" hidden="1">廠商名單!$A$1:$D$794</definedName>
    <definedName name="Check">'Dropdown Menu'!$A$2</definedName>
    <definedName name="Header" localSheetId="5">GroupBy!$1:$1</definedName>
    <definedName name="Header">進項覆核明細表!$1:$1</definedName>
    <definedName name="InvoiceInfo">'Invoice Format Logic'!$A$1:$D$8</definedName>
    <definedName name="InvoiceType">'Invoice Format Logic'!$A$2:$A$9</definedName>
  </definedNames>
  <calcPr calcId="162913"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99" i="5" l="1"/>
  <c r="E99" i="5"/>
  <c r="K134" i="5"/>
  <c r="K135" i="5"/>
  <c r="K35" i="5"/>
  <c r="K36" i="5"/>
  <c r="K136" i="5"/>
  <c r="K37" i="5"/>
  <c r="K38" i="5"/>
  <c r="K39" i="5"/>
  <c r="K40" i="5"/>
  <c r="K41" i="5"/>
  <c r="K42" i="5"/>
  <c r="K43" i="5"/>
  <c r="K44" i="5"/>
  <c r="K45" i="5"/>
  <c r="K46" i="5"/>
  <c r="K47" i="5"/>
  <c r="K48" i="5"/>
  <c r="K49" i="5"/>
  <c r="K50" i="5"/>
  <c r="K51" i="5"/>
  <c r="K52" i="5"/>
  <c r="K137" i="5"/>
  <c r="K138" i="5"/>
  <c r="K139" i="5"/>
  <c r="K140" i="5"/>
  <c r="K141" i="5"/>
  <c r="K142" i="5"/>
  <c r="K143" i="5"/>
  <c r="K53" i="5"/>
  <c r="K54" i="5"/>
  <c r="K144" i="5"/>
  <c r="K12" i="5"/>
  <c r="K145" i="5"/>
  <c r="K146" i="5"/>
  <c r="K147" i="5"/>
  <c r="K55" i="5"/>
  <c r="K56" i="5"/>
  <c r="K57" i="5"/>
  <c r="K58" i="5"/>
  <c r="K148" i="5"/>
  <c r="K149" i="5"/>
  <c r="K150" i="5"/>
  <c r="K151" i="5"/>
  <c r="K152" i="5"/>
  <c r="K153" i="5"/>
  <c r="K154" i="5"/>
  <c r="K155" i="5"/>
  <c r="K13" i="5"/>
  <c r="K156" i="5"/>
  <c r="K157" i="5"/>
  <c r="K158" i="5"/>
  <c r="K159" i="5"/>
  <c r="K160" i="5"/>
  <c r="K161" i="5"/>
  <c r="K162" i="5"/>
  <c r="K163" i="5"/>
  <c r="K164" i="5"/>
  <c r="K165" i="5"/>
  <c r="K166" i="5"/>
  <c r="K283" i="5"/>
  <c r="K284" i="5"/>
  <c r="K285" i="5"/>
  <c r="K167" i="5"/>
  <c r="K59" i="5"/>
  <c r="K60" i="5"/>
  <c r="K168" i="5"/>
  <c r="K169" i="5"/>
  <c r="K61" i="5"/>
  <c r="K62" i="5"/>
  <c r="K14" i="5"/>
  <c r="K15" i="5"/>
  <c r="K286" i="5"/>
  <c r="K5" i="5"/>
  <c r="K170" i="5"/>
  <c r="K171" i="5"/>
  <c r="K287" i="5"/>
  <c r="K172" i="5"/>
  <c r="K173" i="5"/>
  <c r="K288" i="5"/>
  <c r="K289" i="5"/>
  <c r="K290" i="5"/>
  <c r="K291" i="5"/>
  <c r="K292" i="5"/>
  <c r="K293" i="5"/>
  <c r="K294" i="5"/>
  <c r="K174" i="5"/>
  <c r="K175" i="5"/>
  <c r="K176" i="5"/>
  <c r="K177" i="5"/>
  <c r="K178" i="5"/>
  <c r="K179" i="5"/>
  <c r="K180" i="5"/>
  <c r="K181" i="5"/>
  <c r="K182" i="5"/>
  <c r="K295" i="5"/>
  <c r="K7" i="5"/>
  <c r="K183" i="5"/>
  <c r="K184" i="5"/>
  <c r="K185" i="5"/>
  <c r="K186" i="5"/>
  <c r="K187" i="5"/>
  <c r="K188" i="5"/>
  <c r="K296" i="5"/>
  <c r="K297" i="5"/>
  <c r="K298" i="5"/>
  <c r="K299" i="5"/>
  <c r="K300" i="5"/>
  <c r="K301" i="5"/>
  <c r="K302" i="5"/>
  <c r="K303" i="5"/>
  <c r="K304" i="5"/>
  <c r="K305" i="5"/>
  <c r="K306" i="5"/>
  <c r="K189" i="5"/>
  <c r="K63" i="5"/>
  <c r="K190" i="5"/>
  <c r="K307" i="5"/>
  <c r="K191" i="5"/>
  <c r="K308" i="5"/>
  <c r="K16" i="5"/>
  <c r="K17" i="5"/>
  <c r="K18" i="5"/>
  <c r="K64" i="5"/>
  <c r="K65" i="5"/>
  <c r="K19" i="5"/>
  <c r="K20" i="5"/>
  <c r="K8" i="5"/>
  <c r="K6" i="5"/>
  <c r="K66" i="5"/>
  <c r="K192" i="5"/>
  <c r="K67" i="5"/>
  <c r="K193" i="5"/>
  <c r="K194" i="5"/>
  <c r="K195" i="5"/>
  <c r="K196" i="5"/>
  <c r="K197" i="5"/>
  <c r="K198" i="5"/>
  <c r="K199" i="5"/>
  <c r="K200" i="5"/>
  <c r="K68" i="5"/>
  <c r="K309" i="5"/>
  <c r="K201" i="5"/>
  <c r="K202" i="5"/>
  <c r="K310" i="5"/>
  <c r="K69" i="5"/>
  <c r="K70" i="5"/>
  <c r="K71" i="5"/>
  <c r="K72" i="5"/>
  <c r="K21" i="5"/>
  <c r="K73" i="5"/>
  <c r="K22" i="5"/>
  <c r="K74" i="5"/>
  <c r="K75" i="5"/>
  <c r="K23" i="5"/>
  <c r="K24" i="5"/>
  <c r="K203" i="5"/>
  <c r="K76" i="5"/>
  <c r="K77" i="5"/>
  <c r="K78" i="5"/>
  <c r="K25" i="5"/>
  <c r="K26" i="5"/>
  <c r="K27" i="5"/>
  <c r="K28" i="5"/>
  <c r="K29" i="5"/>
  <c r="K30" i="5"/>
  <c r="K31" i="5"/>
  <c r="K204" i="5"/>
  <c r="K79" i="5"/>
  <c r="K205" i="5"/>
  <c r="K206" i="5"/>
  <c r="K207" i="5"/>
  <c r="K80" i="5"/>
  <c r="K81" i="5"/>
  <c r="K208" i="5"/>
  <c r="K82" i="5"/>
  <c r="K83" i="5"/>
  <c r="K84" i="5"/>
  <c r="K209" i="5"/>
  <c r="K210" i="5"/>
  <c r="K211" i="5"/>
  <c r="K212" i="5"/>
  <c r="K85" i="5"/>
  <c r="K86" i="5"/>
  <c r="K87" i="5"/>
  <c r="K9" i="5"/>
  <c r="K10" i="5"/>
  <c r="K88" i="5"/>
  <c r="K89" i="5"/>
  <c r="K11" i="5"/>
  <c r="K213" i="5"/>
  <c r="K214" i="5"/>
  <c r="K215" i="5"/>
  <c r="K90" i="5"/>
  <c r="K91" i="5"/>
  <c r="K92" i="5"/>
  <c r="K93" i="5"/>
  <c r="K94" i="5"/>
  <c r="K95" i="5"/>
  <c r="K96" i="5"/>
  <c r="K216" i="5"/>
  <c r="K217" i="5"/>
  <c r="K218" i="5"/>
  <c r="K219" i="5"/>
  <c r="K220" i="5"/>
  <c r="K221" i="5"/>
  <c r="K222" i="5"/>
  <c r="K223" i="5"/>
  <c r="K2" i="5"/>
  <c r="K3" i="5"/>
  <c r="K4" i="5"/>
  <c r="K224" i="5"/>
  <c r="K225" i="5"/>
  <c r="K226" i="5"/>
  <c r="K227" i="5"/>
  <c r="K228" i="5"/>
  <c r="K229" i="5"/>
  <c r="K230" i="5"/>
  <c r="K97" i="5"/>
  <c r="K32" i="5"/>
  <c r="K231" i="5"/>
  <c r="K232" i="5"/>
  <c r="K311" i="5"/>
  <c r="K233" i="5"/>
  <c r="K98" i="5"/>
  <c r="K33" i="5"/>
  <c r="K234" i="5"/>
  <c r="K235" i="5"/>
  <c r="K236" i="5"/>
  <c r="K237" i="5"/>
  <c r="K238" i="5"/>
  <c r="K312" i="5"/>
  <c r="K313" i="5"/>
  <c r="K314" i="5"/>
  <c r="K315" i="5"/>
  <c r="K316" i="5"/>
  <c r="K317" i="5"/>
  <c r="K318" i="5"/>
  <c r="K319" i="5"/>
  <c r="K239" i="5"/>
  <c r="K240" i="5"/>
  <c r="K241" i="5"/>
  <c r="K242" i="5"/>
  <c r="K243" i="5"/>
  <c r="K244" i="5"/>
  <c r="K245" i="5"/>
  <c r="K246" i="5"/>
  <c r="K320" i="5"/>
  <c r="K321" i="5"/>
  <c r="K322" i="5"/>
  <c r="K323" i="5"/>
  <c r="K324"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34" i="5"/>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R3" i="8"/>
  <c r="R4" i="8"/>
  <c r="R5" i="8"/>
  <c r="R6" i="8"/>
  <c r="R7" i="8"/>
  <c r="R8" i="8"/>
  <c r="S3" i="8"/>
  <c r="S4" i="8"/>
  <c r="S5" i="8"/>
  <c r="S6" i="8"/>
  <c r="S7" i="8"/>
  <c r="S8" i="8"/>
  <c r="T3" i="8"/>
  <c r="T4" i="8"/>
  <c r="T5" i="8"/>
  <c r="T6" i="8"/>
  <c r="T7" i="8"/>
  <c r="T8" i="8"/>
  <c r="U3" i="8"/>
  <c r="U4" i="8"/>
  <c r="U5" i="8"/>
  <c r="U6" i="8"/>
  <c r="U7" i="8"/>
  <c r="U8" i="8"/>
  <c r="V3" i="8"/>
  <c r="V4" i="8"/>
  <c r="V5" i="8"/>
  <c r="V6" i="8"/>
  <c r="V7" i="8"/>
  <c r="V8" i="8"/>
  <c r="W3" i="8"/>
  <c r="W4" i="8"/>
  <c r="W5" i="8"/>
  <c r="W6" i="8"/>
  <c r="W7" i="8"/>
  <c r="W8" i="8"/>
  <c r="X3" i="8"/>
  <c r="X4" i="8"/>
  <c r="X5" i="8"/>
  <c r="X6" i="8"/>
  <c r="X7" i="8"/>
  <c r="X8" i="8"/>
  <c r="Y3" i="8"/>
  <c r="Y4" i="8"/>
  <c r="Y5" i="8"/>
  <c r="Y6" i="8"/>
  <c r="Y7" i="8"/>
  <c r="Y8" i="8"/>
  <c r="Z3" i="8"/>
  <c r="Z4" i="8"/>
  <c r="Z5" i="8"/>
  <c r="Z6" i="8"/>
  <c r="Z7" i="8"/>
  <c r="Z8" i="8"/>
  <c r="AA3" i="8"/>
  <c r="AA4" i="8"/>
  <c r="AA5" i="8"/>
  <c r="AA6" i="8"/>
  <c r="AA7" i="8"/>
  <c r="AA8" i="8"/>
  <c r="AB3" i="8"/>
  <c r="AB4" i="8"/>
  <c r="AB5" i="8"/>
  <c r="AB6" i="8"/>
  <c r="AB7" i="8"/>
  <c r="AB8" i="8"/>
  <c r="Q3" i="8"/>
  <c r="Q4" i="8"/>
  <c r="Q5" i="8"/>
  <c r="Q6" i="8"/>
  <c r="Q7" i="8"/>
  <c r="Q8" i="8"/>
  <c r="N134" i="5"/>
  <c r="E134" i="5"/>
  <c r="N135" i="5"/>
  <c r="E135" i="5"/>
  <c r="N35" i="5"/>
  <c r="E35" i="5"/>
  <c r="N36" i="5"/>
  <c r="E36" i="5"/>
  <c r="N136" i="5"/>
  <c r="E136" i="5"/>
  <c r="N37" i="5"/>
  <c r="E37" i="5"/>
  <c r="N38" i="5"/>
  <c r="E38" i="5"/>
  <c r="N39" i="5"/>
  <c r="E39" i="5"/>
  <c r="N40" i="5"/>
  <c r="E40" i="5"/>
  <c r="N41" i="5"/>
  <c r="E41" i="5"/>
  <c r="N42" i="5"/>
  <c r="E42" i="5"/>
  <c r="N43" i="5"/>
  <c r="E43" i="5"/>
  <c r="N44" i="5"/>
  <c r="E44" i="5"/>
  <c r="N45" i="5"/>
  <c r="E45" i="5"/>
  <c r="N46" i="5"/>
  <c r="E46" i="5"/>
  <c r="N47" i="5"/>
  <c r="E47" i="5"/>
  <c r="N48" i="5"/>
  <c r="E48" i="5"/>
  <c r="N49" i="5"/>
  <c r="E49" i="5"/>
  <c r="N50" i="5"/>
  <c r="E50" i="5"/>
  <c r="N51" i="5"/>
  <c r="E51" i="5"/>
  <c r="N52" i="5"/>
  <c r="E52" i="5"/>
  <c r="N137" i="5"/>
  <c r="E137" i="5"/>
  <c r="N138" i="5"/>
  <c r="E138" i="5"/>
  <c r="N139" i="5"/>
  <c r="E139" i="5"/>
  <c r="N140" i="5"/>
  <c r="E140" i="5"/>
  <c r="N141" i="5"/>
  <c r="E141" i="5"/>
  <c r="N142" i="5"/>
  <c r="E142" i="5"/>
  <c r="N143" i="5"/>
  <c r="E143" i="5"/>
  <c r="N53" i="5"/>
  <c r="E53" i="5"/>
  <c r="N54" i="5"/>
  <c r="E54" i="5"/>
  <c r="N144" i="5"/>
  <c r="E144" i="5"/>
  <c r="N12" i="5"/>
  <c r="E12" i="5"/>
  <c r="N145" i="5"/>
  <c r="E145" i="5"/>
  <c r="N146" i="5"/>
  <c r="E146" i="5"/>
  <c r="N147" i="5"/>
  <c r="E147" i="5"/>
  <c r="N55" i="5"/>
  <c r="E55" i="5"/>
  <c r="N56" i="5"/>
  <c r="E56" i="5"/>
  <c r="N57" i="5"/>
  <c r="E57" i="5"/>
  <c r="N58" i="5"/>
  <c r="E58" i="5"/>
  <c r="N148" i="5"/>
  <c r="E148" i="5"/>
  <c r="N149" i="5"/>
  <c r="E149" i="5"/>
  <c r="N150" i="5"/>
  <c r="E150" i="5"/>
  <c r="N151" i="5"/>
  <c r="E151" i="5"/>
  <c r="N152" i="5"/>
  <c r="E152" i="5"/>
  <c r="N153" i="5"/>
  <c r="E153" i="5"/>
  <c r="N154" i="5"/>
  <c r="E154" i="5"/>
  <c r="N155" i="5"/>
  <c r="E155" i="5"/>
  <c r="N13" i="5"/>
  <c r="E13" i="5"/>
  <c r="N156" i="5"/>
  <c r="E156" i="5"/>
  <c r="N157" i="5"/>
  <c r="E157" i="5"/>
  <c r="N158" i="5"/>
  <c r="E158" i="5"/>
  <c r="N159" i="5"/>
  <c r="E159" i="5"/>
  <c r="N160" i="5"/>
  <c r="E160" i="5"/>
  <c r="N161" i="5"/>
  <c r="E161" i="5"/>
  <c r="N162" i="5"/>
  <c r="E162" i="5"/>
  <c r="N163" i="5"/>
  <c r="E163" i="5"/>
  <c r="N164" i="5"/>
  <c r="E164" i="5"/>
  <c r="N165" i="5"/>
  <c r="E165" i="5"/>
  <c r="N166" i="5"/>
  <c r="E166" i="5"/>
  <c r="N283" i="5"/>
  <c r="E283" i="5"/>
  <c r="N284" i="5"/>
  <c r="E284" i="5"/>
  <c r="N285" i="5"/>
  <c r="E285" i="5"/>
  <c r="N167" i="5"/>
  <c r="E167" i="5"/>
  <c r="N59" i="5"/>
  <c r="E59" i="5"/>
  <c r="N60" i="5"/>
  <c r="E60" i="5"/>
  <c r="N168" i="5"/>
  <c r="E168" i="5"/>
  <c r="N169" i="5"/>
  <c r="E169" i="5"/>
  <c r="N61" i="5"/>
  <c r="E61" i="5"/>
  <c r="N62" i="5"/>
  <c r="E62" i="5"/>
  <c r="N14" i="5"/>
  <c r="E14" i="5"/>
  <c r="N15" i="5"/>
  <c r="E15" i="5"/>
  <c r="N286" i="5"/>
  <c r="E286" i="5"/>
  <c r="N5" i="5"/>
  <c r="E5" i="5"/>
  <c r="N170" i="5"/>
  <c r="E170" i="5"/>
  <c r="N171" i="5"/>
  <c r="E171" i="5"/>
  <c r="N287" i="5"/>
  <c r="E287" i="5"/>
  <c r="N172" i="5"/>
  <c r="E172" i="5"/>
  <c r="N173" i="5"/>
  <c r="E173" i="5"/>
  <c r="N288" i="5"/>
  <c r="E288" i="5"/>
  <c r="N289" i="5"/>
  <c r="E289" i="5"/>
  <c r="N290" i="5"/>
  <c r="E290" i="5"/>
  <c r="N291" i="5"/>
  <c r="E291" i="5"/>
  <c r="N292" i="5"/>
  <c r="E292" i="5"/>
  <c r="N293" i="5"/>
  <c r="E293" i="5"/>
  <c r="N294" i="5"/>
  <c r="E294" i="5"/>
  <c r="N174" i="5"/>
  <c r="E174" i="5"/>
  <c r="N175" i="5"/>
  <c r="E175" i="5"/>
  <c r="N176" i="5"/>
  <c r="E176" i="5"/>
  <c r="N177" i="5"/>
  <c r="E177" i="5"/>
  <c r="N178" i="5"/>
  <c r="E178" i="5"/>
  <c r="N179" i="5"/>
  <c r="E179" i="5"/>
  <c r="N180" i="5"/>
  <c r="E180" i="5"/>
  <c r="N181" i="5"/>
  <c r="E181" i="5"/>
  <c r="N182" i="5"/>
  <c r="E182" i="5"/>
  <c r="N295" i="5"/>
  <c r="E295" i="5"/>
  <c r="N7" i="5"/>
  <c r="E7" i="5"/>
  <c r="N183" i="5"/>
  <c r="E183" i="5"/>
  <c r="N184" i="5"/>
  <c r="E184" i="5"/>
  <c r="N185" i="5"/>
  <c r="E185" i="5"/>
  <c r="N186" i="5"/>
  <c r="E186" i="5"/>
  <c r="N187" i="5"/>
  <c r="E187" i="5"/>
  <c r="N188" i="5"/>
  <c r="E188" i="5"/>
  <c r="N296" i="5"/>
  <c r="E296" i="5"/>
  <c r="N297" i="5"/>
  <c r="E297" i="5"/>
  <c r="N298" i="5"/>
  <c r="E298" i="5"/>
  <c r="N299" i="5"/>
  <c r="E299" i="5"/>
  <c r="N300" i="5"/>
  <c r="E300" i="5"/>
  <c r="N301" i="5"/>
  <c r="E301" i="5"/>
  <c r="N302" i="5"/>
  <c r="E302" i="5"/>
  <c r="N303" i="5"/>
  <c r="E303" i="5"/>
  <c r="N304" i="5"/>
  <c r="E304" i="5"/>
  <c r="N305" i="5"/>
  <c r="E305" i="5"/>
  <c r="N306" i="5"/>
  <c r="E306" i="5"/>
  <c r="N189" i="5"/>
  <c r="E189" i="5"/>
  <c r="N63" i="5"/>
  <c r="E63" i="5"/>
  <c r="N190" i="5"/>
  <c r="E190" i="5"/>
  <c r="N307" i="5"/>
  <c r="E307" i="5"/>
  <c r="N191" i="5"/>
  <c r="E191" i="5"/>
  <c r="N308" i="5"/>
  <c r="E308" i="5"/>
  <c r="N16" i="5"/>
  <c r="E16" i="5"/>
  <c r="N17" i="5"/>
  <c r="E17" i="5"/>
  <c r="N18" i="5"/>
  <c r="E18" i="5"/>
  <c r="N64" i="5"/>
  <c r="E64" i="5"/>
  <c r="N65" i="5"/>
  <c r="E65" i="5"/>
  <c r="N19" i="5"/>
  <c r="E19" i="5"/>
  <c r="N20" i="5"/>
  <c r="E20" i="5"/>
  <c r="N8" i="5"/>
  <c r="E8" i="5"/>
  <c r="N6" i="5"/>
  <c r="E6" i="5"/>
  <c r="N66" i="5"/>
  <c r="E66" i="5"/>
  <c r="N192" i="5"/>
  <c r="E192" i="5"/>
  <c r="N67" i="5"/>
  <c r="E67" i="5"/>
  <c r="N193" i="5"/>
  <c r="E193" i="5"/>
  <c r="N194" i="5"/>
  <c r="E194" i="5"/>
  <c r="N195" i="5"/>
  <c r="E195" i="5"/>
  <c r="N196" i="5"/>
  <c r="E196" i="5"/>
  <c r="N197" i="5"/>
  <c r="E197" i="5"/>
  <c r="N198" i="5"/>
  <c r="E198" i="5"/>
  <c r="N199" i="5"/>
  <c r="E199" i="5"/>
  <c r="N200" i="5"/>
  <c r="E200" i="5"/>
  <c r="N68" i="5"/>
  <c r="E68" i="5"/>
  <c r="N309" i="5"/>
  <c r="E309" i="5"/>
  <c r="N201" i="5"/>
  <c r="E201" i="5"/>
  <c r="N202" i="5"/>
  <c r="E202" i="5"/>
  <c r="N310" i="5"/>
  <c r="E310" i="5"/>
  <c r="N69" i="5"/>
  <c r="E69" i="5"/>
  <c r="N70" i="5"/>
  <c r="E70" i="5"/>
  <c r="N71" i="5"/>
  <c r="E71" i="5"/>
  <c r="N72" i="5"/>
  <c r="E72" i="5"/>
  <c r="N21" i="5"/>
  <c r="E21" i="5"/>
  <c r="N73" i="5"/>
  <c r="E73" i="5"/>
  <c r="N22" i="5"/>
  <c r="E22" i="5"/>
  <c r="N74" i="5"/>
  <c r="E74" i="5"/>
  <c r="N75" i="5"/>
  <c r="E75" i="5"/>
  <c r="N23" i="5"/>
  <c r="E23" i="5"/>
  <c r="N24" i="5"/>
  <c r="E24" i="5"/>
  <c r="N203" i="5"/>
  <c r="E203" i="5"/>
  <c r="N76" i="5"/>
  <c r="E76" i="5"/>
  <c r="N77" i="5"/>
  <c r="E77" i="5"/>
  <c r="N78" i="5"/>
  <c r="E78" i="5"/>
  <c r="N25" i="5"/>
  <c r="E25" i="5"/>
  <c r="N26" i="5"/>
  <c r="E26" i="5"/>
  <c r="N27" i="5"/>
  <c r="E27" i="5"/>
  <c r="N28" i="5"/>
  <c r="E28" i="5"/>
  <c r="N29" i="5"/>
  <c r="E29" i="5"/>
  <c r="N30" i="5"/>
  <c r="E30" i="5"/>
  <c r="N31" i="5"/>
  <c r="E31" i="5"/>
  <c r="N204" i="5"/>
  <c r="E204" i="5"/>
  <c r="N79" i="5"/>
  <c r="E79" i="5"/>
  <c r="N205" i="5"/>
  <c r="E205" i="5"/>
  <c r="N206" i="5"/>
  <c r="E206" i="5"/>
  <c r="N207" i="5"/>
  <c r="E207" i="5"/>
  <c r="N80" i="5"/>
  <c r="E80" i="5"/>
  <c r="N81" i="5"/>
  <c r="E81" i="5"/>
  <c r="N208" i="5"/>
  <c r="E208" i="5"/>
  <c r="N82" i="5"/>
  <c r="E82" i="5"/>
  <c r="N83" i="5"/>
  <c r="E83" i="5"/>
  <c r="N84" i="5"/>
  <c r="E84" i="5"/>
  <c r="N209" i="5"/>
  <c r="E209" i="5"/>
  <c r="N210" i="5"/>
  <c r="E210" i="5"/>
  <c r="N211" i="5"/>
  <c r="E211" i="5"/>
  <c r="N212" i="5"/>
  <c r="E212" i="5"/>
  <c r="N85" i="5"/>
  <c r="E85" i="5"/>
  <c r="N86" i="5"/>
  <c r="E86" i="5"/>
  <c r="N87" i="5"/>
  <c r="E87" i="5"/>
  <c r="N9" i="5"/>
  <c r="E9" i="5"/>
  <c r="N10" i="5"/>
  <c r="E10" i="5"/>
  <c r="N88" i="5"/>
  <c r="E88" i="5"/>
  <c r="N89" i="5"/>
  <c r="E89" i="5"/>
  <c r="N11" i="5"/>
  <c r="E11" i="5"/>
  <c r="N213" i="5"/>
  <c r="E213" i="5"/>
  <c r="N214" i="5"/>
  <c r="E214" i="5"/>
  <c r="N215" i="5"/>
  <c r="E215" i="5"/>
  <c r="N90" i="5"/>
  <c r="E90" i="5"/>
  <c r="N91" i="5"/>
  <c r="E91" i="5"/>
  <c r="N92" i="5"/>
  <c r="E92" i="5"/>
  <c r="N93" i="5"/>
  <c r="E93" i="5"/>
  <c r="N94" i="5"/>
  <c r="E94" i="5"/>
  <c r="N95" i="5"/>
  <c r="E95" i="5"/>
  <c r="N96" i="5"/>
  <c r="E96" i="5"/>
  <c r="N216" i="5"/>
  <c r="E216" i="5"/>
  <c r="N217" i="5"/>
  <c r="E217" i="5"/>
  <c r="N218" i="5"/>
  <c r="E218" i="5"/>
  <c r="N219" i="5"/>
  <c r="E219" i="5"/>
  <c r="N220" i="5"/>
  <c r="E220" i="5"/>
  <c r="N221" i="5"/>
  <c r="E221" i="5"/>
  <c r="N222" i="5"/>
  <c r="E222" i="5"/>
  <c r="N223" i="5"/>
  <c r="E223" i="5"/>
  <c r="N2" i="5"/>
  <c r="E2" i="5"/>
  <c r="N3" i="5"/>
  <c r="E3" i="5"/>
  <c r="N4" i="5"/>
  <c r="E4" i="5"/>
  <c r="N224" i="5"/>
  <c r="E224" i="5"/>
  <c r="N225" i="5"/>
  <c r="E225" i="5"/>
  <c r="N226" i="5"/>
  <c r="E226" i="5"/>
  <c r="N227" i="5"/>
  <c r="E227" i="5"/>
  <c r="N228" i="5"/>
  <c r="E228" i="5"/>
  <c r="N229" i="5"/>
  <c r="E229" i="5"/>
  <c r="N230" i="5"/>
  <c r="E230" i="5"/>
  <c r="N97" i="5"/>
  <c r="E97" i="5"/>
  <c r="N32" i="5"/>
  <c r="E32" i="5"/>
  <c r="N231" i="5"/>
  <c r="E231" i="5"/>
  <c r="N232" i="5"/>
  <c r="E232" i="5"/>
  <c r="N311" i="5"/>
  <c r="E311" i="5"/>
  <c r="N233" i="5"/>
  <c r="E233" i="5"/>
  <c r="N98" i="5"/>
  <c r="E98" i="5"/>
  <c r="N33" i="5"/>
  <c r="E33" i="5"/>
  <c r="N234" i="5"/>
  <c r="E234" i="5"/>
  <c r="N235" i="5"/>
  <c r="E235" i="5"/>
  <c r="N236" i="5"/>
  <c r="E236" i="5"/>
  <c r="N237" i="5"/>
  <c r="E237" i="5"/>
  <c r="N238" i="5"/>
  <c r="E238" i="5"/>
  <c r="N312" i="5"/>
  <c r="E312" i="5"/>
  <c r="N313" i="5"/>
  <c r="E313" i="5"/>
  <c r="N314" i="5"/>
  <c r="E314" i="5"/>
  <c r="N315" i="5"/>
  <c r="E315" i="5"/>
  <c r="N316" i="5"/>
  <c r="E316" i="5"/>
  <c r="N317" i="5"/>
  <c r="E317" i="5"/>
  <c r="N318" i="5"/>
  <c r="E318" i="5"/>
  <c r="N319" i="5"/>
  <c r="E319" i="5"/>
  <c r="N239" i="5"/>
  <c r="E239" i="5"/>
  <c r="N240" i="5"/>
  <c r="E240" i="5"/>
  <c r="N241" i="5"/>
  <c r="E241" i="5"/>
  <c r="N242" i="5"/>
  <c r="E242" i="5"/>
  <c r="N243" i="5"/>
  <c r="E243" i="5"/>
  <c r="N244" i="5"/>
  <c r="E244" i="5"/>
  <c r="N245" i="5"/>
  <c r="E245" i="5"/>
  <c r="N246" i="5"/>
  <c r="E246" i="5"/>
  <c r="N320" i="5"/>
  <c r="E320" i="5"/>
  <c r="N321" i="5"/>
  <c r="E321" i="5"/>
  <c r="N322" i="5"/>
  <c r="E322" i="5"/>
  <c r="N323" i="5"/>
  <c r="E323" i="5"/>
  <c r="N324" i="5"/>
  <c r="E324" i="5"/>
  <c r="N100" i="5"/>
  <c r="E100" i="5"/>
  <c r="N101" i="5"/>
  <c r="E101" i="5"/>
  <c r="N102" i="5"/>
  <c r="E102" i="5"/>
  <c r="N103" i="5"/>
  <c r="E103" i="5"/>
  <c r="N104" i="5"/>
  <c r="E104" i="5"/>
  <c r="N105" i="5"/>
  <c r="E105" i="5"/>
  <c r="N106" i="5"/>
  <c r="E106" i="5"/>
  <c r="N107" i="5"/>
  <c r="E107" i="5"/>
  <c r="N108" i="5"/>
  <c r="E108" i="5"/>
  <c r="N109" i="5"/>
  <c r="E109" i="5"/>
  <c r="N110" i="5"/>
  <c r="E110" i="5"/>
  <c r="N111" i="5"/>
  <c r="E111" i="5"/>
  <c r="N112" i="5"/>
  <c r="E112" i="5"/>
  <c r="N113" i="5"/>
  <c r="E113" i="5"/>
  <c r="N114" i="5"/>
  <c r="E114" i="5"/>
  <c r="N115" i="5"/>
  <c r="E115" i="5"/>
  <c r="N116" i="5"/>
  <c r="E116" i="5"/>
  <c r="N117" i="5"/>
  <c r="E117" i="5"/>
  <c r="N118" i="5"/>
  <c r="E118" i="5"/>
  <c r="N119" i="5"/>
  <c r="E119" i="5"/>
  <c r="N120" i="5"/>
  <c r="E120" i="5"/>
  <c r="N121" i="5"/>
  <c r="E121" i="5"/>
  <c r="N122" i="5"/>
  <c r="E122" i="5"/>
  <c r="N123" i="5"/>
  <c r="E123" i="5"/>
  <c r="N124" i="5"/>
  <c r="E124" i="5"/>
  <c r="N125" i="5"/>
  <c r="E125" i="5"/>
  <c r="N126" i="5"/>
  <c r="E126" i="5"/>
  <c r="N127" i="5"/>
  <c r="E127" i="5"/>
  <c r="N128" i="5"/>
  <c r="E128" i="5"/>
  <c r="N129" i="5"/>
  <c r="E129" i="5"/>
  <c r="N130" i="5"/>
  <c r="E130" i="5"/>
  <c r="N131" i="5"/>
  <c r="E131" i="5"/>
  <c r="N132" i="5"/>
  <c r="E132" i="5"/>
  <c r="N133" i="5"/>
  <c r="E133" i="5"/>
  <c r="N247" i="5"/>
  <c r="E247" i="5"/>
  <c r="N248" i="5"/>
  <c r="E248" i="5"/>
  <c r="N249" i="5"/>
  <c r="E249" i="5"/>
  <c r="N250" i="5"/>
  <c r="E250" i="5"/>
  <c r="N251" i="5"/>
  <c r="E251" i="5"/>
  <c r="N252" i="5"/>
  <c r="E252" i="5"/>
  <c r="N253" i="5"/>
  <c r="E253" i="5"/>
  <c r="N254" i="5"/>
  <c r="E254" i="5"/>
  <c r="N255" i="5"/>
  <c r="E255" i="5"/>
  <c r="N256" i="5"/>
  <c r="E256" i="5"/>
  <c r="N257" i="5"/>
  <c r="E257" i="5"/>
  <c r="N258" i="5"/>
  <c r="E258" i="5"/>
  <c r="N259" i="5"/>
  <c r="E259" i="5"/>
  <c r="N260" i="5"/>
  <c r="E260" i="5"/>
  <c r="N261" i="5"/>
  <c r="E261" i="5"/>
  <c r="N262" i="5"/>
  <c r="E262" i="5"/>
  <c r="N263" i="5"/>
  <c r="E263" i="5"/>
  <c r="N264" i="5"/>
  <c r="E264" i="5"/>
  <c r="N265" i="5"/>
  <c r="E265" i="5"/>
  <c r="N266" i="5"/>
  <c r="E266" i="5"/>
  <c r="N267" i="5"/>
  <c r="E267" i="5"/>
  <c r="N268" i="5"/>
  <c r="E268" i="5"/>
  <c r="N269" i="5"/>
  <c r="E269" i="5"/>
  <c r="N270" i="5"/>
  <c r="E270" i="5"/>
  <c r="N271" i="5"/>
  <c r="E271" i="5"/>
  <c r="N272" i="5"/>
  <c r="E272" i="5"/>
  <c r="N273" i="5"/>
  <c r="E273" i="5"/>
  <c r="N274" i="5"/>
  <c r="E274" i="5"/>
  <c r="N275" i="5"/>
  <c r="E275" i="5"/>
  <c r="N276" i="5"/>
  <c r="E276" i="5"/>
  <c r="N277" i="5"/>
  <c r="E277" i="5"/>
  <c r="N278" i="5"/>
  <c r="E278" i="5"/>
  <c r="N279" i="5"/>
  <c r="E279" i="5"/>
  <c r="N280" i="5"/>
  <c r="E280" i="5"/>
  <c r="N281" i="5"/>
  <c r="E281" i="5"/>
  <c r="N282" i="5"/>
  <c r="E282" i="5"/>
  <c r="N34" i="5"/>
  <c r="E34" i="5"/>
  <c r="N3" i="3"/>
  <c r="E3" i="3"/>
  <c r="N4" i="3"/>
  <c r="E4" i="3"/>
  <c r="N5" i="3"/>
  <c r="E5" i="3"/>
  <c r="N6" i="3"/>
  <c r="E6" i="3"/>
  <c r="N7" i="3"/>
  <c r="E7" i="3"/>
  <c r="N8" i="3"/>
  <c r="E8" i="3"/>
  <c r="N9" i="3"/>
  <c r="E9" i="3"/>
  <c r="N10" i="3"/>
  <c r="E10" i="3"/>
  <c r="N11" i="3"/>
  <c r="E11" i="3"/>
  <c r="N12" i="3"/>
  <c r="E12" i="3"/>
  <c r="N13" i="3"/>
  <c r="E13" i="3"/>
  <c r="N14" i="3"/>
  <c r="E14" i="3"/>
  <c r="N15" i="3"/>
  <c r="E15" i="3"/>
  <c r="N16" i="3"/>
  <c r="E16" i="3"/>
  <c r="N17" i="3"/>
  <c r="E17" i="3"/>
  <c r="N18" i="3"/>
  <c r="E18" i="3"/>
  <c r="N19" i="3"/>
  <c r="E19" i="3"/>
  <c r="N20" i="3"/>
  <c r="E20" i="3"/>
  <c r="N21" i="3"/>
  <c r="E21" i="3"/>
  <c r="N22" i="3"/>
  <c r="E22" i="3"/>
  <c r="N23" i="3"/>
  <c r="E23" i="3"/>
  <c r="N24" i="3"/>
  <c r="E24" i="3"/>
  <c r="N25" i="3"/>
  <c r="E25" i="3"/>
  <c r="N26" i="3"/>
  <c r="E26" i="3"/>
  <c r="N27" i="3"/>
  <c r="E27" i="3"/>
  <c r="N28" i="3"/>
  <c r="E28" i="3"/>
  <c r="N29" i="3"/>
  <c r="E29" i="3"/>
  <c r="N30" i="3"/>
  <c r="E30" i="3"/>
  <c r="N31" i="3"/>
  <c r="E31" i="3"/>
  <c r="N32" i="3"/>
  <c r="E32" i="3"/>
  <c r="N33" i="3"/>
  <c r="E33" i="3"/>
  <c r="N34" i="3"/>
  <c r="E34" i="3"/>
  <c r="N35" i="3"/>
  <c r="E35" i="3"/>
  <c r="N36" i="3"/>
  <c r="E36" i="3"/>
  <c r="N37" i="3"/>
  <c r="E37" i="3"/>
  <c r="N38" i="3"/>
  <c r="E38" i="3"/>
  <c r="N39" i="3"/>
  <c r="E39" i="3"/>
  <c r="N40" i="3"/>
  <c r="E40" i="3"/>
  <c r="N41" i="3"/>
  <c r="E41" i="3"/>
  <c r="N42" i="3"/>
  <c r="E42" i="3"/>
  <c r="N43" i="3"/>
  <c r="E43" i="3"/>
  <c r="N44" i="3"/>
  <c r="E44" i="3"/>
  <c r="N45" i="3"/>
  <c r="E45" i="3"/>
  <c r="N46" i="3"/>
  <c r="E46" i="3"/>
  <c r="N47" i="3"/>
  <c r="E47" i="3"/>
  <c r="N48" i="3"/>
  <c r="E48" i="3"/>
  <c r="N49" i="3"/>
  <c r="E49" i="3"/>
  <c r="N50" i="3"/>
  <c r="E50" i="3"/>
  <c r="N51" i="3"/>
  <c r="E51" i="3"/>
  <c r="N52" i="3"/>
  <c r="E52" i="3"/>
  <c r="N53" i="3"/>
  <c r="E53" i="3"/>
  <c r="N54" i="3"/>
  <c r="E54" i="3"/>
  <c r="N55" i="3"/>
  <c r="E55" i="3"/>
  <c r="N56" i="3"/>
  <c r="E56" i="3"/>
  <c r="N57" i="3"/>
  <c r="E57" i="3"/>
  <c r="N58" i="3"/>
  <c r="E58" i="3"/>
  <c r="N59" i="3"/>
  <c r="E59" i="3"/>
  <c r="N60" i="3"/>
  <c r="E60" i="3"/>
  <c r="N61" i="3"/>
  <c r="E61" i="3"/>
  <c r="N62" i="3"/>
  <c r="E62" i="3"/>
  <c r="N63" i="3"/>
  <c r="E63" i="3"/>
  <c r="N64" i="3"/>
  <c r="E64" i="3"/>
  <c r="N65" i="3"/>
  <c r="E65" i="3"/>
  <c r="N66" i="3"/>
  <c r="E66" i="3"/>
  <c r="N67" i="3"/>
  <c r="E67" i="3"/>
  <c r="N68" i="3"/>
  <c r="E68" i="3"/>
  <c r="N69" i="3"/>
  <c r="E69" i="3"/>
  <c r="N70" i="3"/>
  <c r="E70" i="3"/>
  <c r="N71" i="3"/>
  <c r="E71" i="3"/>
  <c r="N72" i="3"/>
  <c r="E72" i="3"/>
  <c r="N73" i="3"/>
  <c r="E73" i="3"/>
  <c r="N74" i="3"/>
  <c r="E74" i="3"/>
  <c r="N75" i="3"/>
  <c r="E75" i="3"/>
  <c r="N76" i="3"/>
  <c r="E76" i="3"/>
  <c r="N77" i="3"/>
  <c r="E77" i="3"/>
  <c r="N78" i="3"/>
  <c r="E78" i="3"/>
  <c r="N79" i="3"/>
  <c r="E79" i="3"/>
  <c r="N80" i="3"/>
  <c r="E80" i="3"/>
  <c r="N81" i="3"/>
  <c r="E81" i="3"/>
  <c r="N82" i="3"/>
  <c r="E82" i="3"/>
  <c r="N83" i="3"/>
  <c r="E83" i="3"/>
  <c r="N84" i="3"/>
  <c r="E84" i="3"/>
  <c r="N85" i="3"/>
  <c r="E85" i="3"/>
  <c r="N86" i="3"/>
  <c r="E86" i="3"/>
  <c r="N87" i="3"/>
  <c r="E87" i="3"/>
  <c r="N88" i="3"/>
  <c r="E88" i="3"/>
  <c r="N89" i="3"/>
  <c r="E89" i="3"/>
  <c r="N90" i="3"/>
  <c r="E90" i="3"/>
  <c r="N91" i="3"/>
  <c r="E91" i="3"/>
  <c r="N92" i="3"/>
  <c r="E92" i="3"/>
  <c r="N93" i="3"/>
  <c r="E93" i="3"/>
  <c r="N94" i="3"/>
  <c r="E94" i="3"/>
  <c r="N95" i="3"/>
  <c r="E95" i="3"/>
  <c r="N96" i="3"/>
  <c r="E96" i="3"/>
  <c r="N97" i="3"/>
  <c r="E97" i="3"/>
  <c r="N98" i="3"/>
  <c r="E98" i="3"/>
  <c r="N99" i="3"/>
  <c r="E99" i="3"/>
  <c r="N100" i="3"/>
  <c r="E100" i="3"/>
  <c r="N101" i="3"/>
  <c r="E101" i="3"/>
  <c r="N102" i="3"/>
  <c r="E102" i="3"/>
  <c r="N103" i="3"/>
  <c r="E103" i="3"/>
  <c r="N104" i="3"/>
  <c r="E104" i="3"/>
  <c r="N105" i="3"/>
  <c r="E105" i="3"/>
  <c r="N106" i="3"/>
  <c r="E106" i="3"/>
  <c r="N107" i="3"/>
  <c r="E107" i="3"/>
  <c r="N108" i="3"/>
  <c r="E108" i="3"/>
  <c r="N109" i="3"/>
  <c r="E109" i="3"/>
  <c r="N110" i="3"/>
  <c r="E110" i="3"/>
  <c r="N111" i="3"/>
  <c r="E111" i="3"/>
  <c r="N112" i="3"/>
  <c r="E112" i="3"/>
  <c r="N113" i="3"/>
  <c r="E113" i="3"/>
  <c r="N114" i="3"/>
  <c r="E114" i="3"/>
  <c r="N115" i="3"/>
  <c r="E115" i="3"/>
  <c r="N116" i="3"/>
  <c r="E116" i="3"/>
  <c r="N117" i="3"/>
  <c r="E117" i="3"/>
  <c r="N118" i="3"/>
  <c r="E118" i="3"/>
  <c r="N119" i="3"/>
  <c r="E119" i="3"/>
  <c r="N120" i="3"/>
  <c r="E120" i="3"/>
  <c r="N121" i="3"/>
  <c r="E121" i="3"/>
  <c r="N122" i="3"/>
  <c r="E122" i="3"/>
  <c r="N123" i="3"/>
  <c r="E123" i="3"/>
  <c r="N124" i="3"/>
  <c r="E124" i="3"/>
  <c r="N125" i="3"/>
  <c r="E125" i="3"/>
  <c r="N126" i="3"/>
  <c r="E126" i="3"/>
  <c r="N127" i="3"/>
  <c r="E127" i="3"/>
  <c r="N128" i="3"/>
  <c r="E128" i="3"/>
  <c r="N129" i="3"/>
  <c r="E129" i="3"/>
  <c r="N130" i="3"/>
  <c r="E130" i="3"/>
  <c r="N131" i="3"/>
  <c r="E131" i="3"/>
  <c r="N132" i="3"/>
  <c r="E132" i="3"/>
  <c r="N133" i="3"/>
  <c r="E133" i="3"/>
  <c r="N134" i="3"/>
  <c r="E134" i="3"/>
  <c r="N135" i="3"/>
  <c r="E135" i="3"/>
  <c r="N136" i="3"/>
  <c r="E136" i="3"/>
  <c r="N137" i="3"/>
  <c r="E137" i="3"/>
  <c r="N138" i="3"/>
  <c r="E138" i="3"/>
  <c r="N139" i="3"/>
  <c r="E139" i="3"/>
  <c r="N140" i="3"/>
  <c r="E140" i="3"/>
  <c r="N141" i="3"/>
  <c r="E141" i="3"/>
  <c r="N142" i="3"/>
  <c r="E142" i="3"/>
  <c r="N143" i="3"/>
  <c r="E143" i="3"/>
  <c r="N144" i="3"/>
  <c r="E144" i="3"/>
  <c r="N145" i="3"/>
  <c r="E145" i="3"/>
  <c r="N146" i="3"/>
  <c r="E146" i="3"/>
  <c r="N147" i="3"/>
  <c r="E147" i="3"/>
  <c r="N148" i="3"/>
  <c r="E148" i="3"/>
  <c r="N149" i="3"/>
  <c r="E149" i="3"/>
  <c r="N150" i="3"/>
  <c r="E150" i="3"/>
  <c r="N151" i="3"/>
  <c r="E151" i="3"/>
  <c r="N152" i="3"/>
  <c r="E152" i="3"/>
  <c r="N153" i="3"/>
  <c r="E153" i="3"/>
  <c r="N154" i="3"/>
  <c r="E154" i="3"/>
  <c r="N155" i="3"/>
  <c r="E155" i="3"/>
  <c r="N156" i="3"/>
  <c r="E156" i="3"/>
  <c r="N157" i="3"/>
  <c r="E157" i="3"/>
  <c r="N158" i="3"/>
  <c r="E158" i="3"/>
  <c r="N159" i="3"/>
  <c r="E159" i="3"/>
  <c r="N160" i="3"/>
  <c r="E160" i="3"/>
  <c r="N161" i="3"/>
  <c r="E161" i="3"/>
  <c r="N162" i="3"/>
  <c r="E162" i="3"/>
  <c r="N163" i="3"/>
  <c r="E163" i="3"/>
  <c r="N164" i="3"/>
  <c r="E164" i="3"/>
  <c r="N165" i="3"/>
  <c r="E165" i="3"/>
  <c r="N166" i="3"/>
  <c r="E166" i="3"/>
  <c r="N167" i="3"/>
  <c r="E167" i="3"/>
  <c r="N168" i="3"/>
  <c r="E168" i="3"/>
  <c r="N169" i="3"/>
  <c r="E169" i="3"/>
  <c r="N170" i="3"/>
  <c r="E170" i="3"/>
  <c r="N171" i="3"/>
  <c r="E171" i="3"/>
  <c r="N172" i="3"/>
  <c r="E172" i="3"/>
  <c r="N173" i="3"/>
  <c r="E173" i="3"/>
  <c r="N174" i="3"/>
  <c r="E174" i="3"/>
  <c r="N175" i="3"/>
  <c r="E175" i="3"/>
  <c r="N176" i="3"/>
  <c r="E176" i="3"/>
  <c r="N177" i="3"/>
  <c r="E177" i="3"/>
  <c r="N178" i="3"/>
  <c r="E178" i="3"/>
  <c r="N179" i="3"/>
  <c r="E179" i="3"/>
  <c r="N180" i="3"/>
  <c r="E180" i="3"/>
  <c r="N181" i="3"/>
  <c r="E181" i="3"/>
  <c r="N182" i="3"/>
  <c r="E182" i="3"/>
  <c r="N183" i="3"/>
  <c r="E183" i="3"/>
  <c r="N184" i="3"/>
  <c r="E184" i="3"/>
  <c r="N185" i="3"/>
  <c r="E185" i="3"/>
  <c r="N186" i="3"/>
  <c r="E186" i="3"/>
  <c r="N187" i="3"/>
  <c r="E187" i="3"/>
  <c r="N188" i="3"/>
  <c r="E188" i="3"/>
  <c r="N189" i="3"/>
  <c r="E189" i="3"/>
  <c r="N190" i="3"/>
  <c r="E190" i="3"/>
  <c r="N191" i="3"/>
  <c r="E191" i="3"/>
  <c r="N192" i="3"/>
  <c r="E192" i="3"/>
  <c r="N193" i="3"/>
  <c r="E193" i="3"/>
  <c r="N194" i="3"/>
  <c r="E194" i="3"/>
  <c r="N195" i="3"/>
  <c r="E195" i="3"/>
  <c r="N196" i="3"/>
  <c r="E196" i="3"/>
  <c r="N197" i="3"/>
  <c r="E197" i="3"/>
  <c r="N198" i="3"/>
  <c r="E198" i="3"/>
  <c r="N199" i="3"/>
  <c r="E199" i="3"/>
  <c r="N200" i="3"/>
  <c r="E200" i="3"/>
  <c r="N201" i="3"/>
  <c r="E201" i="3"/>
  <c r="N202" i="3"/>
  <c r="E202" i="3"/>
  <c r="N203" i="3"/>
  <c r="E203" i="3"/>
  <c r="N204" i="3"/>
  <c r="E204" i="3"/>
  <c r="N205" i="3"/>
  <c r="E205" i="3"/>
  <c r="N206" i="3"/>
  <c r="E206" i="3"/>
  <c r="N207" i="3"/>
  <c r="E207" i="3"/>
  <c r="N208" i="3"/>
  <c r="E208" i="3"/>
  <c r="N209" i="3"/>
  <c r="E209" i="3"/>
  <c r="N210" i="3"/>
  <c r="E210" i="3"/>
  <c r="N211" i="3"/>
  <c r="E211" i="3"/>
  <c r="N212" i="3"/>
  <c r="E212" i="3"/>
  <c r="N213" i="3"/>
  <c r="E213" i="3"/>
  <c r="N214" i="3"/>
  <c r="E214" i="3"/>
  <c r="N215" i="3"/>
  <c r="E215" i="3"/>
  <c r="N216" i="3"/>
  <c r="E216" i="3"/>
  <c r="N217" i="3"/>
  <c r="E217" i="3"/>
  <c r="N218" i="3"/>
  <c r="E218" i="3"/>
  <c r="N219" i="3"/>
  <c r="E219" i="3"/>
  <c r="N220" i="3"/>
  <c r="E220" i="3"/>
  <c r="N221" i="3"/>
  <c r="E221" i="3"/>
  <c r="N222" i="3"/>
  <c r="E222" i="3"/>
  <c r="N223" i="3"/>
  <c r="E223" i="3"/>
  <c r="N224" i="3"/>
  <c r="E224" i="3"/>
  <c r="N225" i="3"/>
  <c r="E225" i="3"/>
  <c r="N226" i="3"/>
  <c r="E226" i="3"/>
  <c r="N227" i="3"/>
  <c r="E227" i="3"/>
  <c r="N228" i="3"/>
  <c r="E228" i="3"/>
  <c r="N229" i="3"/>
  <c r="E229" i="3"/>
  <c r="N230" i="3"/>
  <c r="E230" i="3"/>
  <c r="N231" i="3"/>
  <c r="E231" i="3"/>
  <c r="N232" i="3"/>
  <c r="E232" i="3"/>
  <c r="N233" i="3"/>
  <c r="E233" i="3"/>
  <c r="N234" i="3"/>
  <c r="E234" i="3"/>
  <c r="N235" i="3"/>
  <c r="E235" i="3"/>
  <c r="N236" i="3"/>
  <c r="E236" i="3"/>
  <c r="N237" i="3"/>
  <c r="E237" i="3"/>
  <c r="N238" i="3"/>
  <c r="E238" i="3"/>
  <c r="N239" i="3"/>
  <c r="E239" i="3"/>
  <c r="N240" i="3"/>
  <c r="E240" i="3"/>
  <c r="N241" i="3"/>
  <c r="E241" i="3"/>
  <c r="N242" i="3"/>
  <c r="E242" i="3"/>
  <c r="N243" i="3"/>
  <c r="E243" i="3"/>
  <c r="N244" i="3"/>
  <c r="E244" i="3"/>
  <c r="N245" i="3"/>
  <c r="E245" i="3"/>
  <c r="N246" i="3"/>
  <c r="E246" i="3"/>
  <c r="N247" i="3"/>
  <c r="E247" i="3"/>
  <c r="N248" i="3"/>
  <c r="E248" i="3"/>
  <c r="N249" i="3"/>
  <c r="E249" i="3"/>
  <c r="N250" i="3"/>
  <c r="E250" i="3"/>
  <c r="N251" i="3"/>
  <c r="E251" i="3"/>
  <c r="N252" i="3"/>
  <c r="E252" i="3"/>
  <c r="N253" i="3"/>
  <c r="E253" i="3"/>
  <c r="N254" i="3"/>
  <c r="E254" i="3"/>
  <c r="N255" i="3"/>
  <c r="E255" i="3"/>
  <c r="N256" i="3"/>
  <c r="E256" i="3"/>
  <c r="N257" i="3"/>
  <c r="E257" i="3"/>
  <c r="N258" i="3"/>
  <c r="E258" i="3"/>
  <c r="N259" i="3"/>
  <c r="E259" i="3"/>
  <c r="N260" i="3"/>
  <c r="E260" i="3"/>
  <c r="N261" i="3"/>
  <c r="E261" i="3"/>
  <c r="N262" i="3"/>
  <c r="E262" i="3"/>
  <c r="N263" i="3"/>
  <c r="E263" i="3"/>
  <c r="N264" i="3"/>
  <c r="E264" i="3"/>
  <c r="N265" i="3"/>
  <c r="E265" i="3"/>
  <c r="N266" i="3"/>
  <c r="E266" i="3"/>
  <c r="N267" i="3"/>
  <c r="E267" i="3"/>
  <c r="N268" i="3"/>
  <c r="E268" i="3"/>
  <c r="N269" i="3"/>
  <c r="E269" i="3"/>
  <c r="N270" i="3"/>
  <c r="E270" i="3"/>
  <c r="N271" i="3"/>
  <c r="E271" i="3"/>
  <c r="N272" i="3"/>
  <c r="E272" i="3"/>
  <c r="N273" i="3"/>
  <c r="E273" i="3"/>
  <c r="N274" i="3"/>
  <c r="E274" i="3"/>
  <c r="N275" i="3"/>
  <c r="E275" i="3"/>
  <c r="N276" i="3"/>
  <c r="E276" i="3"/>
  <c r="N277" i="3"/>
  <c r="E277" i="3"/>
  <c r="N278" i="3"/>
  <c r="E278" i="3"/>
  <c r="N279" i="3"/>
  <c r="E279" i="3"/>
  <c r="N280" i="3"/>
  <c r="E280" i="3"/>
  <c r="N281" i="3"/>
  <c r="E281" i="3"/>
  <c r="N282" i="3"/>
  <c r="E282" i="3"/>
  <c r="N283" i="3"/>
  <c r="E283" i="3"/>
  <c r="N284" i="3"/>
  <c r="E284" i="3"/>
  <c r="N285" i="3"/>
  <c r="E285" i="3"/>
  <c r="N286" i="3"/>
  <c r="E286" i="3"/>
  <c r="N287" i="3"/>
  <c r="E287" i="3"/>
  <c r="N288" i="3"/>
  <c r="E288" i="3"/>
  <c r="N289" i="3"/>
  <c r="E289" i="3"/>
  <c r="N290" i="3"/>
  <c r="E290" i="3"/>
  <c r="N291" i="3"/>
  <c r="E291" i="3"/>
  <c r="N292" i="3"/>
  <c r="E292" i="3"/>
  <c r="N293" i="3"/>
  <c r="E293" i="3"/>
  <c r="N294" i="3"/>
  <c r="E294" i="3"/>
  <c r="N295" i="3"/>
  <c r="E295" i="3"/>
  <c r="N296" i="3"/>
  <c r="E296" i="3"/>
  <c r="N297" i="3"/>
  <c r="E297" i="3"/>
  <c r="N298" i="3"/>
  <c r="E298" i="3"/>
  <c r="N299" i="3"/>
  <c r="E299" i="3"/>
  <c r="N300" i="3"/>
  <c r="E300" i="3"/>
  <c r="N301" i="3"/>
  <c r="E301" i="3"/>
  <c r="N302" i="3"/>
  <c r="E302" i="3"/>
  <c r="N303" i="3"/>
  <c r="E303" i="3"/>
  <c r="N304" i="3"/>
  <c r="E304" i="3"/>
  <c r="N305" i="3"/>
  <c r="E305" i="3"/>
  <c r="N306" i="3"/>
  <c r="E306" i="3"/>
  <c r="N307" i="3"/>
  <c r="E307" i="3"/>
  <c r="N308" i="3"/>
  <c r="E308" i="3"/>
  <c r="N309" i="3"/>
  <c r="E309" i="3"/>
  <c r="N310" i="3"/>
  <c r="E310" i="3"/>
  <c r="N311" i="3"/>
  <c r="E311" i="3"/>
  <c r="N312" i="3"/>
  <c r="E312" i="3"/>
  <c r="N313" i="3"/>
  <c r="E313" i="3"/>
  <c r="N314" i="3"/>
  <c r="E314" i="3"/>
  <c r="N315" i="3"/>
  <c r="E315" i="3"/>
  <c r="N316" i="3"/>
  <c r="E316" i="3"/>
  <c r="N317" i="3"/>
  <c r="E317" i="3"/>
  <c r="N318" i="3"/>
  <c r="E318" i="3"/>
  <c r="N319" i="3"/>
  <c r="E319" i="3"/>
  <c r="N320" i="3"/>
  <c r="E320" i="3"/>
  <c r="N321" i="3"/>
  <c r="E321" i="3"/>
  <c r="N322" i="3"/>
  <c r="E322" i="3"/>
  <c r="N323" i="3"/>
  <c r="E323" i="3"/>
  <c r="N324" i="3"/>
  <c r="E324" i="3"/>
  <c r="N325" i="3"/>
  <c r="E325" i="3"/>
  <c r="N326" i="3"/>
  <c r="E326" i="3"/>
  <c r="N327" i="3"/>
  <c r="E327" i="3"/>
  <c r="N328" i="3"/>
  <c r="E328" i="3"/>
  <c r="N329" i="3"/>
  <c r="E329" i="3"/>
  <c r="N330" i="3"/>
  <c r="E330" i="3"/>
  <c r="N331" i="3"/>
  <c r="E331" i="3"/>
  <c r="N332" i="3"/>
  <c r="E332" i="3"/>
  <c r="N333" i="3"/>
  <c r="E333" i="3"/>
  <c r="N334" i="3"/>
  <c r="E334" i="3"/>
  <c r="N335" i="3"/>
  <c r="E335" i="3"/>
  <c r="N2" i="3"/>
  <c r="E2" i="3"/>
  <c r="M34" i="5"/>
  <c r="M134" i="5"/>
  <c r="M135" i="5"/>
  <c r="M35" i="5"/>
  <c r="M36" i="5"/>
  <c r="M136" i="5"/>
  <c r="M37" i="5"/>
  <c r="M38" i="5"/>
  <c r="M39" i="5"/>
  <c r="M40" i="5"/>
  <c r="M41" i="5"/>
  <c r="M42" i="5"/>
  <c r="A802" i="1"/>
  <c r="A803" i="1"/>
  <c r="A804" i="1"/>
  <c r="A805" i="1"/>
  <c r="A806" i="1"/>
  <c r="A807" i="1"/>
  <c r="A808" i="1"/>
  <c r="A801" i="1"/>
  <c r="A800" i="1"/>
  <c r="M43" i="5"/>
  <c r="M44" i="5"/>
  <c r="M45" i="5"/>
  <c r="M46" i="5"/>
  <c r="M47" i="5"/>
  <c r="M48" i="5"/>
  <c r="M49" i="5"/>
  <c r="M50" i="5"/>
  <c r="M51" i="5"/>
  <c r="M52" i="5"/>
  <c r="M137" i="5"/>
  <c r="M138" i="5"/>
  <c r="M139" i="5"/>
  <c r="M140" i="5"/>
  <c r="M141" i="5"/>
  <c r="M142" i="5"/>
  <c r="M143" i="5"/>
  <c r="M53" i="5"/>
  <c r="M54" i="5"/>
  <c r="M144" i="5"/>
  <c r="M12" i="5"/>
  <c r="M145" i="5"/>
  <c r="M146" i="5"/>
  <c r="M147" i="5"/>
  <c r="M55" i="5"/>
  <c r="M56" i="5"/>
  <c r="M57" i="5"/>
  <c r="M58" i="5"/>
  <c r="M148" i="5"/>
  <c r="M149" i="5"/>
  <c r="M150" i="5"/>
  <c r="M151" i="5"/>
  <c r="M152" i="5"/>
  <c r="M153" i="5"/>
  <c r="M154" i="5"/>
  <c r="M155" i="5"/>
  <c r="M13" i="5"/>
  <c r="M156" i="5"/>
  <c r="M157" i="5"/>
  <c r="M158" i="5"/>
  <c r="M159" i="5"/>
  <c r="M160" i="5"/>
  <c r="M161" i="5"/>
  <c r="M162" i="5"/>
  <c r="M163" i="5"/>
  <c r="M164" i="5"/>
  <c r="M165" i="5"/>
  <c r="M166" i="5"/>
  <c r="M283" i="5"/>
  <c r="M284" i="5"/>
  <c r="M285" i="5"/>
  <c r="M167" i="5"/>
  <c r="M59" i="5"/>
  <c r="M60" i="5"/>
  <c r="M168" i="5"/>
  <c r="M169" i="5"/>
  <c r="M61" i="5"/>
  <c r="M62" i="5"/>
  <c r="M14" i="5"/>
  <c r="M15" i="5"/>
  <c r="M286" i="5"/>
  <c r="M5" i="5"/>
  <c r="M170" i="5"/>
  <c r="M171" i="5"/>
  <c r="M287" i="5"/>
  <c r="M172" i="5"/>
  <c r="M173" i="5"/>
  <c r="M288" i="5"/>
  <c r="M289" i="5"/>
  <c r="M290" i="5"/>
  <c r="M291" i="5"/>
  <c r="M292" i="5"/>
  <c r="M293" i="5"/>
  <c r="M294" i="5"/>
  <c r="M174" i="5"/>
  <c r="M175" i="5"/>
  <c r="M176" i="5"/>
  <c r="M177" i="5"/>
  <c r="M178" i="5"/>
  <c r="M179" i="5"/>
  <c r="M180" i="5"/>
  <c r="M181" i="5"/>
  <c r="M182" i="5"/>
  <c r="M295" i="5"/>
  <c r="M7" i="5"/>
  <c r="M183" i="5"/>
  <c r="M184" i="5"/>
  <c r="M185" i="5"/>
  <c r="M186" i="5"/>
  <c r="M187" i="5"/>
  <c r="M188" i="5"/>
  <c r="M296" i="5"/>
  <c r="M297" i="5"/>
  <c r="M298" i="5"/>
  <c r="M299" i="5"/>
  <c r="M300" i="5"/>
  <c r="M301" i="5"/>
  <c r="M302" i="5"/>
  <c r="M303" i="5"/>
  <c r="M304" i="5"/>
  <c r="M305" i="5"/>
  <c r="M306" i="5"/>
  <c r="M189" i="5"/>
  <c r="M63" i="5"/>
  <c r="M190" i="5"/>
  <c r="M307" i="5"/>
  <c r="M191" i="5"/>
  <c r="M308" i="5"/>
  <c r="M16" i="5"/>
  <c r="M17" i="5"/>
  <c r="M18" i="5"/>
  <c r="M64" i="5"/>
  <c r="M65" i="5"/>
  <c r="M19" i="5"/>
  <c r="M20" i="5"/>
  <c r="M8" i="5"/>
  <c r="M6" i="5"/>
  <c r="M66" i="5"/>
  <c r="M192" i="5"/>
  <c r="M67" i="5"/>
  <c r="M193" i="5"/>
  <c r="M194" i="5"/>
  <c r="M195" i="5"/>
  <c r="M196" i="5"/>
  <c r="M197" i="5"/>
  <c r="M198" i="5"/>
  <c r="M199" i="5"/>
  <c r="M200" i="5"/>
  <c r="M68" i="5"/>
  <c r="M309" i="5"/>
  <c r="M201" i="5"/>
  <c r="M202" i="5"/>
  <c r="M310" i="5"/>
  <c r="M69" i="5"/>
  <c r="M70" i="5"/>
  <c r="M71" i="5"/>
  <c r="M72" i="5"/>
  <c r="M21" i="5"/>
  <c r="M73" i="5"/>
  <c r="M22" i="5"/>
  <c r="M74" i="5"/>
  <c r="M75" i="5"/>
  <c r="M23" i="5"/>
  <c r="M24" i="5"/>
  <c r="M203" i="5"/>
  <c r="M76" i="5"/>
  <c r="M77" i="5"/>
  <c r="M78" i="5"/>
  <c r="M25" i="5"/>
  <c r="M26" i="5"/>
  <c r="M27" i="5"/>
  <c r="M28" i="5"/>
  <c r="M29" i="5"/>
  <c r="M30" i="5"/>
  <c r="M31" i="5"/>
  <c r="M204" i="5"/>
  <c r="M79" i="5"/>
  <c r="M205" i="5"/>
  <c r="M206" i="5"/>
  <c r="M207" i="5"/>
  <c r="M80" i="5"/>
  <c r="M81" i="5"/>
  <c r="M208" i="5"/>
  <c r="M82" i="5"/>
  <c r="M83" i="5"/>
  <c r="M84" i="5"/>
  <c r="M209" i="5"/>
  <c r="M210" i="5"/>
  <c r="M211" i="5"/>
  <c r="M212" i="5"/>
  <c r="M85" i="5"/>
  <c r="M86" i="5"/>
  <c r="M87" i="5"/>
  <c r="M9" i="5"/>
  <c r="M10" i="5"/>
  <c r="M88" i="5"/>
  <c r="M89" i="5"/>
  <c r="M11" i="5"/>
  <c r="M213" i="5"/>
  <c r="M214" i="5"/>
  <c r="M215" i="5"/>
  <c r="M90" i="5"/>
  <c r="M91" i="5"/>
  <c r="M92" i="5"/>
  <c r="M93" i="5"/>
  <c r="M94" i="5"/>
  <c r="M95" i="5"/>
  <c r="M96" i="5"/>
  <c r="M216" i="5"/>
  <c r="M217" i="5"/>
  <c r="M218" i="5"/>
  <c r="M219" i="5"/>
  <c r="M220" i="5"/>
  <c r="M221" i="5"/>
  <c r="M222" i="5"/>
  <c r="M223" i="5"/>
  <c r="M2" i="5"/>
  <c r="M3" i="5"/>
  <c r="M4" i="5"/>
  <c r="M224" i="5"/>
  <c r="M225" i="5"/>
  <c r="M226" i="5"/>
  <c r="M227" i="5"/>
  <c r="M228" i="5"/>
  <c r="M229" i="5"/>
  <c r="M230" i="5"/>
  <c r="M97" i="5"/>
  <c r="M32" i="5"/>
  <c r="M231" i="5"/>
  <c r="M232" i="5"/>
  <c r="M311" i="5"/>
  <c r="M233" i="5"/>
  <c r="M98" i="5"/>
  <c r="M33" i="5"/>
  <c r="M234" i="5"/>
  <c r="M235" i="5"/>
  <c r="M236" i="5"/>
  <c r="M237" i="5"/>
  <c r="M238" i="5"/>
  <c r="M312" i="5"/>
  <c r="M313" i="5"/>
  <c r="M314" i="5"/>
  <c r="M315" i="5"/>
  <c r="M316" i="5"/>
  <c r="M317" i="5"/>
  <c r="M318" i="5"/>
  <c r="M319" i="5"/>
  <c r="M239" i="5"/>
  <c r="M240" i="5"/>
  <c r="M241" i="5"/>
  <c r="M242" i="5"/>
  <c r="M243" i="5"/>
  <c r="M244" i="5"/>
  <c r="M245" i="5"/>
  <c r="M246" i="5"/>
  <c r="M320" i="5"/>
  <c r="M321" i="5"/>
  <c r="M322" i="5"/>
  <c r="M323" i="5"/>
  <c r="M324"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A799" i="1"/>
  <c r="A798" i="1"/>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A797" i="1"/>
  <c r="A796" i="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 i="3"/>
  <c r="A795"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alcChain>
</file>

<file path=xl/sharedStrings.xml><?xml version="1.0" encoding="utf-8"?>
<sst xmlns="http://schemas.openxmlformats.org/spreadsheetml/2006/main" count="5625" uniqueCount="2166">
  <si>
    <t>No</t>
  </si>
  <si>
    <t>統一編號</t>
  </si>
  <si>
    <t>廠商名稱</t>
  </si>
  <si>
    <t>憑證種類</t>
  </si>
  <si>
    <t>台灣固網股份有限公司</t>
  </si>
  <si>
    <t>台灣電力公司</t>
  </si>
  <si>
    <t>台灣電力公司-桃園</t>
  </si>
  <si>
    <t>台北自來水事業處</t>
  </si>
  <si>
    <t>康潔搬家貨運有限公司</t>
  </si>
  <si>
    <t>上源資訊材料有限公司</t>
  </si>
  <si>
    <t>上林實業有限公司</t>
  </si>
  <si>
    <t>耀郁股份有限公司</t>
  </si>
  <si>
    <t>神行欣業有限公司</t>
  </si>
  <si>
    <t>太毅國際顧問股份有限公司</t>
  </si>
  <si>
    <t>創群科技股份有限公司</t>
  </si>
  <si>
    <t>資華電腦事務用品有限公司</t>
  </si>
  <si>
    <t>恭隆美護股份有限公司</t>
  </si>
  <si>
    <t>巨東企業有限公司</t>
  </si>
  <si>
    <t>高晟通訊科技有限公司</t>
  </si>
  <si>
    <t>明澤管理顧問有限公司</t>
  </si>
  <si>
    <t>全偉航空貨運承攬股份有限公司</t>
  </si>
  <si>
    <t>東光電腦股份有限公司</t>
  </si>
  <si>
    <t>歡影城股份有限公司</t>
  </si>
  <si>
    <t>廣揚數碼科技有限公司</t>
  </si>
  <si>
    <t>廣興印刷廠股份有限公司</t>
  </si>
  <si>
    <t>敬業企業管理顧問有限公司</t>
  </si>
  <si>
    <t>聯合財信資產管理股份有限公司</t>
  </si>
  <si>
    <t>嘉祥財信管理股份有限公司</t>
  </si>
  <si>
    <t>聯立資產管理股份有限公司</t>
  </si>
  <si>
    <t>業欣資產管理股份有限公司</t>
  </si>
  <si>
    <t>慶融股份有限公司</t>
  </si>
  <si>
    <t>標準財信管理股份有限公司</t>
  </si>
  <si>
    <t>晨旭企業管理股份有限公司</t>
  </si>
  <si>
    <t>鈺豐資產管理股份有限公司</t>
  </si>
  <si>
    <t>德鴻科技股份有限公司</t>
  </si>
  <si>
    <t>佳緯傢俱有限公司</t>
  </si>
  <si>
    <t>統一超商股份有限公司</t>
  </si>
  <si>
    <t>格上汽車租賃股份有限公司</t>
  </si>
  <si>
    <t>臺灣土地銀行股份有限公司受託經營富邦二號不動產投資信託基金專戶</t>
  </si>
  <si>
    <t>萬寶華企業管理顧問股份有限公司</t>
  </si>
  <si>
    <t>中興保全股份有限公司</t>
  </si>
  <si>
    <t>元誠國際資產管理股份有限公司</t>
  </si>
  <si>
    <t>新誠國際資產管理股份有限公司</t>
  </si>
  <si>
    <t>台灣新光保全股份有限公司</t>
  </si>
  <si>
    <t>宏羚股份有限公司</t>
  </si>
  <si>
    <t>三竹資訊股份有限公司</t>
  </si>
  <si>
    <t>大同世界科技股份有限公司</t>
  </si>
  <si>
    <t>康和資訊系統股份有限公司</t>
  </si>
  <si>
    <t>聚碩科技股份有限公司</t>
  </si>
  <si>
    <t>東宜資訊股份有限公司</t>
  </si>
  <si>
    <t>富邦產物保險股份有限公司</t>
  </si>
  <si>
    <t>中租迪和股份有限公司</t>
  </si>
  <si>
    <t>台灣富士全錄股份有限公司</t>
  </si>
  <si>
    <t>新加坡商偉視捷股份有限公司台灣分公司</t>
  </si>
  <si>
    <t>台灣大哥大股份有限公司</t>
  </si>
  <si>
    <t>群環科技股份有限公司</t>
  </si>
  <si>
    <t>神通資訊科技股份有限公司</t>
  </si>
  <si>
    <t>佳能國際股份有限公司</t>
  </si>
  <si>
    <t>精誠資訊股份有限公司</t>
  </si>
  <si>
    <t>台灣岱凱系統股份有限公司</t>
  </si>
  <si>
    <t>英屬開曼群島商史泰博股份有限公司台灣分公司</t>
  </si>
  <si>
    <t>香港商英國標準協會太平洋有限公司台灣分公司</t>
  </si>
  <si>
    <t>廣三崇光國際開發股份有限公司</t>
  </si>
  <si>
    <t>遠東百貨股份有限公司台北分公司</t>
  </si>
  <si>
    <t>香港商台灣環匯亞太信用卡股份有限公司台灣分公司</t>
  </si>
  <si>
    <t>財團法人聯合信用卡處理中心</t>
  </si>
  <si>
    <t>嘉利科技股份有限公司</t>
  </si>
  <si>
    <t>富爾特數位影像股份有限公司</t>
  </si>
  <si>
    <t>悠遊卡股份有限公司</t>
  </si>
  <si>
    <t>英屬蓋曼群島商威望國際娛樂股份有限公司台灣分公司</t>
  </si>
  <si>
    <t>台北金融大樓股份有限公司</t>
  </si>
  <si>
    <t>麗嬰房股份有限公司</t>
  </si>
  <si>
    <t>永豐紙業股份有限公司土城一廠</t>
  </si>
  <si>
    <t>祥碩興業股份有限公司</t>
  </si>
  <si>
    <t>惠普科技股份有限公司</t>
  </si>
  <si>
    <t>東航事業有限公司</t>
  </si>
  <si>
    <t>統一百華股份有限公司高雄分公司</t>
  </si>
  <si>
    <t>新台茂環球股份有限公司</t>
  </si>
  <si>
    <t>太平洋崇光百貨股份有限公司</t>
  </si>
  <si>
    <t>泰新印刷有限公司</t>
  </si>
  <si>
    <t>肯驛國際股份有限公司</t>
  </si>
  <si>
    <t>里安國際股份有限公司</t>
  </si>
  <si>
    <t>台灣宣巧社網版有限公司</t>
  </si>
  <si>
    <t>中興電工機械股份有限公司</t>
  </si>
  <si>
    <t>台灣莫里斯國際股份有限公司</t>
  </si>
  <si>
    <t>台灣金雅拓股份有限公司</t>
  </si>
  <si>
    <t>新光三越百貨股份有限公司</t>
  </si>
  <si>
    <t>異言堂廣告股份有限公司</t>
  </si>
  <si>
    <t>錢櫃企業股份有限公司</t>
  </si>
  <si>
    <t>國賓大飯店股份有限公司</t>
  </si>
  <si>
    <t>國賓大飯店股份有限公司高雄分公司</t>
  </si>
  <si>
    <t>國賓大飯店股份有限公司新竹分公司</t>
  </si>
  <si>
    <t>台灣蝶翠詩化妝品股份有限公司</t>
  </si>
  <si>
    <t>福永企業股份有限公司</t>
  </si>
  <si>
    <t>采盟股份有限公司</t>
  </si>
  <si>
    <t>晶華國際酒店股份有限公司</t>
  </si>
  <si>
    <t>美麗華開發股份有限公司</t>
  </si>
  <si>
    <t>統正開發股份有限公司</t>
  </si>
  <si>
    <t>大潤發流通事業股份有限公司</t>
  </si>
  <si>
    <t>台灣銘板股份有限公司</t>
  </si>
  <si>
    <t>漢神名店百貨股份有限公司</t>
  </si>
  <si>
    <t>云蕾商貿有限公司</t>
  </si>
  <si>
    <t>辰品國際企業有限公司</t>
  </si>
  <si>
    <t>動感整合行銷股份有限公司</t>
  </si>
  <si>
    <t>王品餐飲股份有限公司</t>
  </si>
  <si>
    <t>合和國際股份有限公司</t>
  </si>
  <si>
    <t>網路家庭國際資訊股份有限公司</t>
  </si>
  <si>
    <t>樂雅樂食品股份有限公司</t>
  </si>
  <si>
    <t>睿智群整合行銷國際股份有限公司</t>
  </si>
  <si>
    <t>麗康股份有限公司</t>
  </si>
  <si>
    <t>樂聲大戲院股份有限公司</t>
  </si>
  <si>
    <t>金橋娛科有限公司</t>
  </si>
  <si>
    <t>九井廣告股份有限公司</t>
  </si>
  <si>
    <t>平和媒體有限公司</t>
  </si>
  <si>
    <t>凱特國際開發有限公司</t>
  </si>
  <si>
    <t>玄宇廣告實業有限公司</t>
  </si>
  <si>
    <t>崇神開發實業股份有限公司高雄分公司</t>
  </si>
  <si>
    <t>明擇管理顧問有限公司</t>
  </si>
  <si>
    <t>千翔車業行</t>
  </si>
  <si>
    <t>超峰快遞股份有限公司</t>
  </si>
  <si>
    <t>新世紀資通股份有限公司</t>
  </si>
  <si>
    <t>天藍彩色印刷股份有限公司</t>
  </si>
  <si>
    <t>錦松實業有限公司</t>
  </si>
  <si>
    <t>通研實業有限公司</t>
  </si>
  <si>
    <t>中油公司桂林路站</t>
  </si>
  <si>
    <t>中油公司新南加油站</t>
  </si>
  <si>
    <t>財團法人陽光社會福利基金會陽光加油站</t>
  </si>
  <si>
    <t>中油公司吉林路站</t>
  </si>
  <si>
    <t>長榮國際儲運股份有限公司</t>
  </si>
  <si>
    <t>麗馳加油站股份有限公司</t>
  </si>
  <si>
    <t>茂發紙製品有限公司</t>
  </si>
  <si>
    <t>聯合報股份有限公司</t>
  </si>
  <si>
    <t>宏碁股份有限公司</t>
  </si>
  <si>
    <t>英茂資訊股份有限公司</t>
  </si>
  <si>
    <t>好友文化媒體整合股份有限公司</t>
  </si>
  <si>
    <t>小天使廣告股份有限公司</t>
  </si>
  <si>
    <t>中友百貨股份有限公司</t>
  </si>
  <si>
    <t>崴仕登股份有限公司</t>
  </si>
  <si>
    <t>經貿聯網科技股份有限公司</t>
  </si>
  <si>
    <t>華納國際音樂股份有限公司</t>
  </si>
  <si>
    <t>中華電信股份有限公司台北營運處</t>
  </si>
  <si>
    <t>全統航空貨運承攬有限公司</t>
  </si>
  <si>
    <t>正宏資訊股份有限公司</t>
  </si>
  <si>
    <t>生命樹創意股份有限公司</t>
  </si>
  <si>
    <t>燦星國際旅行社股份有限公司</t>
  </si>
  <si>
    <t>中華電信股份有限公司數據通信分公司</t>
  </si>
  <si>
    <t>統一百華股份有限公司台北分公司</t>
  </si>
  <si>
    <t>馥餘實業股份有限公司</t>
  </si>
  <si>
    <t>跨越創新國際股份有限公司</t>
  </si>
  <si>
    <t>中油公司民生東路站</t>
  </si>
  <si>
    <t>中油公司林北加油站</t>
  </si>
  <si>
    <t>中油公司新北加油站</t>
  </si>
  <si>
    <t>賽仕電腦軟體股份有限公司</t>
  </si>
  <si>
    <t>中華電信股份有限公司台灣南區電信分公司彰化營運處</t>
  </si>
  <si>
    <t>辰鈦有限公司</t>
  </si>
  <si>
    <t>伊吉麥股份有限公司</t>
  </si>
  <si>
    <t>富邦行銷股份有限公司</t>
  </si>
  <si>
    <t>承興國際展覽有限公司</t>
  </si>
  <si>
    <t>富邦人壽保險股份有限公司　</t>
  </si>
  <si>
    <t>富邦公寓大廈管理維護股份有限公司</t>
  </si>
  <si>
    <t>香草集股份有限公司</t>
  </si>
  <si>
    <t>邦保羅股份有限公司</t>
  </si>
  <si>
    <t>華研國際音樂股份有限公司</t>
  </si>
  <si>
    <t>美商埃培智股份有限公司</t>
  </si>
  <si>
    <t>統一生活事業股份有限公司</t>
  </si>
  <si>
    <t>犇華國際投資股份有限公司</t>
  </si>
  <si>
    <t>林亞股份有限公司</t>
  </si>
  <si>
    <t>上聯國際展覽有限公司</t>
  </si>
  <si>
    <t>高雄市電腦商業同業公會</t>
  </si>
  <si>
    <t>遠百企業股份有限公司三重分公司</t>
  </si>
  <si>
    <t>全國加油站股份有限公司全國元泰加油站</t>
  </si>
  <si>
    <t>寒舍餐飲管理顧問股份有限公司信義分公司</t>
  </si>
  <si>
    <t>奧維企業股份有限公司</t>
  </si>
  <si>
    <t>碩鈺國際有限公司</t>
  </si>
  <si>
    <t>銘耀營造有限公司</t>
  </si>
  <si>
    <t>日觀實業股份有限公司</t>
  </si>
  <si>
    <t>萬星文化有限公司</t>
  </si>
  <si>
    <t>普鴻資訊股份有限公司</t>
  </si>
  <si>
    <t>全國通信企業有限公司</t>
  </si>
  <si>
    <t>台灣易普索市場調查研究股份有限公司</t>
  </si>
  <si>
    <t>泓原彰車業行</t>
  </si>
  <si>
    <t>富邦媒體科技股份有限公司</t>
  </si>
  <si>
    <t>微風廣場實業股份有限公司</t>
  </si>
  <si>
    <t>弘益國際企業有限公司</t>
  </si>
  <si>
    <t>米嚕喜商拓通路股份有限公司</t>
  </si>
  <si>
    <t>昱藤數位人力資源服務股份有限公司</t>
  </si>
  <si>
    <t>日華金典國際酒店股份有限公司</t>
  </si>
  <si>
    <t>天梭科技股份有限公司</t>
  </si>
  <si>
    <t>遠百企業股份有限公司景美分公司</t>
  </si>
  <si>
    <t>開勵工程有限公司</t>
  </si>
  <si>
    <t>博匠室內裝修工程股份有限公司</t>
  </si>
  <si>
    <t>財宏科技股份有限公司</t>
  </si>
  <si>
    <t>華眾國際科技股份有限公司</t>
  </si>
  <si>
    <t>財團法人金融聯合徵信中心</t>
  </si>
  <si>
    <t>電宏企業有限公司</t>
  </si>
  <si>
    <t>惠傑國際有限公司</t>
  </si>
  <si>
    <t>巧漾國際有限公司</t>
  </si>
  <si>
    <t>美善國際股份有限公司</t>
  </si>
  <si>
    <t>豐東興業股份有限公司</t>
  </si>
  <si>
    <t>文強企業有限公司</t>
  </si>
  <si>
    <t>海先股份有限公司</t>
  </si>
  <si>
    <t>寒舍餐飲管理顧問股份有限公司</t>
  </si>
  <si>
    <t>築圓設計有限公司</t>
  </si>
  <si>
    <t>國鏡實業股份有限公司　</t>
  </si>
  <si>
    <t>遠百企業有限公司忠孝分公司</t>
  </si>
  <si>
    <t>金馬照明股份有限公司</t>
  </si>
  <si>
    <t>全國加油站股份有限公司全國桃園交流道加油站</t>
  </si>
  <si>
    <t>凌巨科技股份有限公司</t>
  </si>
  <si>
    <t>美食達人股份有限公司</t>
  </si>
  <si>
    <t>台灣通用磨坊股份有限公司</t>
  </si>
  <si>
    <t>富邦期貨股份有限公司</t>
  </si>
  <si>
    <t>伊凡特廣告事業有限公司</t>
  </si>
  <si>
    <t>綠格印刷有限公司</t>
  </si>
  <si>
    <t>繹宇數位科技股份有限公司</t>
  </si>
  <si>
    <t>薩摩亞商信凌可管理諮詢顧問有限公司台灣分公司</t>
  </si>
  <si>
    <t>富麗生活事業股份有限公司</t>
  </si>
  <si>
    <t>仁大資訊股份有限公司</t>
  </si>
  <si>
    <t>優視傳播股份有限公司</t>
  </si>
  <si>
    <t>車容坊(股)公司元泰營業所</t>
  </si>
  <si>
    <t>長安商業有限公司</t>
  </si>
  <si>
    <t>永錡加油站股份有限公司</t>
  </si>
  <si>
    <t>邁多科技股份有限公司</t>
  </si>
  <si>
    <t>立信資訊用品有限公司</t>
  </si>
  <si>
    <t>喜滿客京華影城股份有限公司夢時代分公司</t>
  </si>
  <si>
    <t>遠東百貨股份有限公司</t>
  </si>
  <si>
    <t>福記產業股份有限公司</t>
  </si>
  <si>
    <t>台灣知多家股份有限公司</t>
  </si>
  <si>
    <t>典采國際行銷股份有限公司</t>
  </si>
  <si>
    <t>二十一世紀生活事業股份有限公司</t>
  </si>
  <si>
    <t>天悅大酒店股份有限公司</t>
  </si>
  <si>
    <t>惠康百貨股份有限公司</t>
  </si>
  <si>
    <t>青雲金典國際酒店股份有限公司</t>
  </si>
  <si>
    <t>中油公司光北加油站</t>
  </si>
  <si>
    <t>沅福堂企業有限公司</t>
  </si>
  <si>
    <t>勞瑞斯股份有限公司</t>
  </si>
  <si>
    <t>天地合娛樂製作有限公司</t>
  </si>
  <si>
    <t>劍湖山世界股份有限公司</t>
  </si>
  <si>
    <t>金都美術廣告有限公司</t>
  </si>
  <si>
    <t>高瞻廣告有限公司</t>
  </si>
  <si>
    <t>全鋒汽車股份有限公司</t>
  </si>
  <si>
    <t>順怡旅行社股份有限公司</t>
  </si>
  <si>
    <t>億迅國際股份有限公司</t>
  </si>
  <si>
    <t>聯宏科技股份有限公司</t>
  </si>
  <si>
    <t>笠美科技股份有限公司</t>
  </si>
  <si>
    <t>就業情報資訊股份有限公司</t>
  </si>
  <si>
    <t>亞卡西雅股份有限公司</t>
  </si>
  <si>
    <t>美麗華城市發展股份有限公司</t>
  </si>
  <si>
    <t>台灣娜拉通訊股份有限公司</t>
  </si>
  <si>
    <t>東南旅行社股份有限公司</t>
  </si>
  <si>
    <t>英屬維京群島商巷貓餐飲國際有限公司台灣分公司</t>
  </si>
  <si>
    <t>喜鵲娛樂有限公司</t>
  </si>
  <si>
    <t>燦坤實業股份有限公司</t>
  </si>
  <si>
    <t>大宇娛樂有限公司</t>
  </si>
  <si>
    <t>聯傑形象整合有限公司</t>
  </si>
  <si>
    <t>快易通國際媒體有限公司</t>
  </si>
  <si>
    <t>震怡股份有限公司</t>
  </si>
  <si>
    <t>京華城股份有限公司</t>
  </si>
  <si>
    <t>台亞石油股份有限公司</t>
  </si>
  <si>
    <t>鎰譁實業有限公司</t>
  </si>
  <si>
    <t>曜宇消防安全工程有限公司</t>
  </si>
  <si>
    <t>饗賓餐飲事業股份有限公司</t>
  </si>
  <si>
    <t>儀大股份有限公司</t>
  </si>
  <si>
    <t>傑森全球整合行銷股份有限公司</t>
  </si>
  <si>
    <t>威望國際股份有限公司</t>
  </si>
  <si>
    <t>昌達科技股份有限公司</t>
  </si>
  <si>
    <t>大葉高島屋股份有限公司</t>
  </si>
  <si>
    <t>威技資訊股份有限公司</t>
  </si>
  <si>
    <t>文登系統科技股份有限公司</t>
  </si>
  <si>
    <t>台灣國際商業機器股份有限公司</t>
  </si>
  <si>
    <t>國賓影城股份有限公司</t>
  </si>
  <si>
    <t>國元影業股份有限公司</t>
  </si>
  <si>
    <t>中油公司文林路站</t>
  </si>
  <si>
    <t>國賓企業股份有限公司新竹分公司</t>
  </si>
  <si>
    <t>香港商特敏製作有限公司</t>
  </si>
  <si>
    <t>明曜百貨股份有限公司</t>
  </si>
  <si>
    <t>統領百貨股份有限公司桃園分公司</t>
  </si>
  <si>
    <t>統一東京小客車租賃股份有限公司</t>
  </si>
  <si>
    <t>翱騰國際科技股份有限公司</t>
  </si>
  <si>
    <t>律碁科技股份有限公司</t>
  </si>
  <si>
    <t>三趨科技股份有限公司</t>
  </si>
  <si>
    <t>永發鐘錶配鎖刻印社</t>
  </si>
  <si>
    <t>全徠實業有限公司</t>
  </si>
  <si>
    <t>景峻實業股份有限公司</t>
  </si>
  <si>
    <t>福記產業股份有限公司新竹分公司</t>
  </si>
  <si>
    <t>中油公司金南加油站</t>
  </si>
  <si>
    <t>環球購物中心股份有限公司中和分公司</t>
  </si>
  <si>
    <t>家福股份有限公司</t>
  </si>
  <si>
    <t>西歐加油站股份有限公司</t>
  </si>
  <si>
    <t>香港商國際思奧思有限公司台灣分公司</t>
  </si>
  <si>
    <t>網際威信股份有限公司</t>
  </si>
  <si>
    <t>台灣屈臣氏個人用品商店股份有限公司</t>
  </si>
  <si>
    <t>添右企業有限公司</t>
  </si>
  <si>
    <t>點意數位科技有限公司</t>
  </si>
  <si>
    <t>松青商業股份有限公司</t>
  </si>
  <si>
    <t>勤美股份有限公司</t>
  </si>
  <si>
    <t>鯨世界國際股份有限公司</t>
  </si>
  <si>
    <t>大大茶樓股份有限公司</t>
  </si>
  <si>
    <t>奧采國際行銷股份有限公司</t>
  </si>
  <si>
    <t>東元捷德科技股份有限公司</t>
  </si>
  <si>
    <t>史畢派司有限公司</t>
  </si>
  <si>
    <t>迪普達股份有限公司</t>
  </si>
  <si>
    <t>淵孟企業有限公司</t>
  </si>
  <si>
    <t>寬宏演藝股份有限公司</t>
  </si>
  <si>
    <t>安心食品服務股份有限公司</t>
  </si>
  <si>
    <t>宏通數碼科技股份有限公司</t>
  </si>
  <si>
    <t>福伸企業有限公司</t>
  </si>
  <si>
    <t>長裕科技股份有限公司</t>
  </si>
  <si>
    <t>亞太財金顧問股份有限公司</t>
  </si>
  <si>
    <t>文達興業有限公司</t>
  </si>
  <si>
    <t>百鋒水電材料行</t>
  </si>
  <si>
    <t>誠揚餐飲有限公司</t>
  </si>
  <si>
    <t>佳鈞小吃店</t>
  </si>
  <si>
    <t>統一棒球隊股份有限公司</t>
  </si>
  <si>
    <t>銀翼餐飲事業有限公司</t>
  </si>
  <si>
    <t>亞東百貨股份有限公司</t>
  </si>
  <si>
    <t>上匠室內裝修業</t>
  </si>
  <si>
    <t>達利科技股份有限公司</t>
  </si>
  <si>
    <t>佳能國際股份有限公司新北市分公司</t>
  </si>
  <si>
    <t>漢來美食股份有限公司高雄分公司</t>
  </si>
  <si>
    <t>詠嘉商業機器有限公司</t>
  </si>
  <si>
    <t>台灣石油股份有限公司油品行銷事業部台北營業處中崙加油</t>
  </si>
  <si>
    <t>洋基通運股份有限公司</t>
  </si>
  <si>
    <t>法雅客股份有限公司</t>
  </si>
  <si>
    <t>就好科技股份有限公司</t>
  </si>
  <si>
    <t>原采有限公司</t>
  </si>
  <si>
    <t>大閤屋開發股份有限公司</t>
  </si>
  <si>
    <t>翌裕印刷有限公司</t>
  </si>
  <si>
    <t>酷聖石冰淇淋股份有限公司</t>
  </si>
  <si>
    <t>達一廣告股份有限公司</t>
  </si>
  <si>
    <t>天母洋蔥股份有限公司</t>
  </si>
  <si>
    <t>台灣妙管家股份有限公司</t>
  </si>
  <si>
    <t>馨姿國際貿易有限公司</t>
  </si>
  <si>
    <t>大通國際展覽有限公司</t>
  </si>
  <si>
    <t>懷邦企管顧問股份有限公司</t>
  </si>
  <si>
    <t>三龍機車行</t>
  </si>
  <si>
    <t>全球華人企業管理顧問股份有限公司</t>
  </si>
  <si>
    <t>安侯企業管理股份有限公司</t>
  </si>
  <si>
    <t>晶鴻資訊股份有限公司</t>
  </si>
  <si>
    <t>華陽專業影印有限公司</t>
  </si>
  <si>
    <t>發現越企業有限公司</t>
  </si>
  <si>
    <t>方寸經緯股份有限公司</t>
  </si>
  <si>
    <t>捷釆印刷事業股份有限公司</t>
  </si>
  <si>
    <t>韓世進國際物流有限公司</t>
  </si>
  <si>
    <t>藝像娛樂股份有限公司</t>
  </si>
  <si>
    <t>奧美行銷顧問股份有限公司</t>
  </si>
  <si>
    <t>和風諮詢顧問有限公司</t>
  </si>
  <si>
    <t>安欣科技服務股份有限公司</t>
  </si>
  <si>
    <t>天仁茶業股份有限公司</t>
  </si>
  <si>
    <t>瑞迪廣告事業股份有限公司</t>
  </si>
  <si>
    <t>僑春企業有限公司</t>
  </si>
  <si>
    <t>物語企業有限公司</t>
  </si>
  <si>
    <t>定贏傳媒股份有限公司</t>
  </si>
  <si>
    <t>亞洲指標數位行銷顧問股份有限公司</t>
  </si>
  <si>
    <t>精英人力資源股份有限公司</t>
  </si>
  <si>
    <t>鼎盛資科股份有限公司</t>
  </si>
  <si>
    <t>宜辰整合行銷有限公司</t>
  </si>
  <si>
    <t>食祿軒餐廳股份有限公司慶城分公司</t>
  </si>
  <si>
    <t>馬來西亞商飛碼科技股份有限公司台灣分公司</t>
  </si>
  <si>
    <t>糖朝餐飲股份有限公司</t>
  </si>
  <si>
    <t>新加坡商宜睿智慧股份有限公司台灣分公司</t>
  </si>
  <si>
    <t>金色三麥食品行銷股份有限公司</t>
  </si>
  <si>
    <t>馥盛股份有限公司</t>
  </si>
  <si>
    <t>麗寶百貨廣場股份有限公司</t>
  </si>
  <si>
    <t>瑞日鏵國際企業有限公司</t>
  </si>
  <si>
    <t>展昭國際企業股份有限公司</t>
  </si>
  <si>
    <t>泰瑩科技股份有限公司</t>
  </si>
  <si>
    <t>創庫國際設計有限公司</t>
  </si>
  <si>
    <t>博菲遜國際廣告股份有限公司</t>
  </si>
  <si>
    <t>三皇三家有限公司</t>
  </si>
  <si>
    <t>喬商廣告股份有限公司</t>
  </si>
  <si>
    <t>福記產業股份有限公司高雄分公司</t>
  </si>
  <si>
    <t>達志有限公司</t>
  </si>
  <si>
    <t>霞飛國際有限公司</t>
  </si>
  <si>
    <t>鑫無老餐飲股份有限公司</t>
  </si>
  <si>
    <t>水相餐飲有限公司</t>
  </si>
  <si>
    <t>香港商亞妮斯比股份有限公司台灣分公司</t>
  </si>
  <si>
    <t>政大加油站股份有限公司</t>
  </si>
  <si>
    <t>利大車業行</t>
  </si>
  <si>
    <t>超級圓頂事業股份有限公司</t>
  </si>
  <si>
    <t>繆司國際有限公司</t>
  </si>
  <si>
    <t>天外天麻辣火鍋店</t>
  </si>
  <si>
    <t>全國加油站股份有限公司－文德加油站</t>
  </si>
  <si>
    <t>英屬開曼群島商超視堺國際股份有限公司台灣分公司</t>
  </si>
  <si>
    <t>資易國際股份有限公司</t>
  </si>
  <si>
    <t>分工合作有限公司</t>
  </si>
  <si>
    <t>漁歌展業股份有限公司</t>
  </si>
  <si>
    <t>禾東創意有限公司</t>
  </si>
  <si>
    <t>睿峰資訊顧問股份有限公司</t>
  </si>
  <si>
    <t>宏碁資訊服務股份有限公司</t>
  </si>
  <si>
    <t>新光影城股份有限公司</t>
  </si>
  <si>
    <t>誠品生活股份有限公司</t>
  </si>
  <si>
    <t>財團法人資訊工業策進會</t>
  </si>
  <si>
    <t>貓頭鷹國際股份有限公司</t>
  </si>
  <si>
    <t>浮世樂股份有限公司</t>
  </si>
  <si>
    <t>騎士堡國際事業股份有限公司</t>
  </si>
  <si>
    <t>社團法人台灣連鎖加盟促進協會</t>
  </si>
  <si>
    <t>攝影人數位影像製作股份有限公司</t>
  </si>
  <si>
    <t>德義資訊股份有限公司</t>
  </si>
  <si>
    <t>星通有限公司</t>
  </si>
  <si>
    <t>宏立通訊科技有限公司</t>
  </si>
  <si>
    <t>楔形創意設計有限公司</t>
  </si>
  <si>
    <t>中華民國對外貿易發展協會台北世界貿易中心展覽大樓</t>
  </si>
  <si>
    <t>吸引力生活事業股份有限公司</t>
  </si>
  <si>
    <t>玉星企業股份有限公司</t>
  </si>
  <si>
    <t>捷達世科技股份有限公司</t>
  </si>
  <si>
    <t>長佑科技股份有限公司</t>
  </si>
  <si>
    <t>冠瀚實業有限公司</t>
  </si>
  <si>
    <t>豐洋興業股份有限公司豐原分公司</t>
  </si>
  <si>
    <t>瑪歌尼尼股份有限公司</t>
  </si>
  <si>
    <t>雅虎數位行銷有限公司</t>
  </si>
  <si>
    <t>華威影城有限公司</t>
  </si>
  <si>
    <t>佑泰五金行</t>
  </si>
  <si>
    <t>仁泰五金行</t>
  </si>
  <si>
    <t>台灣筆克股份有限公司</t>
  </si>
  <si>
    <t>天地數位影像有限公司</t>
  </si>
  <si>
    <t>青睞影視製作有限公司</t>
  </si>
  <si>
    <t>長田廣告設計有限公司</t>
  </si>
  <si>
    <t>一鼎泓股份有限公司</t>
  </si>
  <si>
    <t>新唐人亞太電視股份有限公司</t>
  </si>
  <si>
    <t>齊吾門股份有限公司</t>
  </si>
  <si>
    <t>華詮企業有限公司</t>
  </si>
  <si>
    <t>寶爵工程企業有限公司</t>
  </si>
  <si>
    <t>易飛網國際旅行社股份有限公司</t>
  </si>
  <si>
    <t>方淵創意設計行銷有限公司</t>
  </si>
  <si>
    <t>麗翔股份有限公司</t>
  </si>
  <si>
    <t>數聯資安股份有限公司</t>
  </si>
  <si>
    <t>正翔機車行</t>
  </si>
  <si>
    <t>環球購物中心股份有限公司屏東分公司</t>
  </si>
  <si>
    <t>豐隆大飯店股份有限公司</t>
  </si>
  <si>
    <t>巷貓企業有限公司</t>
  </si>
  <si>
    <t>台灣歐力士股份有限公司</t>
  </si>
  <si>
    <t>台灣佳能資訊股份有限公司</t>
  </si>
  <si>
    <t>中泰加油站實業有限公司</t>
  </si>
  <si>
    <t>大全加油站有限公司</t>
  </si>
  <si>
    <t>萬國國際食品有限公司</t>
  </si>
  <si>
    <t>帕莎蒂娜國際有限公司</t>
  </si>
  <si>
    <t>英屬維京群島商寰亞傳媒企業有限公司</t>
  </si>
  <si>
    <t>晟圓食品坊</t>
  </si>
  <si>
    <t>寒舍國際酒店股份有限公司</t>
  </si>
  <si>
    <t>達美樂披薩股份有限公司</t>
  </si>
  <si>
    <t>拓宇廣告有限公司</t>
  </si>
  <si>
    <t>韓商連加股份有限公司台灣分公司</t>
  </si>
  <si>
    <t>財團法人台北勝利附設勝利加油站</t>
  </si>
  <si>
    <t>台灣聯通停車場開發股份有限公司</t>
  </si>
  <si>
    <t>偉太廣告股份有限公司</t>
  </si>
  <si>
    <t>三皇三家茶坊</t>
  </si>
  <si>
    <t>祐增有限公司</t>
  </si>
  <si>
    <t>忠興開發股份有限公司</t>
  </si>
  <si>
    <t>慶真國際有限公司</t>
  </si>
  <si>
    <t>瑞奇數碼股份有限公司</t>
  </si>
  <si>
    <t>創泰科技股份有限公司</t>
  </si>
  <si>
    <t>廣億實業有限公司</t>
  </si>
  <si>
    <t>冠誠生活股份有限公司</t>
  </si>
  <si>
    <t>宇佳國際股份有限公司</t>
  </si>
  <si>
    <t>我是大衛廣告股份有限公司</t>
  </si>
  <si>
    <t>彭園湘菜館有限公司</t>
  </si>
  <si>
    <t>名統百貨展業股份有限公司</t>
  </si>
  <si>
    <t>國際影視有限公司</t>
  </si>
  <si>
    <t>易遊網旅行社股份有限公司</t>
  </si>
  <si>
    <t>上海印刷廠股份有限公司</t>
  </si>
  <si>
    <t>天新資訊股份有限公司</t>
  </si>
  <si>
    <t>新航通運有限公司</t>
  </si>
  <si>
    <t>新形像廣告工作室</t>
  </si>
  <si>
    <t>食昌企業股份有限公司</t>
  </si>
  <si>
    <t>時代國際飯店股份有限公司</t>
  </si>
  <si>
    <t>聚和生醫科技股份有限公司</t>
  </si>
  <si>
    <t>諾亞媒體股份有限公司</t>
  </si>
  <si>
    <t>上嘉國際興業有限公司</t>
  </si>
  <si>
    <t>台灣和民餐飲股份有限公司</t>
  </si>
  <si>
    <t>群彩數位影像製作有限公司</t>
  </si>
  <si>
    <t>元睿實業有限公司</t>
  </si>
  <si>
    <t>華威數位財金科技股份有限公司</t>
  </si>
  <si>
    <t>昇龍建材行</t>
  </si>
  <si>
    <t>優意科技有限公司</t>
  </si>
  <si>
    <t>米開蘭創意設計有限公司</t>
  </si>
  <si>
    <t>冠友生活股份有限公司</t>
  </si>
  <si>
    <t>山隆通運股份有限公司</t>
  </si>
  <si>
    <t>華鵬影城股份有限公司</t>
  </si>
  <si>
    <t>三澧企業股份有限公司</t>
  </si>
  <si>
    <t>誠品股份有限公司</t>
  </si>
  <si>
    <t>峻旺機車行</t>
  </si>
  <si>
    <t>晶實科技股份有限公司</t>
  </si>
  <si>
    <t>京星餐廳有限公司</t>
  </si>
  <si>
    <t>蔡家國際有限公司</t>
  </si>
  <si>
    <t>特力屋股份有限公司</t>
  </si>
  <si>
    <t>金川廣告事業有限公司</t>
  </si>
  <si>
    <t>友為管理顧問有限公司</t>
  </si>
  <si>
    <t>榮晟印刷有限公司</t>
  </si>
  <si>
    <t>百福室內裝修有限公司</t>
  </si>
  <si>
    <t>新加坡商艾得克有限公司台灣分公司</t>
  </si>
  <si>
    <t>財團法人中國生產力中心台北承德教育訓練中心</t>
  </si>
  <si>
    <t>全國電子股份有限公司</t>
  </si>
  <si>
    <t>榮貴國際有限公司</t>
  </si>
  <si>
    <t>威力搬家貨運股份有限公司</t>
  </si>
  <si>
    <t>統一速達股份有限公司信義營業所</t>
  </si>
  <si>
    <t>兆銀資訊系統股份有限公司</t>
  </si>
  <si>
    <t>基因創意整合有限公司</t>
  </si>
  <si>
    <t>大鵬國際事業有限公司</t>
  </si>
  <si>
    <t>天祥晶華飯店股份有限公司</t>
  </si>
  <si>
    <t>慧智工程企業有限公司</t>
  </si>
  <si>
    <t>多瑪太平洋數位廣告股份有限公司</t>
  </si>
  <si>
    <t>艾普拉斯數位顧問股份有限公司</t>
  </si>
  <si>
    <t>臺灣資料縮影股份有限公司</t>
  </si>
  <si>
    <t>觀點企業管理顧問股份有限公司</t>
  </si>
  <si>
    <t>遠見天下文化出版股份有限公司</t>
  </si>
  <si>
    <t>忠豪車業有限公司</t>
  </si>
  <si>
    <t>愛金卡股份有限公司</t>
  </si>
  <si>
    <t>雅村企業有限公司</t>
  </si>
  <si>
    <t>行邑整合行銷有限公司</t>
  </si>
  <si>
    <t>德利多富資訊股份有限公司</t>
  </si>
  <si>
    <t>遠百企業股份有限公司彰化員林分公司</t>
  </si>
  <si>
    <t>微風置地股份有限公司松高分公司</t>
  </si>
  <si>
    <t>聯翔國際旅行社有限公司台北分公司</t>
  </si>
  <si>
    <t>動感數位行銷股份有限公司</t>
  </si>
  <si>
    <t>震旦行股份有限公司台北３７分公司</t>
  </si>
  <si>
    <t>上上病媒防治有限公司</t>
  </si>
  <si>
    <t>麗陽美食生活館有限公司</t>
  </si>
  <si>
    <t>伸益興業有限公司</t>
  </si>
  <si>
    <t>國眾電腦股份有限公司</t>
  </si>
  <si>
    <t>三二三網路科技股份有限公司</t>
  </si>
  <si>
    <t>富邦建設股份有限公司</t>
  </si>
  <si>
    <t>順龍印刷廠</t>
  </si>
  <si>
    <t>新星實業股份有限公司</t>
  </si>
  <si>
    <t>華厚股份有限公司</t>
  </si>
  <si>
    <t>彥雅企業有限公司</t>
  </si>
  <si>
    <t>九九搬家貨運有限公司</t>
  </si>
  <si>
    <t>五鳳旗實業股份有限公司</t>
  </si>
  <si>
    <t>永安鐵櫃家具股份有限公司</t>
  </si>
  <si>
    <t>輝祐實業有限公司</t>
  </si>
  <si>
    <t>三皇三家國際事業股份有限公司</t>
  </si>
  <si>
    <t>這一鍋餐飲股份有限公司</t>
  </si>
  <si>
    <t>互動資通股份有限公司</t>
  </si>
  <si>
    <t>和泰汽車股份有限公司</t>
  </si>
  <si>
    <t>偉視捷媒體行銷股份有限公司</t>
  </si>
  <si>
    <t>臺灣行動支付股份有限公司</t>
  </si>
  <si>
    <t>南紡流通事業股份有限公司</t>
  </si>
  <si>
    <t>吉星餐廳有限公司</t>
  </si>
  <si>
    <t>天星餐廳有限公司</t>
  </si>
  <si>
    <t>源裕豐國際股份有限公司</t>
  </si>
  <si>
    <t>古典玫瑰園國際股份有限公司</t>
  </si>
  <si>
    <t>台灣車樂美縫衣機股份有限公司</t>
  </si>
  <si>
    <t>統一午茶風光股份有限公司</t>
  </si>
  <si>
    <t>美商宏智國際顧問有限公司台灣分公司</t>
  </si>
  <si>
    <t>五工有限公司</t>
  </si>
  <si>
    <t>賀眾企業股份有限公司</t>
  </si>
  <si>
    <t>緯德科技股份有限公司</t>
  </si>
  <si>
    <t>新網股份有限公司</t>
  </si>
  <si>
    <t>點水樓餐飲事業股份有限公司</t>
  </si>
  <si>
    <t>大鼎活蝦餐廳股份有限公司</t>
  </si>
  <si>
    <t>喬彬企業股份有限公司</t>
  </si>
  <si>
    <t>欣冠達股份有限公司</t>
  </si>
  <si>
    <t>裕元智慧卡有限公司</t>
  </si>
  <si>
    <t>喬雅企業社</t>
  </si>
  <si>
    <t>震旦行股份有限公司台北十一分公司</t>
  </si>
  <si>
    <t>巨思文化股份有限公司</t>
  </si>
  <si>
    <t>大江國際股份有限公司中壢分公司</t>
  </si>
  <si>
    <t>津成消防工程有限公司</t>
  </si>
  <si>
    <t>杰暘企業股份有限公司</t>
  </si>
  <si>
    <t>永豐餘生技股份有限公司齊民東門分公司</t>
  </si>
  <si>
    <t>永豐餘生技股份有限公司山海中山分公司</t>
  </si>
  <si>
    <t>大綜電腦系統股份有限公司</t>
  </si>
  <si>
    <t>屋頂實業有限公司</t>
  </si>
  <si>
    <t>聚將系統科技有限公司</t>
  </si>
  <si>
    <t>五福旅行社股份有限公司台北分公司</t>
  </si>
  <si>
    <t>康福旅行社股份有限公司</t>
  </si>
  <si>
    <t>三品堂文具有限公司</t>
  </si>
  <si>
    <t>環球購物中心股份有限公司</t>
  </si>
  <si>
    <t>第一郵控股份有限公司</t>
  </si>
  <si>
    <t>臺灣客服中心發展協會</t>
  </si>
  <si>
    <t>吳宏展機車行</t>
  </si>
  <si>
    <t>巨亨地產開發有限公司</t>
  </si>
  <si>
    <t>和客企業有限公司</t>
  </si>
  <si>
    <t>統一資訊股份有限公司</t>
  </si>
  <si>
    <t>福華大飯店股份有限公司</t>
  </si>
  <si>
    <t>僑巨資訊企業有限公司</t>
  </si>
  <si>
    <t>鈺霖國際有限公司</t>
  </si>
  <si>
    <t>信誼育樂事業股份有限公司</t>
  </si>
  <si>
    <t>樸石創意有限公司</t>
  </si>
  <si>
    <t>巨力搬家貨運有限公司</t>
  </si>
  <si>
    <t>元威資訊科技股份有限公司</t>
  </si>
  <si>
    <t>微風置地股份有限公司信義分公司</t>
  </si>
  <si>
    <t>里品有限公司</t>
  </si>
  <si>
    <t>景丞科技股份有限公司</t>
  </si>
  <si>
    <t>原藤國際室內裝修有限公司</t>
  </si>
  <si>
    <t>微風置地股份有限公司南京分公司</t>
  </si>
  <si>
    <t>億丞廣告社</t>
  </si>
  <si>
    <t>勝成餐飲股份有限公司</t>
  </si>
  <si>
    <t>羿凱印刷設計有限公司</t>
  </si>
  <si>
    <t>台灣糖業股份有限公司量販事業部屏東量販店</t>
  </si>
  <si>
    <t>台灣糖業股份有限公司量販事業部嘉年華購物中心</t>
  </si>
  <si>
    <t>台灣糖業股份有限公司量販事業部北港量販店</t>
  </si>
  <si>
    <t>台灣糖業股份有限公司量販事業部楠梓量販店</t>
  </si>
  <si>
    <t>台灣糖業股份有限公司量販事業部西屯量販店</t>
  </si>
  <si>
    <t>資拓宏宇國際股份有限公司</t>
  </si>
  <si>
    <t>榮業環境衛生股份有限公司</t>
  </si>
  <si>
    <t>你知我知股份有限公司</t>
  </si>
  <si>
    <t>一卡通票證股份有限公司</t>
  </si>
  <si>
    <t>夠麻吉股份有限公司</t>
  </si>
  <si>
    <t>大魯閣開發股份有限公司高雄分公司</t>
  </si>
  <si>
    <t>新傳發企業商行</t>
  </si>
  <si>
    <t>好事整合行銷有限公司</t>
  </si>
  <si>
    <t>聯福餐廳股份有限公司</t>
  </si>
  <si>
    <t>環球購物中心股份有限公司林口分公司</t>
  </si>
  <si>
    <t>太平洋崇光百貨股份有限公司新竹巨城分公司</t>
  </si>
  <si>
    <t>華旗飲水機有限公司</t>
  </si>
  <si>
    <t>中油公司復興北路站</t>
  </si>
  <si>
    <t>聯天科技股份有限公司</t>
  </si>
  <si>
    <t>嘉楓食品股份有限公司</t>
  </si>
  <si>
    <t>特力屋股份有限公司和樂內湖分公司</t>
  </si>
  <si>
    <t>福漾企業股份有限公司</t>
  </si>
  <si>
    <t>大魯閣開發股份有限公司</t>
  </si>
  <si>
    <t>榮江股份有限公司新月分公司</t>
  </si>
  <si>
    <t>歐特儀股份有限公司</t>
  </si>
  <si>
    <t>蕃茄咖啡館</t>
  </si>
  <si>
    <t>不老林企業有限公司</t>
  </si>
  <si>
    <t>爵士影像事業有限公司</t>
  </si>
  <si>
    <t>冠樺生活股份有限公司</t>
  </si>
  <si>
    <t>好好味食品有限公司</t>
  </si>
  <si>
    <t>朝新室內裝修有限公司</t>
  </si>
  <si>
    <t>奇易廣告有限公司</t>
  </si>
  <si>
    <t>全家國際餐飲股份有限公司</t>
  </si>
  <si>
    <t>遇東方國際股份有限公司</t>
  </si>
  <si>
    <t>台灣大戶屋股份有限公司</t>
  </si>
  <si>
    <t>台南擔仔麵股份有限公司</t>
  </si>
  <si>
    <t>街口網路股份有限公司</t>
  </si>
  <si>
    <t>富邦旅館管理顧問股份有限公司</t>
  </si>
  <si>
    <t>吻彩生活事業股份有限公司</t>
  </si>
  <si>
    <t>典華婚訂資源整合股份有限公司</t>
  </si>
  <si>
    <t>日展行銷有限公司</t>
  </si>
  <si>
    <t>管家婆科技股份有限公司</t>
  </si>
  <si>
    <t>誠品旅館事業股份有限公司</t>
  </si>
  <si>
    <t>頂鮮一零一股份有限公司</t>
  </si>
  <si>
    <t>鼎極國際海鮮有限公司</t>
  </si>
  <si>
    <t>中華快遞股份有限公司</t>
  </si>
  <si>
    <t>中化裕民健康事業股份有限公司</t>
  </si>
  <si>
    <t>璽印篆刻藝術社</t>
  </si>
  <si>
    <t>育昌文具商行有限公司</t>
  </si>
  <si>
    <t>明星燈飾行</t>
  </si>
  <si>
    <t>富邦育樂股份有限公司</t>
  </si>
  <si>
    <t>美麗華實業股份有限公司</t>
  </si>
  <si>
    <t>南峰國際股份有限公司</t>
  </si>
  <si>
    <t>采富創意印刷有限公司</t>
  </si>
  <si>
    <t>潤泰旭展股份有限公司</t>
  </si>
  <si>
    <t>台灣角川股份有限公司</t>
  </si>
  <si>
    <t>偌凡股份有限公司</t>
  </si>
  <si>
    <t>新月餐飲股份有限公司新月梧桐國美店</t>
  </si>
  <si>
    <t>新都里餐廳股份有限公司</t>
  </si>
  <si>
    <t>微風丸壽司有限公司</t>
  </si>
  <si>
    <t>虎將餐飲股份有限公司</t>
  </si>
  <si>
    <t>新月梧桐股份有限公司</t>
  </si>
  <si>
    <t>忕吉小吃股份有限公司</t>
  </si>
  <si>
    <t>四季彩國際實業股份有限公司</t>
  </si>
  <si>
    <t>美商蘋果亞洲股份有限公司台灣分公司</t>
  </si>
  <si>
    <t>道遠照明工程國際有限公司</t>
  </si>
  <si>
    <t>台灣高速鐵路股份有限公司</t>
  </si>
  <si>
    <t>專案管理顧問有限公司</t>
  </si>
  <si>
    <t>臺灣網路認證股份有限公司</t>
  </si>
  <si>
    <t>玟達實業有限公司</t>
  </si>
  <si>
    <t>旭順車業行</t>
  </si>
  <si>
    <t>萊爾富國際股份有限公司</t>
  </si>
  <si>
    <t>全家便利商店股份有限公司</t>
  </si>
  <si>
    <t>一東方股份有限公司</t>
  </si>
  <si>
    <t>頂鮮一零一股份有限公司高雄分公司</t>
  </si>
  <si>
    <t>雲雀國際股份有限公司</t>
  </si>
  <si>
    <t>中華翻譯社</t>
  </si>
  <si>
    <t>好行創意策略有限公司</t>
  </si>
  <si>
    <t>頂鮮一零一股份有限公司台中分公司</t>
  </si>
  <si>
    <t>漢來美食股份有限公司台北敦南分公司</t>
  </si>
  <si>
    <t>沁園春餐廳</t>
  </si>
  <si>
    <t>展盟展覽有限公司</t>
  </si>
  <si>
    <t>昕力資訊股份有限公司</t>
  </si>
  <si>
    <t>神威印刷品有限公司</t>
  </si>
  <si>
    <t>軒鉅有限公司</t>
  </si>
  <si>
    <t>三豊實業有限公司</t>
  </si>
  <si>
    <t>全網行銷股份有限公司</t>
  </si>
  <si>
    <t>遠百企業股份有限公司</t>
  </si>
  <si>
    <t>富爾特科技股份有限公司</t>
  </si>
  <si>
    <t>特樂通股份有限公司</t>
  </si>
  <si>
    <t>宏欣資訊用品股份有限公司</t>
  </si>
  <si>
    <t>亞克瑪股份有限公司</t>
  </si>
  <si>
    <t>高鉅科技股份有限公司</t>
  </si>
  <si>
    <t>赫徠森國際企業有限公司</t>
  </si>
  <si>
    <t>易通科技股份有限公司</t>
  </si>
  <si>
    <t>梨子咖啡館有限公司</t>
  </si>
  <si>
    <t>新阿杜風味有限公司</t>
  </si>
  <si>
    <t>臺灣土地銀行股份有限公司受託經營富邦一號不動產投資信託基金專戶</t>
  </si>
  <si>
    <t>大生印刷有限公司</t>
  </si>
  <si>
    <t>諾維雅國際有限公司</t>
  </si>
  <si>
    <t>大政室內裝修設計工程有限公司</t>
  </si>
  <si>
    <t>富商國際股份有限公司</t>
  </si>
  <si>
    <t>連加網路商業股份有限公司</t>
  </si>
  <si>
    <t>敦漢整合設計工程室</t>
  </si>
  <si>
    <t>二日影像有限公司</t>
  </si>
  <si>
    <t>恩沛行食品有限公司</t>
  </si>
  <si>
    <t>風和日麗好生活有限公司</t>
  </si>
  <si>
    <t>萊爾富國際股份有限公司第四三Ｏ七分公司</t>
  </si>
  <si>
    <t>台灣樂天市場股份有限公司</t>
  </si>
  <si>
    <t>三創數位股份有限公司</t>
  </si>
  <si>
    <t>金色三麥餐飲股份有限公司</t>
  </si>
  <si>
    <t>柏帝服裝股份有限公司</t>
  </si>
  <si>
    <t>沛肯品牌視覺行銷整合有限公司</t>
  </si>
  <si>
    <t>野木國際開發有限公司</t>
  </si>
  <si>
    <t>台新國際商業銀行股份有限公司支付金融處</t>
  </si>
  <si>
    <t>運達股份有限公司</t>
  </si>
  <si>
    <t>米格國際股份有限公司</t>
  </si>
  <si>
    <t>英屬開曼群島史泰博股份有限公司台灣分公司</t>
  </si>
  <si>
    <t>展欣重車開發有限公司</t>
  </si>
  <si>
    <t>桔豐科技股份有限公司</t>
  </si>
  <si>
    <t>版塊有限公司</t>
  </si>
  <si>
    <t>新加坡商捷安中華有限公司</t>
  </si>
  <si>
    <t>鑽馬國際有限公司</t>
  </si>
  <si>
    <t>世紀智庫管理顧問股份有限公司</t>
  </si>
  <si>
    <t>遠東百貨(股)公司板橋新站分公司</t>
  </si>
  <si>
    <t>肯信國際餐飲股份有限公司</t>
  </si>
  <si>
    <t>中華民國職工福利發展協會</t>
  </si>
  <si>
    <t>美麗華娛樂股份有限公司</t>
  </si>
  <si>
    <t>大統省力工業股份有限公司</t>
  </si>
  <si>
    <t>鶴屋企業行</t>
  </si>
  <si>
    <t>元溢國際實業有限公司</t>
  </si>
  <si>
    <t>叡揚資訊股份有限公司</t>
  </si>
  <si>
    <t>采毅設計印刷有限公司</t>
  </si>
  <si>
    <t>加點糖識覺設計</t>
  </si>
  <si>
    <t>大魯閣商場事業股份有限公司</t>
  </si>
  <si>
    <t>睿能創意營銷股份有限公司</t>
  </si>
  <si>
    <t>樂購蝦皮有限公司</t>
  </si>
  <si>
    <t>豐屏股份有限公司</t>
  </si>
  <si>
    <t>台茂商場經營管理顧問股份有限公司</t>
  </si>
  <si>
    <t>全國加油站股份有限公司</t>
  </si>
  <si>
    <t>中國信託商業銀行股份有限公司個金產品總處</t>
  </si>
  <si>
    <t>寶贊興業有限公司</t>
  </si>
  <si>
    <t>鉦達資訊股份有限公司</t>
  </si>
  <si>
    <t>新加坡商德安中華有限公司台灣分公司</t>
  </si>
  <si>
    <t>翔榮國際有限公司</t>
  </si>
  <si>
    <t>易文堂</t>
  </si>
  <si>
    <t>宇強國際有限公司</t>
  </si>
  <si>
    <t>宜華國際股份有限公司</t>
  </si>
  <si>
    <t>拾拓有限公司</t>
  </si>
  <si>
    <t>采優企業有限公司</t>
  </si>
  <si>
    <t>做創意有限公司</t>
  </si>
  <si>
    <t>巴黎精品國際有限公司</t>
  </si>
  <si>
    <t>創立媒體整合行銷有限公司</t>
  </si>
  <si>
    <t>古美實業社</t>
  </si>
  <si>
    <t>臺北文創開發股份有限公司</t>
  </si>
  <si>
    <t>今喜有限公司</t>
  </si>
  <si>
    <t>優聯創意設計印刷有限公司</t>
  </si>
  <si>
    <t>國風傳媒有限公司</t>
  </si>
  <si>
    <t>森鶴企業有限公司</t>
  </si>
  <si>
    <t>翊棨有限公司</t>
  </si>
  <si>
    <t>瑀騰變魔術有限公司</t>
  </si>
  <si>
    <t>積翔科技有限公司</t>
  </si>
  <si>
    <t>遠東都會股份有限公司</t>
  </si>
  <si>
    <t>聖島智產股份有限公司</t>
  </si>
  <si>
    <t>廣豐國際媒體股份有限公司</t>
  </si>
  <si>
    <t>愛潔王股份有限公司</t>
  </si>
  <si>
    <t>做自己客製化有限公司</t>
  </si>
  <si>
    <t>富利餐飲股份有限公司</t>
  </si>
  <si>
    <t>金龍永盛旅行社股份有限公司</t>
  </si>
  <si>
    <t>傑翔國際有限公司</t>
  </si>
  <si>
    <t>統一超商股份有限公司台北市第三０一分公司</t>
  </si>
  <si>
    <t>全聯實業股份有限公司</t>
  </si>
  <si>
    <t>光悅有限公司</t>
  </si>
  <si>
    <t>喜鴻旅行社有限公司</t>
  </si>
  <si>
    <t>零一研創有限公司</t>
  </si>
  <si>
    <t>遠鑫電子票證股份有限公司</t>
  </si>
  <si>
    <t>言果學習股份有限公司</t>
  </si>
  <si>
    <t>永航專業貨運有限公司</t>
  </si>
  <si>
    <t>宏商印刷有限公司</t>
  </si>
  <si>
    <t>艾倫廣告設計工作室</t>
  </si>
  <si>
    <t>光洋波斯特國際展覽股份有限公司</t>
  </si>
  <si>
    <t>全家便利商店股份有限公司外貿門市部</t>
  </si>
  <si>
    <t>緯創軟體股份有限公司</t>
  </si>
  <si>
    <t>尚弘數位科技有限公司</t>
  </si>
  <si>
    <t>來來超商股份有限公司</t>
  </si>
  <si>
    <t>山富國際旅行社股份有限公司</t>
  </si>
  <si>
    <t>波茵特股份有限公司</t>
  </si>
  <si>
    <t>長汎旅行社股份有限公司</t>
  </si>
  <si>
    <t>台灣愛多股份有限公司</t>
  </si>
  <si>
    <t>財團法人台灣觀光協會</t>
  </si>
  <si>
    <t>瀚傑有限公司</t>
  </si>
  <si>
    <t>永瑞紙業有限公司</t>
  </si>
  <si>
    <t>御緻禮贈品有限公司</t>
  </si>
  <si>
    <t>波希米亞國際有限公司</t>
  </si>
  <si>
    <t>客遊天下旅行社有限公司</t>
  </si>
  <si>
    <t>威秀影城股份有限公司信義分公司</t>
  </si>
  <si>
    <t>收據</t>
  </si>
  <si>
    <t>三聯式</t>
  </si>
  <si>
    <t>電子計算機</t>
  </si>
  <si>
    <t>收銀機</t>
  </si>
  <si>
    <t>電子發票證明聯</t>
  </si>
  <si>
    <t>傳票日期</t>
  </si>
  <si>
    <t>廠商</t>
  </si>
  <si>
    <t>發票日期</t>
  </si>
  <si>
    <t>發票號碼</t>
  </si>
  <si>
    <t>金額</t>
  </si>
  <si>
    <t>收到日期</t>
  </si>
  <si>
    <t>QW44707791</t>
  </si>
  <si>
    <t>RX44894332</t>
  </si>
  <si>
    <t>RX44894228</t>
  </si>
  <si>
    <t>RX4489447</t>
  </si>
  <si>
    <t>RX44894694</t>
  </si>
  <si>
    <t>RX44894561</t>
  </si>
  <si>
    <t>2/25RX44894811NCCC</t>
  </si>
  <si>
    <t>3/9TB44894302NCCC</t>
  </si>
  <si>
    <t>3/9TB44894197 國民</t>
  </si>
  <si>
    <t>100/3/31TB448944443N</t>
  </si>
  <si>
    <t xml:space="preserve">4/11TB44894685  NCCC </t>
  </si>
  <si>
    <t xml:space="preserve"> 4/11TB44894556 國民</t>
  </si>
  <si>
    <t>TB44894800</t>
  </si>
  <si>
    <t>UF44894318</t>
  </si>
  <si>
    <t>UF44894214</t>
  </si>
  <si>
    <t>UF44894435</t>
  </si>
  <si>
    <t>UF44894658</t>
  </si>
  <si>
    <t>UF44894553</t>
  </si>
  <si>
    <t>UF44894772</t>
  </si>
  <si>
    <t>VK44894332</t>
  </si>
  <si>
    <t>VK44894197</t>
  </si>
  <si>
    <t>100/7NCCC 處理費</t>
  </si>
  <si>
    <t>NCCC 處理費</t>
  </si>
  <si>
    <t>國民旅遊卡稅</t>
  </si>
  <si>
    <t>8/31VK44894809</t>
  </si>
  <si>
    <t>9/9WP44894305100/8NC</t>
  </si>
  <si>
    <t>9/9WP44894199100/8</t>
  </si>
  <si>
    <t>10/12WP44894687 100/</t>
  </si>
  <si>
    <t>10/12WP44894581 100/</t>
  </si>
  <si>
    <t>WP44894801100/10NCCC</t>
  </si>
  <si>
    <t>11/9XT44894306NCCC</t>
  </si>
  <si>
    <t>11/9XT44894198 國民</t>
  </si>
  <si>
    <t>11/30 XT44894444 NCC</t>
  </si>
  <si>
    <t>NCCC 處理費 XT448946</t>
  </si>
  <si>
    <t>國民旅遊卡稅 XT44894557</t>
  </si>
  <si>
    <t>XT44894803</t>
  </si>
  <si>
    <t>YW50635560</t>
  </si>
  <si>
    <t>YW50635425</t>
  </si>
  <si>
    <t>1/31YW50635649NCCC</t>
  </si>
  <si>
    <t>YW50635899</t>
  </si>
  <si>
    <t>YW50635763</t>
  </si>
  <si>
    <t>YW50636025</t>
  </si>
  <si>
    <t>AK50635537</t>
  </si>
  <si>
    <t>AK50635398</t>
  </si>
  <si>
    <t>AK50635652  NCCC</t>
  </si>
  <si>
    <t>AK50635910</t>
  </si>
  <si>
    <t>AK50635798</t>
  </si>
  <si>
    <t>AK50636028</t>
  </si>
  <si>
    <t>BY50635512</t>
  </si>
  <si>
    <t>BY50635400</t>
  </si>
  <si>
    <t>BY50635886</t>
  </si>
  <si>
    <t>BY50635773</t>
  </si>
  <si>
    <t>BY50636004</t>
  </si>
  <si>
    <t>DM50635570</t>
  </si>
  <si>
    <t>DM50635431</t>
  </si>
  <si>
    <t>DM50635661</t>
  </si>
  <si>
    <t>DM50635889</t>
  </si>
  <si>
    <t>DM50635777</t>
  </si>
  <si>
    <t>DM50636038</t>
  </si>
  <si>
    <t>FA50635528 NCCC 處</t>
  </si>
  <si>
    <t>FA50635416 國民旅遊</t>
  </si>
  <si>
    <t>9/28FA50635652NCCC</t>
  </si>
  <si>
    <t>1011011FA50635938101</t>
  </si>
  <si>
    <t>1011011FA50635767101</t>
  </si>
  <si>
    <t>10/31FA50636034NCCC</t>
  </si>
  <si>
    <t>11/9GP50635512NCCC</t>
  </si>
  <si>
    <t>11/9GP 國旅卡檢核稅</t>
  </si>
  <si>
    <t>GP50635652-101/11NCC</t>
  </si>
  <si>
    <t>12/11GP50635903NCCC</t>
  </si>
  <si>
    <t>12/11GP50635791 國</t>
  </si>
  <si>
    <t>12/11GP50635932 銀</t>
  </si>
  <si>
    <t>GP50636025</t>
  </si>
  <si>
    <t>KQ43515110   NCCC</t>
  </si>
  <si>
    <t>KQ43515139   銀聯</t>
  </si>
  <si>
    <t>KQ43514999   國旅</t>
  </si>
  <si>
    <t xml:space="preserve">KQ43515258   </t>
  </si>
  <si>
    <t>KQ43515517   NCCC</t>
  </si>
  <si>
    <t>KQ43515375   國旅</t>
  </si>
  <si>
    <t>KQ43515546   銀聯</t>
  </si>
  <si>
    <t>KQ43515554</t>
  </si>
  <si>
    <t>KQ43515643</t>
  </si>
  <si>
    <t>LN43515132</t>
  </si>
  <si>
    <t>LN43514998</t>
  </si>
  <si>
    <t>LN43515161</t>
  </si>
  <si>
    <t>LN43515169</t>
  </si>
  <si>
    <t>LN43515172</t>
  </si>
  <si>
    <t>LN43515260102/03NCCC</t>
  </si>
  <si>
    <t>4/10LN43515524NCCC</t>
  </si>
  <si>
    <t>4/10LN43515380 國旅</t>
  </si>
  <si>
    <t>4/10LN43515554 銀聯</t>
  </si>
  <si>
    <t>4/10LN43515563 使用</t>
  </si>
  <si>
    <t>4/30LN43515655NCCC</t>
  </si>
  <si>
    <t>5/9ML43515001 國旅</t>
  </si>
  <si>
    <t xml:space="preserve">5/9ML43515115NCCC </t>
  </si>
  <si>
    <t>5/9ML43515145 銀聯</t>
  </si>
  <si>
    <t>5/9ML43515155 使用</t>
  </si>
  <si>
    <t>5/9ML43515159 銀聯</t>
  </si>
  <si>
    <t>102/5 NCCC 處理費 ML-43515276</t>
  </si>
  <si>
    <t>06/11ML43515509NCCC 交易費稅</t>
  </si>
  <si>
    <t>06/11ML43515394 國旅卡檢核稅</t>
  </si>
  <si>
    <t>06/11ML43515540 銀聯卡處理稅</t>
  </si>
  <si>
    <t>102/6 NCCC 處理費稅</t>
  </si>
  <si>
    <t>102/06 NJ43515172 NC</t>
  </si>
  <si>
    <t>102/06 NJ43515000</t>
  </si>
  <si>
    <t>102/06 NJ43515203</t>
  </si>
  <si>
    <t>NJ43515278 102/07 NC</t>
  </si>
  <si>
    <t>102/07 NJ43515515</t>
  </si>
  <si>
    <t>102/07 NJ43515546</t>
  </si>
  <si>
    <t>102/07 NJ43515397</t>
  </si>
  <si>
    <t>NJ43515680 102/8 NCCC 處理費</t>
  </si>
  <si>
    <t>PG43515170 102/8NCCC 交易處理</t>
  </si>
  <si>
    <t>PG43515200 102/8 銀聯卡授權交</t>
  </si>
  <si>
    <t>PG43515022 102/8 國旅卡檢核費</t>
  </si>
  <si>
    <t>1020930 PG43515276NC</t>
  </si>
  <si>
    <t>PG43515515  NCCC</t>
  </si>
  <si>
    <t>PG43515565 銀聯卡匯</t>
  </si>
  <si>
    <t>PG43515546 銀聯卡授</t>
  </si>
  <si>
    <t>PG43515398 國民旅遊</t>
  </si>
  <si>
    <t>PG43515691102/10NCCC</t>
  </si>
  <si>
    <t>11/11QE43515141NCCC 交處費稅</t>
  </si>
  <si>
    <t>11/11QE43515192 銀聯卡匯損稅</t>
  </si>
  <si>
    <t>11/11QE43515173 銀聯卡清算處</t>
  </si>
  <si>
    <t>11/11QE43515003 國旅卡檢核費</t>
  </si>
  <si>
    <t>QE43515287 102/11</t>
  </si>
  <si>
    <t>QE43515579 NCCC 交</t>
  </si>
  <si>
    <t>QE43515612 銀聯卡授</t>
  </si>
  <si>
    <t>QE43515435 國民旅遊</t>
  </si>
  <si>
    <t>QE43515690 102/12 NCCC</t>
  </si>
  <si>
    <t>ZC40408517   NCCC交</t>
  </si>
  <si>
    <t>ZC40408549   銀聯卡授</t>
  </si>
  <si>
    <t>ZC40408402   國民旅遊</t>
  </si>
  <si>
    <t>ZC40408681 NCCC</t>
  </si>
  <si>
    <t>ZC40408942 NCCC 交</t>
  </si>
  <si>
    <t>ZC40408832 國旅卡檢</t>
  </si>
  <si>
    <t>ZC40408975 銀聯卡交</t>
  </si>
  <si>
    <t>ZC40409082</t>
  </si>
  <si>
    <t>ZX4040868410303NCCC</t>
  </si>
  <si>
    <t>3/11ZX40408544NCCC</t>
  </si>
  <si>
    <t>3/11ZX40408431 國旅</t>
  </si>
  <si>
    <t>3/11ZX40408577 銀聯</t>
  </si>
  <si>
    <t>ZX40408918</t>
  </si>
  <si>
    <t>ZX40408951</t>
  </si>
  <si>
    <t>ZX40408805</t>
  </si>
  <si>
    <t>ZX40409080</t>
  </si>
  <si>
    <t>AS40408516 NCCC 交</t>
  </si>
  <si>
    <t>AS40408548 銀聯卡授</t>
  </si>
  <si>
    <t>AS40408403 國旅卡檢</t>
  </si>
  <si>
    <t>103/05 NCCC 處理費</t>
  </si>
  <si>
    <t>AS40408917 NCCC 交</t>
  </si>
  <si>
    <t>AS40408950 銀聯卡授</t>
  </si>
  <si>
    <t>AS40408800 國民旅遊</t>
  </si>
  <si>
    <t>AS40409060</t>
  </si>
  <si>
    <t>BN40408520NCCC 交易</t>
  </si>
  <si>
    <t>BN40408552 銀聯卡授</t>
  </si>
  <si>
    <t>BN40408404 國旅卡檢</t>
  </si>
  <si>
    <t>BM40408691</t>
  </si>
  <si>
    <t>BM40408961NCCC10</t>
  </si>
  <si>
    <t>BM40408995 銀聯</t>
  </si>
  <si>
    <t>BM40408813 國旅</t>
  </si>
  <si>
    <t>BM40409103NCCC10308</t>
  </si>
  <si>
    <t>CG40408569 NCCC 交</t>
  </si>
  <si>
    <t>CG40408603 銀聯卡授</t>
  </si>
  <si>
    <t>CG40408424 國民旅遊</t>
  </si>
  <si>
    <t>CG40408683</t>
  </si>
  <si>
    <t>CG40408925 NCCC</t>
  </si>
  <si>
    <t>CG40408959 銀聯</t>
  </si>
  <si>
    <t>CG40408808 國旅</t>
  </si>
  <si>
    <t>CG40409095 103/10NCC</t>
  </si>
  <si>
    <t>DB40408542 NCCC</t>
  </si>
  <si>
    <t>DB40408598 銀</t>
  </si>
  <si>
    <t>DB40408576 銀</t>
  </si>
  <si>
    <t>DB40408424 國</t>
  </si>
  <si>
    <t>DB40408694 103/11NCC</t>
  </si>
  <si>
    <t>DB40408983NCCC 交易</t>
  </si>
  <si>
    <t>DB40409017 銀聯卡授</t>
  </si>
  <si>
    <t>DB40408813 國民旅遊</t>
  </si>
  <si>
    <t>DB40409099103/12NCCC</t>
  </si>
  <si>
    <t>NQ37313190 103 年國</t>
  </si>
  <si>
    <t>NQ37313187 103/12NCC</t>
  </si>
  <si>
    <t>NQ37313189 103/12</t>
  </si>
  <si>
    <t>NQ37313166 國民旅遊</t>
  </si>
  <si>
    <t>NQ37313199 104/01NCC</t>
  </si>
  <si>
    <t>NQ37313261 10401NCCC</t>
  </si>
  <si>
    <t xml:space="preserve">NQ37313263 10401 銀  </t>
  </si>
  <si>
    <t xml:space="preserve">NQ37313241 10401 國 </t>
  </si>
  <si>
    <t>NQ37313271 104/02NCC</t>
  </si>
  <si>
    <t>PJ37313195 104/02NCC</t>
  </si>
  <si>
    <t>PJ37313175 104/02</t>
  </si>
  <si>
    <t xml:space="preserve">PJ37313197 104/02 </t>
  </si>
  <si>
    <t xml:space="preserve">PJ37313198 104/02 </t>
  </si>
  <si>
    <t>PJ37313208NCCC104/3</t>
  </si>
  <si>
    <t>104/03PJ37313261NCCC</t>
  </si>
  <si>
    <t>104/03PJ37313263 銀</t>
  </si>
  <si>
    <t>104/3PJ37313241 國</t>
  </si>
  <si>
    <t>104/04 NCCC 稅款 PJ3</t>
  </si>
  <si>
    <t>5/11QC37313187NCCC</t>
  </si>
  <si>
    <t>5/11QC37313167 國旅</t>
  </si>
  <si>
    <t>5/11QC37313189 銀聯</t>
  </si>
  <si>
    <t>5/11QC37313190 銀聯</t>
  </si>
  <si>
    <t>5/29 QC37313208 NCCC10405</t>
  </si>
  <si>
    <t>6/10 QC37313269 NCCC</t>
  </si>
  <si>
    <t>6/10 QC37313249 國旅</t>
  </si>
  <si>
    <t>6/10 QC37313271 銀聯</t>
  </si>
  <si>
    <t>QC37313283 10406NCCC</t>
  </si>
  <si>
    <t>QW37313186 10406NCCC</t>
  </si>
  <si>
    <t xml:space="preserve">QW37313188 10406 銀 </t>
  </si>
  <si>
    <t>QW37313166 10406 旅</t>
  </si>
  <si>
    <t>104/07NCCC 處理費稅</t>
  </si>
  <si>
    <t>QW37313263104/07NCCC</t>
  </si>
  <si>
    <t>QW37313265104/07 銀</t>
  </si>
  <si>
    <t>QW37313242104/07 國</t>
  </si>
  <si>
    <t>QW37313283104/08NCCC</t>
  </si>
  <si>
    <t>RQ37313188NCCC 處理</t>
  </si>
  <si>
    <t>RQ37313190 銀聯卡交</t>
  </si>
  <si>
    <t>RQ37313166 國旅卡檢</t>
  </si>
  <si>
    <t>RQ37313209104/09NCCC</t>
  </si>
  <si>
    <t>RQ37313267NCCC104/9</t>
  </si>
  <si>
    <t>RQ37313245 國旅卡 10</t>
  </si>
  <si>
    <t>RQ37313269 銀聯卡 10</t>
  </si>
  <si>
    <t>RQ37313287 104/10NCC</t>
  </si>
  <si>
    <t>SJ37313196NCCC 處理</t>
  </si>
  <si>
    <t>SJ37313198 銀聯卡交</t>
  </si>
  <si>
    <t>SJ37313199 銀聯卡匯</t>
  </si>
  <si>
    <t>SJ37313174 國旅卡檢</t>
  </si>
  <si>
    <t>SJ37313211104/11NCCC</t>
  </si>
  <si>
    <t xml:space="preserve">SJ37313266 104/11NCC </t>
  </si>
  <si>
    <t xml:space="preserve">SJ37313268 104/11 </t>
  </si>
  <si>
    <t>SJ37313244 國旅卡檢</t>
  </si>
  <si>
    <t>SJ37313291104/12NCCC</t>
  </si>
  <si>
    <t>AW35582693104 國際</t>
  </si>
  <si>
    <t>AW35582690104/12NCCC</t>
  </si>
  <si>
    <t>AW35582692104/12 銀</t>
  </si>
  <si>
    <t>AW35582668 國旅卡檢</t>
  </si>
  <si>
    <t>AW35582713105/01NCCC</t>
  </si>
  <si>
    <t xml:space="preserve">AW35582748 國旅卡檢 </t>
  </si>
  <si>
    <t>AW35582770 105/01NCC</t>
  </si>
  <si>
    <t xml:space="preserve">AW35582772 105/01   </t>
  </si>
  <si>
    <t>AW35582792 105/02NCC</t>
  </si>
  <si>
    <t>BP35582688105/02NCCC</t>
  </si>
  <si>
    <t>BP35582690105/02 銀</t>
  </si>
  <si>
    <t>BP35582666 國旅卡檢</t>
  </si>
  <si>
    <t>BP35582691 銀聯卡匯</t>
  </si>
  <si>
    <t>金雅拓</t>
  </si>
  <si>
    <t>夢時代 VC961(2 月</t>
  </si>
  <si>
    <t>富邦 VP4971(2 月入</t>
  </si>
  <si>
    <t>富邦 MP6994(2 月入</t>
  </si>
  <si>
    <t>尊御世界 MW985(2</t>
  </si>
  <si>
    <t>數位 LINE MP5892(2</t>
  </si>
  <si>
    <t>CF86360312-A MONEY MP 998(2 月</t>
  </si>
  <si>
    <t>新財神 MP15210(2</t>
  </si>
  <si>
    <t>夢時代 MT977(2 月</t>
  </si>
  <si>
    <t>夢時代 MT984(2 月</t>
  </si>
  <si>
    <t>新財神 MP 8640 卡</t>
  </si>
  <si>
    <t>富利生活 MT 8982</t>
  </si>
  <si>
    <t>富利生活悠遊 MT 589</t>
  </si>
  <si>
    <t>廣三 SOGO MP 994</t>
  </si>
  <si>
    <t>福華 MP 997 卡</t>
  </si>
  <si>
    <t>台茂 MP 2997 卡</t>
  </si>
  <si>
    <t>麗嬰房 MC 2956 卡</t>
  </si>
  <si>
    <t>CAR 省 VP 932 卡</t>
  </si>
  <si>
    <t>台茂 MT 1967 卡</t>
  </si>
  <si>
    <t>CAR 省 MP 982 卡</t>
  </si>
  <si>
    <t>麗嬰房 VC 638 卡</t>
  </si>
  <si>
    <t>夢時代 JC 870 卡</t>
  </si>
  <si>
    <t>夢時代 JP 502 卡</t>
  </si>
  <si>
    <t>富利生活悠遊 MT 217</t>
  </si>
  <si>
    <t>廣三 SOGO MT 962</t>
  </si>
  <si>
    <t>夢時代 VP 682 卡</t>
  </si>
  <si>
    <t>夢時代 VG 992 卡</t>
  </si>
  <si>
    <t>富利生活 MT 35677</t>
  </si>
  <si>
    <t xml:space="preserve"> NCCC</t>
  </si>
  <si>
    <t>BP35582714 105/2NCCC</t>
  </si>
  <si>
    <t>NCCC</t>
  </si>
  <si>
    <t>BP35582714 105/3NCCC</t>
  </si>
  <si>
    <t xml:space="preserve">CAR 省悠遊 MC 9963  </t>
  </si>
  <si>
    <t xml:space="preserve"> 富利愛金卡 MT 3987 </t>
  </si>
  <si>
    <t xml:space="preserve">CAR 省悠遊 MP 9963  </t>
  </si>
  <si>
    <t xml:space="preserve"> 台北市府認同卡 VG 9</t>
  </si>
  <si>
    <t xml:space="preserve"> 鑽保卡 VT 11965 卡 </t>
  </si>
  <si>
    <t xml:space="preserve"> 鑽保卡 VP 23476 卡 </t>
  </si>
  <si>
    <t>4/11BP35582772 銀聯</t>
  </si>
  <si>
    <t xml:space="preserve">4/11BP35582770NCCC </t>
  </si>
  <si>
    <t>4/11BP35582748</t>
  </si>
  <si>
    <t>4/11BP35582773</t>
  </si>
  <si>
    <t xml:space="preserve">CF86360311-夢時代 VP2264 卡  </t>
  </si>
  <si>
    <t xml:space="preserve">數位 LINE VP 9920 </t>
  </si>
  <si>
    <t xml:space="preserve">數位 LINE VS 9951 </t>
  </si>
  <si>
    <t>夢時代 JG 986 卡</t>
  </si>
  <si>
    <t>廣三 SOGO MT 989</t>
  </si>
  <si>
    <t>105/4NCCC</t>
  </si>
  <si>
    <t>BP35582794</t>
  </si>
  <si>
    <t>數位 LINE VS 13906</t>
  </si>
  <si>
    <t>數位 LINE VP 37534</t>
  </si>
  <si>
    <t>CF35582690105/4NCCC</t>
  </si>
  <si>
    <t xml:space="preserve">CF35582692105/4 銀 </t>
  </si>
  <si>
    <t>CF35582668 國旅卡檢</t>
  </si>
  <si>
    <t>CX86360594</t>
  </si>
  <si>
    <t>CX86360595</t>
  </si>
  <si>
    <t>CX86360593</t>
  </si>
  <si>
    <t>1050628 CF86360598夢時代 JP 1959 卡</t>
  </si>
  <si>
    <t xml:space="preserve">1050628 CF86360599夢時代 JP 491 卡 </t>
  </si>
  <si>
    <t xml:space="preserve">富邦 VC 5971 卡  </t>
  </si>
  <si>
    <t xml:space="preserve">富邦 VC 2992 卡  </t>
  </si>
  <si>
    <t xml:space="preserve"> 富邦 VP 11936 卡 </t>
  </si>
  <si>
    <t xml:space="preserve"> 麗嬰房 VC 981 卡 </t>
  </si>
  <si>
    <t>1050628CF86360595麗嬰房 VC 355 卡</t>
  </si>
  <si>
    <t xml:space="preserve"> 廣三 SOGO MT 1941</t>
  </si>
  <si>
    <t xml:space="preserve"> 廣三 SOGO MT 977 </t>
  </si>
  <si>
    <t>A MONEY MP 1979 卡</t>
  </si>
  <si>
    <t>A MONEY MP 4956 卡</t>
  </si>
  <si>
    <t>1050628 CF86360597夢時代 MT 1981 卡</t>
  </si>
  <si>
    <t xml:space="preserve"> 鑽保 MP 4989 卡   </t>
  </si>
  <si>
    <t>CAR 省悠遊 MP 28889</t>
  </si>
  <si>
    <t>CX86360599</t>
  </si>
  <si>
    <t>CX86360596</t>
  </si>
  <si>
    <t>CF35582715105/05NCCC</t>
  </si>
  <si>
    <t>CX86360597</t>
  </si>
  <si>
    <t>CX86360591</t>
  </si>
  <si>
    <t>CX86360592</t>
  </si>
  <si>
    <t xml:space="preserve">1050628 CF86360594夢時代 VC 876 卡 </t>
  </si>
  <si>
    <t>CF35582779-105/05NCCC</t>
  </si>
  <si>
    <t>CF35582781-105/05 銀</t>
  </si>
  <si>
    <t>CF35582757-國旅卡檢</t>
  </si>
  <si>
    <t>新財神 MP 16906 卡</t>
  </si>
  <si>
    <t xml:space="preserve">財神 MC 963 卡    </t>
  </si>
  <si>
    <t xml:space="preserve">財神 MC 8778 卡  </t>
  </si>
  <si>
    <t>麗嬰房 MC 1949 卡</t>
  </si>
  <si>
    <t>CX86360598</t>
  </si>
  <si>
    <t>富邦 MC 1996 卡</t>
  </si>
  <si>
    <t>富邦 MC 998 卡</t>
  </si>
  <si>
    <t>DHC JP 2992 卡</t>
  </si>
  <si>
    <t>DHC JP 996 卡</t>
  </si>
  <si>
    <t>CX86360590</t>
  </si>
  <si>
    <t>CX86360435</t>
  </si>
  <si>
    <t>CX86360436</t>
  </si>
  <si>
    <t xml:space="preserve"> 富利 MT 6975 卡   </t>
  </si>
  <si>
    <t xml:space="preserve"> 富利 MT 12948 卡  </t>
  </si>
  <si>
    <t xml:space="preserve"> 富利悠遊 MT 5993  </t>
  </si>
  <si>
    <t xml:space="preserve"> 數位 LINE MT 7904 </t>
  </si>
  <si>
    <t>CX86360589</t>
  </si>
  <si>
    <t xml:space="preserve"> 新財神 MP 50366 卡</t>
  </si>
  <si>
    <t>105/06NCCC 處理費稅</t>
  </si>
  <si>
    <t>富邦 VG 3986 卡</t>
  </si>
  <si>
    <t>富邦 VG 5970 卡</t>
  </si>
  <si>
    <t>CX35582690105/06NCCC</t>
  </si>
  <si>
    <t>CX35582692105/06 銀</t>
  </si>
  <si>
    <t>CX35582668 國旅卡檢</t>
  </si>
  <si>
    <t>CX86360603</t>
  </si>
  <si>
    <t>CX86360604</t>
  </si>
  <si>
    <t>CX86360581</t>
  </si>
  <si>
    <t>CX86360586</t>
  </si>
  <si>
    <t>CX86360585</t>
  </si>
  <si>
    <t>CX86360580</t>
  </si>
  <si>
    <t>CX86360605</t>
  </si>
  <si>
    <t xml:space="preserve"> 航空 VP 985 卡     </t>
  </si>
  <si>
    <t xml:space="preserve"> 富邦 MG 990 卡     </t>
  </si>
  <si>
    <t xml:space="preserve"> 台茂 MT 1958 卡    </t>
  </si>
  <si>
    <t xml:space="preserve"> 富邦 MG 1985 卡    </t>
  </si>
  <si>
    <t xml:space="preserve">DHC MG 978 卡       </t>
  </si>
  <si>
    <t xml:space="preserve"> 福華 MP 2974 卡    </t>
  </si>
  <si>
    <t>A MONEY VT 969 卡</t>
  </si>
  <si>
    <t>CX35582715 105/7NCCC</t>
  </si>
  <si>
    <t>CX35582779  105/7NCCC</t>
  </si>
  <si>
    <t xml:space="preserve">CX35582781105/7 銀   </t>
  </si>
  <si>
    <t xml:space="preserve">CX35582757 國旅卡檢 </t>
  </si>
  <si>
    <t>DP86360349</t>
  </si>
  <si>
    <t>DP86360348</t>
  </si>
  <si>
    <t>DP86360347</t>
  </si>
  <si>
    <t>DP86360345</t>
  </si>
  <si>
    <t>DP86360346</t>
  </si>
  <si>
    <t>DP86360343</t>
  </si>
  <si>
    <t>DP86360344</t>
  </si>
  <si>
    <t>DP86360342</t>
  </si>
  <si>
    <t>DP86360340</t>
  </si>
  <si>
    <t>DP86360341</t>
  </si>
  <si>
    <t>DP86360357</t>
  </si>
  <si>
    <t>DP86360353</t>
  </si>
  <si>
    <t>DP86360351</t>
  </si>
  <si>
    <t>DP86360350</t>
  </si>
  <si>
    <t>DP86360354</t>
  </si>
  <si>
    <t>DP86360355</t>
  </si>
  <si>
    <t>DP86360352</t>
  </si>
  <si>
    <t>DP86360356</t>
  </si>
  <si>
    <t>CX35582795105/8NCCC</t>
  </si>
  <si>
    <t>DP35582688105/8NCCC</t>
  </si>
  <si>
    <t>DP35582690105/8 銀</t>
  </si>
  <si>
    <t>DP35582666 國旅卡檢</t>
  </si>
  <si>
    <t>DP35582691105/8 銀</t>
  </si>
  <si>
    <t>DP86360358</t>
  </si>
  <si>
    <t>DP86360375</t>
  </si>
  <si>
    <t>DP86360373</t>
  </si>
  <si>
    <t>DP86360374</t>
  </si>
  <si>
    <t>DP86360376</t>
  </si>
  <si>
    <t>DP86360377</t>
  </si>
  <si>
    <t xml:space="preserve">富利生活 MT 88646 </t>
  </si>
  <si>
    <t>財神一卡通 MP 2895</t>
  </si>
  <si>
    <t xml:space="preserve">財神一卡通 MT 2896 </t>
  </si>
  <si>
    <t xml:space="preserve">財神愛金卡 MP 2969 </t>
  </si>
  <si>
    <t xml:space="preserve">財神愛金卡 MT 2958 </t>
  </si>
  <si>
    <t xml:space="preserve">采盟 MT 1909 卡 </t>
  </si>
  <si>
    <t xml:space="preserve"> DP35582715 105/9NCCC </t>
  </si>
  <si>
    <t xml:space="preserve"> DP35582772 105/9NCCC</t>
  </si>
  <si>
    <t xml:space="preserve"> DP35582774 105/9 銀 </t>
  </si>
  <si>
    <t xml:space="preserve"> DP35582750 國旅卡檢 </t>
  </si>
  <si>
    <t xml:space="preserve"> DP35582775 105/9 銀</t>
  </si>
  <si>
    <t>EF86360338新財神卡MP3,742卡</t>
  </si>
  <si>
    <t>EF86360337廣三SOGO悠遊MT1,950卡</t>
  </si>
  <si>
    <t>EF35582688105/10NCCC</t>
  </si>
  <si>
    <t>EF35582691105/10</t>
  </si>
  <si>
    <t>EF35582666國旅卡檢</t>
  </si>
  <si>
    <t>DP35582798105/10NCCC</t>
  </si>
  <si>
    <t xml:space="preserve"> 1051117 EF86360349</t>
  </si>
  <si>
    <t xml:space="preserve"> 1051125 EF86360360</t>
  </si>
  <si>
    <t xml:space="preserve">1051125 EF86360359 </t>
  </si>
  <si>
    <t xml:space="preserve">1051125 EF86360358 </t>
  </si>
  <si>
    <t xml:space="preserve"> 1051125 EF86360357</t>
  </si>
  <si>
    <t xml:space="preserve"> 1051125 EF86360356 </t>
  </si>
  <si>
    <t>1051125 EF86360362</t>
  </si>
  <si>
    <t xml:space="preserve">1051125 EF86360363 </t>
  </si>
  <si>
    <t xml:space="preserve"> 1051125 EF86360361 </t>
  </si>
  <si>
    <t xml:space="preserve"> 1051128 EF86360366 </t>
  </si>
  <si>
    <t xml:space="preserve">1051128 EF86360364 </t>
  </si>
  <si>
    <t xml:space="preserve"> 1051128 EF86360365 </t>
  </si>
  <si>
    <t xml:space="preserve">1051128 EF86360367 </t>
  </si>
  <si>
    <t>1051206EF86360555</t>
  </si>
  <si>
    <t xml:space="preserve"> 1051206EF86360554  </t>
  </si>
  <si>
    <t xml:space="preserve"> EF35582718105/11NCCC </t>
  </si>
  <si>
    <t xml:space="preserve">EF35582773105/11NCCC </t>
  </si>
  <si>
    <t xml:space="preserve"> EF35582776105/11 銀 </t>
  </si>
  <si>
    <t xml:space="preserve"> EF35582751105/11 國 </t>
  </si>
  <si>
    <t xml:space="preserve"> MR34994744105 年國  </t>
  </si>
  <si>
    <t xml:space="preserve"> MR34994740105/12NCCC</t>
  </si>
  <si>
    <t xml:space="preserve"> MR34994743105/12 銀 </t>
  </si>
  <si>
    <t xml:space="preserve"> MR34994718 國旅卡檢 </t>
  </si>
  <si>
    <t xml:space="preserve"> EF3558283105/12NCCC </t>
  </si>
  <si>
    <t xml:space="preserve"> 1060125 MR84093700 </t>
  </si>
  <si>
    <t xml:space="preserve"> 1060125 MR84093695 </t>
  </si>
  <si>
    <t xml:space="preserve"> 1060125 MR84093696 </t>
  </si>
  <si>
    <t xml:space="preserve"> 1060125 MR84093692 </t>
  </si>
  <si>
    <t xml:space="preserve"> 1060125 MR84093693 </t>
  </si>
  <si>
    <t xml:space="preserve"> 1060125 MR84093694 </t>
  </si>
  <si>
    <t xml:space="preserve"> 1060125 MR84093691 </t>
  </si>
  <si>
    <t xml:space="preserve"> 1060125 MR84093697 </t>
  </si>
  <si>
    <t xml:space="preserve"> 1060125 MR84093698 </t>
  </si>
  <si>
    <t xml:space="preserve"> 1060125 MR84093699 </t>
  </si>
  <si>
    <t>MR34994772106/01NCCC</t>
  </si>
  <si>
    <t>MR34994829106/01NCCC</t>
  </si>
  <si>
    <t>MR34994832106/01</t>
  </si>
  <si>
    <t>MR34994807</t>
  </si>
  <si>
    <t>MR34994833106/01</t>
  </si>
  <si>
    <t>MR34994864106/02NCCC</t>
  </si>
  <si>
    <t>NG34994745106/02</t>
  </si>
  <si>
    <t>NG34994741106/02NCCC</t>
  </si>
  <si>
    <t>NG3499474410602</t>
  </si>
  <si>
    <t>NG34994717</t>
  </si>
  <si>
    <t xml:space="preserve"> NG34994774 106/3NCCC</t>
  </si>
  <si>
    <t xml:space="preserve"> NG34994836 106/3NCCC</t>
  </si>
  <si>
    <t xml:space="preserve"> NG34994839 106/3 銀 </t>
  </si>
  <si>
    <t xml:space="preserve"> NG34994811 106/03   </t>
  </si>
  <si>
    <t xml:space="preserve"> NG34994840 106/3 銀 </t>
  </si>
  <si>
    <t xml:space="preserve"> 富邦 VP 3985 卡 </t>
  </si>
  <si>
    <t xml:space="preserve"> 富邦 VC 1994 卡</t>
  </si>
  <si>
    <t>台茂 MT 1997 卡</t>
  </si>
  <si>
    <t xml:space="preserve"> 1060531 NX34994774 N</t>
  </si>
  <si>
    <t xml:space="preserve"> 1060609 NX34994815 </t>
  </si>
  <si>
    <t xml:space="preserve"> 1060609 NX34994840 N</t>
  </si>
  <si>
    <t xml:space="preserve"> 1060609 NX34994843</t>
  </si>
  <si>
    <t xml:space="preserve"> 1060609 NX34994844</t>
  </si>
  <si>
    <t xml:space="preserve"> PN84093996 台茂 MT 2 </t>
  </si>
  <si>
    <t xml:space="preserve">PN84093971 鑽保 VT 4 </t>
  </si>
  <si>
    <t xml:space="preserve"> PN84093970 數位 VP 2 </t>
  </si>
  <si>
    <t xml:space="preserve"> PN84093972 國賓 MP 9</t>
  </si>
  <si>
    <t xml:space="preserve">PN84093969 DHC JP 93 </t>
  </si>
  <si>
    <t xml:space="preserve"> PN84093973 財神悠遊 </t>
  </si>
  <si>
    <t xml:space="preserve"> PN84093975 台茂  MP </t>
  </si>
  <si>
    <t xml:space="preserve"> PN84093978 A MONEY M</t>
  </si>
  <si>
    <t xml:space="preserve"> PN84093977 台茂  MC </t>
  </si>
  <si>
    <t>1060731 PN34994776NC</t>
  </si>
  <si>
    <t>1060809 PN34994835NC</t>
  </si>
  <si>
    <t xml:space="preserve">1060809 PN34994838  </t>
  </si>
  <si>
    <t xml:space="preserve"> 1060809 PN34994810</t>
  </si>
  <si>
    <t xml:space="preserve"> PN84093984 廣三 SOGO</t>
  </si>
  <si>
    <t xml:space="preserve"> PN84093983 鑽保卡 VP</t>
  </si>
  <si>
    <t xml:space="preserve"> PN84093979 A MILES M</t>
  </si>
  <si>
    <t xml:space="preserve"> PN84093980 福華 MC 9</t>
  </si>
  <si>
    <t xml:space="preserve"> PN84093981 福華 MG 9</t>
  </si>
  <si>
    <t xml:space="preserve"> PN84093982 福華 MP 1</t>
  </si>
  <si>
    <t xml:space="preserve"> PN84094004 富邦 VP 2</t>
  </si>
  <si>
    <t xml:space="preserve"> PN84093995 數位  MT  </t>
  </si>
  <si>
    <t xml:space="preserve"> PN84093974 財神 MT 3 </t>
  </si>
  <si>
    <t xml:space="preserve"> PN84093976 台茂  MT  </t>
  </si>
  <si>
    <t xml:space="preserve"> PN84093994 數位  MP  </t>
  </si>
  <si>
    <t xml:space="preserve"> PN84093985 廣三 SOGO </t>
  </si>
  <si>
    <t xml:space="preserve"> PN84093988 DHC MC 19</t>
  </si>
  <si>
    <t xml:space="preserve"> PN84093989 DHC MP 92</t>
  </si>
  <si>
    <t xml:space="preserve"> PN84093990 台哥大 MC</t>
  </si>
  <si>
    <t xml:space="preserve"> PN84093991 台哥大 MG</t>
  </si>
  <si>
    <t xml:space="preserve"> PN84093986 富邦 MC 2</t>
  </si>
  <si>
    <t xml:space="preserve"> PN84093987 富邦 MP 2</t>
  </si>
  <si>
    <t xml:space="preserve"> PN84094003 A MONEY V</t>
  </si>
  <si>
    <t xml:space="preserve"> PN84093992 富邦 VC 3</t>
  </si>
  <si>
    <t xml:space="preserve"> PN84093993 富邦 VG 1</t>
  </si>
  <si>
    <t xml:space="preserve"> 1060904 PN34994870 N </t>
  </si>
  <si>
    <t xml:space="preserve"> 1060911 QD34994744 </t>
  </si>
  <si>
    <t xml:space="preserve"> 1060911 QD34994747 </t>
  </si>
  <si>
    <t xml:space="preserve"> 1060911 QD34994719 </t>
  </si>
  <si>
    <t xml:space="preserve">1061003 QD34994778 N </t>
  </si>
  <si>
    <t xml:space="preserve">1061013 QD34994840 N </t>
  </si>
  <si>
    <t xml:space="preserve"> 1061013 QD34994843</t>
  </si>
  <si>
    <t xml:space="preserve"> 1061013 QD34994815</t>
  </si>
  <si>
    <t xml:space="preserve"> 1061013 QD34994844</t>
  </si>
  <si>
    <t>QU84093743台哥大悠</t>
  </si>
  <si>
    <t xml:space="preserve"> QU84093732 麗嬰房 VP</t>
  </si>
  <si>
    <t xml:space="preserve">QU84093741 數位 MP97 </t>
  </si>
  <si>
    <t xml:space="preserve"> QU84093742 數位 MT29</t>
  </si>
  <si>
    <t xml:space="preserve">1061211 QU34994840 N </t>
  </si>
  <si>
    <t xml:space="preserve"> QU34994815 </t>
  </si>
  <si>
    <t xml:space="preserve">1061211 QU34994843 </t>
  </si>
  <si>
    <t xml:space="preserve">1061204 QU34994778 N </t>
  </si>
  <si>
    <t>QU84093929SOGO 購物</t>
  </si>
  <si>
    <t>QU84093930SOGO 購物</t>
  </si>
  <si>
    <t>QU84093928 富邦 MP48</t>
  </si>
  <si>
    <t>QU84093931 鑽保 VP77</t>
  </si>
  <si>
    <t>QU84093932SOGO LOGO</t>
  </si>
  <si>
    <t>台茂 MP972 卡</t>
  </si>
  <si>
    <t>SOGO LOGO MG 968</t>
  </si>
  <si>
    <t>富邦 MC 950 卡</t>
  </si>
  <si>
    <t>鑽保 VP10597</t>
  </si>
  <si>
    <t>鑽保 VT1957</t>
  </si>
  <si>
    <t>數位 MP 4849</t>
  </si>
  <si>
    <t>SOGO 購物 MC 193</t>
  </si>
  <si>
    <t>台哥大悠遊 VT 2</t>
  </si>
  <si>
    <t>廣三悠遊 MT 995</t>
  </si>
  <si>
    <t>富邦 MP 33886</t>
  </si>
  <si>
    <t>EXP-01-20180208-00014</t>
  </si>
  <si>
    <t>01/29 YT47943530 106台茂:INEPAY活動-LINE POINTS</t>
  </si>
  <si>
    <t>台哥大 MP1936 卡</t>
  </si>
  <si>
    <t>鑽保 VP9778 卡</t>
  </si>
  <si>
    <t>YT26741482 Nccc處理費</t>
  </si>
  <si>
    <t>AQ26741343 NCCC交易</t>
  </si>
  <si>
    <t>AQ26741350銀聯卡授權</t>
  </si>
  <si>
    <t>AQ26741318</t>
  </si>
  <si>
    <t>AQ26793900</t>
  </si>
  <si>
    <t>悍將悠遊 MT924 卡</t>
  </si>
  <si>
    <t>悍將悠遊 MP939 卡</t>
  </si>
  <si>
    <t>悍將悠遊 MT1445 卡</t>
  </si>
  <si>
    <t>悍將悠遊 MP991 卡</t>
  </si>
  <si>
    <t>A MONEY MP 964 卡</t>
  </si>
  <si>
    <t>數位 MP 1945 卡</t>
  </si>
  <si>
    <t>SOGO LOGO MP 981 卡</t>
  </si>
  <si>
    <t>A MONEY MP 966 卡</t>
  </si>
  <si>
    <t>DHC MC 988 卡</t>
  </si>
  <si>
    <t>福華 MC 994 卡</t>
  </si>
  <si>
    <t>福華 MG 980 卡</t>
  </si>
  <si>
    <t>福華 MP 986 卡</t>
  </si>
  <si>
    <t>SOGO LOGO MC 982 卡</t>
  </si>
  <si>
    <t>SOGOG 購物 MG 995</t>
  </si>
  <si>
    <t>富邦 MP 9869 卡</t>
  </si>
  <si>
    <t>鑽保 VT 12683 卡</t>
  </si>
  <si>
    <t>SOGO LOGO VP 989 卡</t>
  </si>
  <si>
    <t>台哥大 MC 1978</t>
  </si>
  <si>
    <t>台哥大 MG 960 卡</t>
  </si>
  <si>
    <t xml:space="preserve">台哥大 MP 2914 </t>
  </si>
  <si>
    <t>麗嬰房 VC 980 卡</t>
  </si>
  <si>
    <t>SOGO 購物 MC 971 卡</t>
  </si>
  <si>
    <t>富邦 VC 985 卡</t>
  </si>
  <si>
    <t>富邦 VG 991 卡</t>
  </si>
  <si>
    <t>悍將悠遊 MP 498 卡</t>
  </si>
  <si>
    <t>悍將悠遊 MT 4000</t>
  </si>
  <si>
    <t>悍將悠遊 MT 428 卡</t>
  </si>
  <si>
    <t>悍將悠遊 MP 8457</t>
  </si>
  <si>
    <t>AQ26741373 NCCC</t>
  </si>
  <si>
    <t>AQ26741434 NCCC</t>
  </si>
  <si>
    <t>AQ26741409 國</t>
  </si>
  <si>
    <t xml:space="preserve"> AQ26741441 銀</t>
  </si>
  <si>
    <t>AQ26741442 持</t>
  </si>
  <si>
    <t>悍將悠遊  MP 9536</t>
  </si>
  <si>
    <t>悍將悠遊  MP 10949</t>
  </si>
  <si>
    <t>悍將悠遊  MP 7075</t>
  </si>
  <si>
    <t>悍將悠遊  MT 16616</t>
  </si>
  <si>
    <t xml:space="preserve">悍將悠遊  MT 5695 </t>
  </si>
  <si>
    <t>1070227 YT26741496</t>
  </si>
  <si>
    <t>1070227 YT26741499</t>
  </si>
  <si>
    <t>1070309 AQ26795100</t>
  </si>
  <si>
    <t>1070309 AQ26741362</t>
  </si>
  <si>
    <t>1070312 AQ26741364</t>
  </si>
  <si>
    <t>1070309 AQ26741333</t>
  </si>
  <si>
    <t>1070309 AQ26741337</t>
  </si>
  <si>
    <t>1070309 AQ26741349</t>
  </si>
  <si>
    <t>1070309 AQ26741301</t>
  </si>
  <si>
    <t>1070309 AQ26741338</t>
  </si>
  <si>
    <t>1070312 AQ26741372</t>
  </si>
  <si>
    <t>1070309 AQ26741315</t>
  </si>
  <si>
    <t>1070309 AQ26741341</t>
  </si>
  <si>
    <t>1070309 AQ26793900</t>
  </si>
  <si>
    <t>1070416 AQ26793717</t>
  </si>
  <si>
    <t>1070416 AQ26793758</t>
  </si>
  <si>
    <t>1070503 AQ26741464</t>
  </si>
  <si>
    <t>1070509 CN26741342</t>
  </si>
  <si>
    <t>1070509 CN26741349</t>
  </si>
  <si>
    <t>1070509 CN26741317</t>
  </si>
  <si>
    <t>1070509 CN26741350</t>
  </si>
  <si>
    <t>CN66218004 DHC JP 94 1</t>
  </si>
  <si>
    <t>台茂 MP 974 卡</t>
  </si>
  <si>
    <t>SOGO LOGO MP 1979</t>
  </si>
  <si>
    <t>富邦  MG 963 卡</t>
  </si>
  <si>
    <t>DHC MC 2872 卡</t>
  </si>
  <si>
    <t>麗嬰房  MC 991 卡</t>
  </si>
  <si>
    <t>福華  MG 948 卡</t>
  </si>
  <si>
    <t>麗嬰房  MC 992 卡</t>
  </si>
  <si>
    <t>A miles VP 2780 卡</t>
  </si>
  <si>
    <t>富邦  MP 9964 卡</t>
  </si>
  <si>
    <t>富邦  MT 4160 卡</t>
  </si>
  <si>
    <t>A miles MP 2945 卡</t>
  </si>
  <si>
    <t>A Money MP 11713 卡</t>
  </si>
  <si>
    <t>SOGO LOGO VP 958 卡</t>
  </si>
  <si>
    <t>國賓MP934 卡</t>
  </si>
  <si>
    <t>台茂MT1893 卡</t>
  </si>
  <si>
    <t>SOGO LOGO MT 957 卡</t>
  </si>
  <si>
    <t>廣三悠遊MT 982</t>
  </si>
  <si>
    <t>數位  VP2981 卡</t>
  </si>
  <si>
    <t>商務  MT997 卡</t>
  </si>
  <si>
    <t>鑽保  VP 1929 卡</t>
  </si>
  <si>
    <t>數位  MP 7921 卡</t>
  </si>
  <si>
    <t>數位  MT 3901 卡</t>
  </si>
  <si>
    <t>SOGO LOGO MP 991 卡</t>
  </si>
  <si>
    <t>A miles VP 3940 卡</t>
  </si>
  <si>
    <t>SOGO LOGO VP 1978</t>
  </si>
  <si>
    <t>富邦  VC 997 卡</t>
  </si>
  <si>
    <t>富邦  VG 2934 卡</t>
  </si>
  <si>
    <t>DHC MC 1989 卡</t>
  </si>
  <si>
    <t>福華  MG 997 卡</t>
  </si>
  <si>
    <t>富邦  MG 1982 卡</t>
  </si>
  <si>
    <t>悍將悠遊  MP 9825</t>
  </si>
  <si>
    <t>富邦  MC 997 卡</t>
  </si>
  <si>
    <t>富邦  VP 997 卡</t>
  </si>
  <si>
    <t>A Money VP 959 卡</t>
  </si>
  <si>
    <t>A Money MP 6881 卡</t>
  </si>
  <si>
    <t>BB65080000採購卡</t>
  </si>
  <si>
    <t>1071015GG26793728</t>
  </si>
  <si>
    <t>1071015GG26793769</t>
  </si>
  <si>
    <t>GE27973954 DHC</t>
  </si>
  <si>
    <t>鑽保  VP 6826 卡</t>
  </si>
  <si>
    <t>尊御  MW 3962 卡</t>
  </si>
  <si>
    <t>台茂  MP 1983 卡</t>
  </si>
  <si>
    <t>新財神  MP 4854 卡</t>
  </si>
  <si>
    <t>數位  VP 9886 卡</t>
  </si>
  <si>
    <t>A miles MP 1951 卡</t>
  </si>
  <si>
    <t>DHC MP 895 卡</t>
  </si>
  <si>
    <t>台哥大  MP 972 卡</t>
  </si>
  <si>
    <t>福華  MC 986 卡</t>
  </si>
  <si>
    <t>SOGO LOGO MG 973 卡</t>
  </si>
  <si>
    <t>富邦  MP 4971 卡</t>
  </si>
  <si>
    <t>富利愛金MT1864</t>
  </si>
  <si>
    <t>DHC MG1992 卡</t>
  </si>
  <si>
    <t>福華MP 1975 卡</t>
  </si>
  <si>
    <t>台茂MG 985 卡</t>
  </si>
  <si>
    <t>1071115 JD26793623</t>
  </si>
  <si>
    <t>1071115 JD26793664</t>
  </si>
  <si>
    <t xml:space="preserve">數位悠遊   MT 993   </t>
  </si>
  <si>
    <t xml:space="preserve">數位愛金   MT 3909  </t>
  </si>
  <si>
    <t xml:space="preserve">數位一卡通  MT 992  </t>
  </si>
  <si>
    <t xml:space="preserve">采盟  MT 958 卡     </t>
  </si>
  <si>
    <t xml:space="preserve">財神悠遊   MP 1965  </t>
  </si>
  <si>
    <t xml:space="preserve">財神悠遊   MT 1972  </t>
  </si>
  <si>
    <t xml:space="preserve">麗嬰房   VC 990 卡  </t>
  </si>
  <si>
    <t xml:space="preserve">BB55080000  採購卡   </t>
  </si>
  <si>
    <t>DHC MC 990卡</t>
  </si>
  <si>
    <t>鑽保VP5879卡</t>
  </si>
  <si>
    <t>台茂MT979卡</t>
  </si>
  <si>
    <t>財神愛金MP 971</t>
  </si>
  <si>
    <t>A Money MP2925 卡</t>
  </si>
  <si>
    <t>1071217 JD26793912</t>
  </si>
  <si>
    <t>1071217 JD26793727</t>
  </si>
  <si>
    <t>BB65080000  採購卡</t>
  </si>
  <si>
    <t>1/10 MD71035904 麗</t>
  </si>
  <si>
    <t>12/21 JD54975854</t>
  </si>
  <si>
    <t>BB55080000  採購卡</t>
  </si>
  <si>
    <t>JZ61198164  台哥</t>
  </si>
  <si>
    <t>U009477 00030-1 1080128 LA20926896</t>
  </si>
  <si>
    <t>U009477 00031-1 1080128 LA20926915</t>
  </si>
  <si>
    <t>U229636 00276-1  無限  VW 960 卡</t>
  </si>
  <si>
    <t>U229636 00279-1  數位  VP  966 卡</t>
  </si>
  <si>
    <t>U229636 00282-1  台茂  MT 2960 卡</t>
  </si>
  <si>
    <t>U229636 00285-1  鑽保  VT  2942 卡</t>
  </si>
  <si>
    <t>U229636 00288-1  鑽保  MP  991 卡</t>
  </si>
  <si>
    <t>U229636 00291-1  財神愛金  MT 967</t>
  </si>
  <si>
    <t>U229636 00294-1 鑽保VP5807卡</t>
  </si>
  <si>
    <t>1/23LA43126860匯</t>
  </si>
  <si>
    <t>數位MP2979卡</t>
  </si>
  <si>
    <t>DHC  MC  976 卡</t>
  </si>
  <si>
    <t>商務  MT 981 卡</t>
  </si>
  <si>
    <t>A Money VT  979 卡</t>
  </si>
  <si>
    <t>數位愛金MT1976</t>
  </si>
  <si>
    <t>A Money MP  999 卡</t>
  </si>
  <si>
    <t>數位  MP 4996 卡</t>
  </si>
  <si>
    <t>鑽保  VP 6000 卡</t>
  </si>
  <si>
    <t>數位  VT  2961卡</t>
  </si>
  <si>
    <t>鑽保  VT  1952卡</t>
  </si>
  <si>
    <t>2/11 LA20874636NCCC</t>
  </si>
  <si>
    <t>2/12 LA20874704NCCC</t>
  </si>
  <si>
    <t>2/12 LA20874714銀</t>
  </si>
  <si>
    <t>2/12 LA20874715持</t>
  </si>
  <si>
    <t>2/12 LA20874677國</t>
  </si>
  <si>
    <t>2/11 KY37069120</t>
  </si>
  <si>
    <t>1080212 LA20928353</t>
  </si>
  <si>
    <t>1080131 LA20874650</t>
  </si>
  <si>
    <t>1080131 LA20874654</t>
  </si>
  <si>
    <t>1080211 LA20927154</t>
  </si>
  <si>
    <t>1080212 LA20874671</t>
  </si>
  <si>
    <t>1080212 LA20874696</t>
  </si>
  <si>
    <t>1080212 LA20874692</t>
  </si>
  <si>
    <t>1080212 LA20874710</t>
  </si>
  <si>
    <t>1080212 LA20874711</t>
  </si>
  <si>
    <t>1080212 LA20874656</t>
  </si>
  <si>
    <t>1080212 LA20874697</t>
  </si>
  <si>
    <t>1080212 LA20874701</t>
  </si>
  <si>
    <t>1080212 LA20874731</t>
  </si>
  <si>
    <t>1080219 LA20874740</t>
  </si>
  <si>
    <t>數位  MP 10906  卡</t>
  </si>
  <si>
    <t>數位愛金  MT 977</t>
  </si>
  <si>
    <t>鑽保  VP  5649 卡</t>
  </si>
  <si>
    <t>數位愛金  MT 4922</t>
  </si>
  <si>
    <t>Omiyage 一卡通 (Geen</t>
  </si>
  <si>
    <t>Omiyage 一卡通 (Purp</t>
  </si>
  <si>
    <t>富邦  MC 980 卡</t>
  </si>
  <si>
    <t>數位  MT 2952 卡</t>
  </si>
  <si>
    <t>鑽保  VT 2990 卡</t>
  </si>
  <si>
    <t>富利愛金  MT 1987</t>
  </si>
  <si>
    <t>數位 VP 2978卡</t>
  </si>
  <si>
    <t>數位 VT 1976卡</t>
  </si>
  <si>
    <t>鑽保 VT 9883卡</t>
  </si>
  <si>
    <t>鑽保 VP 4892卡</t>
  </si>
  <si>
    <t>4/25PA66806146NCCC1</t>
  </si>
  <si>
    <t>4/25PA66806185NCCC1</t>
  </si>
  <si>
    <t>Omiyage 一卡通(Geen</t>
  </si>
  <si>
    <t>Omiyage 一卡通(Purp</t>
  </si>
  <si>
    <t>數位  VP2940 卡</t>
  </si>
  <si>
    <t>鑽保  VP10820 卡</t>
  </si>
  <si>
    <t>數位  MP21680 卡</t>
  </si>
  <si>
    <t>數位  MT14840 卡</t>
  </si>
  <si>
    <t>數位悠遊MT 950</t>
  </si>
  <si>
    <t>台茂  MT 990 卡</t>
  </si>
  <si>
    <t>數位  VP 8950 卡</t>
  </si>
  <si>
    <t>數位  VT 4970 卡</t>
  </si>
  <si>
    <t>富邦  VC 980 卡</t>
  </si>
  <si>
    <t>數位  JP 990 卡</t>
  </si>
  <si>
    <t>尊御  MW 990 卡</t>
  </si>
  <si>
    <t>數位  VP 3990 卡</t>
  </si>
  <si>
    <t>數位  VT 2980 卡</t>
  </si>
  <si>
    <t>數位  MP 15980 卡</t>
  </si>
  <si>
    <t>數位  MT 6990 卡</t>
  </si>
  <si>
    <t>數位悠遊 MT 1990</t>
  </si>
  <si>
    <t>00286-1 數位愛金  MT10980</t>
  </si>
  <si>
    <t>00289-1 數位一卡通  MT990</t>
  </si>
  <si>
    <t>00292-1富利愛金  MT990 卡</t>
  </si>
  <si>
    <t>00295-1 鑽保  VP 8970 卡</t>
  </si>
  <si>
    <t>00298-1 鑽保  VT 4990 卡</t>
  </si>
  <si>
    <t>00301-1 新財神 MP 2980 卡</t>
  </si>
  <si>
    <t>00304-1 SOGO LOGOMT980 卡</t>
  </si>
  <si>
    <t>00307-1 廣三悠遊 MT 990 卡</t>
  </si>
  <si>
    <t>00310-1 世界  MW 980 卡</t>
  </si>
  <si>
    <t>00313-1 台哥大悠遊 VT 20950</t>
  </si>
  <si>
    <t>00316-1 台茂  MT 990 卡</t>
  </si>
  <si>
    <t>J 卡悠遊娃娃 JT9970</t>
  </si>
  <si>
    <t>J 卡悠遊達摩 JT9980</t>
  </si>
  <si>
    <t>Omiyage((Purple卡</t>
  </si>
  <si>
    <t>J卡悠遊娃娃JT49820</t>
  </si>
  <si>
    <t>J卡悠遊達摩JT29940</t>
  </si>
  <si>
    <t>6/19 PU43135304  環</t>
  </si>
  <si>
    <t>1080626 QQ28987875</t>
  </si>
  <si>
    <t>7/25SU66805598 NCCC1</t>
  </si>
  <si>
    <t>7/25SU66805637 NCCC1</t>
  </si>
  <si>
    <t>BB55080000採購卡</t>
  </si>
  <si>
    <t>尊御  MW 1990 卡</t>
  </si>
  <si>
    <t>A Money VP 990 卡</t>
  </si>
  <si>
    <t>鑽保  VT 6980 卡</t>
  </si>
  <si>
    <t>新財神  MP 990 卡</t>
  </si>
  <si>
    <t>財神悠遊  MP 990</t>
  </si>
  <si>
    <t>鑽保  VP 10970 卡</t>
  </si>
  <si>
    <t>鑽保  MP 990 卡</t>
  </si>
  <si>
    <t>數位 VP 2980 卡</t>
  </si>
  <si>
    <t>數位 JP 990 卡</t>
  </si>
  <si>
    <t xml:space="preserve">台哥大悠遊 VT 1970 </t>
  </si>
  <si>
    <t>數位 VT 990  卡</t>
  </si>
  <si>
    <t>數位悠遊 MT 990</t>
  </si>
  <si>
    <t>數位 VT 1990  卡</t>
  </si>
  <si>
    <t>9/25UR66805581NCCC1</t>
  </si>
  <si>
    <t>9/25UR66805620NCCC1</t>
  </si>
  <si>
    <t>momo 卡粉色 59820</t>
  </si>
  <si>
    <t>momo 卡綠色 39910</t>
  </si>
  <si>
    <t>momo悠遊卡粉 29930</t>
  </si>
  <si>
    <t>momo悠遊卡綠 19940</t>
  </si>
  <si>
    <t>momo一卡通粉 29900</t>
  </si>
  <si>
    <t>momo一卡通綠 19940</t>
  </si>
  <si>
    <t>鑽保 VP 9950 卡</t>
  </si>
  <si>
    <t>SOGO LOGO MT 980 卡</t>
  </si>
  <si>
    <t>台茂  MC 990 卡</t>
  </si>
  <si>
    <t>J 卡悠遊娃娃 JT6990</t>
  </si>
  <si>
    <t>J 卡悠遊達摩 JT17990</t>
  </si>
  <si>
    <t>J 卡悠遊娃娃 JT9990</t>
  </si>
  <si>
    <t>momo 卡粉色 44920</t>
  </si>
  <si>
    <t>momo 卡綠色 29940</t>
  </si>
  <si>
    <t>momo 悠遊卡粉 22450</t>
  </si>
  <si>
    <t>momo 悠遊卡綠 14970</t>
  </si>
  <si>
    <t>momo 一卡通粉 22470</t>
  </si>
  <si>
    <t>momo 一卡通綠 14960</t>
  </si>
  <si>
    <t>J 卡悠遊達摩 JT14990</t>
  </si>
  <si>
    <t>J 卡一卡通娃娃 JT999</t>
  </si>
  <si>
    <t>12/3 WN66805714 NCCC</t>
  </si>
  <si>
    <t>12/11 WN66805954 國</t>
  </si>
  <si>
    <t>12/11 WN66806096 NCC</t>
  </si>
  <si>
    <t>12/11 WN66806166 銀</t>
  </si>
  <si>
    <t>12/11 WN66806228 持</t>
  </si>
  <si>
    <t>1081129WN66805735</t>
  </si>
  <si>
    <t>1081129WN66805768</t>
  </si>
  <si>
    <t>1081211WN66805832</t>
  </si>
  <si>
    <t>1081211WN66805892</t>
  </si>
  <si>
    <t>1081211WN66805975</t>
  </si>
  <si>
    <t>1081211WN66805999</t>
  </si>
  <si>
    <t>1081211WN66806018</t>
  </si>
  <si>
    <t>1081211WN66806050</t>
  </si>
  <si>
    <t>1081211WN66806119</t>
  </si>
  <si>
    <t>1081211WN66806143</t>
  </si>
  <si>
    <t>1081211WN66806262</t>
  </si>
  <si>
    <t>1081210WN66805780</t>
  </si>
  <si>
    <t>1081211WN66805870</t>
  </si>
  <si>
    <t>1081211WN66806628</t>
  </si>
  <si>
    <t>1081211WN66806192</t>
  </si>
  <si>
    <t>台茂 MG 990 卡</t>
  </si>
  <si>
    <t>SOGO LOGO VC 990 卡</t>
  </si>
  <si>
    <t>SOGO LOGO VG 990 卡</t>
  </si>
  <si>
    <t>SOGO LOGO MC 990 卡</t>
  </si>
  <si>
    <t>SOGO LOGO MG 990 卡</t>
  </si>
  <si>
    <t>SOGO 購物篇  MC 990</t>
  </si>
  <si>
    <t>SOGO 購物篇  MG 990</t>
  </si>
  <si>
    <t>J 卡一卡通達摩 JT999</t>
  </si>
  <si>
    <t>尊御世界 MW1990 卡</t>
  </si>
  <si>
    <t>數位悠遊 MT1990 卡</t>
  </si>
  <si>
    <t>12/11WN66805932NCCC1</t>
  </si>
  <si>
    <t>12/11WN66806074NCCC1</t>
  </si>
  <si>
    <t>12/11WN66805810NCCC1</t>
  </si>
  <si>
    <t>12/11WN66806239NCCC1</t>
  </si>
  <si>
    <t>12/25WN66806298NCCC1</t>
  </si>
  <si>
    <t>12/25WN66806336NCCC1</t>
  </si>
  <si>
    <t>J卡悠遊娃娃JT4990</t>
  </si>
  <si>
    <t>J卡悠遊達摩JT4990</t>
  </si>
  <si>
    <t>未回發票總計</t>
  </si>
  <si>
    <t>1000104</t>
  </si>
  <si>
    <t>1000111</t>
  </si>
  <si>
    <t>1000208</t>
  </si>
  <si>
    <t>1000210</t>
  </si>
  <si>
    <t>1000302</t>
  </si>
  <si>
    <t>1000309</t>
  </si>
  <si>
    <t>1000406</t>
  </si>
  <si>
    <t>1000411</t>
  </si>
  <si>
    <t>1000504</t>
  </si>
  <si>
    <t>100511</t>
  </si>
  <si>
    <t>1000602</t>
  </si>
  <si>
    <t>1000609</t>
  </si>
  <si>
    <t>1000704</t>
  </si>
  <si>
    <t>1000711</t>
  </si>
  <si>
    <t>1000802</t>
  </si>
  <si>
    <t>1000810</t>
  </si>
  <si>
    <t>1000902</t>
  </si>
  <si>
    <t>1000909</t>
  </si>
  <si>
    <t>1001004</t>
  </si>
  <si>
    <t>1001012</t>
  </si>
  <si>
    <t>1001102</t>
  </si>
  <si>
    <t>1001109</t>
  </si>
  <si>
    <t>1001202</t>
  </si>
  <si>
    <t>1001209</t>
  </si>
  <si>
    <t>1010103</t>
  </si>
  <si>
    <t>1010111</t>
  </si>
  <si>
    <t>1010202</t>
  </si>
  <si>
    <t>1010209</t>
  </si>
  <si>
    <t>1010302</t>
  </si>
  <si>
    <t>1010309</t>
  </si>
  <si>
    <t>1010403</t>
  </si>
  <si>
    <t>1010411</t>
  </si>
  <si>
    <t>1010503</t>
  </si>
  <si>
    <t>1010509</t>
  </si>
  <si>
    <t>1010604</t>
  </si>
  <si>
    <t>1010611</t>
  </si>
  <si>
    <t>1010703</t>
  </si>
  <si>
    <t>1010711</t>
  </si>
  <si>
    <t>1010803</t>
  </si>
  <si>
    <t>1010809</t>
  </si>
  <si>
    <t>1010904</t>
  </si>
  <si>
    <t>1010911</t>
  </si>
  <si>
    <t>1011002</t>
  </si>
  <si>
    <t>1011011</t>
  </si>
  <si>
    <t>1011102</t>
  </si>
  <si>
    <t>1011109</t>
  </si>
  <si>
    <t>1011203</t>
  </si>
  <si>
    <t>1011211</t>
  </si>
  <si>
    <t>1020103</t>
  </si>
  <si>
    <t>1020109</t>
  </si>
  <si>
    <t>1020204</t>
  </si>
  <si>
    <t>1020218</t>
  </si>
  <si>
    <t>1020304</t>
  </si>
  <si>
    <t>1020311</t>
  </si>
  <si>
    <t>1020402</t>
  </si>
  <si>
    <t>1020410</t>
  </si>
  <si>
    <t>1020503</t>
  </si>
  <si>
    <t>1020509</t>
  </si>
  <si>
    <t>1020604</t>
  </si>
  <si>
    <t>1020611</t>
  </si>
  <si>
    <t>1020702</t>
  </si>
  <si>
    <t>1020710</t>
  </si>
  <si>
    <t>1020802</t>
  </si>
  <si>
    <t>1020903</t>
  </si>
  <si>
    <t>1020911</t>
  </si>
  <si>
    <t>1021002</t>
  </si>
  <si>
    <t>1021101</t>
  </si>
  <si>
    <t>1021203</t>
  </si>
  <si>
    <t>1021211</t>
  </si>
  <si>
    <t>1030103</t>
  </si>
  <si>
    <t>1030109</t>
  </si>
  <si>
    <t>1030205</t>
  </si>
  <si>
    <t>1030211</t>
  </si>
  <si>
    <t>1030304</t>
  </si>
  <si>
    <t>1030402</t>
  </si>
  <si>
    <t>1030409</t>
  </si>
  <si>
    <t>1030505</t>
  </si>
  <si>
    <t>1030509</t>
  </si>
  <si>
    <t>1030604</t>
  </si>
  <si>
    <t>1030611</t>
  </si>
  <si>
    <t>1030702</t>
  </si>
  <si>
    <t>1030709</t>
  </si>
  <si>
    <t>1030804</t>
  </si>
  <si>
    <t>1030811</t>
  </si>
  <si>
    <t>1030902</t>
  </si>
  <si>
    <t>1030911</t>
  </si>
  <si>
    <t>1031002</t>
  </si>
  <si>
    <t>1031009</t>
  </si>
  <si>
    <t>1031104</t>
  </si>
  <si>
    <t>1031111</t>
  </si>
  <si>
    <t>1031202</t>
  </si>
  <si>
    <t>1031210</t>
  </si>
  <si>
    <t>1040106</t>
  </si>
  <si>
    <t>1040109</t>
  </si>
  <si>
    <t>1040203</t>
  </si>
  <si>
    <t>1040211</t>
  </si>
  <si>
    <t>1040305</t>
  </si>
  <si>
    <t>1040311</t>
  </si>
  <si>
    <t>1040402</t>
  </si>
  <si>
    <t>1040409</t>
  </si>
  <si>
    <t>1040505</t>
  </si>
  <si>
    <t>1040511</t>
  </si>
  <si>
    <t>1040602</t>
  </si>
  <si>
    <t>1040610</t>
  </si>
  <si>
    <t>1040702</t>
  </si>
  <si>
    <t>1040709</t>
  </si>
  <si>
    <t>1040804</t>
  </si>
  <si>
    <t>1040811</t>
  </si>
  <si>
    <t>1040902</t>
  </si>
  <si>
    <t>1040909</t>
  </si>
  <si>
    <t>1041002</t>
  </si>
  <si>
    <t>1041012</t>
  </si>
  <si>
    <t>1041106</t>
  </si>
  <si>
    <t>1041116</t>
  </si>
  <si>
    <t>1041207</t>
  </si>
  <si>
    <t>1041210</t>
  </si>
  <si>
    <t>1050108</t>
  </si>
  <si>
    <t>1050113</t>
  </si>
  <si>
    <t>1050215</t>
  </si>
  <si>
    <t>1050218</t>
  </si>
  <si>
    <t>1050308</t>
  </si>
  <si>
    <t>1050311</t>
  </si>
  <si>
    <t>1050322</t>
  </si>
  <si>
    <t>1050329</t>
  </si>
  <si>
    <t>1050414</t>
  </si>
  <si>
    <t>1050421</t>
  </si>
  <si>
    <t>1050427</t>
  </si>
  <si>
    <t>1050506</t>
  </si>
  <si>
    <t>1050512</t>
  </si>
  <si>
    <t>1050513</t>
  </si>
  <si>
    <t>1050525</t>
  </si>
  <si>
    <t>1050527</t>
  </si>
  <si>
    <t>1050604</t>
  </si>
  <si>
    <t>1050607</t>
  </si>
  <si>
    <t>1050614</t>
  </si>
  <si>
    <t>1050615</t>
  </si>
  <si>
    <t>1050627</t>
  </si>
  <si>
    <t>1050630</t>
  </si>
  <si>
    <t>1050707</t>
  </si>
  <si>
    <t>1050712</t>
  </si>
  <si>
    <t>1050713</t>
  </si>
  <si>
    <t>1050728</t>
  </si>
  <si>
    <t>1050809</t>
  </si>
  <si>
    <t>1050818</t>
  </si>
  <si>
    <t>1050826</t>
  </si>
  <si>
    <t>1050829</t>
  </si>
  <si>
    <t>1050913</t>
  </si>
  <si>
    <t>1050920</t>
  </si>
  <si>
    <t>1050929</t>
  </si>
  <si>
    <t>1051018</t>
  </si>
  <si>
    <t>1051031</t>
  </si>
  <si>
    <t>1051114</t>
  </si>
  <si>
    <t>1051129</t>
  </si>
  <si>
    <t>1051212</t>
  </si>
  <si>
    <t>1051219</t>
  </si>
  <si>
    <t>1060116</t>
  </si>
  <si>
    <t>1060215</t>
  </si>
  <si>
    <t>1060314</t>
  </si>
  <si>
    <t>1060418</t>
  </si>
  <si>
    <t>5/31</t>
  </si>
  <si>
    <t>7/19</t>
  </si>
  <si>
    <t>7/28</t>
  </si>
  <si>
    <t>8/16</t>
  </si>
  <si>
    <t>8/15</t>
  </si>
  <si>
    <t>8/23</t>
  </si>
  <si>
    <t>8/28</t>
  </si>
  <si>
    <t>9/12</t>
  </si>
  <si>
    <t>9/21</t>
  </si>
  <si>
    <t>10/19</t>
  </si>
  <si>
    <t>11/29</t>
  </si>
  <si>
    <t>12/19</t>
  </si>
  <si>
    <t>12/25</t>
  </si>
  <si>
    <t>107.01.31</t>
  </si>
  <si>
    <t>107.02.22</t>
  </si>
  <si>
    <t>107.02.26</t>
  </si>
  <si>
    <t>107.03.14</t>
  </si>
  <si>
    <t>107.03.26</t>
  </si>
  <si>
    <t>107.03.29</t>
  </si>
  <si>
    <t>107.03.31</t>
  </si>
  <si>
    <t>107.04.17</t>
  </si>
  <si>
    <t>107.04.20</t>
  </si>
  <si>
    <t>107.04.23</t>
  </si>
  <si>
    <t>107.04.26</t>
  </si>
  <si>
    <t>107.05.17</t>
  </si>
  <si>
    <t>107.05.29</t>
  </si>
  <si>
    <t>107.08.23</t>
  </si>
  <si>
    <t>107.08.24</t>
  </si>
  <si>
    <t>107.09.21</t>
  </si>
  <si>
    <t>107.10.24</t>
  </si>
  <si>
    <t>107.10.26</t>
  </si>
  <si>
    <t>107.10.30</t>
  </si>
  <si>
    <t>107.11.16</t>
  </si>
  <si>
    <t>107.11.27</t>
  </si>
  <si>
    <t>107.11.28</t>
  </si>
  <si>
    <t>107.11.29</t>
  </si>
  <si>
    <t>107.12.18</t>
  </si>
  <si>
    <t>107.12.26</t>
  </si>
  <si>
    <t>108.01.23</t>
  </si>
  <si>
    <t>108.01.25</t>
  </si>
  <si>
    <t>108.01.31</t>
  </si>
  <si>
    <t>108.02.19</t>
  </si>
  <si>
    <t>108.02.20</t>
  </si>
  <si>
    <t>108.02.21</t>
  </si>
  <si>
    <t>108.02.25</t>
  </si>
  <si>
    <t>108.02.26</t>
  </si>
  <si>
    <t>108.03.22</t>
  </si>
  <si>
    <t>108.03.29</t>
  </si>
  <si>
    <t>108.04.17</t>
  </si>
  <si>
    <t>108.04.26</t>
  </si>
  <si>
    <t>108.04.30</t>
  </si>
  <si>
    <t>108.05.22</t>
  </si>
  <si>
    <t>108.06.28</t>
  </si>
  <si>
    <t>108.07.18</t>
  </si>
  <si>
    <t>108.07.22</t>
  </si>
  <si>
    <t>108.07.26</t>
  </si>
  <si>
    <t>108.07.29</t>
  </si>
  <si>
    <t>108.07.31</t>
  </si>
  <si>
    <t>108.08.22</t>
  </si>
  <si>
    <t>108.09.26</t>
  </si>
  <si>
    <t>108.09.27</t>
  </si>
  <si>
    <t>108.11.25</t>
  </si>
  <si>
    <t>108.11.29</t>
  </si>
  <si>
    <t>108.12.25</t>
  </si>
  <si>
    <t>108.12.26</t>
  </si>
  <si>
    <t>108.12.30</t>
  </si>
  <si>
    <t>108.12.31</t>
  </si>
  <si>
    <t>V</t>
  </si>
  <si>
    <t>1000715V</t>
  </si>
  <si>
    <t>1010423V</t>
  </si>
  <si>
    <t>1010828V</t>
  </si>
  <si>
    <t>V 1011225</t>
  </si>
  <si>
    <t>102.5.2</t>
  </si>
  <si>
    <t>102.6.4</t>
  </si>
  <si>
    <t>102.6.25</t>
  </si>
  <si>
    <t>102.8.26</t>
  </si>
  <si>
    <t>102.10.22</t>
  </si>
  <si>
    <t>102.11.28</t>
  </si>
  <si>
    <t>102.12.25</t>
  </si>
  <si>
    <t>103.1.29</t>
  </si>
  <si>
    <t>103.2.27</t>
  </si>
  <si>
    <t>103.4.9</t>
  </si>
  <si>
    <t>103.5.6</t>
  </si>
  <si>
    <t>103.5.30</t>
  </si>
  <si>
    <t>103.7.1</t>
  </si>
  <si>
    <t>103.8.4</t>
  </si>
  <si>
    <t>103.9.3</t>
  </si>
  <si>
    <t>103.10.1</t>
  </si>
  <si>
    <t>103.11.20</t>
  </si>
  <si>
    <t>103.12.3</t>
  </si>
  <si>
    <t>104.1.7</t>
  </si>
  <si>
    <t>104.2.13</t>
  </si>
  <si>
    <t>104.3.9</t>
  </si>
  <si>
    <t>104.4.13</t>
  </si>
  <si>
    <t>104.5.12</t>
  </si>
  <si>
    <t>104.6.3</t>
  </si>
  <si>
    <t>104.7.7</t>
  </si>
  <si>
    <t>104.8.24</t>
  </si>
  <si>
    <t>104.9.4</t>
  </si>
  <si>
    <t>104.10.2</t>
  </si>
  <si>
    <t>104.11.9</t>
  </si>
  <si>
    <t>104.12.8</t>
  </si>
  <si>
    <t>105.01.07</t>
  </si>
  <si>
    <t>105.02.05</t>
  </si>
  <si>
    <t>105.03.02</t>
  </si>
  <si>
    <t>105.6.21</t>
  </si>
  <si>
    <t>105.05.26</t>
  </si>
  <si>
    <t>105.4.25</t>
  </si>
  <si>
    <t>105.5.9</t>
  </si>
  <si>
    <t>105.5.26</t>
  </si>
  <si>
    <t>105.6.2</t>
  </si>
  <si>
    <t>105.7.13</t>
  </si>
  <si>
    <t>105.8.10</t>
  </si>
  <si>
    <t>105.09.13</t>
  </si>
  <si>
    <t>105.7.7</t>
  </si>
  <si>
    <t>105.8.9</t>
  </si>
  <si>
    <t>105.08.12</t>
  </si>
  <si>
    <t>105.10.27</t>
  </si>
  <si>
    <t>105.10.11</t>
  </si>
  <si>
    <t>105.12.26</t>
  </si>
  <si>
    <t>105.11.14</t>
  </si>
  <si>
    <t>105.12.28</t>
  </si>
  <si>
    <t>105.11.18</t>
  </si>
  <si>
    <t>105.12.27</t>
  </si>
  <si>
    <t>106/02/08</t>
  </si>
  <si>
    <t>106.02.08</t>
  </si>
  <si>
    <t>106.03.30</t>
  </si>
  <si>
    <t>106.02.20</t>
  </si>
  <si>
    <t>106.06.15</t>
  </si>
  <si>
    <t>106.08.28</t>
  </si>
  <si>
    <t>106.08.29</t>
  </si>
  <si>
    <t>106.10.20</t>
  </si>
  <si>
    <t>106.11.29</t>
  </si>
  <si>
    <t>107.10.30調整</t>
  </si>
  <si>
    <t>已於9/12迴轉</t>
  </si>
  <si>
    <t>107.12.21</t>
  </si>
  <si>
    <t>107/12/24</t>
  </si>
  <si>
    <t>108.1.3</t>
  </si>
  <si>
    <t>108.09.19</t>
  </si>
  <si>
    <t>108.05.16</t>
  </si>
  <si>
    <t>108.09.16</t>
  </si>
  <si>
    <t>108.10.02</t>
  </si>
  <si>
    <t>出帳日</t>
  </si>
  <si>
    <t>年</t>
  </si>
  <si>
    <t>月</t>
  </si>
  <si>
    <t>日</t>
  </si>
  <si>
    <t>發票種類</t>
  </si>
  <si>
    <t>字軌</t>
  </si>
  <si>
    <t>銷售額</t>
  </si>
  <si>
    <t>稅額</t>
  </si>
  <si>
    <t>合計</t>
  </si>
  <si>
    <t>統編</t>
  </si>
  <si>
    <t>代表進項三聯式、電子計算機統一發票。</t>
  </si>
  <si>
    <t>代表進項海關代徵營業稅繳納證。</t>
  </si>
  <si>
    <t>代表進項海關退還溢繳營業稅申報單。</t>
  </si>
  <si>
    <t>代表銷項三聯式、電子計算機統一發票。</t>
  </si>
  <si>
    <t>代表銷項免用統一發票。</t>
  </si>
  <si>
    <t>代表銷項憑證、特種稅額計算之電子發票。</t>
  </si>
  <si>
    <t>代表銷貨退回或折讓證明單。</t>
  </si>
  <si>
    <t>代表進項二聯式收銀機統一發票、載有稅額之其他憑證。同一筆交易取得多張連續收銀機統一發票者，應以最後一張為代表號，並以總金額登錄。</t>
  </si>
  <si>
    <t>代表銷項二聯式、二聯式收銀機統一發票。同一筆交易開立多張連續收銀機統一發票者，應以最後一張為代表號，並以總金額登錄。</t>
  </si>
  <si>
    <t>代表三聯式、電子計算機、三聯式收銀機統一發票及一般稅額計算之電子發票之銷貨退回或折讓證明單，應逐筆登錄。</t>
  </si>
  <si>
    <t>代表二聯式、二聯式收銀機統一發票及銷項免用統一發票之銷貨退回或折讓證明單，應逐筆登錄。</t>
  </si>
  <si>
    <t>代表銷項三聯式收銀機統一發票及一般稅額計算之電子發票。同一筆交易開立多張連續收銀機統一發票者，應以最後一張為代表號，並以總金額登錄。</t>
  </si>
  <si>
    <t>格式代碼</t>
  </si>
  <si>
    <t>備註</t>
  </si>
  <si>
    <t>109.07.01</t>
  </si>
  <si>
    <t>109.07.07</t>
  </si>
  <si>
    <t>109.07.08</t>
  </si>
  <si>
    <t>AS/400-109.06.16</t>
  </si>
  <si>
    <t>109.07.15</t>
  </si>
  <si>
    <t>109.07.16</t>
  </si>
  <si>
    <t>109.07.21</t>
  </si>
  <si>
    <t>109.07.24</t>
  </si>
  <si>
    <t>109.07.27</t>
  </si>
  <si>
    <t>109.07.29</t>
  </si>
  <si>
    <t>AS/400-109.07.21</t>
  </si>
  <si>
    <t>109.08.04</t>
  </si>
  <si>
    <t>109.08.06</t>
  </si>
  <si>
    <t>109.08.07</t>
  </si>
  <si>
    <t>109.08.10</t>
  </si>
  <si>
    <t>109.08.12</t>
  </si>
  <si>
    <t>109.08.13</t>
  </si>
  <si>
    <t>109.08.14</t>
  </si>
  <si>
    <t>109.08.20</t>
  </si>
  <si>
    <t>109.08.25</t>
  </si>
  <si>
    <t>109.08.26</t>
  </si>
  <si>
    <t>109.08.27</t>
  </si>
  <si>
    <t>AS/400-109.05.15</t>
  </si>
  <si>
    <t>AS/400-109.05.29</t>
  </si>
  <si>
    <t>AS/400-109.06.10</t>
  </si>
  <si>
    <t>AS/400-109.07.29</t>
  </si>
  <si>
    <t>109.08.28</t>
  </si>
  <si>
    <t>AS/400-109.08.27</t>
  </si>
  <si>
    <t>AS/400-109.08.31</t>
  </si>
  <si>
    <t>AU</t>
  </si>
  <si>
    <t>YZ</t>
  </si>
  <si>
    <t>AW</t>
  </si>
  <si>
    <t>ZB</t>
  </si>
  <si>
    <t>CP</t>
  </si>
  <si>
    <t>VH</t>
  </si>
  <si>
    <t>XE</t>
  </si>
  <si>
    <t>CR</t>
  </si>
  <si>
    <t>台灣達利斯數位安全股份有限公司</t>
  </si>
  <si>
    <t>酷遊天國際旅行社股份有限公司</t>
  </si>
  <si>
    <t>AS/400-109.06.29</t>
  </si>
  <si>
    <t>AS/400-109.06.30</t>
  </si>
  <si>
    <t>109.07.14</t>
  </si>
  <si>
    <t>AS/400-109.01.07</t>
  </si>
  <si>
    <t>AS/400-109.07.14</t>
  </si>
  <si>
    <t>109.07.30</t>
  </si>
  <si>
    <t>AS/400-109.07.22</t>
  </si>
  <si>
    <t>AS/400-109.07.31</t>
  </si>
  <si>
    <t>AS/400-109.08.19</t>
  </si>
  <si>
    <t>AS/400-109.08.26</t>
  </si>
  <si>
    <t>AV</t>
  </si>
  <si>
    <t>ZA</t>
  </si>
  <si>
    <t>CQ</t>
  </si>
  <si>
    <t>CC</t>
  </si>
  <si>
    <t>BX</t>
  </si>
  <si>
    <t>CH</t>
  </si>
  <si>
    <t>CK</t>
  </si>
  <si>
    <t>CF</t>
  </si>
  <si>
    <t>CA</t>
  </si>
  <si>
    <t>BZ</t>
  </si>
  <si>
    <t>BY</t>
  </si>
  <si>
    <t>EA</t>
  </si>
  <si>
    <t>DV</t>
  </si>
  <si>
    <t>DF</t>
  </si>
  <si>
    <t>WN</t>
  </si>
  <si>
    <t>BK</t>
  </si>
  <si>
    <t>CL</t>
  </si>
  <si>
    <t>BW</t>
  </si>
  <si>
    <t>DN</t>
  </si>
  <si>
    <t>BT</t>
  </si>
  <si>
    <t>EC</t>
  </si>
  <si>
    <t>DU</t>
  </si>
  <si>
    <t>EE</t>
  </si>
  <si>
    <t>DX</t>
  </si>
  <si>
    <t>ED</t>
  </si>
  <si>
    <t>DG</t>
  </si>
  <si>
    <t>DM</t>
  </si>
  <si>
    <t>DR</t>
  </si>
  <si>
    <t>ZQ</t>
  </si>
  <si>
    <t>EF</t>
  </si>
  <si>
    <t>DW</t>
  </si>
  <si>
    <t>DT</t>
  </si>
  <si>
    <t>BB</t>
  </si>
  <si>
    <t>吉袺股份有限公司</t>
  </si>
  <si>
    <t>微真有限公司</t>
  </si>
  <si>
    <t>109.07.03</t>
  </si>
  <si>
    <t>109.07.09</t>
  </si>
  <si>
    <t>109.07.23</t>
  </si>
  <si>
    <t>109.07.31</t>
  </si>
  <si>
    <t>109.08.03</t>
  </si>
  <si>
    <t>109.08.17</t>
  </si>
  <si>
    <t>109.08.19</t>
  </si>
  <si>
    <t>109.08.31</t>
  </si>
  <si>
    <t>AS/400-109.07.01收到</t>
  </si>
  <si>
    <t>109.07.22</t>
  </si>
  <si>
    <t>AS/400-109.07.22收到</t>
  </si>
  <si>
    <t>AS/400-2020.08.19收</t>
  </si>
  <si>
    <t>109.07總務</t>
  </si>
  <si>
    <t>109.08總務</t>
  </si>
  <si>
    <t>CE</t>
  </si>
  <si>
    <t>BV</t>
  </si>
  <si>
    <t>BM</t>
  </si>
  <si>
    <t>DS</t>
  </si>
  <si>
    <t>DK</t>
  </si>
  <si>
    <t>BQ</t>
  </si>
  <si>
    <t>DZ</t>
  </si>
  <si>
    <t>DD</t>
  </si>
  <si>
    <t>BL</t>
  </si>
  <si>
    <t>AH</t>
  </si>
  <si>
    <t>EB</t>
  </si>
  <si>
    <t>DQ</t>
  </si>
  <si>
    <t>VU</t>
  </si>
  <si>
    <t>A6776531</t>
  </si>
  <si>
    <t>台華塑膠工業有限公司</t>
  </si>
  <si>
    <t>瑞太資訊商業有限公司</t>
  </si>
  <si>
    <t>史代新股份有限公司</t>
  </si>
  <si>
    <t>新加坡商立福人事顧問有限公司台灣分公司</t>
  </si>
  <si>
    <t>搖不停茶坊</t>
  </si>
  <si>
    <t>孚世庄有限公司</t>
  </si>
  <si>
    <t>里仁事業股份有限公司台中學士分公司</t>
  </si>
  <si>
    <t>宏燁資訊股份有限公司</t>
  </si>
  <si>
    <t>清鋒商行</t>
  </si>
  <si>
    <t>彙總</t>
  </si>
  <si>
    <t>三聯收銀機</t>
  </si>
  <si>
    <t>折讓退回</t>
  </si>
  <si>
    <t>格式代號</t>
  </si>
  <si>
    <t>電子發票</t>
  </si>
  <si>
    <t>公用事業載具</t>
  </si>
  <si>
    <t>Invoice Type</t>
  </si>
  <si>
    <t>二聯收銀機</t>
  </si>
  <si>
    <t>載稅憑證</t>
  </si>
  <si>
    <t>General</t>
  </si>
  <si>
    <t>Grouping</t>
  </si>
  <si>
    <t>Return</t>
  </si>
  <si>
    <t>Category</t>
  </si>
  <si>
    <t>統一發票</t>
  </si>
  <si>
    <t>海關代徵</t>
  </si>
  <si>
    <t>申報書銷售額</t>
  </si>
  <si>
    <t>申報書稅額</t>
  </si>
  <si>
    <t>專營銷售額</t>
  </si>
  <si>
    <t>專營稅額</t>
  </si>
  <si>
    <t>兼營銷售額</t>
  </si>
  <si>
    <t>兼營稅額</t>
  </si>
  <si>
    <r>
      <t>代表三聯式、電子計算機、三聯式收銀機統一發票及一般稅額計算之電子發票之</t>
    </r>
    <r>
      <rPr>
        <sz val="11"/>
        <color rgb="FFFF0000"/>
        <rFont val="新細明體"/>
        <family val="2"/>
        <scheme val="minor"/>
      </rPr>
      <t>進貨退出或折讓</t>
    </r>
    <r>
      <rPr>
        <sz val="11"/>
        <color theme="1"/>
        <rFont val="新細明體"/>
        <family val="2"/>
        <scheme val="minor"/>
      </rPr>
      <t>證明單，應</t>
    </r>
    <r>
      <rPr>
        <sz val="11"/>
        <color rgb="FFFF0000"/>
        <rFont val="新細明體"/>
        <family val="2"/>
        <scheme val="minor"/>
      </rPr>
      <t>逐筆登錄</t>
    </r>
    <r>
      <rPr>
        <sz val="11"/>
        <color theme="1"/>
        <rFont val="新細明體"/>
        <family val="2"/>
        <scheme val="minor"/>
      </rPr>
      <t>。</t>
    </r>
  </si>
  <si>
    <r>
      <t>代表二聯式收銀機統一發票及載有稅額之其他憑證之</t>
    </r>
    <r>
      <rPr>
        <sz val="11"/>
        <color rgb="FFFF0000"/>
        <rFont val="新細明體"/>
        <family val="2"/>
        <scheme val="minor"/>
      </rPr>
      <t>進貨退出或折讓</t>
    </r>
    <r>
      <rPr>
        <sz val="11"/>
        <color theme="1"/>
        <rFont val="新細明體"/>
        <family val="2"/>
        <scheme val="minor"/>
      </rPr>
      <t>證明單，</t>
    </r>
    <r>
      <rPr>
        <sz val="11"/>
        <rFont val="新細明體"/>
        <family val="2"/>
        <scheme val="minor"/>
      </rPr>
      <t>應</t>
    </r>
    <r>
      <rPr>
        <sz val="11"/>
        <color rgb="FFFF0000"/>
        <rFont val="新細明體"/>
        <family val="2"/>
        <scheme val="minor"/>
      </rPr>
      <t>逐筆登錄</t>
    </r>
    <r>
      <rPr>
        <sz val="11"/>
        <color theme="1"/>
        <rFont val="新細明體"/>
        <family val="2"/>
        <scheme val="minor"/>
      </rPr>
      <t>。</t>
    </r>
  </si>
  <si>
    <r>
      <t>代表</t>
    </r>
    <r>
      <rPr>
        <sz val="11"/>
        <color rgb="FFFF0000"/>
        <rFont val="新細明體"/>
        <family val="2"/>
        <scheme val="minor"/>
      </rPr>
      <t>彙總登錄</t>
    </r>
    <r>
      <rPr>
        <sz val="11"/>
        <color theme="1"/>
        <rFont val="新細明體"/>
        <family val="2"/>
        <scheme val="minor"/>
      </rPr>
      <t>每張稅額伍佰元以下之進項三聯式、電子計算機統一發票。</t>
    </r>
  </si>
  <si>
    <r>
      <t>代表</t>
    </r>
    <r>
      <rPr>
        <sz val="11"/>
        <color rgb="FFFF0000"/>
        <rFont val="新細明體"/>
        <family val="2"/>
        <scheme val="minor"/>
      </rPr>
      <t>彙總登錄</t>
    </r>
    <r>
      <rPr>
        <sz val="11"/>
        <color theme="1"/>
        <rFont val="新細明體"/>
        <family val="2"/>
        <scheme val="minor"/>
      </rPr>
      <t>每張稅額伍佰元以下之進項二聯式收銀機統一發票、載有稅額之其他憑證。</t>
    </r>
  </si>
  <si>
    <r>
      <t>代表進項三聯式收銀機統一發票及一般稅額計算之電子發票，每張</t>
    </r>
    <r>
      <rPr>
        <sz val="11"/>
        <color rgb="FFFF0000"/>
        <rFont val="新細明體"/>
        <family val="2"/>
        <scheme val="minor"/>
      </rPr>
      <t>稅額伍佰元以下</t>
    </r>
    <r>
      <rPr>
        <sz val="11"/>
        <color theme="1"/>
        <rFont val="新細明體"/>
        <family val="2"/>
        <scheme val="minor"/>
      </rPr>
      <t>之進項三聯式收銀機統一發票及一般稅額計算之電子發票，可</t>
    </r>
    <r>
      <rPr>
        <sz val="11"/>
        <color rgb="FFFF0000"/>
        <rFont val="新細明體"/>
        <family val="2"/>
        <scheme val="minor"/>
      </rPr>
      <t>按月彙總登錄</t>
    </r>
    <r>
      <rPr>
        <sz val="11"/>
        <color theme="1"/>
        <rFont val="新細明體"/>
        <family val="2"/>
        <scheme val="minor"/>
      </rPr>
      <t>。同一筆交易取得多張連續收銀機統一發票者，應以最後一張為代表號，並以總金額登錄。進項公用事業電子發票字軌號碼得以公用事業產製抬頭為一百零五年一月以後已繳納之繳費通知單或已繳費憑證之載具流水號替代登錄。</t>
    </r>
  </si>
  <si>
    <t>三聯收銀電子發票</t>
  </si>
  <si>
    <t>二聯收銀載稅憑證</t>
  </si>
  <si>
    <t>三聯式, 電子計算機</t>
  </si>
  <si>
    <t>二聯收銀機, 載稅憑證</t>
  </si>
  <si>
    <t>三聯收銀機, 電子發票, 公用事業載具</t>
  </si>
  <si>
    <t>申報類別</t>
  </si>
  <si>
    <t>退貨折讓</t>
  </si>
  <si>
    <t>專營</t>
  </si>
  <si>
    <t>兼營</t>
  </si>
  <si>
    <t>申報書冊</t>
  </si>
  <si>
    <t>申報書份</t>
  </si>
  <si>
    <t>專營冊</t>
  </si>
  <si>
    <t>專營份</t>
  </si>
  <si>
    <t>兼營冊</t>
  </si>
  <si>
    <t>兼營份</t>
  </si>
  <si>
    <t>責任中心01109</t>
  </si>
  <si>
    <t>責任中心R00H1</t>
  </si>
  <si>
    <t>發票未回</t>
  </si>
  <si>
    <t>帳列餘額</t>
  </si>
  <si>
    <t>單數月</t>
  </si>
  <si>
    <t>雙數月</t>
  </si>
  <si>
    <t>可扣抵比例</t>
  </si>
  <si>
    <t>購買國外勞務</t>
  </si>
  <si>
    <t>應納稅額</t>
  </si>
  <si>
    <t>應比例計算稅額</t>
  </si>
  <si>
    <t>計算可扣抵稅額</t>
  </si>
  <si>
    <t>Check</t>
  </si>
  <si>
    <t>發票種類</t>
    <phoneticPr fontId="5" type="noConversion"/>
  </si>
  <si>
    <t>申報書稅額</t>
    <phoneticPr fontId="5" type="noConversion"/>
  </si>
  <si>
    <t>兼營銷售額</t>
    <phoneticPr fontId="5" type="noConversion"/>
  </si>
  <si>
    <t>申報書冊</t>
    <phoneticPr fontId="5" type="noConversion"/>
  </si>
  <si>
    <t>兼營稅額</t>
    <phoneticPr fontId="5" type="noConversion"/>
  </si>
  <si>
    <t>彙總</t>
    <phoneticPr fontId="5" type="noConversion"/>
  </si>
  <si>
    <t>申報書銷售額</t>
    <phoneticPr fontId="5" type="noConversion"/>
  </si>
  <si>
    <t>申報書份</t>
    <phoneticPr fontId="5" type="noConversion"/>
  </si>
  <si>
    <t>專營銷售額</t>
    <phoneticPr fontId="5" type="noConversion"/>
  </si>
  <si>
    <t>專營稅額</t>
    <phoneticPr fontId="5" type="noConversion"/>
  </si>
  <si>
    <t>月份</t>
    <phoneticPr fontId="5" type="noConversion"/>
  </si>
  <si>
    <t>專營冊</t>
    <phoneticPr fontId="5" type="noConversion"/>
  </si>
  <si>
    <t>專營份</t>
    <phoneticPr fontId="5" type="noConversion"/>
  </si>
  <si>
    <t>兼營冊</t>
    <phoneticPr fontId="5" type="noConversion"/>
  </si>
  <si>
    <t>兼營份</t>
    <phoneticPr fontId="5" type="noConversion"/>
  </si>
  <si>
    <t>格式代號</t>
    <phoneticPr fontId="5" type="noConversion"/>
  </si>
  <si>
    <t>月份</t>
    <phoneticPr fontId="5" type="noConversion"/>
  </si>
  <si>
    <t>專營稅額</t>
    <phoneticPr fontId="5" type="noConversion"/>
  </si>
  <si>
    <t>專營冊</t>
    <phoneticPr fontId="5" type="noConversion"/>
  </si>
  <si>
    <t>專營份</t>
    <phoneticPr fontId="5" type="noConversion"/>
  </si>
  <si>
    <t>兼營銷售額</t>
    <phoneticPr fontId="5" type="noConversion"/>
  </si>
  <si>
    <t>兼營稅額</t>
    <phoneticPr fontId="5" type="noConversion"/>
  </si>
  <si>
    <t>兼營冊</t>
    <phoneticPr fontId="5" type="noConversion"/>
  </si>
  <si>
    <t>兼營份</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</si>
</sst>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00"/>
  </numFmts>
  <fonts count="6" x14ac:knownFonts="1">
    <font>
      <sz val="11"/>
      <color theme="1"/>
      <name val="新細明體"/>
      <family val="2"/>
      <scheme val="minor"/>
    </font>
    <font>
      <b/>
      <sz val="11"/>
      <color theme="1"/>
      <name val="新細明體"/>
      <family val="2"/>
      <scheme val="minor"/>
    </font>
    <font>
      <sz val="11"/>
      <color rgb="FFFF0000"/>
      <name val="新細明體"/>
      <family val="2"/>
      <scheme val="minor"/>
    </font>
    <font>
      <b/>
      <sz val="12"/>
      <name val="新細明體"/>
      <family val="1"/>
      <charset val="136"/>
    </font>
    <font>
      <sz val="11"/>
      <name val="新細明體"/>
      <family val="2"/>
      <scheme val="minor"/>
    </font>
    <font>
      <sz val="9"/>
      <name val="新細明體"/>
      <family val="3"/>
      <charset val="136"/>
      <scheme val="minor"/>
    </font>
  </fonts>
  <fills count="4">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s>
  <borders count="3">
    <border>
      <left/>
      <right/>
      <top/>
      <bottom/>
      <diagonal/>
    </border>
    <border>
      <left/>
      <right/>
      <top/>
      <bottom style="double">
        <color indexed="64"/>
      </bottom>
      <diagonal/>
    </border>
    <border>
      <left/>
      <right/>
      <top style="thin">
        <color indexed="64"/>
      </top>
      <bottom style="double">
        <color indexed="64"/>
      </bottom>
      <diagonal/>
    </border>
  </borders>
  <cellStyleXfs count="1">
    <xf numFmtId="0" fontId="0" fillId="0" borderId="0"/>
  </cellStyleXfs>
  <cellXfs count="27">
    <xf numFmtId="0" fontId="0" fillId="0" borderId="0" xfId="0"/>
    <xf numFmtId="176" fontId="1" fillId="0" borderId="1" xfId="0" applyNumberFormat="1" applyFont="1" applyBorder="1" applyAlignment="1">
      <alignment horizontal="center"/>
    </xf>
    <xf numFmtId="0" fontId="1" fillId="0" borderId="1" xfId="0" applyFont="1" applyBorder="1" applyAlignment="1">
      <alignment horizontal="center"/>
    </xf>
    <xf numFmtId="0" fontId="0" fillId="0" borderId="0" xfId="0" applyNumberFormat="1" applyAlignment="1">
      <alignment horizontal="center"/>
    </xf>
    <xf numFmtId="176" fontId="0" fillId="0" borderId="0" xfId="0" applyNumberFormat="1" applyAlignment="1">
      <alignment horizontal="center"/>
    </xf>
    <xf numFmtId="0" fontId="0" fillId="0" borderId="0" xfId="0" applyAlignment="1"/>
    <xf numFmtId="0" fontId="0" fillId="0" borderId="0" xfId="0" applyAlignment="1">
      <alignment horizontal="center"/>
    </xf>
    <xf numFmtId="0" fontId="1" fillId="0" borderId="0" xfId="0" applyFont="1" applyAlignment="1">
      <alignment horizontal="center"/>
    </xf>
    <xf numFmtId="176" fontId="0" fillId="0" borderId="0" xfId="0" quotePrefix="1" applyNumberFormat="1" applyAlignment="1">
      <alignment horizontal="center"/>
    </xf>
    <xf numFmtId="176" fontId="1" fillId="0" borderId="1" xfId="0" applyNumberFormat="1" applyFont="1" applyBorder="1" applyAlignment="1">
      <alignment horizontal="center" vertical="center"/>
    </xf>
    <xf numFmtId="176" fontId="0" fillId="0" borderId="0" xfId="0" applyNumberFormat="1" applyAlignment="1">
      <alignment horizontal="center"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NumberFormat="1" applyAlignment="1">
      <alignment horizontal="center" vertical="center"/>
    </xf>
    <xf numFmtId="0" fontId="2" fillId="0" borderId="0" xfId="0" applyNumberFormat="1" applyFont="1" applyAlignment="1">
      <alignment horizontal="center" vertical="center"/>
    </xf>
    <xf numFmtId="0" fontId="0" fillId="0" borderId="0" xfId="0" applyAlignment="1">
      <alignment vertical="center" wrapText="1"/>
    </xf>
    <xf numFmtId="0" fontId="3" fillId="0" borderId="2" xfId="0" applyFont="1" applyBorder="1" applyAlignment="1">
      <alignment horizontal="center" vertical="center"/>
    </xf>
    <xf numFmtId="0" fontId="0" fillId="0" borderId="0" xfId="0" applyAlignment="1">
      <alignment horizontal="center" vertical="center" wrapText="1"/>
    </xf>
    <xf numFmtId="0" fontId="3" fillId="0" borderId="2" xfId="0" applyFont="1" applyBorder="1" applyAlignment="1">
      <alignment horizontal="center" vertical="center" wrapText="1"/>
    </xf>
    <xf numFmtId="0" fontId="0" fillId="0" borderId="0" xfId="0" applyAlignment="1">
      <alignment horizontal="right"/>
    </xf>
    <xf numFmtId="0" fontId="0" fillId="2" borderId="0" xfId="0" applyFill="1"/>
    <xf numFmtId="0" fontId="1" fillId="3" borderId="1" xfId="0" applyFont="1" applyFill="1" applyBorder="1" applyAlignment="1">
      <alignment horizontal="center" vertical="center"/>
    </xf>
    <xf numFmtId="0" fontId="1" fillId="3" borderId="0" xfId="0" applyFont="1" applyFill="1"/>
    <xf numFmtId="0" fontId="1" fillId="3" borderId="1" xfId="0" applyNumberFormat="1" applyFont="1" applyFill="1" applyBorder="1" applyAlignment="1">
      <alignment horizontal="center"/>
    </xf>
    <xf numFmtId="0" fontId="3" fillId="0" borderId="0" xfId="0" applyFont="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08"/>
  <sheetViews>
    <sheetView workbookViewId="0">
      <selection activeCell="D32" sqref="D32"/>
    </sheetView>
  </sheetViews>
  <sheetFormatPr defaultRowHeight="15.75" x14ac:dyDescent="0.25"/>
  <cols>
    <col min="1" max="1" width="5" style="3" customWidth="1"/>
    <col min="2" max="2" width="9.5703125" style="4" bestFit="1" customWidth="1"/>
    <col min="3" max="3" width="69.42578125" bestFit="1" customWidth="1"/>
    <col min="4" max="4" width="16.140625" style="6" bestFit="1" customWidth="1"/>
  </cols>
  <sheetData>
    <row r="1" spans="1:4" ht="16.5" thickBot="1" x14ac:dyDescent="0.3">
      <c r="A1" s="25" t="s">
        <v>0</v>
      </c>
      <c r="B1" s="1" t="s">
        <v>1</v>
      </c>
      <c r="C1" s="2" t="s">
        <v>2</v>
      </c>
      <c r="D1" s="2" t="s">
        <v>3</v>
      </c>
    </row>
    <row r="2" spans="1:4" ht="16.5" thickTop="1" x14ac:dyDescent="0.25">
      <c r="A2" s="3">
        <f>ROW(B2)-1</f>
        <v>1</v>
      </c>
      <c r="B2" s="4">
        <v>28468548</v>
      </c>
      <c r="C2" t="s">
        <v>4</v>
      </c>
      <c r="D2" s="6" t="s">
        <v>784</v>
      </c>
    </row>
    <row r="3" spans="1:4" x14ac:dyDescent="0.25">
      <c r="A3" s="3">
        <f>ROW(B3)-1</f>
        <v>2</v>
      </c>
      <c r="B3" s="4">
        <v>31096199</v>
      </c>
      <c r="C3" t="s">
        <v>5</v>
      </c>
      <c r="D3" s="6" t="s">
        <v>784</v>
      </c>
    </row>
    <row r="4" spans="1:4" x14ac:dyDescent="0.25">
      <c r="A4" s="3">
        <f t="shared" ref="A4:A67" si="0">ROW(B4)-1</f>
        <v>3</v>
      </c>
      <c r="B4" s="4">
        <v>2488533</v>
      </c>
      <c r="C4" t="s">
        <v>6</v>
      </c>
      <c r="D4" s="6" t="s">
        <v>784</v>
      </c>
    </row>
    <row r="5" spans="1:4" x14ac:dyDescent="0.25">
      <c r="A5" s="3">
        <f t="shared" si="0"/>
        <v>4</v>
      </c>
      <c r="B5" s="4">
        <v>3774909</v>
      </c>
      <c r="C5" t="s">
        <v>7</v>
      </c>
      <c r="D5" s="6" t="s">
        <v>784</v>
      </c>
    </row>
    <row r="6" spans="1:4" x14ac:dyDescent="0.25">
      <c r="A6" s="3">
        <f t="shared" si="0"/>
        <v>5</v>
      </c>
      <c r="B6" s="4">
        <v>27712609</v>
      </c>
      <c r="C6" t="s">
        <v>8</v>
      </c>
      <c r="D6" s="6" t="s">
        <v>785</v>
      </c>
    </row>
    <row r="7" spans="1:4" x14ac:dyDescent="0.25">
      <c r="A7" s="3">
        <f t="shared" si="0"/>
        <v>6</v>
      </c>
      <c r="B7" s="4">
        <v>80658858</v>
      </c>
      <c r="C7" t="s">
        <v>9</v>
      </c>
      <c r="D7" s="6" t="s">
        <v>785</v>
      </c>
    </row>
    <row r="8" spans="1:4" x14ac:dyDescent="0.25">
      <c r="A8" s="3">
        <f t="shared" si="0"/>
        <v>7</v>
      </c>
      <c r="B8" s="4">
        <v>22143755</v>
      </c>
      <c r="C8" t="s">
        <v>10</v>
      </c>
      <c r="D8" s="6" t="s">
        <v>785</v>
      </c>
    </row>
    <row r="9" spans="1:4" x14ac:dyDescent="0.25">
      <c r="A9" s="3">
        <f t="shared" si="0"/>
        <v>8</v>
      </c>
      <c r="B9" s="4">
        <v>16195332</v>
      </c>
      <c r="C9" t="s">
        <v>11</v>
      </c>
      <c r="D9" s="6" t="s">
        <v>785</v>
      </c>
    </row>
    <row r="10" spans="1:4" x14ac:dyDescent="0.25">
      <c r="A10" s="3">
        <f t="shared" si="0"/>
        <v>9</v>
      </c>
      <c r="B10" s="4">
        <v>86319906</v>
      </c>
      <c r="C10" t="s">
        <v>12</v>
      </c>
      <c r="D10" s="6" t="s">
        <v>785</v>
      </c>
    </row>
    <row r="11" spans="1:4" x14ac:dyDescent="0.25">
      <c r="A11" s="3">
        <f t="shared" si="0"/>
        <v>10</v>
      </c>
      <c r="B11" s="4">
        <v>16495582</v>
      </c>
      <c r="C11" t="s">
        <v>13</v>
      </c>
      <c r="D11" s="6" t="s">
        <v>786</v>
      </c>
    </row>
    <row r="12" spans="1:4" x14ac:dyDescent="0.25">
      <c r="A12" s="3">
        <f t="shared" si="0"/>
        <v>11</v>
      </c>
      <c r="B12" s="4">
        <v>89773577</v>
      </c>
      <c r="C12" t="s">
        <v>14</v>
      </c>
      <c r="D12" s="6" t="s">
        <v>786</v>
      </c>
    </row>
    <row r="13" spans="1:4" x14ac:dyDescent="0.25">
      <c r="A13" s="3">
        <f t="shared" si="0"/>
        <v>12</v>
      </c>
      <c r="B13" s="4">
        <v>22155800</v>
      </c>
      <c r="C13" t="s">
        <v>15</v>
      </c>
      <c r="D13" s="6" t="s">
        <v>786</v>
      </c>
    </row>
    <row r="14" spans="1:4" x14ac:dyDescent="0.25">
      <c r="A14" s="3">
        <f t="shared" si="0"/>
        <v>13</v>
      </c>
      <c r="B14" s="4">
        <v>23625230</v>
      </c>
      <c r="C14" t="s">
        <v>16</v>
      </c>
      <c r="D14" s="6" t="s">
        <v>786</v>
      </c>
    </row>
    <row r="15" spans="1:4" x14ac:dyDescent="0.25">
      <c r="A15" s="3">
        <f t="shared" si="0"/>
        <v>14</v>
      </c>
      <c r="B15" s="4">
        <v>4636503</v>
      </c>
      <c r="C15" t="s">
        <v>17</v>
      </c>
      <c r="D15" s="6" t="s">
        <v>786</v>
      </c>
    </row>
    <row r="16" spans="1:4" x14ac:dyDescent="0.25">
      <c r="A16" s="3">
        <f t="shared" si="0"/>
        <v>15</v>
      </c>
      <c r="B16" s="4">
        <v>89445998</v>
      </c>
      <c r="C16" t="s">
        <v>18</v>
      </c>
      <c r="D16" s="6" t="s">
        <v>786</v>
      </c>
    </row>
    <row r="17" spans="1:4" x14ac:dyDescent="0.25">
      <c r="A17" s="3">
        <f t="shared" si="0"/>
        <v>16</v>
      </c>
      <c r="B17" s="4">
        <v>70657583</v>
      </c>
      <c r="C17" t="s">
        <v>19</v>
      </c>
      <c r="D17" s="6" t="s">
        <v>786</v>
      </c>
    </row>
    <row r="18" spans="1:4" x14ac:dyDescent="0.25">
      <c r="A18" s="3">
        <f t="shared" si="0"/>
        <v>17</v>
      </c>
      <c r="B18" s="4">
        <v>23769101</v>
      </c>
      <c r="C18" t="s">
        <v>20</v>
      </c>
      <c r="D18" s="6" t="s">
        <v>786</v>
      </c>
    </row>
    <row r="19" spans="1:4" x14ac:dyDescent="0.25">
      <c r="A19" s="3">
        <f t="shared" si="0"/>
        <v>18</v>
      </c>
      <c r="B19" s="4">
        <v>16145586</v>
      </c>
      <c r="C19" t="s">
        <v>21</v>
      </c>
      <c r="D19" s="6" t="s">
        <v>786</v>
      </c>
    </row>
    <row r="20" spans="1:4" x14ac:dyDescent="0.25">
      <c r="A20" s="3">
        <f t="shared" si="0"/>
        <v>19</v>
      </c>
      <c r="B20" s="4">
        <v>16741796</v>
      </c>
      <c r="C20" t="s">
        <v>22</v>
      </c>
      <c r="D20" s="6" t="s">
        <v>786</v>
      </c>
    </row>
    <row r="21" spans="1:4" x14ac:dyDescent="0.25">
      <c r="A21" s="3">
        <f t="shared" si="0"/>
        <v>20</v>
      </c>
      <c r="B21" s="4">
        <v>80217213</v>
      </c>
      <c r="C21" t="s">
        <v>23</v>
      </c>
      <c r="D21" s="6" t="s">
        <v>786</v>
      </c>
    </row>
    <row r="22" spans="1:4" x14ac:dyDescent="0.25">
      <c r="A22" s="3">
        <f t="shared" si="0"/>
        <v>21</v>
      </c>
      <c r="B22" s="4">
        <v>15478403</v>
      </c>
      <c r="C22" t="s">
        <v>24</v>
      </c>
      <c r="D22" s="6" t="s">
        <v>786</v>
      </c>
    </row>
    <row r="23" spans="1:4" x14ac:dyDescent="0.25">
      <c r="A23" s="3">
        <f t="shared" si="0"/>
        <v>22</v>
      </c>
      <c r="B23" s="4">
        <v>86705251</v>
      </c>
      <c r="C23" t="s">
        <v>25</v>
      </c>
      <c r="D23" s="6" t="s">
        <v>786</v>
      </c>
    </row>
    <row r="24" spans="1:4" x14ac:dyDescent="0.25">
      <c r="A24" s="3">
        <f t="shared" si="0"/>
        <v>23</v>
      </c>
      <c r="B24" s="4">
        <v>23756020</v>
      </c>
      <c r="C24" t="s">
        <v>26</v>
      </c>
      <c r="D24" s="6" t="s">
        <v>786</v>
      </c>
    </row>
    <row r="25" spans="1:4" x14ac:dyDescent="0.25">
      <c r="A25" s="3">
        <f t="shared" si="0"/>
        <v>24</v>
      </c>
      <c r="B25" s="4">
        <v>12965865</v>
      </c>
      <c r="C25" t="s">
        <v>27</v>
      </c>
      <c r="D25" s="6" t="s">
        <v>786</v>
      </c>
    </row>
    <row r="26" spans="1:4" x14ac:dyDescent="0.25">
      <c r="A26" s="3">
        <f t="shared" si="0"/>
        <v>25</v>
      </c>
      <c r="B26" s="4">
        <v>97471239</v>
      </c>
      <c r="C26" t="s">
        <v>28</v>
      </c>
      <c r="D26" s="6" t="s">
        <v>786</v>
      </c>
    </row>
    <row r="27" spans="1:4" x14ac:dyDescent="0.25">
      <c r="A27" s="3">
        <f t="shared" si="0"/>
        <v>26</v>
      </c>
      <c r="B27" s="4">
        <v>12854755</v>
      </c>
      <c r="C27" t="s">
        <v>29</v>
      </c>
      <c r="D27" s="6" t="s">
        <v>786</v>
      </c>
    </row>
    <row r="28" spans="1:4" x14ac:dyDescent="0.25">
      <c r="A28" s="3">
        <f t="shared" si="0"/>
        <v>27</v>
      </c>
      <c r="B28" s="4">
        <v>97458778</v>
      </c>
      <c r="C28" t="s">
        <v>30</v>
      </c>
      <c r="D28" s="6" t="s">
        <v>786</v>
      </c>
    </row>
    <row r="29" spans="1:4" x14ac:dyDescent="0.25">
      <c r="A29" s="3">
        <f t="shared" si="0"/>
        <v>28</v>
      </c>
      <c r="B29" s="4">
        <v>89446595</v>
      </c>
      <c r="C29" t="s">
        <v>31</v>
      </c>
      <c r="D29" s="6" t="s">
        <v>786</v>
      </c>
    </row>
    <row r="30" spans="1:4" x14ac:dyDescent="0.25">
      <c r="A30" s="3">
        <f t="shared" si="0"/>
        <v>29</v>
      </c>
      <c r="B30" s="4">
        <v>16931445</v>
      </c>
      <c r="C30" t="s">
        <v>32</v>
      </c>
      <c r="D30" s="6" t="s">
        <v>786</v>
      </c>
    </row>
    <row r="31" spans="1:4" x14ac:dyDescent="0.25">
      <c r="A31" s="3">
        <f t="shared" si="0"/>
        <v>30</v>
      </c>
      <c r="B31" s="4">
        <v>80292211</v>
      </c>
      <c r="C31" t="s">
        <v>33</v>
      </c>
      <c r="D31" s="6" t="s">
        <v>786</v>
      </c>
    </row>
    <row r="32" spans="1:4" x14ac:dyDescent="0.25">
      <c r="A32" s="3">
        <f t="shared" si="0"/>
        <v>31</v>
      </c>
      <c r="B32" s="4">
        <v>86870646</v>
      </c>
      <c r="C32" t="s">
        <v>34</v>
      </c>
      <c r="D32" s="6" t="s">
        <v>786</v>
      </c>
    </row>
    <row r="33" spans="1:4" x14ac:dyDescent="0.25">
      <c r="A33" s="3">
        <f t="shared" si="0"/>
        <v>32</v>
      </c>
      <c r="B33" s="4">
        <v>28018430</v>
      </c>
      <c r="C33" t="s">
        <v>35</v>
      </c>
      <c r="D33" s="6" t="s">
        <v>786</v>
      </c>
    </row>
    <row r="34" spans="1:4" x14ac:dyDescent="0.25">
      <c r="A34" s="3">
        <f t="shared" si="0"/>
        <v>33</v>
      </c>
      <c r="B34" s="4">
        <v>22555003</v>
      </c>
      <c r="C34" t="s">
        <v>36</v>
      </c>
      <c r="D34" s="6" t="s">
        <v>786</v>
      </c>
    </row>
    <row r="35" spans="1:4" x14ac:dyDescent="0.25">
      <c r="A35" s="3">
        <f t="shared" si="0"/>
        <v>34</v>
      </c>
      <c r="B35" s="4">
        <v>12208883</v>
      </c>
      <c r="C35" t="s">
        <v>37</v>
      </c>
      <c r="D35" s="6" t="s">
        <v>786</v>
      </c>
    </row>
    <row r="36" spans="1:4" x14ac:dyDescent="0.25">
      <c r="A36" s="3">
        <f t="shared" si="0"/>
        <v>35</v>
      </c>
      <c r="B36" s="4">
        <v>48731223</v>
      </c>
      <c r="C36" t="s">
        <v>38</v>
      </c>
      <c r="D36" s="6" t="s">
        <v>786</v>
      </c>
    </row>
    <row r="37" spans="1:4" x14ac:dyDescent="0.25">
      <c r="A37" s="3">
        <f t="shared" si="0"/>
        <v>36</v>
      </c>
      <c r="B37" s="4">
        <v>16087755</v>
      </c>
      <c r="C37" t="s">
        <v>39</v>
      </c>
      <c r="D37" s="6" t="s">
        <v>786</v>
      </c>
    </row>
    <row r="38" spans="1:4" x14ac:dyDescent="0.25">
      <c r="A38" s="3">
        <f t="shared" si="0"/>
        <v>37</v>
      </c>
      <c r="B38" s="4">
        <v>12148598</v>
      </c>
      <c r="C38" t="s">
        <v>40</v>
      </c>
      <c r="D38" s="6" t="s">
        <v>786</v>
      </c>
    </row>
    <row r="39" spans="1:4" x14ac:dyDescent="0.25">
      <c r="A39" s="3">
        <f t="shared" si="0"/>
        <v>38</v>
      </c>
      <c r="B39" s="4">
        <v>12716557</v>
      </c>
      <c r="C39" t="s">
        <v>41</v>
      </c>
      <c r="D39" s="6" t="s">
        <v>786</v>
      </c>
    </row>
    <row r="40" spans="1:4" x14ac:dyDescent="0.25">
      <c r="A40" s="3">
        <f t="shared" si="0"/>
        <v>39</v>
      </c>
      <c r="B40" s="4">
        <v>80616871</v>
      </c>
      <c r="C40" t="s">
        <v>42</v>
      </c>
      <c r="D40" s="6" t="s">
        <v>786</v>
      </c>
    </row>
    <row r="41" spans="1:4" x14ac:dyDescent="0.25">
      <c r="A41" s="3">
        <f t="shared" si="0"/>
        <v>40</v>
      </c>
      <c r="B41" s="4">
        <v>12261768</v>
      </c>
      <c r="C41" t="s">
        <v>43</v>
      </c>
      <c r="D41" s="6" t="s">
        <v>786</v>
      </c>
    </row>
    <row r="42" spans="1:4" x14ac:dyDescent="0.25">
      <c r="A42" s="3">
        <f t="shared" si="0"/>
        <v>41</v>
      </c>
      <c r="B42" s="4">
        <v>4822794</v>
      </c>
      <c r="C42" t="s">
        <v>44</v>
      </c>
      <c r="D42" s="6" t="s">
        <v>786</v>
      </c>
    </row>
    <row r="43" spans="1:4" x14ac:dyDescent="0.25">
      <c r="A43" s="3">
        <f t="shared" si="0"/>
        <v>42</v>
      </c>
      <c r="B43" s="4">
        <v>86136982</v>
      </c>
      <c r="C43" t="s">
        <v>45</v>
      </c>
      <c r="D43" s="6" t="s">
        <v>786</v>
      </c>
    </row>
    <row r="44" spans="1:4" x14ac:dyDescent="0.25">
      <c r="A44" s="3">
        <f t="shared" si="0"/>
        <v>43</v>
      </c>
      <c r="B44" s="4">
        <v>70771557</v>
      </c>
      <c r="C44" t="s">
        <v>46</v>
      </c>
      <c r="D44" s="6" t="s">
        <v>786</v>
      </c>
    </row>
    <row r="45" spans="1:4" x14ac:dyDescent="0.25">
      <c r="A45" s="3">
        <f t="shared" si="0"/>
        <v>44</v>
      </c>
      <c r="B45" s="4">
        <v>12403534</v>
      </c>
      <c r="C45" t="s">
        <v>47</v>
      </c>
      <c r="D45" s="6" t="s">
        <v>786</v>
      </c>
    </row>
    <row r="46" spans="1:4" x14ac:dyDescent="0.25">
      <c r="A46" s="3">
        <f t="shared" si="0"/>
        <v>45</v>
      </c>
      <c r="B46" s="4">
        <v>16428796</v>
      </c>
      <c r="C46" t="s">
        <v>48</v>
      </c>
      <c r="D46" s="6" t="s">
        <v>786</v>
      </c>
    </row>
    <row r="47" spans="1:4" x14ac:dyDescent="0.25">
      <c r="A47" s="3">
        <f t="shared" si="0"/>
        <v>46</v>
      </c>
      <c r="B47" s="4">
        <v>23733420</v>
      </c>
      <c r="C47" t="s">
        <v>49</v>
      </c>
      <c r="D47" s="6" t="s">
        <v>786</v>
      </c>
    </row>
    <row r="48" spans="1:4" x14ac:dyDescent="0.25">
      <c r="A48" s="3">
        <f t="shared" si="0"/>
        <v>47</v>
      </c>
      <c r="B48" s="4">
        <v>70826461</v>
      </c>
      <c r="C48" t="s">
        <v>50</v>
      </c>
      <c r="D48" s="6" t="s">
        <v>786</v>
      </c>
    </row>
    <row r="49" spans="1:4" x14ac:dyDescent="0.25">
      <c r="A49" s="3">
        <f t="shared" si="0"/>
        <v>48</v>
      </c>
      <c r="B49" s="4">
        <v>5072925</v>
      </c>
      <c r="C49" t="s">
        <v>51</v>
      </c>
      <c r="D49" s="6" t="s">
        <v>786</v>
      </c>
    </row>
    <row r="50" spans="1:4" x14ac:dyDescent="0.25">
      <c r="A50" s="3">
        <f t="shared" si="0"/>
        <v>49</v>
      </c>
      <c r="B50" s="4">
        <v>3550014</v>
      </c>
      <c r="C50" t="s">
        <v>52</v>
      </c>
      <c r="D50" s="6" t="s">
        <v>786</v>
      </c>
    </row>
    <row r="51" spans="1:4" x14ac:dyDescent="0.25">
      <c r="A51" s="3">
        <f t="shared" si="0"/>
        <v>50</v>
      </c>
      <c r="B51" s="4">
        <v>27253077</v>
      </c>
      <c r="C51" t="s">
        <v>53</v>
      </c>
      <c r="D51" s="6" t="s">
        <v>786</v>
      </c>
    </row>
    <row r="52" spans="1:4" x14ac:dyDescent="0.25">
      <c r="A52" s="3">
        <f t="shared" si="0"/>
        <v>51</v>
      </c>
      <c r="B52" s="4">
        <v>97176270</v>
      </c>
      <c r="C52" t="s">
        <v>54</v>
      </c>
      <c r="D52" s="6" t="s">
        <v>786</v>
      </c>
    </row>
    <row r="53" spans="1:4" x14ac:dyDescent="0.25">
      <c r="A53" s="3">
        <f t="shared" si="0"/>
        <v>52</v>
      </c>
      <c r="B53" s="4">
        <v>22351654</v>
      </c>
      <c r="C53" t="s">
        <v>55</v>
      </c>
      <c r="D53" s="6" t="s">
        <v>786</v>
      </c>
    </row>
    <row r="54" spans="1:4" x14ac:dyDescent="0.25">
      <c r="A54" s="3">
        <f t="shared" si="0"/>
        <v>53</v>
      </c>
      <c r="B54" s="4">
        <v>53000774</v>
      </c>
      <c r="C54" t="s">
        <v>56</v>
      </c>
      <c r="D54" s="6" t="s">
        <v>786</v>
      </c>
    </row>
    <row r="55" spans="1:4" x14ac:dyDescent="0.25">
      <c r="A55" s="3">
        <f t="shared" si="0"/>
        <v>54</v>
      </c>
      <c r="B55" s="4">
        <v>16621440</v>
      </c>
      <c r="C55" t="s">
        <v>57</v>
      </c>
      <c r="D55" s="6" t="s">
        <v>786</v>
      </c>
    </row>
    <row r="56" spans="1:4" x14ac:dyDescent="0.25">
      <c r="A56" s="3">
        <f t="shared" si="0"/>
        <v>55</v>
      </c>
      <c r="B56" s="4">
        <v>97311466</v>
      </c>
      <c r="C56" t="s">
        <v>58</v>
      </c>
      <c r="D56" s="6" t="s">
        <v>786</v>
      </c>
    </row>
    <row r="57" spans="1:4" x14ac:dyDescent="0.25">
      <c r="A57" s="3">
        <f t="shared" si="0"/>
        <v>56</v>
      </c>
      <c r="B57" s="4">
        <v>86383738</v>
      </c>
      <c r="C57" t="s">
        <v>59</v>
      </c>
      <c r="D57" s="6" t="s">
        <v>786</v>
      </c>
    </row>
    <row r="58" spans="1:4" x14ac:dyDescent="0.25">
      <c r="A58" s="3">
        <f t="shared" si="0"/>
        <v>57</v>
      </c>
      <c r="B58" s="4">
        <v>27946944</v>
      </c>
      <c r="C58" t="s">
        <v>60</v>
      </c>
      <c r="D58" s="6" t="s">
        <v>786</v>
      </c>
    </row>
    <row r="59" spans="1:4" x14ac:dyDescent="0.25">
      <c r="A59" s="3">
        <f t="shared" si="0"/>
        <v>58</v>
      </c>
      <c r="B59" s="4">
        <v>96975922</v>
      </c>
      <c r="C59" t="s">
        <v>61</v>
      </c>
      <c r="D59" s="6" t="s">
        <v>786</v>
      </c>
    </row>
    <row r="60" spans="1:4" x14ac:dyDescent="0.25">
      <c r="A60" s="3">
        <f t="shared" si="0"/>
        <v>59</v>
      </c>
      <c r="B60" s="4">
        <v>12798207</v>
      </c>
      <c r="C60" t="s">
        <v>62</v>
      </c>
      <c r="D60" s="6" t="s">
        <v>785</v>
      </c>
    </row>
    <row r="61" spans="1:4" x14ac:dyDescent="0.25">
      <c r="A61" s="3">
        <f t="shared" si="0"/>
        <v>60</v>
      </c>
      <c r="B61" s="4">
        <v>3521911</v>
      </c>
      <c r="C61" t="s">
        <v>63</v>
      </c>
      <c r="D61" s="6" t="s">
        <v>785</v>
      </c>
    </row>
    <row r="62" spans="1:4" x14ac:dyDescent="0.25">
      <c r="A62" s="3">
        <f t="shared" si="0"/>
        <v>61</v>
      </c>
      <c r="B62" s="4">
        <v>27940723</v>
      </c>
      <c r="C62" t="s">
        <v>64</v>
      </c>
      <c r="D62" s="6" t="s">
        <v>786</v>
      </c>
    </row>
    <row r="63" spans="1:4" x14ac:dyDescent="0.25">
      <c r="A63" s="3">
        <f t="shared" si="0"/>
        <v>62</v>
      </c>
      <c r="B63" s="4">
        <v>1508949</v>
      </c>
      <c r="C63" t="s">
        <v>65</v>
      </c>
      <c r="D63" s="6" t="s">
        <v>786</v>
      </c>
    </row>
    <row r="64" spans="1:4" x14ac:dyDescent="0.25">
      <c r="A64" s="3">
        <f t="shared" si="0"/>
        <v>63</v>
      </c>
      <c r="B64" s="4">
        <v>70560595</v>
      </c>
      <c r="C64" t="s">
        <v>66</v>
      </c>
      <c r="D64" s="6" t="s">
        <v>786</v>
      </c>
    </row>
    <row r="65" spans="1:4" x14ac:dyDescent="0.25">
      <c r="A65" s="3">
        <f t="shared" si="0"/>
        <v>64</v>
      </c>
      <c r="B65" s="4">
        <v>80118635</v>
      </c>
      <c r="C65" t="s">
        <v>67</v>
      </c>
      <c r="D65" s="6" t="s">
        <v>786</v>
      </c>
    </row>
    <row r="66" spans="1:4" x14ac:dyDescent="0.25">
      <c r="A66" s="3">
        <f t="shared" si="0"/>
        <v>65</v>
      </c>
      <c r="B66" s="4">
        <v>70765909</v>
      </c>
      <c r="C66" t="s">
        <v>68</v>
      </c>
      <c r="D66" s="6" t="s">
        <v>786</v>
      </c>
    </row>
    <row r="67" spans="1:4" x14ac:dyDescent="0.25">
      <c r="A67" s="3">
        <f t="shared" si="0"/>
        <v>66</v>
      </c>
      <c r="B67" s="4">
        <v>53003028</v>
      </c>
      <c r="C67" t="s">
        <v>69</v>
      </c>
      <c r="D67" s="6" t="s">
        <v>786</v>
      </c>
    </row>
    <row r="68" spans="1:4" x14ac:dyDescent="0.25">
      <c r="A68" s="3">
        <f t="shared" ref="A68:A131" si="1">ROW(B68)-1</f>
        <v>67</v>
      </c>
      <c r="B68" s="4">
        <v>16095410</v>
      </c>
      <c r="C68" t="s">
        <v>70</v>
      </c>
      <c r="D68" s="6" t="s">
        <v>786</v>
      </c>
    </row>
    <row r="69" spans="1:4" x14ac:dyDescent="0.25">
      <c r="A69" s="3">
        <f t="shared" si="1"/>
        <v>68</v>
      </c>
      <c r="B69" s="4">
        <v>4377371</v>
      </c>
      <c r="C69" t="s">
        <v>71</v>
      </c>
      <c r="D69" s="6" t="s">
        <v>786</v>
      </c>
    </row>
    <row r="70" spans="1:4" x14ac:dyDescent="0.25">
      <c r="A70" s="3">
        <f t="shared" si="1"/>
        <v>69</v>
      </c>
      <c r="B70" s="4">
        <v>33926805</v>
      </c>
      <c r="C70" t="s">
        <v>72</v>
      </c>
      <c r="D70" s="6" t="s">
        <v>786</v>
      </c>
    </row>
    <row r="71" spans="1:4" x14ac:dyDescent="0.25">
      <c r="A71" s="3">
        <f t="shared" si="1"/>
        <v>70</v>
      </c>
      <c r="B71" s="4">
        <v>16784078</v>
      </c>
      <c r="C71" t="s">
        <v>73</v>
      </c>
      <c r="D71" s="6" t="s">
        <v>786</v>
      </c>
    </row>
    <row r="72" spans="1:4" x14ac:dyDescent="0.25">
      <c r="A72" s="3">
        <f t="shared" si="1"/>
        <v>71</v>
      </c>
      <c r="B72" s="4">
        <v>20946791</v>
      </c>
      <c r="C72" t="s">
        <v>74</v>
      </c>
      <c r="D72" s="6" t="s">
        <v>786</v>
      </c>
    </row>
    <row r="73" spans="1:4" x14ac:dyDescent="0.25">
      <c r="A73" s="3">
        <f t="shared" si="1"/>
        <v>72</v>
      </c>
      <c r="B73" s="4">
        <v>86656499</v>
      </c>
      <c r="C73" t="s">
        <v>75</v>
      </c>
      <c r="D73" s="6" t="s">
        <v>786</v>
      </c>
    </row>
    <row r="74" spans="1:4" x14ac:dyDescent="0.25">
      <c r="A74" s="3">
        <f t="shared" si="1"/>
        <v>73</v>
      </c>
      <c r="B74" s="4">
        <v>28997603</v>
      </c>
      <c r="C74" t="s">
        <v>76</v>
      </c>
      <c r="D74" s="6" t="s">
        <v>786</v>
      </c>
    </row>
    <row r="75" spans="1:4" x14ac:dyDescent="0.25">
      <c r="A75" s="3">
        <f t="shared" si="1"/>
        <v>74</v>
      </c>
      <c r="B75" s="4">
        <v>29110300</v>
      </c>
      <c r="C75" t="s">
        <v>77</v>
      </c>
      <c r="D75" s="6" t="s">
        <v>786</v>
      </c>
    </row>
    <row r="76" spans="1:4" x14ac:dyDescent="0.25">
      <c r="A76" s="3">
        <f t="shared" si="1"/>
        <v>75</v>
      </c>
      <c r="B76" s="4">
        <v>21257316</v>
      </c>
      <c r="C76" t="s">
        <v>78</v>
      </c>
      <c r="D76" s="6" t="s">
        <v>786</v>
      </c>
    </row>
    <row r="77" spans="1:4" x14ac:dyDescent="0.25">
      <c r="A77" s="3">
        <f t="shared" si="1"/>
        <v>76</v>
      </c>
      <c r="B77" s="4">
        <v>7640430</v>
      </c>
      <c r="C77" t="s">
        <v>79</v>
      </c>
      <c r="D77" s="6" t="s">
        <v>786</v>
      </c>
    </row>
    <row r="78" spans="1:4" x14ac:dyDescent="0.25">
      <c r="A78" s="3">
        <f t="shared" si="1"/>
        <v>77</v>
      </c>
      <c r="B78" s="4">
        <v>28940383</v>
      </c>
      <c r="C78" t="s">
        <v>80</v>
      </c>
      <c r="D78" s="6" t="s">
        <v>786</v>
      </c>
    </row>
    <row r="79" spans="1:4" x14ac:dyDescent="0.25">
      <c r="A79" s="3">
        <f t="shared" si="1"/>
        <v>78</v>
      </c>
      <c r="B79" s="4">
        <v>80263530</v>
      </c>
      <c r="C79" t="s">
        <v>81</v>
      </c>
      <c r="D79" s="6" t="s">
        <v>786</v>
      </c>
    </row>
    <row r="80" spans="1:4" x14ac:dyDescent="0.25">
      <c r="A80" s="3">
        <f t="shared" si="1"/>
        <v>79</v>
      </c>
      <c r="B80" s="4">
        <v>36085880</v>
      </c>
      <c r="C80" t="s">
        <v>82</v>
      </c>
      <c r="D80" s="6" t="s">
        <v>786</v>
      </c>
    </row>
    <row r="81" spans="1:4" x14ac:dyDescent="0.25">
      <c r="A81" s="3">
        <f t="shared" si="1"/>
        <v>80</v>
      </c>
      <c r="B81" s="4">
        <v>33029464</v>
      </c>
      <c r="C81" t="s">
        <v>83</v>
      </c>
      <c r="D81" s="6" t="s">
        <v>786</v>
      </c>
    </row>
    <row r="82" spans="1:4" x14ac:dyDescent="0.25">
      <c r="A82" s="3">
        <f t="shared" si="1"/>
        <v>81</v>
      </c>
      <c r="B82" s="4">
        <v>70373328</v>
      </c>
      <c r="C82" t="s">
        <v>84</v>
      </c>
      <c r="D82" s="6" t="s">
        <v>786</v>
      </c>
    </row>
    <row r="83" spans="1:4" x14ac:dyDescent="0.25">
      <c r="A83" s="3">
        <f t="shared" si="1"/>
        <v>82</v>
      </c>
      <c r="B83" s="4">
        <v>70442351</v>
      </c>
      <c r="C83" t="s">
        <v>85</v>
      </c>
      <c r="D83" s="6" t="s">
        <v>786</v>
      </c>
    </row>
    <row r="84" spans="1:4" x14ac:dyDescent="0.25">
      <c r="A84" s="3">
        <f t="shared" si="1"/>
        <v>83</v>
      </c>
      <c r="B84" s="4">
        <v>23525871</v>
      </c>
      <c r="C84" t="s">
        <v>86</v>
      </c>
      <c r="D84" s="6" t="s">
        <v>786</v>
      </c>
    </row>
    <row r="85" spans="1:4" x14ac:dyDescent="0.25">
      <c r="A85" s="3">
        <f t="shared" si="1"/>
        <v>84</v>
      </c>
      <c r="B85" s="4">
        <v>13133469</v>
      </c>
      <c r="C85" t="s">
        <v>87</v>
      </c>
      <c r="D85" s="6" t="s">
        <v>786</v>
      </c>
    </row>
    <row r="86" spans="1:4" x14ac:dyDescent="0.25">
      <c r="A86" s="3">
        <f t="shared" si="1"/>
        <v>85</v>
      </c>
      <c r="B86" s="4">
        <v>22327867</v>
      </c>
      <c r="C86" t="s">
        <v>88</v>
      </c>
      <c r="D86" s="6" t="s">
        <v>786</v>
      </c>
    </row>
    <row r="87" spans="1:4" x14ac:dyDescent="0.25">
      <c r="A87" s="3">
        <f t="shared" si="1"/>
        <v>86</v>
      </c>
      <c r="B87" s="4">
        <v>11636802</v>
      </c>
      <c r="C87" t="s">
        <v>89</v>
      </c>
      <c r="D87" s="6" t="s">
        <v>786</v>
      </c>
    </row>
    <row r="88" spans="1:4" x14ac:dyDescent="0.25">
      <c r="A88" s="3">
        <f t="shared" si="1"/>
        <v>87</v>
      </c>
      <c r="B88" s="4">
        <v>79853397</v>
      </c>
      <c r="C88" t="s">
        <v>90</v>
      </c>
      <c r="D88" s="6" t="s">
        <v>786</v>
      </c>
    </row>
    <row r="89" spans="1:4" x14ac:dyDescent="0.25">
      <c r="A89" s="3">
        <f t="shared" si="1"/>
        <v>88</v>
      </c>
      <c r="B89" s="4">
        <v>70784363</v>
      </c>
      <c r="C89" t="s">
        <v>91</v>
      </c>
      <c r="D89" s="6" t="s">
        <v>786</v>
      </c>
    </row>
    <row r="90" spans="1:4" x14ac:dyDescent="0.25">
      <c r="A90" s="3">
        <f t="shared" si="1"/>
        <v>89</v>
      </c>
      <c r="B90" s="4">
        <v>89403744</v>
      </c>
      <c r="C90" t="s">
        <v>92</v>
      </c>
      <c r="D90" s="6" t="s">
        <v>786</v>
      </c>
    </row>
    <row r="91" spans="1:4" x14ac:dyDescent="0.25">
      <c r="A91" s="3">
        <f t="shared" si="1"/>
        <v>90</v>
      </c>
      <c r="B91" s="4">
        <v>86120980</v>
      </c>
      <c r="C91" t="s">
        <v>93</v>
      </c>
      <c r="D91" s="6" t="s">
        <v>786</v>
      </c>
    </row>
    <row r="92" spans="1:4" x14ac:dyDescent="0.25">
      <c r="A92" s="3">
        <f t="shared" si="1"/>
        <v>91</v>
      </c>
      <c r="B92" s="4">
        <v>12371287</v>
      </c>
      <c r="C92" t="s">
        <v>94</v>
      </c>
      <c r="D92" s="6" t="s">
        <v>786</v>
      </c>
    </row>
    <row r="93" spans="1:4" x14ac:dyDescent="0.25">
      <c r="A93" s="3">
        <f t="shared" si="1"/>
        <v>92</v>
      </c>
      <c r="B93" s="4">
        <v>4268726</v>
      </c>
      <c r="C93" t="s">
        <v>95</v>
      </c>
      <c r="D93" s="6" t="s">
        <v>786</v>
      </c>
    </row>
    <row r="94" spans="1:4" x14ac:dyDescent="0.25">
      <c r="A94" s="3">
        <f t="shared" si="1"/>
        <v>93</v>
      </c>
      <c r="B94" s="4">
        <v>23362476</v>
      </c>
      <c r="C94" t="s">
        <v>96</v>
      </c>
      <c r="D94" s="6" t="s">
        <v>786</v>
      </c>
    </row>
    <row r="95" spans="1:4" x14ac:dyDescent="0.25">
      <c r="A95" s="3">
        <f t="shared" si="1"/>
        <v>94</v>
      </c>
      <c r="B95" s="4">
        <v>96978370</v>
      </c>
      <c r="C95" t="s">
        <v>97</v>
      </c>
      <c r="D95" s="6" t="s">
        <v>786</v>
      </c>
    </row>
    <row r="96" spans="1:4" x14ac:dyDescent="0.25">
      <c r="A96" s="3">
        <f t="shared" si="1"/>
        <v>95</v>
      </c>
      <c r="B96" s="4">
        <v>97165560</v>
      </c>
      <c r="C96" t="s">
        <v>98</v>
      </c>
      <c r="D96" s="6" t="s">
        <v>786</v>
      </c>
    </row>
    <row r="97" spans="1:4" x14ac:dyDescent="0.25">
      <c r="A97" s="3">
        <f t="shared" si="1"/>
        <v>96</v>
      </c>
      <c r="B97" s="4">
        <v>20675832</v>
      </c>
      <c r="C97" t="s">
        <v>99</v>
      </c>
      <c r="D97" s="6" t="s">
        <v>786</v>
      </c>
    </row>
    <row r="98" spans="1:4" x14ac:dyDescent="0.25">
      <c r="A98" s="3">
        <f t="shared" si="1"/>
        <v>97</v>
      </c>
      <c r="B98" s="4">
        <v>23827290</v>
      </c>
      <c r="C98" t="s">
        <v>100</v>
      </c>
      <c r="D98" s="6" t="s">
        <v>785</v>
      </c>
    </row>
    <row r="99" spans="1:4" x14ac:dyDescent="0.25">
      <c r="A99" s="3">
        <f t="shared" si="1"/>
        <v>98</v>
      </c>
      <c r="B99" s="4">
        <v>25110623</v>
      </c>
      <c r="C99" t="s">
        <v>101</v>
      </c>
      <c r="D99" s="6" t="s">
        <v>786</v>
      </c>
    </row>
    <row r="100" spans="1:4" x14ac:dyDescent="0.25">
      <c r="A100" s="3">
        <f t="shared" si="1"/>
        <v>99</v>
      </c>
      <c r="B100" s="4">
        <v>13118220</v>
      </c>
      <c r="C100" t="s">
        <v>102</v>
      </c>
      <c r="D100" s="6" t="s">
        <v>786</v>
      </c>
    </row>
    <row r="101" spans="1:4" x14ac:dyDescent="0.25">
      <c r="A101" s="3">
        <f t="shared" si="1"/>
        <v>100</v>
      </c>
      <c r="B101" s="4">
        <v>80198406</v>
      </c>
      <c r="C101" t="s">
        <v>103</v>
      </c>
      <c r="D101" s="6" t="s">
        <v>786</v>
      </c>
    </row>
    <row r="102" spans="1:4" x14ac:dyDescent="0.25">
      <c r="A102" s="3">
        <f t="shared" si="1"/>
        <v>101</v>
      </c>
      <c r="B102" s="4">
        <v>84630426</v>
      </c>
      <c r="C102" t="s">
        <v>104</v>
      </c>
      <c r="D102" s="6" t="s">
        <v>786</v>
      </c>
    </row>
    <row r="103" spans="1:4" x14ac:dyDescent="0.25">
      <c r="A103" s="3">
        <f t="shared" si="1"/>
        <v>102</v>
      </c>
      <c r="B103" s="4">
        <v>24307281</v>
      </c>
      <c r="C103" t="s">
        <v>105</v>
      </c>
      <c r="D103" s="6" t="s">
        <v>786</v>
      </c>
    </row>
    <row r="104" spans="1:4" x14ac:dyDescent="0.25">
      <c r="A104" s="3">
        <f t="shared" si="1"/>
        <v>103</v>
      </c>
      <c r="B104" s="4">
        <v>16606102</v>
      </c>
      <c r="C104" t="s">
        <v>106</v>
      </c>
      <c r="D104" s="6" t="s">
        <v>786</v>
      </c>
    </row>
    <row r="105" spans="1:4" x14ac:dyDescent="0.25">
      <c r="A105" s="3">
        <f t="shared" si="1"/>
        <v>104</v>
      </c>
      <c r="B105" s="4">
        <v>23932737</v>
      </c>
      <c r="C105" t="s">
        <v>107</v>
      </c>
      <c r="D105" s="6" t="s">
        <v>786</v>
      </c>
    </row>
    <row r="106" spans="1:4" x14ac:dyDescent="0.25">
      <c r="A106" s="3">
        <f t="shared" si="1"/>
        <v>105</v>
      </c>
      <c r="B106" s="4">
        <v>28859518</v>
      </c>
      <c r="C106" t="s">
        <v>108</v>
      </c>
      <c r="D106" s="6" t="s">
        <v>786</v>
      </c>
    </row>
    <row r="107" spans="1:4" x14ac:dyDescent="0.25">
      <c r="A107" s="3">
        <f t="shared" si="1"/>
        <v>106</v>
      </c>
      <c r="B107" s="4">
        <v>70395049</v>
      </c>
      <c r="C107" t="s">
        <v>109</v>
      </c>
      <c r="D107" s="6" t="s">
        <v>786</v>
      </c>
    </row>
    <row r="108" spans="1:4" x14ac:dyDescent="0.25">
      <c r="A108" s="3">
        <f t="shared" si="1"/>
        <v>107</v>
      </c>
      <c r="B108" s="4">
        <v>3583704</v>
      </c>
      <c r="C108" t="s">
        <v>110</v>
      </c>
      <c r="D108" s="6" t="s">
        <v>786</v>
      </c>
    </row>
    <row r="109" spans="1:4" x14ac:dyDescent="0.25">
      <c r="A109" s="3">
        <f t="shared" si="1"/>
        <v>108</v>
      </c>
      <c r="B109" s="4">
        <v>53343883</v>
      </c>
      <c r="C109" t="s">
        <v>111</v>
      </c>
      <c r="D109" s="6" t="s">
        <v>786</v>
      </c>
    </row>
    <row r="110" spans="1:4" x14ac:dyDescent="0.25">
      <c r="A110" s="3">
        <f t="shared" si="1"/>
        <v>109</v>
      </c>
      <c r="B110" s="4">
        <v>86869134</v>
      </c>
      <c r="C110" t="s">
        <v>112</v>
      </c>
      <c r="D110" s="6" t="s">
        <v>786</v>
      </c>
    </row>
    <row r="111" spans="1:4" x14ac:dyDescent="0.25">
      <c r="A111" s="3">
        <f t="shared" si="1"/>
        <v>110</v>
      </c>
      <c r="B111" s="4">
        <v>28857413</v>
      </c>
      <c r="C111" t="s">
        <v>113</v>
      </c>
      <c r="D111" s="6" t="s">
        <v>786</v>
      </c>
    </row>
    <row r="112" spans="1:4" x14ac:dyDescent="0.25">
      <c r="A112" s="3">
        <f t="shared" si="1"/>
        <v>111</v>
      </c>
      <c r="B112" s="4">
        <v>96938645</v>
      </c>
      <c r="C112" t="s">
        <v>114</v>
      </c>
      <c r="D112" s="6" t="s">
        <v>786</v>
      </c>
    </row>
    <row r="113" spans="1:4" x14ac:dyDescent="0.25">
      <c r="A113" s="3">
        <f t="shared" si="1"/>
        <v>112</v>
      </c>
      <c r="B113" s="4">
        <v>24382400</v>
      </c>
      <c r="C113" t="s">
        <v>115</v>
      </c>
      <c r="D113" s="6" t="s">
        <v>786</v>
      </c>
    </row>
    <row r="114" spans="1:4" x14ac:dyDescent="0.25">
      <c r="A114" s="3">
        <f t="shared" si="1"/>
        <v>113</v>
      </c>
      <c r="B114" s="4">
        <v>28435462</v>
      </c>
      <c r="C114" t="s">
        <v>116</v>
      </c>
      <c r="D114" s="6" t="s">
        <v>786</v>
      </c>
    </row>
    <row r="115" spans="1:4" x14ac:dyDescent="0.25">
      <c r="A115" s="3">
        <f t="shared" si="1"/>
        <v>114</v>
      </c>
      <c r="B115" s="4">
        <v>70657583</v>
      </c>
      <c r="C115" t="s">
        <v>117</v>
      </c>
      <c r="D115" s="6" t="s">
        <v>786</v>
      </c>
    </row>
    <row r="116" spans="1:4" x14ac:dyDescent="0.25">
      <c r="A116" s="3">
        <f t="shared" si="1"/>
        <v>115</v>
      </c>
      <c r="B116" s="4">
        <v>30896428</v>
      </c>
      <c r="C116" t="s">
        <v>118</v>
      </c>
      <c r="D116" s="6" t="s">
        <v>786</v>
      </c>
    </row>
    <row r="117" spans="1:4" x14ac:dyDescent="0.25">
      <c r="A117" s="3">
        <f t="shared" si="1"/>
        <v>116</v>
      </c>
      <c r="B117" s="4">
        <v>52822983</v>
      </c>
      <c r="C117" t="s">
        <v>119</v>
      </c>
      <c r="D117" s="6" t="s">
        <v>786</v>
      </c>
    </row>
    <row r="118" spans="1:4" x14ac:dyDescent="0.25">
      <c r="A118" s="3">
        <f t="shared" si="1"/>
        <v>117</v>
      </c>
      <c r="B118" s="4">
        <v>70774626</v>
      </c>
      <c r="C118" t="s">
        <v>120</v>
      </c>
      <c r="D118" s="6" t="s">
        <v>786</v>
      </c>
    </row>
    <row r="119" spans="1:4" x14ac:dyDescent="0.25">
      <c r="A119" s="3">
        <f t="shared" si="1"/>
        <v>118</v>
      </c>
      <c r="B119" s="4">
        <v>23177036</v>
      </c>
      <c r="C119" t="s">
        <v>121</v>
      </c>
      <c r="D119" s="6" t="s">
        <v>786</v>
      </c>
    </row>
    <row r="120" spans="1:4" x14ac:dyDescent="0.25">
      <c r="A120" s="3">
        <f t="shared" si="1"/>
        <v>119</v>
      </c>
      <c r="B120" s="4">
        <v>31315770</v>
      </c>
      <c r="C120" t="s">
        <v>122</v>
      </c>
      <c r="D120" s="6" t="s">
        <v>786</v>
      </c>
    </row>
    <row r="121" spans="1:4" x14ac:dyDescent="0.25">
      <c r="A121" s="3">
        <f t="shared" si="1"/>
        <v>120</v>
      </c>
      <c r="B121" s="4">
        <v>34671251</v>
      </c>
      <c r="C121" t="s">
        <v>123</v>
      </c>
      <c r="D121" s="6" t="s">
        <v>786</v>
      </c>
    </row>
    <row r="122" spans="1:4" x14ac:dyDescent="0.25">
      <c r="A122" s="3">
        <f t="shared" si="1"/>
        <v>121</v>
      </c>
      <c r="B122" s="4">
        <v>77144981</v>
      </c>
      <c r="C122" t="s">
        <v>124</v>
      </c>
      <c r="D122" s="6" t="s">
        <v>785</v>
      </c>
    </row>
    <row r="123" spans="1:4" x14ac:dyDescent="0.25">
      <c r="A123" s="3">
        <f t="shared" si="1"/>
        <v>122</v>
      </c>
      <c r="B123" s="4">
        <v>1802128</v>
      </c>
      <c r="C123" t="s">
        <v>125</v>
      </c>
      <c r="D123" s="6" t="s">
        <v>785</v>
      </c>
    </row>
    <row r="124" spans="1:4" x14ac:dyDescent="0.25">
      <c r="A124" s="3">
        <f t="shared" si="1"/>
        <v>123</v>
      </c>
      <c r="B124" s="4">
        <v>31815058</v>
      </c>
      <c r="C124" t="s">
        <v>126</v>
      </c>
      <c r="D124" s="6" t="s">
        <v>785</v>
      </c>
    </row>
    <row r="125" spans="1:4" x14ac:dyDescent="0.25">
      <c r="A125" s="3">
        <f t="shared" si="1"/>
        <v>124</v>
      </c>
      <c r="B125" s="4">
        <v>1317126</v>
      </c>
      <c r="C125" t="s">
        <v>127</v>
      </c>
      <c r="D125" s="6" t="s">
        <v>785</v>
      </c>
    </row>
    <row r="126" spans="1:4" x14ac:dyDescent="0.25">
      <c r="A126" s="3">
        <f t="shared" si="1"/>
        <v>125</v>
      </c>
      <c r="B126" s="4">
        <v>4406559</v>
      </c>
      <c r="C126" t="s">
        <v>128</v>
      </c>
      <c r="D126" s="6" t="s">
        <v>785</v>
      </c>
    </row>
    <row r="127" spans="1:4" x14ac:dyDescent="0.25">
      <c r="A127" s="3">
        <f t="shared" si="1"/>
        <v>126</v>
      </c>
      <c r="B127" s="4">
        <v>70543034</v>
      </c>
      <c r="C127" t="s">
        <v>129</v>
      </c>
      <c r="D127" s="6" t="s">
        <v>785</v>
      </c>
    </row>
    <row r="128" spans="1:4" x14ac:dyDescent="0.25">
      <c r="A128" s="3">
        <f t="shared" si="1"/>
        <v>127</v>
      </c>
      <c r="B128" s="4">
        <v>15256227</v>
      </c>
      <c r="C128" t="s">
        <v>130</v>
      </c>
      <c r="D128" s="6" t="s">
        <v>785</v>
      </c>
    </row>
    <row r="129" spans="1:4" x14ac:dyDescent="0.25">
      <c r="A129" s="3">
        <f t="shared" si="1"/>
        <v>128</v>
      </c>
      <c r="B129" s="4">
        <v>3799802</v>
      </c>
      <c r="C129" t="s">
        <v>131</v>
      </c>
      <c r="D129" s="6" t="s">
        <v>784</v>
      </c>
    </row>
    <row r="130" spans="1:4" x14ac:dyDescent="0.25">
      <c r="A130" s="3">
        <f t="shared" si="1"/>
        <v>129</v>
      </c>
      <c r="B130" s="4">
        <v>20828393</v>
      </c>
      <c r="C130" t="s">
        <v>132</v>
      </c>
      <c r="D130" s="6" t="s">
        <v>785</v>
      </c>
    </row>
    <row r="131" spans="1:4" x14ac:dyDescent="0.25">
      <c r="A131" s="3">
        <f t="shared" si="1"/>
        <v>130</v>
      </c>
      <c r="B131" s="4">
        <v>22654735</v>
      </c>
      <c r="C131" t="s">
        <v>133</v>
      </c>
      <c r="D131" s="6" t="s">
        <v>786</v>
      </c>
    </row>
    <row r="132" spans="1:4" x14ac:dyDescent="0.25">
      <c r="A132" s="3">
        <f t="shared" ref="A132:A195" si="2">ROW(B132)-1</f>
        <v>131</v>
      </c>
      <c r="B132" s="4">
        <v>53519165</v>
      </c>
      <c r="C132" t="s">
        <v>134</v>
      </c>
      <c r="D132" s="6" t="s">
        <v>786</v>
      </c>
    </row>
    <row r="133" spans="1:4" x14ac:dyDescent="0.25">
      <c r="A133" s="3">
        <f t="shared" si="2"/>
        <v>132</v>
      </c>
      <c r="B133" s="4">
        <v>23803311</v>
      </c>
      <c r="C133" t="s">
        <v>135</v>
      </c>
      <c r="D133" s="6" t="s">
        <v>786</v>
      </c>
    </row>
    <row r="134" spans="1:4" x14ac:dyDescent="0.25">
      <c r="A134" s="3">
        <f t="shared" si="2"/>
        <v>133</v>
      </c>
      <c r="B134" s="4">
        <v>28411026</v>
      </c>
      <c r="C134" t="s">
        <v>136</v>
      </c>
      <c r="D134" s="6" t="s">
        <v>786</v>
      </c>
    </row>
    <row r="135" spans="1:4" x14ac:dyDescent="0.25">
      <c r="A135" s="3">
        <f t="shared" si="2"/>
        <v>134</v>
      </c>
      <c r="B135" s="4">
        <v>13104062</v>
      </c>
      <c r="C135" t="s">
        <v>137</v>
      </c>
      <c r="D135" s="6" t="s">
        <v>786</v>
      </c>
    </row>
    <row r="136" spans="1:4" x14ac:dyDescent="0.25">
      <c r="A136" s="3">
        <f t="shared" si="2"/>
        <v>135</v>
      </c>
      <c r="B136" s="4">
        <v>70543978</v>
      </c>
      <c r="C136" t="s">
        <v>138</v>
      </c>
      <c r="D136" s="6" t="s">
        <v>786</v>
      </c>
    </row>
    <row r="137" spans="1:4" x14ac:dyDescent="0.25">
      <c r="A137" s="3">
        <f t="shared" si="2"/>
        <v>136</v>
      </c>
      <c r="B137" s="4">
        <v>30997930</v>
      </c>
      <c r="C137" t="s">
        <v>139</v>
      </c>
      <c r="D137" s="6" t="s">
        <v>786</v>
      </c>
    </row>
    <row r="138" spans="1:4" x14ac:dyDescent="0.25">
      <c r="A138" s="3">
        <f t="shared" si="2"/>
        <v>137</v>
      </c>
      <c r="B138" s="4">
        <v>81691784</v>
      </c>
      <c r="C138" t="s">
        <v>140</v>
      </c>
      <c r="D138" s="6" t="s">
        <v>784</v>
      </c>
    </row>
    <row r="139" spans="1:4" x14ac:dyDescent="0.25">
      <c r="A139" s="3">
        <f t="shared" si="2"/>
        <v>138</v>
      </c>
      <c r="B139" s="4">
        <v>23723035</v>
      </c>
      <c r="C139" t="s">
        <v>141</v>
      </c>
      <c r="D139" s="6" t="s">
        <v>785</v>
      </c>
    </row>
    <row r="140" spans="1:4" x14ac:dyDescent="0.25">
      <c r="A140" s="3">
        <f t="shared" si="2"/>
        <v>139</v>
      </c>
      <c r="B140" s="4">
        <v>23599084</v>
      </c>
      <c r="C140" t="s">
        <v>142</v>
      </c>
      <c r="D140" s="6" t="s">
        <v>785</v>
      </c>
    </row>
    <row r="141" spans="1:4" x14ac:dyDescent="0.25">
      <c r="A141" s="3">
        <f t="shared" si="2"/>
        <v>140</v>
      </c>
      <c r="B141" s="4">
        <v>28015270</v>
      </c>
      <c r="C141" t="s">
        <v>143</v>
      </c>
      <c r="D141" s="6" t="s">
        <v>786</v>
      </c>
    </row>
    <row r="142" spans="1:4" x14ac:dyDescent="0.25">
      <c r="A142" s="3">
        <f t="shared" si="2"/>
        <v>141</v>
      </c>
      <c r="B142" s="4">
        <v>80355209</v>
      </c>
      <c r="C142" t="s">
        <v>144</v>
      </c>
      <c r="D142" s="6" t="s">
        <v>786</v>
      </c>
    </row>
    <row r="143" spans="1:4" x14ac:dyDescent="0.25">
      <c r="A143" s="3">
        <f t="shared" si="2"/>
        <v>142</v>
      </c>
      <c r="B143" s="4">
        <v>23769101</v>
      </c>
      <c r="C143" t="s">
        <v>20</v>
      </c>
      <c r="D143" s="6" t="s">
        <v>786</v>
      </c>
    </row>
    <row r="144" spans="1:4" x14ac:dyDescent="0.25">
      <c r="A144" s="3">
        <f t="shared" si="2"/>
        <v>143</v>
      </c>
      <c r="B144" s="4">
        <v>96979997</v>
      </c>
      <c r="C144" t="s">
        <v>145</v>
      </c>
      <c r="D144" s="6" t="s">
        <v>786</v>
      </c>
    </row>
    <row r="145" spans="1:4" x14ac:dyDescent="0.25">
      <c r="A145" s="3">
        <f t="shared" si="2"/>
        <v>144</v>
      </c>
      <c r="B145" s="4">
        <v>28994845</v>
      </c>
      <c r="C145" t="s">
        <v>146</v>
      </c>
      <c r="D145" s="6" t="s">
        <v>786</v>
      </c>
    </row>
    <row r="146" spans="1:4" x14ac:dyDescent="0.25">
      <c r="A146" s="3">
        <f t="shared" si="2"/>
        <v>145</v>
      </c>
      <c r="B146" s="4">
        <v>16852172</v>
      </c>
      <c r="C146" t="s">
        <v>147</v>
      </c>
      <c r="D146" s="6" t="s">
        <v>786</v>
      </c>
    </row>
    <row r="147" spans="1:4" x14ac:dyDescent="0.25">
      <c r="A147" s="3">
        <f t="shared" si="2"/>
        <v>146</v>
      </c>
      <c r="B147" s="4">
        <v>27975428</v>
      </c>
      <c r="C147" t="s">
        <v>148</v>
      </c>
      <c r="D147" s="6" t="s">
        <v>786</v>
      </c>
    </row>
    <row r="148" spans="1:4" x14ac:dyDescent="0.25">
      <c r="A148" s="3">
        <f t="shared" si="2"/>
        <v>147</v>
      </c>
      <c r="B148" s="4">
        <v>78334051</v>
      </c>
      <c r="C148" t="s">
        <v>149</v>
      </c>
      <c r="D148" s="6" t="s">
        <v>785</v>
      </c>
    </row>
    <row r="149" spans="1:4" x14ac:dyDescent="0.25">
      <c r="A149" s="3">
        <f t="shared" si="2"/>
        <v>148</v>
      </c>
      <c r="B149" s="4">
        <v>1490119</v>
      </c>
      <c r="C149" t="s">
        <v>150</v>
      </c>
      <c r="D149" s="6" t="s">
        <v>785</v>
      </c>
    </row>
    <row r="150" spans="1:4" x14ac:dyDescent="0.25">
      <c r="A150" s="3">
        <f t="shared" si="2"/>
        <v>149</v>
      </c>
      <c r="B150" s="4">
        <v>1315062</v>
      </c>
      <c r="C150" t="s">
        <v>151</v>
      </c>
      <c r="D150" s="6" t="s">
        <v>785</v>
      </c>
    </row>
    <row r="151" spans="1:4" x14ac:dyDescent="0.25">
      <c r="A151" s="3">
        <f t="shared" si="2"/>
        <v>150</v>
      </c>
      <c r="B151" s="4">
        <v>23526978</v>
      </c>
      <c r="C151" t="s">
        <v>152</v>
      </c>
      <c r="D151" s="6" t="s">
        <v>786</v>
      </c>
    </row>
    <row r="152" spans="1:4" x14ac:dyDescent="0.25">
      <c r="A152" s="3">
        <f t="shared" si="2"/>
        <v>151</v>
      </c>
      <c r="B152" s="4">
        <v>58800108</v>
      </c>
      <c r="C152" t="s">
        <v>153</v>
      </c>
      <c r="D152" s="6" t="s">
        <v>786</v>
      </c>
    </row>
    <row r="153" spans="1:4" x14ac:dyDescent="0.25">
      <c r="A153" s="3">
        <f t="shared" si="2"/>
        <v>152</v>
      </c>
      <c r="B153" s="4">
        <v>16560339</v>
      </c>
      <c r="C153" t="s">
        <v>154</v>
      </c>
      <c r="D153" s="6" t="s">
        <v>786</v>
      </c>
    </row>
    <row r="154" spans="1:4" x14ac:dyDescent="0.25">
      <c r="A154" s="3">
        <f t="shared" si="2"/>
        <v>153</v>
      </c>
      <c r="B154" s="4">
        <v>84265031</v>
      </c>
      <c r="C154" t="s">
        <v>155</v>
      </c>
      <c r="D154" s="6" t="s">
        <v>785</v>
      </c>
    </row>
    <row r="155" spans="1:4" x14ac:dyDescent="0.25">
      <c r="A155" s="3">
        <f t="shared" si="2"/>
        <v>154</v>
      </c>
      <c r="B155" s="4">
        <v>16145565</v>
      </c>
      <c r="C155" t="s">
        <v>156</v>
      </c>
      <c r="D155" s="6" t="s">
        <v>786</v>
      </c>
    </row>
    <row r="156" spans="1:4" x14ac:dyDescent="0.25">
      <c r="A156" s="3">
        <f t="shared" si="2"/>
        <v>155</v>
      </c>
      <c r="B156" s="4">
        <v>53114360</v>
      </c>
      <c r="C156" t="s">
        <v>157</v>
      </c>
      <c r="D156" s="6" t="s">
        <v>786</v>
      </c>
    </row>
    <row r="157" spans="1:4" x14ac:dyDescent="0.25">
      <c r="A157" s="3">
        <f t="shared" si="2"/>
        <v>156</v>
      </c>
      <c r="B157" s="4">
        <v>27935073</v>
      </c>
      <c r="C157" t="s">
        <v>158</v>
      </c>
      <c r="D157" s="6" t="s">
        <v>786</v>
      </c>
    </row>
    <row r="158" spans="1:4" x14ac:dyDescent="0.25">
      <c r="A158" s="3">
        <f t="shared" si="2"/>
        <v>157</v>
      </c>
      <c r="B158" s="4">
        <v>16158857</v>
      </c>
      <c r="C158" t="s">
        <v>159</v>
      </c>
      <c r="D158" s="6" t="s">
        <v>786</v>
      </c>
    </row>
    <row r="159" spans="1:4" x14ac:dyDescent="0.25">
      <c r="A159" s="3">
        <f t="shared" si="2"/>
        <v>158</v>
      </c>
      <c r="B159" s="4">
        <v>70572902</v>
      </c>
      <c r="C159" t="s">
        <v>160</v>
      </c>
      <c r="D159" s="6" t="s">
        <v>786</v>
      </c>
    </row>
    <row r="160" spans="1:4" x14ac:dyDescent="0.25">
      <c r="A160" s="3">
        <f t="shared" si="2"/>
        <v>159</v>
      </c>
      <c r="B160" s="4">
        <v>28704753</v>
      </c>
      <c r="C160" t="s">
        <v>161</v>
      </c>
      <c r="D160" s="6" t="s">
        <v>786</v>
      </c>
    </row>
    <row r="161" spans="1:4" x14ac:dyDescent="0.25">
      <c r="A161" s="3">
        <f t="shared" si="2"/>
        <v>160</v>
      </c>
      <c r="B161" s="4">
        <v>16842491</v>
      </c>
      <c r="C161" t="s">
        <v>162</v>
      </c>
      <c r="D161" s="6" t="s">
        <v>786</v>
      </c>
    </row>
    <row r="162" spans="1:4" x14ac:dyDescent="0.25">
      <c r="A162" s="3">
        <f t="shared" si="2"/>
        <v>161</v>
      </c>
      <c r="B162" s="4">
        <v>70791483</v>
      </c>
      <c r="C162" t="s">
        <v>163</v>
      </c>
      <c r="D162" s="6" t="s">
        <v>786</v>
      </c>
    </row>
    <row r="163" spans="1:4" x14ac:dyDescent="0.25">
      <c r="A163" s="3">
        <f t="shared" si="2"/>
        <v>162</v>
      </c>
      <c r="B163" s="4">
        <v>89589328</v>
      </c>
      <c r="C163" t="s">
        <v>164</v>
      </c>
      <c r="D163" s="6" t="s">
        <v>786</v>
      </c>
    </row>
    <row r="164" spans="1:4" x14ac:dyDescent="0.25">
      <c r="A164" s="3">
        <f t="shared" si="2"/>
        <v>163</v>
      </c>
      <c r="B164" s="4">
        <v>23641040</v>
      </c>
      <c r="C164" t="s">
        <v>165</v>
      </c>
      <c r="D164" s="6" t="s">
        <v>786</v>
      </c>
    </row>
    <row r="165" spans="1:4" x14ac:dyDescent="0.25">
      <c r="A165" s="3">
        <f t="shared" si="2"/>
        <v>164</v>
      </c>
      <c r="B165" s="4">
        <v>84217587</v>
      </c>
      <c r="C165" t="s">
        <v>166</v>
      </c>
      <c r="D165" s="6" t="s">
        <v>786</v>
      </c>
    </row>
    <row r="166" spans="1:4" x14ac:dyDescent="0.25">
      <c r="A166" s="3">
        <f t="shared" si="2"/>
        <v>165</v>
      </c>
      <c r="B166" s="4">
        <v>89615825</v>
      </c>
      <c r="C166" t="s">
        <v>167</v>
      </c>
      <c r="D166" s="6" t="s">
        <v>786</v>
      </c>
    </row>
    <row r="167" spans="1:4" x14ac:dyDescent="0.25">
      <c r="A167" s="3">
        <f t="shared" si="2"/>
        <v>166</v>
      </c>
      <c r="B167" s="4">
        <v>92053616</v>
      </c>
      <c r="C167" t="s">
        <v>168</v>
      </c>
      <c r="D167" s="6" t="s">
        <v>786</v>
      </c>
    </row>
    <row r="168" spans="1:4" x14ac:dyDescent="0.25">
      <c r="A168" s="3">
        <f t="shared" si="2"/>
        <v>167</v>
      </c>
      <c r="B168" s="4">
        <v>28438910</v>
      </c>
      <c r="C168" t="s">
        <v>169</v>
      </c>
      <c r="D168" s="6" t="s">
        <v>786</v>
      </c>
    </row>
    <row r="169" spans="1:4" x14ac:dyDescent="0.25">
      <c r="A169" s="3">
        <f t="shared" si="2"/>
        <v>168</v>
      </c>
      <c r="B169" s="4">
        <v>26170248</v>
      </c>
      <c r="C169" t="s">
        <v>170</v>
      </c>
      <c r="D169" s="6" t="s">
        <v>786</v>
      </c>
    </row>
    <row r="170" spans="1:4" x14ac:dyDescent="0.25">
      <c r="A170" s="3">
        <f t="shared" si="2"/>
        <v>169</v>
      </c>
      <c r="B170" s="4">
        <v>28999882</v>
      </c>
      <c r="C170" t="s">
        <v>171</v>
      </c>
      <c r="D170" s="6" t="s">
        <v>786</v>
      </c>
    </row>
    <row r="171" spans="1:4" x14ac:dyDescent="0.25">
      <c r="A171" s="3">
        <f t="shared" si="2"/>
        <v>170</v>
      </c>
      <c r="B171" s="4">
        <v>25132844</v>
      </c>
      <c r="C171" t="s">
        <v>172</v>
      </c>
      <c r="D171" s="6" t="s">
        <v>786</v>
      </c>
    </row>
    <row r="172" spans="1:4" x14ac:dyDescent="0.25">
      <c r="A172" s="3">
        <f t="shared" si="2"/>
        <v>171</v>
      </c>
      <c r="B172" s="4">
        <v>27737587</v>
      </c>
      <c r="C172" t="s">
        <v>173</v>
      </c>
      <c r="D172" s="6" t="s">
        <v>786</v>
      </c>
    </row>
    <row r="173" spans="1:4" x14ac:dyDescent="0.25">
      <c r="A173" s="3">
        <f t="shared" si="2"/>
        <v>172</v>
      </c>
      <c r="B173" s="4">
        <v>16278430</v>
      </c>
      <c r="C173" t="s">
        <v>174</v>
      </c>
      <c r="D173" s="6" t="s">
        <v>786</v>
      </c>
    </row>
    <row r="174" spans="1:4" x14ac:dyDescent="0.25">
      <c r="A174" s="3">
        <f t="shared" si="2"/>
        <v>173</v>
      </c>
      <c r="B174" s="4">
        <v>86754604</v>
      </c>
      <c r="C174" t="s">
        <v>175</v>
      </c>
      <c r="D174" s="6" t="s">
        <v>786</v>
      </c>
    </row>
    <row r="175" spans="1:4" x14ac:dyDescent="0.25">
      <c r="A175" s="3">
        <f t="shared" si="2"/>
        <v>174</v>
      </c>
      <c r="B175" s="4">
        <v>53126921</v>
      </c>
      <c r="C175" t="s">
        <v>176</v>
      </c>
      <c r="D175" s="6" t="s">
        <v>786</v>
      </c>
    </row>
    <row r="176" spans="1:4" x14ac:dyDescent="0.25">
      <c r="A176" s="3">
        <f t="shared" si="2"/>
        <v>175</v>
      </c>
      <c r="B176" s="4">
        <v>70584647</v>
      </c>
      <c r="C176" t="s">
        <v>177</v>
      </c>
      <c r="D176" s="6" t="s">
        <v>786</v>
      </c>
    </row>
    <row r="177" spans="1:4" x14ac:dyDescent="0.25">
      <c r="A177" s="3">
        <f t="shared" si="2"/>
        <v>176</v>
      </c>
      <c r="B177" s="4">
        <v>4724920</v>
      </c>
      <c r="C177" t="s">
        <v>178</v>
      </c>
      <c r="D177" s="6" t="s">
        <v>786</v>
      </c>
    </row>
    <row r="178" spans="1:4" x14ac:dyDescent="0.25">
      <c r="A178" s="3">
        <f t="shared" si="2"/>
        <v>177</v>
      </c>
      <c r="B178" s="4">
        <v>80506608</v>
      </c>
      <c r="C178" t="s">
        <v>179</v>
      </c>
      <c r="D178" s="6" t="s">
        <v>786</v>
      </c>
    </row>
    <row r="179" spans="1:4" x14ac:dyDescent="0.25">
      <c r="A179" s="3">
        <f t="shared" si="2"/>
        <v>178</v>
      </c>
      <c r="B179" s="4">
        <v>81729178</v>
      </c>
      <c r="C179" t="s">
        <v>180</v>
      </c>
      <c r="D179" s="6" t="s">
        <v>786</v>
      </c>
    </row>
    <row r="180" spans="1:4" x14ac:dyDescent="0.25">
      <c r="A180" s="3">
        <f t="shared" si="2"/>
        <v>179</v>
      </c>
      <c r="B180" s="4">
        <v>27365925</v>
      </c>
      <c r="C180" t="s">
        <v>181</v>
      </c>
      <c r="D180" s="6" t="s">
        <v>786</v>
      </c>
    </row>
    <row r="181" spans="1:4" x14ac:dyDescent="0.25">
      <c r="A181" s="3">
        <f t="shared" si="2"/>
        <v>180</v>
      </c>
      <c r="B181" s="4">
        <v>89477962</v>
      </c>
      <c r="C181" t="s">
        <v>182</v>
      </c>
      <c r="D181" s="6" t="s">
        <v>786</v>
      </c>
    </row>
    <row r="182" spans="1:4" x14ac:dyDescent="0.25">
      <c r="A182" s="3">
        <f t="shared" si="2"/>
        <v>181</v>
      </c>
      <c r="B182" s="4">
        <v>28448473</v>
      </c>
      <c r="C182" t="s">
        <v>183</v>
      </c>
      <c r="D182" s="6" t="s">
        <v>786</v>
      </c>
    </row>
    <row r="183" spans="1:4" x14ac:dyDescent="0.25">
      <c r="A183" s="3">
        <f t="shared" si="2"/>
        <v>182</v>
      </c>
      <c r="B183" s="4">
        <v>29098283</v>
      </c>
      <c r="C183" t="s">
        <v>184</v>
      </c>
      <c r="D183" s="6" t="s">
        <v>786</v>
      </c>
    </row>
    <row r="184" spans="1:4" x14ac:dyDescent="0.25">
      <c r="A184" s="3">
        <f t="shared" si="2"/>
        <v>183</v>
      </c>
      <c r="B184" s="4">
        <v>70843243</v>
      </c>
      <c r="C184" t="s">
        <v>185</v>
      </c>
      <c r="D184" s="6" t="s">
        <v>786</v>
      </c>
    </row>
    <row r="185" spans="1:4" x14ac:dyDescent="0.25">
      <c r="A185" s="3">
        <f t="shared" si="2"/>
        <v>184</v>
      </c>
      <c r="B185" s="4">
        <v>28506326</v>
      </c>
      <c r="C185" t="s">
        <v>186</v>
      </c>
      <c r="D185" s="6" t="s">
        <v>786</v>
      </c>
    </row>
    <row r="186" spans="1:4" x14ac:dyDescent="0.25">
      <c r="A186" s="3">
        <f t="shared" si="2"/>
        <v>185</v>
      </c>
      <c r="B186" s="4">
        <v>23010536</v>
      </c>
      <c r="C186" t="s">
        <v>187</v>
      </c>
      <c r="D186" s="6" t="s">
        <v>786</v>
      </c>
    </row>
    <row r="187" spans="1:4" x14ac:dyDescent="0.25">
      <c r="A187" s="3">
        <f t="shared" si="2"/>
        <v>186</v>
      </c>
      <c r="B187" s="4">
        <v>23825103</v>
      </c>
      <c r="C187" t="s">
        <v>188</v>
      </c>
      <c r="D187" s="6" t="s">
        <v>786</v>
      </c>
    </row>
    <row r="188" spans="1:4" x14ac:dyDescent="0.25">
      <c r="A188" s="3">
        <f t="shared" si="2"/>
        <v>187</v>
      </c>
      <c r="B188" s="4">
        <v>16305181</v>
      </c>
      <c r="C188" t="s">
        <v>189</v>
      </c>
      <c r="D188" s="6" t="s">
        <v>786</v>
      </c>
    </row>
    <row r="189" spans="1:4" x14ac:dyDescent="0.25">
      <c r="A189" s="3">
        <f t="shared" si="2"/>
        <v>188</v>
      </c>
      <c r="B189" s="4">
        <v>16155508</v>
      </c>
      <c r="C189" t="s">
        <v>190</v>
      </c>
      <c r="D189" s="6" t="s">
        <v>786</v>
      </c>
    </row>
    <row r="190" spans="1:4" x14ac:dyDescent="0.25">
      <c r="A190" s="3">
        <f t="shared" si="2"/>
        <v>189</v>
      </c>
      <c r="B190" s="4">
        <v>12665305</v>
      </c>
      <c r="C190" t="s">
        <v>191</v>
      </c>
      <c r="D190" s="6" t="s">
        <v>786</v>
      </c>
    </row>
    <row r="191" spans="1:4" x14ac:dyDescent="0.25">
      <c r="A191" s="3">
        <f t="shared" si="2"/>
        <v>190</v>
      </c>
      <c r="B191" s="4">
        <v>70483205</v>
      </c>
      <c r="C191" t="s">
        <v>192</v>
      </c>
      <c r="D191" s="6" t="s">
        <v>786</v>
      </c>
    </row>
    <row r="192" spans="1:4" x14ac:dyDescent="0.25">
      <c r="A192" s="3">
        <f t="shared" si="2"/>
        <v>191</v>
      </c>
      <c r="B192" s="4">
        <v>999340</v>
      </c>
      <c r="C192" t="s">
        <v>193</v>
      </c>
      <c r="D192" s="6" t="s">
        <v>786</v>
      </c>
    </row>
    <row r="193" spans="1:4" x14ac:dyDescent="0.25">
      <c r="A193" s="3">
        <f t="shared" si="2"/>
        <v>192</v>
      </c>
      <c r="B193" s="4">
        <v>22345078</v>
      </c>
      <c r="C193" t="s">
        <v>194</v>
      </c>
      <c r="D193" s="6" t="s">
        <v>785</v>
      </c>
    </row>
    <row r="194" spans="1:4" x14ac:dyDescent="0.25">
      <c r="A194" s="3">
        <f t="shared" si="2"/>
        <v>193</v>
      </c>
      <c r="B194" s="4">
        <v>70663001</v>
      </c>
      <c r="C194" t="s">
        <v>195</v>
      </c>
      <c r="D194" s="6" t="s">
        <v>785</v>
      </c>
    </row>
    <row r="195" spans="1:4" x14ac:dyDescent="0.25">
      <c r="A195" s="3">
        <f t="shared" si="2"/>
        <v>194</v>
      </c>
      <c r="B195" s="4">
        <v>28769447</v>
      </c>
      <c r="C195" t="s">
        <v>196</v>
      </c>
      <c r="D195" s="6" t="s">
        <v>786</v>
      </c>
    </row>
    <row r="196" spans="1:4" x14ac:dyDescent="0.25">
      <c r="A196" s="3">
        <f t="shared" ref="A196:A259" si="3">ROW(B196)-1</f>
        <v>195</v>
      </c>
      <c r="B196" s="4">
        <v>53107403</v>
      </c>
      <c r="C196" t="s">
        <v>197</v>
      </c>
      <c r="D196" s="6" t="s">
        <v>786</v>
      </c>
    </row>
    <row r="197" spans="1:4" x14ac:dyDescent="0.25">
      <c r="A197" s="3">
        <f t="shared" si="3"/>
        <v>196</v>
      </c>
      <c r="B197" s="4">
        <v>70768666</v>
      </c>
      <c r="C197" t="s">
        <v>198</v>
      </c>
      <c r="D197" s="6" t="s">
        <v>786</v>
      </c>
    </row>
    <row r="198" spans="1:4" x14ac:dyDescent="0.25">
      <c r="A198" s="3">
        <f t="shared" si="3"/>
        <v>197</v>
      </c>
      <c r="B198" s="4">
        <v>80203793</v>
      </c>
      <c r="C198" t="s">
        <v>199</v>
      </c>
      <c r="D198" s="6" t="s">
        <v>786</v>
      </c>
    </row>
    <row r="199" spans="1:4" x14ac:dyDescent="0.25">
      <c r="A199" s="3">
        <f t="shared" si="3"/>
        <v>198</v>
      </c>
      <c r="B199" s="4">
        <v>27566535</v>
      </c>
      <c r="C199" t="s">
        <v>200</v>
      </c>
      <c r="D199" s="6" t="s">
        <v>786</v>
      </c>
    </row>
    <row r="200" spans="1:4" x14ac:dyDescent="0.25">
      <c r="A200" s="3">
        <f t="shared" si="3"/>
        <v>199</v>
      </c>
      <c r="B200" s="4">
        <v>70471881</v>
      </c>
      <c r="C200" t="s">
        <v>201</v>
      </c>
      <c r="D200" s="6" t="s">
        <v>786</v>
      </c>
    </row>
    <row r="201" spans="1:4" x14ac:dyDescent="0.25">
      <c r="A201" s="3">
        <f t="shared" si="3"/>
        <v>200</v>
      </c>
      <c r="B201" s="4">
        <v>28158543</v>
      </c>
      <c r="C201" t="s">
        <v>202</v>
      </c>
      <c r="D201" s="6" t="s">
        <v>786</v>
      </c>
    </row>
    <row r="202" spans="1:4" x14ac:dyDescent="0.25">
      <c r="A202" s="3">
        <f t="shared" si="3"/>
        <v>201</v>
      </c>
      <c r="B202" s="4">
        <v>97123056</v>
      </c>
      <c r="C202" t="s">
        <v>203</v>
      </c>
      <c r="D202" s="6" t="s">
        <v>786</v>
      </c>
    </row>
    <row r="203" spans="1:4" x14ac:dyDescent="0.25">
      <c r="A203" s="3">
        <f t="shared" si="3"/>
        <v>202</v>
      </c>
      <c r="B203" s="4">
        <v>70813178</v>
      </c>
      <c r="C203" t="s">
        <v>204</v>
      </c>
      <c r="D203" s="6" t="s">
        <v>786</v>
      </c>
    </row>
    <row r="204" spans="1:4" x14ac:dyDescent="0.25">
      <c r="A204" s="3">
        <f t="shared" si="3"/>
        <v>203</v>
      </c>
      <c r="B204" s="4">
        <v>22943763</v>
      </c>
      <c r="C204" t="s">
        <v>205</v>
      </c>
      <c r="D204" s="6" t="s">
        <v>786</v>
      </c>
    </row>
    <row r="205" spans="1:4" x14ac:dyDescent="0.25">
      <c r="A205" s="3">
        <f t="shared" si="3"/>
        <v>204</v>
      </c>
      <c r="B205" s="4">
        <v>13779544</v>
      </c>
      <c r="C205" t="s">
        <v>206</v>
      </c>
      <c r="D205" s="6" t="s">
        <v>786</v>
      </c>
    </row>
    <row r="206" spans="1:4" x14ac:dyDescent="0.25">
      <c r="A206" s="3">
        <f t="shared" si="3"/>
        <v>205</v>
      </c>
      <c r="B206" s="4">
        <v>16432742</v>
      </c>
      <c r="C206" t="s">
        <v>207</v>
      </c>
      <c r="D206" s="6" t="s">
        <v>786</v>
      </c>
    </row>
    <row r="207" spans="1:4" x14ac:dyDescent="0.25">
      <c r="A207" s="3">
        <f t="shared" si="3"/>
        <v>206</v>
      </c>
      <c r="B207" s="4">
        <v>27617149</v>
      </c>
      <c r="C207" t="s">
        <v>208</v>
      </c>
      <c r="D207" s="6" t="s">
        <v>786</v>
      </c>
    </row>
    <row r="208" spans="1:4" x14ac:dyDescent="0.25">
      <c r="A208" s="3">
        <f t="shared" si="3"/>
        <v>207</v>
      </c>
      <c r="B208" s="4">
        <v>86384960</v>
      </c>
      <c r="C208" t="s">
        <v>209</v>
      </c>
      <c r="D208" s="6" t="s">
        <v>786</v>
      </c>
    </row>
    <row r="209" spans="1:4" x14ac:dyDescent="0.25">
      <c r="A209" s="3">
        <f t="shared" si="3"/>
        <v>208</v>
      </c>
      <c r="B209" s="4">
        <v>16445866</v>
      </c>
      <c r="C209" t="s">
        <v>210</v>
      </c>
      <c r="D209" s="6" t="s">
        <v>786</v>
      </c>
    </row>
    <row r="210" spans="1:4" x14ac:dyDescent="0.25">
      <c r="A210" s="3">
        <f t="shared" si="3"/>
        <v>209</v>
      </c>
      <c r="B210" s="4">
        <v>89969066</v>
      </c>
      <c r="C210" t="s">
        <v>211</v>
      </c>
      <c r="D210" s="6" t="s">
        <v>786</v>
      </c>
    </row>
    <row r="211" spans="1:4" x14ac:dyDescent="0.25">
      <c r="A211" s="3">
        <f t="shared" si="3"/>
        <v>210</v>
      </c>
      <c r="B211" s="4">
        <v>97042961</v>
      </c>
      <c r="C211" t="s">
        <v>212</v>
      </c>
      <c r="D211" s="6" t="s">
        <v>786</v>
      </c>
    </row>
    <row r="212" spans="1:4" x14ac:dyDescent="0.25">
      <c r="A212" s="3">
        <f t="shared" si="3"/>
        <v>211</v>
      </c>
      <c r="B212" s="4">
        <v>12877498</v>
      </c>
      <c r="C212" t="s">
        <v>213</v>
      </c>
      <c r="D212" s="6" t="s">
        <v>786</v>
      </c>
    </row>
    <row r="213" spans="1:4" x14ac:dyDescent="0.25">
      <c r="A213" s="3">
        <f t="shared" si="3"/>
        <v>212</v>
      </c>
      <c r="B213" s="4">
        <v>28433611</v>
      </c>
      <c r="C213" t="s">
        <v>214</v>
      </c>
      <c r="D213" s="6" t="s">
        <v>786</v>
      </c>
    </row>
    <row r="214" spans="1:4" x14ac:dyDescent="0.25">
      <c r="A214" s="3">
        <f t="shared" si="3"/>
        <v>213</v>
      </c>
      <c r="B214" s="4">
        <v>89791224</v>
      </c>
      <c r="C214" t="s">
        <v>215</v>
      </c>
      <c r="D214" s="6" t="s">
        <v>786</v>
      </c>
    </row>
    <row r="215" spans="1:4" x14ac:dyDescent="0.25">
      <c r="A215" s="3">
        <f t="shared" si="3"/>
        <v>214</v>
      </c>
      <c r="B215" s="4">
        <v>16890535</v>
      </c>
      <c r="C215" t="s">
        <v>216</v>
      </c>
      <c r="D215" s="6" t="s">
        <v>786</v>
      </c>
    </row>
    <row r="216" spans="1:4" x14ac:dyDescent="0.25">
      <c r="A216" s="3">
        <f t="shared" si="3"/>
        <v>215</v>
      </c>
      <c r="B216" s="4">
        <v>27960419</v>
      </c>
      <c r="C216" t="s">
        <v>217</v>
      </c>
      <c r="D216" s="6" t="s">
        <v>786</v>
      </c>
    </row>
    <row r="217" spans="1:4" x14ac:dyDescent="0.25">
      <c r="A217" s="3">
        <f t="shared" si="3"/>
        <v>216</v>
      </c>
      <c r="B217" s="4">
        <v>37750898</v>
      </c>
      <c r="C217" t="s">
        <v>218</v>
      </c>
      <c r="D217" s="6" t="s">
        <v>785</v>
      </c>
    </row>
    <row r="218" spans="1:4" x14ac:dyDescent="0.25">
      <c r="A218" s="3">
        <f t="shared" si="3"/>
        <v>217</v>
      </c>
      <c r="B218" s="4">
        <v>86288988</v>
      </c>
      <c r="C218" t="s">
        <v>219</v>
      </c>
      <c r="D218" s="6" t="s">
        <v>785</v>
      </c>
    </row>
    <row r="219" spans="1:4" x14ac:dyDescent="0.25">
      <c r="A219" s="3">
        <f t="shared" si="3"/>
        <v>218</v>
      </c>
      <c r="B219" s="4">
        <v>97370730</v>
      </c>
      <c r="C219" t="s">
        <v>220</v>
      </c>
      <c r="D219" s="6" t="s">
        <v>785</v>
      </c>
    </row>
    <row r="220" spans="1:4" x14ac:dyDescent="0.25">
      <c r="A220" s="3">
        <f t="shared" si="3"/>
        <v>219</v>
      </c>
      <c r="B220" s="4">
        <v>22719884</v>
      </c>
      <c r="C220" t="s">
        <v>221</v>
      </c>
      <c r="D220" s="6" t="s">
        <v>785</v>
      </c>
    </row>
    <row r="221" spans="1:4" x14ac:dyDescent="0.25">
      <c r="A221" s="3">
        <f t="shared" si="3"/>
        <v>220</v>
      </c>
      <c r="B221" s="4">
        <v>84620454</v>
      </c>
      <c r="C221" t="s">
        <v>222</v>
      </c>
      <c r="D221" s="6" t="s">
        <v>786</v>
      </c>
    </row>
    <row r="222" spans="1:4" x14ac:dyDescent="0.25">
      <c r="A222" s="3">
        <f t="shared" si="3"/>
        <v>221</v>
      </c>
      <c r="B222" s="4">
        <v>28474605</v>
      </c>
      <c r="C222" t="s">
        <v>223</v>
      </c>
      <c r="D222" s="6" t="s">
        <v>786</v>
      </c>
    </row>
    <row r="223" spans="1:4" x14ac:dyDescent="0.25">
      <c r="A223" s="3">
        <f t="shared" si="3"/>
        <v>222</v>
      </c>
      <c r="B223" s="4">
        <v>3521905</v>
      </c>
      <c r="C223" t="s">
        <v>224</v>
      </c>
      <c r="D223" s="6" t="s">
        <v>786</v>
      </c>
    </row>
    <row r="224" spans="1:4" x14ac:dyDescent="0.25">
      <c r="A224" s="3">
        <f t="shared" si="3"/>
        <v>223</v>
      </c>
      <c r="B224" s="4">
        <v>36519725</v>
      </c>
      <c r="C224" t="s">
        <v>225</v>
      </c>
      <c r="D224" s="6" t="s">
        <v>786</v>
      </c>
    </row>
    <row r="225" spans="1:4" x14ac:dyDescent="0.25">
      <c r="A225" s="3">
        <f t="shared" si="3"/>
        <v>224</v>
      </c>
      <c r="B225" s="4">
        <v>84308735</v>
      </c>
      <c r="C225" t="s">
        <v>226</v>
      </c>
      <c r="D225" s="6" t="s">
        <v>786</v>
      </c>
    </row>
    <row r="226" spans="1:4" x14ac:dyDescent="0.25">
      <c r="A226" s="3">
        <f t="shared" si="3"/>
        <v>225</v>
      </c>
      <c r="B226" s="4">
        <v>27530185</v>
      </c>
      <c r="C226" t="s">
        <v>227</v>
      </c>
      <c r="D226" s="6" t="s">
        <v>786</v>
      </c>
    </row>
    <row r="227" spans="1:4" x14ac:dyDescent="0.25">
      <c r="A227" s="3">
        <f t="shared" si="3"/>
        <v>226</v>
      </c>
      <c r="B227" s="4">
        <v>89627033</v>
      </c>
      <c r="C227" t="s">
        <v>228</v>
      </c>
      <c r="D227" s="6" t="s">
        <v>786</v>
      </c>
    </row>
    <row r="228" spans="1:4" x14ac:dyDescent="0.25">
      <c r="A228" s="3">
        <f t="shared" si="3"/>
        <v>227</v>
      </c>
      <c r="B228" s="4">
        <v>28809877</v>
      </c>
      <c r="C228" t="s">
        <v>229</v>
      </c>
      <c r="D228" s="6" t="s">
        <v>786</v>
      </c>
    </row>
    <row r="229" spans="1:4" x14ac:dyDescent="0.25">
      <c r="A229" s="3">
        <f t="shared" si="3"/>
        <v>228</v>
      </c>
      <c r="B229" s="4">
        <v>22662257</v>
      </c>
      <c r="C229" t="s">
        <v>230</v>
      </c>
      <c r="D229" s="6" t="s">
        <v>786</v>
      </c>
    </row>
    <row r="230" spans="1:4" x14ac:dyDescent="0.25">
      <c r="A230" s="3">
        <f t="shared" si="3"/>
        <v>229</v>
      </c>
      <c r="B230" s="4">
        <v>97252001</v>
      </c>
      <c r="C230" t="s">
        <v>231</v>
      </c>
      <c r="D230" s="6" t="s">
        <v>786</v>
      </c>
    </row>
    <row r="231" spans="1:4" x14ac:dyDescent="0.25">
      <c r="A231" s="3">
        <f t="shared" si="3"/>
        <v>230</v>
      </c>
      <c r="B231" s="4">
        <v>1606343</v>
      </c>
      <c r="C231" t="s">
        <v>232</v>
      </c>
      <c r="D231" s="6" t="s">
        <v>785</v>
      </c>
    </row>
    <row r="232" spans="1:4" x14ac:dyDescent="0.25">
      <c r="A232" s="3">
        <f t="shared" si="3"/>
        <v>231</v>
      </c>
      <c r="B232" s="4">
        <v>89485484</v>
      </c>
      <c r="C232" t="s">
        <v>233</v>
      </c>
      <c r="D232" s="6" t="s">
        <v>786</v>
      </c>
    </row>
    <row r="233" spans="1:4" x14ac:dyDescent="0.25">
      <c r="A233" s="3">
        <f t="shared" si="3"/>
        <v>232</v>
      </c>
      <c r="B233" s="4">
        <v>13103036</v>
      </c>
      <c r="C233" t="s">
        <v>234</v>
      </c>
      <c r="D233" s="6" t="s">
        <v>786</v>
      </c>
    </row>
    <row r="234" spans="1:4" x14ac:dyDescent="0.25">
      <c r="A234" s="3">
        <f t="shared" si="3"/>
        <v>233</v>
      </c>
      <c r="B234" s="4">
        <v>28473346</v>
      </c>
      <c r="C234" t="s">
        <v>235</v>
      </c>
      <c r="D234" s="6" t="s">
        <v>786</v>
      </c>
    </row>
    <row r="235" spans="1:4" x14ac:dyDescent="0.25">
      <c r="A235" s="3">
        <f t="shared" si="3"/>
        <v>234</v>
      </c>
      <c r="B235" s="4">
        <v>27937038</v>
      </c>
      <c r="C235" t="s">
        <v>236</v>
      </c>
      <c r="D235" s="6" t="s">
        <v>786</v>
      </c>
    </row>
    <row r="236" spans="1:4" x14ac:dyDescent="0.25">
      <c r="A236" s="3">
        <f t="shared" si="3"/>
        <v>235</v>
      </c>
      <c r="B236" s="4">
        <v>15211019</v>
      </c>
      <c r="C236" t="s">
        <v>237</v>
      </c>
      <c r="D236" s="6" t="s">
        <v>786</v>
      </c>
    </row>
    <row r="237" spans="1:4" x14ac:dyDescent="0.25">
      <c r="A237" s="3">
        <f t="shared" si="3"/>
        <v>236</v>
      </c>
      <c r="B237" s="4">
        <v>13097766</v>
      </c>
      <c r="C237" t="s">
        <v>238</v>
      </c>
      <c r="D237" s="6" t="s">
        <v>786</v>
      </c>
    </row>
    <row r="238" spans="1:4" x14ac:dyDescent="0.25">
      <c r="A238" s="3">
        <f t="shared" si="3"/>
        <v>237</v>
      </c>
      <c r="B238" s="4">
        <v>22899886</v>
      </c>
      <c r="C238" t="s">
        <v>239</v>
      </c>
      <c r="D238" s="6" t="s">
        <v>785</v>
      </c>
    </row>
    <row r="239" spans="1:4" x14ac:dyDescent="0.25">
      <c r="A239" s="3">
        <f t="shared" si="3"/>
        <v>238</v>
      </c>
      <c r="B239" s="4">
        <v>23751860</v>
      </c>
      <c r="C239" t="s">
        <v>240</v>
      </c>
      <c r="D239" s="6" t="s">
        <v>786</v>
      </c>
    </row>
    <row r="240" spans="1:4" x14ac:dyDescent="0.25">
      <c r="A240" s="3">
        <f t="shared" si="3"/>
        <v>239</v>
      </c>
      <c r="B240" s="4">
        <v>53775903</v>
      </c>
      <c r="C240" t="s">
        <v>241</v>
      </c>
      <c r="D240" s="6" t="s">
        <v>786</v>
      </c>
    </row>
    <row r="241" spans="1:4" x14ac:dyDescent="0.25">
      <c r="A241" s="3">
        <f t="shared" si="3"/>
        <v>240</v>
      </c>
      <c r="B241" s="4">
        <v>13122337</v>
      </c>
      <c r="C241" t="s">
        <v>242</v>
      </c>
      <c r="D241" s="6" t="s">
        <v>786</v>
      </c>
    </row>
    <row r="242" spans="1:4" x14ac:dyDescent="0.25">
      <c r="A242" s="3">
        <f t="shared" si="3"/>
        <v>241</v>
      </c>
      <c r="B242" s="4">
        <v>52595170</v>
      </c>
      <c r="C242" t="s">
        <v>243</v>
      </c>
      <c r="D242" s="6" t="s">
        <v>786</v>
      </c>
    </row>
    <row r="243" spans="1:4" x14ac:dyDescent="0.25">
      <c r="A243" s="3">
        <f t="shared" si="3"/>
        <v>242</v>
      </c>
      <c r="B243" s="4">
        <v>16795238</v>
      </c>
      <c r="C243" t="s">
        <v>244</v>
      </c>
      <c r="D243" s="6" t="s">
        <v>786</v>
      </c>
    </row>
    <row r="244" spans="1:4" x14ac:dyDescent="0.25">
      <c r="A244" s="3">
        <f t="shared" si="3"/>
        <v>243</v>
      </c>
      <c r="B244" s="4">
        <v>80722155</v>
      </c>
      <c r="C244" t="s">
        <v>245</v>
      </c>
      <c r="D244" s="6" t="s">
        <v>786</v>
      </c>
    </row>
    <row r="245" spans="1:4" x14ac:dyDescent="0.25">
      <c r="A245" s="3">
        <f t="shared" si="3"/>
        <v>244</v>
      </c>
      <c r="B245" s="4">
        <v>16447098</v>
      </c>
      <c r="C245" t="s">
        <v>246</v>
      </c>
      <c r="D245" s="6" t="s">
        <v>786</v>
      </c>
    </row>
    <row r="246" spans="1:4" x14ac:dyDescent="0.25">
      <c r="A246" s="3">
        <f t="shared" si="3"/>
        <v>245</v>
      </c>
      <c r="B246" s="4">
        <v>12862122</v>
      </c>
      <c r="C246" t="s">
        <v>247</v>
      </c>
      <c r="D246" s="6" t="s">
        <v>786</v>
      </c>
    </row>
    <row r="247" spans="1:4" x14ac:dyDescent="0.25">
      <c r="A247" s="3">
        <f t="shared" si="3"/>
        <v>246</v>
      </c>
      <c r="B247" s="4">
        <v>79228705</v>
      </c>
      <c r="C247" t="s">
        <v>248</v>
      </c>
      <c r="D247" s="6" t="s">
        <v>786</v>
      </c>
    </row>
    <row r="248" spans="1:4" x14ac:dyDescent="0.25">
      <c r="A248" s="3">
        <f t="shared" si="3"/>
        <v>247</v>
      </c>
      <c r="B248" s="4">
        <v>53017199</v>
      </c>
      <c r="C248" t="s">
        <v>249</v>
      </c>
      <c r="D248" s="6" t="s">
        <v>786</v>
      </c>
    </row>
    <row r="249" spans="1:4" x14ac:dyDescent="0.25">
      <c r="A249" s="3">
        <f t="shared" si="3"/>
        <v>248</v>
      </c>
      <c r="B249" s="4">
        <v>28227555</v>
      </c>
      <c r="C249" t="s">
        <v>250</v>
      </c>
      <c r="D249" s="6" t="s">
        <v>786</v>
      </c>
    </row>
    <row r="250" spans="1:4" x14ac:dyDescent="0.25">
      <c r="A250" s="3">
        <f t="shared" si="3"/>
        <v>249</v>
      </c>
      <c r="B250" s="4">
        <v>69568009</v>
      </c>
      <c r="C250" t="s">
        <v>251</v>
      </c>
      <c r="D250" s="6" t="s">
        <v>786</v>
      </c>
    </row>
    <row r="251" spans="1:4" x14ac:dyDescent="0.25">
      <c r="A251" s="3">
        <f t="shared" si="3"/>
        <v>250</v>
      </c>
      <c r="B251" s="4">
        <v>24386829</v>
      </c>
      <c r="C251" t="s">
        <v>252</v>
      </c>
      <c r="D251" s="6" t="s">
        <v>786</v>
      </c>
    </row>
    <row r="252" spans="1:4" x14ac:dyDescent="0.25">
      <c r="A252" s="3">
        <f t="shared" si="3"/>
        <v>251</v>
      </c>
      <c r="B252" s="4">
        <v>80744284</v>
      </c>
      <c r="C252" t="s">
        <v>253</v>
      </c>
      <c r="D252" s="6" t="s">
        <v>786</v>
      </c>
    </row>
    <row r="253" spans="1:4" x14ac:dyDescent="0.25">
      <c r="A253" s="3">
        <f t="shared" si="3"/>
        <v>252</v>
      </c>
      <c r="B253" s="4">
        <v>24266731</v>
      </c>
      <c r="C253" t="s">
        <v>254</v>
      </c>
      <c r="D253" s="6" t="s">
        <v>786</v>
      </c>
    </row>
    <row r="254" spans="1:4" x14ac:dyDescent="0.25">
      <c r="A254" s="3">
        <f t="shared" si="3"/>
        <v>253</v>
      </c>
      <c r="B254" s="4">
        <v>80516562</v>
      </c>
      <c r="C254" t="s">
        <v>255</v>
      </c>
      <c r="D254" s="6" t="s">
        <v>786</v>
      </c>
    </row>
    <row r="255" spans="1:4" x14ac:dyDescent="0.25">
      <c r="A255" s="3">
        <f t="shared" si="3"/>
        <v>254</v>
      </c>
      <c r="B255" s="4">
        <v>97170634</v>
      </c>
      <c r="C255" t="s">
        <v>256</v>
      </c>
      <c r="D255" s="6" t="s">
        <v>786</v>
      </c>
    </row>
    <row r="256" spans="1:4" x14ac:dyDescent="0.25">
      <c r="A256" s="3">
        <f t="shared" si="3"/>
        <v>255</v>
      </c>
      <c r="B256" s="4">
        <v>16839714</v>
      </c>
      <c r="C256" t="s">
        <v>257</v>
      </c>
      <c r="D256" s="6" t="s">
        <v>786</v>
      </c>
    </row>
    <row r="257" spans="1:4" x14ac:dyDescent="0.25">
      <c r="A257" s="3">
        <f t="shared" si="3"/>
        <v>256</v>
      </c>
      <c r="B257" s="4">
        <v>84873534</v>
      </c>
      <c r="C257" t="s">
        <v>258</v>
      </c>
      <c r="D257" s="6" t="s">
        <v>786</v>
      </c>
    </row>
    <row r="258" spans="1:4" x14ac:dyDescent="0.25">
      <c r="A258" s="3">
        <f t="shared" si="3"/>
        <v>257</v>
      </c>
      <c r="B258" s="4">
        <v>13047350</v>
      </c>
      <c r="C258" t="s">
        <v>259</v>
      </c>
      <c r="D258" s="6" t="s">
        <v>786</v>
      </c>
    </row>
    <row r="259" spans="1:4" x14ac:dyDescent="0.25">
      <c r="A259" s="3">
        <f t="shared" si="3"/>
        <v>258</v>
      </c>
      <c r="B259" s="4">
        <v>79955280</v>
      </c>
      <c r="C259" t="s">
        <v>260</v>
      </c>
      <c r="D259" s="6" t="s">
        <v>786</v>
      </c>
    </row>
    <row r="260" spans="1:4" x14ac:dyDescent="0.25">
      <c r="A260" s="3">
        <f t="shared" ref="A260:A323" si="4">ROW(B260)-1</f>
        <v>259</v>
      </c>
      <c r="B260" s="4">
        <v>69695878</v>
      </c>
      <c r="C260" t="s">
        <v>261</v>
      </c>
      <c r="D260" s="6" t="s">
        <v>786</v>
      </c>
    </row>
    <row r="261" spans="1:4" x14ac:dyDescent="0.25">
      <c r="A261" s="3">
        <f t="shared" si="4"/>
        <v>260</v>
      </c>
      <c r="B261" s="4">
        <v>24460361</v>
      </c>
      <c r="C261" t="s">
        <v>262</v>
      </c>
      <c r="D261" s="6" t="s">
        <v>786</v>
      </c>
    </row>
    <row r="262" spans="1:4" x14ac:dyDescent="0.25">
      <c r="A262" s="3">
        <f t="shared" si="4"/>
        <v>261</v>
      </c>
      <c r="B262" s="4">
        <v>28355848</v>
      </c>
      <c r="C262" t="s">
        <v>263</v>
      </c>
      <c r="D262" s="6" t="s">
        <v>786</v>
      </c>
    </row>
    <row r="263" spans="1:4" x14ac:dyDescent="0.25">
      <c r="A263" s="3">
        <f t="shared" si="4"/>
        <v>262</v>
      </c>
      <c r="B263" s="4">
        <v>22609161</v>
      </c>
      <c r="C263" t="s">
        <v>264</v>
      </c>
      <c r="D263" s="6" t="s">
        <v>785</v>
      </c>
    </row>
    <row r="264" spans="1:4" x14ac:dyDescent="0.25">
      <c r="A264" s="3">
        <f t="shared" si="4"/>
        <v>263</v>
      </c>
      <c r="B264" s="4">
        <v>86382689</v>
      </c>
      <c r="C264" t="s">
        <v>265</v>
      </c>
      <c r="D264" s="6" t="s">
        <v>785</v>
      </c>
    </row>
    <row r="265" spans="1:4" x14ac:dyDescent="0.25">
      <c r="A265" s="3">
        <f t="shared" si="4"/>
        <v>264</v>
      </c>
      <c r="B265" s="4">
        <v>84493372</v>
      </c>
      <c r="C265" t="s">
        <v>266</v>
      </c>
      <c r="D265" s="6" t="s">
        <v>786</v>
      </c>
    </row>
    <row r="266" spans="1:4" x14ac:dyDescent="0.25">
      <c r="A266" s="3">
        <f t="shared" si="4"/>
        <v>265</v>
      </c>
      <c r="B266" s="4">
        <v>70507298</v>
      </c>
      <c r="C266" t="s">
        <v>267</v>
      </c>
      <c r="D266" s="6" t="s">
        <v>786</v>
      </c>
    </row>
    <row r="267" spans="1:4" x14ac:dyDescent="0.25">
      <c r="A267" s="3">
        <f t="shared" si="4"/>
        <v>266</v>
      </c>
      <c r="B267" s="4">
        <v>11917900</v>
      </c>
      <c r="C267" t="s">
        <v>268</v>
      </c>
      <c r="D267" s="6" t="s">
        <v>786</v>
      </c>
    </row>
    <row r="268" spans="1:4" x14ac:dyDescent="0.25">
      <c r="A268" s="3">
        <f t="shared" si="4"/>
        <v>267</v>
      </c>
      <c r="B268" s="4">
        <v>16777891</v>
      </c>
      <c r="C268" t="s">
        <v>269</v>
      </c>
      <c r="D268" s="6" t="s">
        <v>786</v>
      </c>
    </row>
    <row r="269" spans="1:4" x14ac:dyDescent="0.25">
      <c r="A269" s="3">
        <f t="shared" si="4"/>
        <v>268</v>
      </c>
      <c r="B269" s="4">
        <v>25116865</v>
      </c>
      <c r="C269" t="s">
        <v>270</v>
      </c>
      <c r="D269" s="6" t="s">
        <v>786</v>
      </c>
    </row>
    <row r="270" spans="1:4" x14ac:dyDescent="0.25">
      <c r="A270" s="3">
        <f t="shared" si="4"/>
        <v>269</v>
      </c>
      <c r="B270" s="4">
        <v>77402214</v>
      </c>
      <c r="C270" t="s">
        <v>271</v>
      </c>
      <c r="D270" s="6" t="s">
        <v>785</v>
      </c>
    </row>
    <row r="271" spans="1:4" x14ac:dyDescent="0.25">
      <c r="A271" s="3">
        <f t="shared" si="4"/>
        <v>270</v>
      </c>
      <c r="B271" s="4">
        <v>15324301</v>
      </c>
      <c r="C271" t="s">
        <v>272</v>
      </c>
      <c r="D271" s="6" t="s">
        <v>786</v>
      </c>
    </row>
    <row r="272" spans="1:4" x14ac:dyDescent="0.25">
      <c r="A272" s="3">
        <f t="shared" si="4"/>
        <v>271</v>
      </c>
      <c r="B272" s="4">
        <v>16839398</v>
      </c>
      <c r="C272" t="s">
        <v>273</v>
      </c>
      <c r="D272" s="6" t="s">
        <v>786</v>
      </c>
    </row>
    <row r="273" spans="1:4" x14ac:dyDescent="0.25">
      <c r="A273" s="3">
        <f t="shared" si="4"/>
        <v>272</v>
      </c>
      <c r="B273" s="4">
        <v>22444507</v>
      </c>
      <c r="C273" t="s">
        <v>274</v>
      </c>
      <c r="D273" s="6" t="s">
        <v>786</v>
      </c>
    </row>
    <row r="274" spans="1:4" x14ac:dyDescent="0.25">
      <c r="A274" s="3">
        <f t="shared" si="4"/>
        <v>273</v>
      </c>
      <c r="B274" s="4">
        <v>89402695</v>
      </c>
      <c r="C274" t="s">
        <v>275</v>
      </c>
      <c r="D274" s="6" t="s">
        <v>786</v>
      </c>
    </row>
    <row r="275" spans="1:4" x14ac:dyDescent="0.25">
      <c r="A275" s="3">
        <f t="shared" si="4"/>
        <v>274</v>
      </c>
      <c r="B275" s="4">
        <v>80521360</v>
      </c>
      <c r="C275" t="s">
        <v>276</v>
      </c>
      <c r="D275" s="6" t="s">
        <v>786</v>
      </c>
    </row>
    <row r="276" spans="1:4" x14ac:dyDescent="0.25">
      <c r="A276" s="3">
        <f t="shared" si="4"/>
        <v>275</v>
      </c>
      <c r="B276" s="4">
        <v>97175407</v>
      </c>
      <c r="C276" t="s">
        <v>277</v>
      </c>
      <c r="D276" s="6" t="s">
        <v>786</v>
      </c>
    </row>
    <row r="277" spans="1:4" x14ac:dyDescent="0.25">
      <c r="A277" s="3">
        <f t="shared" si="4"/>
        <v>276</v>
      </c>
      <c r="B277" s="4">
        <v>97325291</v>
      </c>
      <c r="C277" t="s">
        <v>278</v>
      </c>
      <c r="D277" s="6" t="s">
        <v>786</v>
      </c>
    </row>
    <row r="278" spans="1:4" x14ac:dyDescent="0.25">
      <c r="A278" s="3">
        <f t="shared" si="4"/>
        <v>277</v>
      </c>
      <c r="B278" s="4">
        <v>16578268</v>
      </c>
      <c r="C278" t="s">
        <v>279</v>
      </c>
      <c r="D278" s="6" t="s">
        <v>786</v>
      </c>
    </row>
    <row r="279" spans="1:4" x14ac:dyDescent="0.25">
      <c r="A279" s="3">
        <f t="shared" si="4"/>
        <v>278</v>
      </c>
      <c r="B279" s="4">
        <v>14059017</v>
      </c>
      <c r="C279" t="s">
        <v>280</v>
      </c>
      <c r="D279" s="6" t="s">
        <v>786</v>
      </c>
    </row>
    <row r="280" spans="1:4" x14ac:dyDescent="0.25">
      <c r="A280" s="3">
        <f t="shared" si="4"/>
        <v>279</v>
      </c>
      <c r="B280" s="4">
        <v>97202468</v>
      </c>
      <c r="C280" t="s">
        <v>281</v>
      </c>
      <c r="D280" s="6" t="s">
        <v>786</v>
      </c>
    </row>
    <row r="281" spans="1:4" x14ac:dyDescent="0.25">
      <c r="A281" s="3">
        <f t="shared" si="4"/>
        <v>280</v>
      </c>
      <c r="B281" s="4">
        <v>16780214</v>
      </c>
      <c r="C281" t="s">
        <v>282</v>
      </c>
      <c r="D281" s="6" t="s">
        <v>786</v>
      </c>
    </row>
    <row r="282" spans="1:4" x14ac:dyDescent="0.25">
      <c r="A282" s="3">
        <f t="shared" si="4"/>
        <v>281</v>
      </c>
      <c r="B282" s="4">
        <v>70780155</v>
      </c>
      <c r="C282" t="s">
        <v>283</v>
      </c>
      <c r="D282" s="6" t="s">
        <v>786</v>
      </c>
    </row>
    <row r="283" spans="1:4" x14ac:dyDescent="0.25">
      <c r="A283" s="3">
        <f t="shared" si="4"/>
        <v>282</v>
      </c>
      <c r="B283" s="4">
        <v>1802133</v>
      </c>
      <c r="C283" t="s">
        <v>284</v>
      </c>
      <c r="D283" s="6" t="s">
        <v>785</v>
      </c>
    </row>
    <row r="284" spans="1:4" x14ac:dyDescent="0.25">
      <c r="A284" s="3">
        <f t="shared" si="4"/>
        <v>283</v>
      </c>
      <c r="B284" s="4">
        <v>27926172</v>
      </c>
      <c r="C284" t="s">
        <v>285</v>
      </c>
      <c r="D284" s="6" t="s">
        <v>786</v>
      </c>
    </row>
    <row r="285" spans="1:4" x14ac:dyDescent="0.25">
      <c r="A285" s="3">
        <f t="shared" si="4"/>
        <v>284</v>
      </c>
      <c r="B285" s="4">
        <v>22662550</v>
      </c>
      <c r="C285" t="s">
        <v>286</v>
      </c>
      <c r="D285" s="6" t="s">
        <v>786</v>
      </c>
    </row>
    <row r="286" spans="1:4" x14ac:dyDescent="0.25">
      <c r="A286" s="3">
        <f t="shared" si="4"/>
        <v>285</v>
      </c>
      <c r="B286" s="4">
        <v>22745790</v>
      </c>
      <c r="C286" t="s">
        <v>287</v>
      </c>
      <c r="D286" s="6" t="s">
        <v>786</v>
      </c>
    </row>
    <row r="287" spans="1:4" x14ac:dyDescent="0.25">
      <c r="A287" s="3">
        <f t="shared" si="4"/>
        <v>286</v>
      </c>
      <c r="B287" s="4">
        <v>84896327</v>
      </c>
      <c r="C287" t="s">
        <v>288</v>
      </c>
      <c r="D287" s="6" t="s">
        <v>786</v>
      </c>
    </row>
    <row r="288" spans="1:4" x14ac:dyDescent="0.25">
      <c r="A288" s="3">
        <f t="shared" si="4"/>
        <v>287</v>
      </c>
      <c r="B288" s="4">
        <v>16313302</v>
      </c>
      <c r="C288" t="s">
        <v>289</v>
      </c>
      <c r="D288" s="6" t="s">
        <v>786</v>
      </c>
    </row>
    <row r="289" spans="1:4" x14ac:dyDescent="0.25">
      <c r="A289" s="3">
        <f t="shared" si="4"/>
        <v>288</v>
      </c>
      <c r="B289" s="4">
        <v>23224657</v>
      </c>
      <c r="C289" t="s">
        <v>290</v>
      </c>
      <c r="D289" s="6" t="s">
        <v>786</v>
      </c>
    </row>
    <row r="290" spans="1:4" x14ac:dyDescent="0.25">
      <c r="A290" s="3">
        <f t="shared" si="4"/>
        <v>289</v>
      </c>
      <c r="B290" s="4">
        <v>24212095</v>
      </c>
      <c r="C290" t="s">
        <v>291</v>
      </c>
      <c r="D290" s="6" t="s">
        <v>786</v>
      </c>
    </row>
    <row r="291" spans="1:4" x14ac:dyDescent="0.25">
      <c r="A291" s="3">
        <f t="shared" si="4"/>
        <v>290</v>
      </c>
      <c r="B291" s="4">
        <v>13137872</v>
      </c>
      <c r="C291" t="s">
        <v>292</v>
      </c>
      <c r="D291" s="6" t="s">
        <v>786</v>
      </c>
    </row>
    <row r="292" spans="1:4" x14ac:dyDescent="0.25">
      <c r="A292" s="3">
        <f t="shared" si="4"/>
        <v>291</v>
      </c>
      <c r="B292" s="4">
        <v>22318255</v>
      </c>
      <c r="C292" t="s">
        <v>293</v>
      </c>
      <c r="D292" s="6" t="s">
        <v>786</v>
      </c>
    </row>
    <row r="293" spans="1:4" x14ac:dyDescent="0.25">
      <c r="A293" s="3">
        <f t="shared" si="4"/>
        <v>292</v>
      </c>
      <c r="B293" s="4">
        <v>3474311</v>
      </c>
      <c r="C293" t="s">
        <v>294</v>
      </c>
      <c r="D293" s="6" t="s">
        <v>786</v>
      </c>
    </row>
    <row r="294" spans="1:4" x14ac:dyDescent="0.25">
      <c r="A294" s="3">
        <f t="shared" si="4"/>
        <v>293</v>
      </c>
      <c r="B294" s="4">
        <v>16336781</v>
      </c>
      <c r="C294" t="s">
        <v>295</v>
      </c>
      <c r="D294" s="6" t="s">
        <v>786</v>
      </c>
    </row>
    <row r="295" spans="1:4" x14ac:dyDescent="0.25">
      <c r="A295" s="3">
        <f t="shared" si="4"/>
        <v>294</v>
      </c>
      <c r="B295" s="4">
        <v>24491441</v>
      </c>
      <c r="C295" t="s">
        <v>296</v>
      </c>
      <c r="D295" s="6" t="s">
        <v>786</v>
      </c>
    </row>
    <row r="296" spans="1:4" x14ac:dyDescent="0.25">
      <c r="A296" s="3">
        <f t="shared" si="4"/>
        <v>295</v>
      </c>
      <c r="B296" s="4">
        <v>27530185</v>
      </c>
      <c r="C296" t="s">
        <v>297</v>
      </c>
      <c r="D296" s="6" t="s">
        <v>786</v>
      </c>
    </row>
    <row r="297" spans="1:4" x14ac:dyDescent="0.25">
      <c r="A297" s="3">
        <f t="shared" si="4"/>
        <v>296</v>
      </c>
      <c r="B297" s="4">
        <v>70796895</v>
      </c>
      <c r="C297" t="s">
        <v>298</v>
      </c>
      <c r="D297" s="6" t="s">
        <v>786</v>
      </c>
    </row>
    <row r="298" spans="1:4" x14ac:dyDescent="0.25">
      <c r="A298" s="3">
        <f t="shared" si="4"/>
        <v>297</v>
      </c>
      <c r="B298" s="4">
        <v>24495740</v>
      </c>
      <c r="C298" t="s">
        <v>299</v>
      </c>
      <c r="D298" s="6" t="s">
        <v>786</v>
      </c>
    </row>
    <row r="299" spans="1:4" x14ac:dyDescent="0.25">
      <c r="A299" s="3">
        <f t="shared" si="4"/>
        <v>298</v>
      </c>
      <c r="B299" s="4">
        <v>12802645</v>
      </c>
      <c r="C299" t="s">
        <v>300</v>
      </c>
      <c r="D299" s="6" t="s">
        <v>786</v>
      </c>
    </row>
    <row r="300" spans="1:4" x14ac:dyDescent="0.25">
      <c r="A300" s="3">
        <f t="shared" si="4"/>
        <v>299</v>
      </c>
      <c r="B300" s="4">
        <v>25115459</v>
      </c>
      <c r="C300" t="s">
        <v>301</v>
      </c>
      <c r="D300" s="6" t="s">
        <v>786</v>
      </c>
    </row>
    <row r="301" spans="1:4" x14ac:dyDescent="0.25">
      <c r="A301" s="3">
        <f t="shared" si="4"/>
        <v>300</v>
      </c>
      <c r="B301" s="4">
        <v>24421889</v>
      </c>
      <c r="C301" t="s">
        <v>302</v>
      </c>
      <c r="D301" s="6" t="s">
        <v>786</v>
      </c>
    </row>
    <row r="302" spans="1:4" x14ac:dyDescent="0.25">
      <c r="A302" s="3">
        <f t="shared" si="4"/>
        <v>301</v>
      </c>
      <c r="B302" s="4">
        <v>23928945</v>
      </c>
      <c r="C302" t="s">
        <v>303</v>
      </c>
      <c r="D302" s="6" t="s">
        <v>786</v>
      </c>
    </row>
    <row r="303" spans="1:4" x14ac:dyDescent="0.25">
      <c r="A303" s="3">
        <f t="shared" si="4"/>
        <v>302</v>
      </c>
      <c r="B303" s="4">
        <v>23444575</v>
      </c>
      <c r="C303" t="s">
        <v>304</v>
      </c>
      <c r="D303" s="6" t="s">
        <v>786</v>
      </c>
    </row>
    <row r="304" spans="1:4" x14ac:dyDescent="0.25">
      <c r="A304" s="3">
        <f t="shared" si="4"/>
        <v>303</v>
      </c>
      <c r="B304" s="4">
        <v>89600169</v>
      </c>
      <c r="C304" t="s">
        <v>305</v>
      </c>
      <c r="D304" s="6" t="s">
        <v>786</v>
      </c>
    </row>
    <row r="305" spans="1:4" x14ac:dyDescent="0.25">
      <c r="A305" s="3">
        <f t="shared" si="4"/>
        <v>304</v>
      </c>
      <c r="B305" s="4">
        <v>86287714</v>
      </c>
      <c r="C305" t="s">
        <v>306</v>
      </c>
      <c r="D305" s="6" t="s">
        <v>786</v>
      </c>
    </row>
    <row r="306" spans="1:4" x14ac:dyDescent="0.25">
      <c r="A306" s="3">
        <f t="shared" si="4"/>
        <v>305</v>
      </c>
      <c r="B306" s="4">
        <v>27964225</v>
      </c>
      <c r="C306" t="s">
        <v>307</v>
      </c>
      <c r="D306" s="6" t="s">
        <v>786</v>
      </c>
    </row>
    <row r="307" spans="1:4" x14ac:dyDescent="0.25">
      <c r="A307" s="3">
        <f t="shared" si="4"/>
        <v>306</v>
      </c>
      <c r="B307" s="4">
        <v>23158565</v>
      </c>
      <c r="C307" t="s">
        <v>308</v>
      </c>
      <c r="D307" s="6" t="s">
        <v>786</v>
      </c>
    </row>
    <row r="308" spans="1:4" x14ac:dyDescent="0.25">
      <c r="A308" s="3">
        <f t="shared" si="4"/>
        <v>307</v>
      </c>
      <c r="B308" s="4">
        <v>18083805</v>
      </c>
      <c r="C308" t="s">
        <v>309</v>
      </c>
      <c r="D308" s="6" t="s">
        <v>786</v>
      </c>
    </row>
    <row r="309" spans="1:4" x14ac:dyDescent="0.25">
      <c r="A309" s="3">
        <f t="shared" si="4"/>
        <v>308</v>
      </c>
      <c r="B309" s="4">
        <v>27212647</v>
      </c>
      <c r="C309" t="s">
        <v>310</v>
      </c>
      <c r="D309" s="6" t="s">
        <v>786</v>
      </c>
    </row>
    <row r="310" spans="1:4" x14ac:dyDescent="0.25">
      <c r="A310" s="3">
        <f t="shared" si="4"/>
        <v>309</v>
      </c>
      <c r="B310" s="4">
        <v>99990264</v>
      </c>
      <c r="C310" t="s">
        <v>311</v>
      </c>
      <c r="D310" s="6" t="s">
        <v>786</v>
      </c>
    </row>
    <row r="311" spans="1:4" x14ac:dyDescent="0.25">
      <c r="A311" s="3">
        <f t="shared" si="4"/>
        <v>310</v>
      </c>
      <c r="B311" s="4">
        <v>23534457</v>
      </c>
      <c r="C311" t="s">
        <v>312</v>
      </c>
      <c r="D311" s="6" t="s">
        <v>786</v>
      </c>
    </row>
    <row r="312" spans="1:4" x14ac:dyDescent="0.25">
      <c r="A312" s="3">
        <f t="shared" si="4"/>
        <v>311</v>
      </c>
      <c r="B312" s="4">
        <v>84920446</v>
      </c>
      <c r="C312" t="s">
        <v>313</v>
      </c>
      <c r="D312" s="6" t="s">
        <v>786</v>
      </c>
    </row>
    <row r="313" spans="1:4" x14ac:dyDescent="0.25">
      <c r="A313" s="3">
        <f t="shared" si="4"/>
        <v>312</v>
      </c>
      <c r="B313" s="4">
        <v>83416573</v>
      </c>
      <c r="C313" t="s">
        <v>314</v>
      </c>
      <c r="D313" s="6" t="s">
        <v>786</v>
      </c>
    </row>
    <row r="314" spans="1:4" x14ac:dyDescent="0.25">
      <c r="A314" s="3">
        <f t="shared" si="4"/>
        <v>313</v>
      </c>
      <c r="B314" s="4">
        <v>26231940</v>
      </c>
      <c r="C314" t="s">
        <v>315</v>
      </c>
      <c r="D314" s="6" t="s">
        <v>786</v>
      </c>
    </row>
    <row r="315" spans="1:4" x14ac:dyDescent="0.25">
      <c r="A315" s="3">
        <f t="shared" si="4"/>
        <v>314</v>
      </c>
      <c r="B315" s="4">
        <v>80290380</v>
      </c>
      <c r="C315" t="s">
        <v>316</v>
      </c>
      <c r="D315" s="6" t="s">
        <v>786</v>
      </c>
    </row>
    <row r="316" spans="1:4" x14ac:dyDescent="0.25">
      <c r="A316" s="3">
        <f t="shared" si="4"/>
        <v>315</v>
      </c>
      <c r="B316" s="4">
        <v>96970861</v>
      </c>
      <c r="C316" t="s">
        <v>317</v>
      </c>
      <c r="D316" s="6" t="s">
        <v>786</v>
      </c>
    </row>
    <row r="317" spans="1:4" x14ac:dyDescent="0.25">
      <c r="A317" s="3">
        <f t="shared" si="4"/>
        <v>316</v>
      </c>
      <c r="B317" s="4">
        <v>80352955</v>
      </c>
      <c r="C317" t="s">
        <v>318</v>
      </c>
      <c r="D317" s="6" t="s">
        <v>785</v>
      </c>
    </row>
    <row r="318" spans="1:4" x14ac:dyDescent="0.25">
      <c r="A318" s="3">
        <f t="shared" si="4"/>
        <v>317</v>
      </c>
      <c r="B318" s="4">
        <v>86475342</v>
      </c>
      <c r="C318" t="s">
        <v>319</v>
      </c>
      <c r="D318" s="6" t="s">
        <v>785</v>
      </c>
    </row>
    <row r="319" spans="1:4" x14ac:dyDescent="0.25">
      <c r="A319" s="3">
        <f t="shared" si="4"/>
        <v>318</v>
      </c>
      <c r="B319" s="4">
        <v>1317131</v>
      </c>
      <c r="C319" t="s">
        <v>320</v>
      </c>
      <c r="D319" s="6" t="s">
        <v>785</v>
      </c>
    </row>
    <row r="320" spans="1:4" x14ac:dyDescent="0.25">
      <c r="A320" s="3">
        <f t="shared" si="4"/>
        <v>319</v>
      </c>
      <c r="B320" s="4">
        <v>4690055</v>
      </c>
      <c r="C320" t="s">
        <v>321</v>
      </c>
      <c r="D320" s="6" t="s">
        <v>785</v>
      </c>
    </row>
    <row r="321" spans="1:4" x14ac:dyDescent="0.25">
      <c r="A321" s="3">
        <f t="shared" si="4"/>
        <v>320</v>
      </c>
      <c r="B321" s="4">
        <v>80155407</v>
      </c>
      <c r="C321" t="s">
        <v>322</v>
      </c>
      <c r="D321" s="6" t="s">
        <v>786</v>
      </c>
    </row>
    <row r="322" spans="1:4" x14ac:dyDescent="0.25">
      <c r="A322" s="3">
        <f t="shared" si="4"/>
        <v>321</v>
      </c>
      <c r="B322" s="4">
        <v>53310855</v>
      </c>
      <c r="C322" t="s">
        <v>323</v>
      </c>
      <c r="D322" s="6" t="s">
        <v>786</v>
      </c>
    </row>
    <row r="323" spans="1:4" x14ac:dyDescent="0.25">
      <c r="A323" s="3">
        <f t="shared" si="4"/>
        <v>322</v>
      </c>
      <c r="B323" s="4">
        <v>12678300</v>
      </c>
      <c r="C323" t="s">
        <v>324</v>
      </c>
      <c r="D323" s="6" t="s">
        <v>786</v>
      </c>
    </row>
    <row r="324" spans="1:4" x14ac:dyDescent="0.25">
      <c r="A324" s="3">
        <f t="shared" ref="A324:A387" si="5">ROW(B324)-1</f>
        <v>323</v>
      </c>
      <c r="B324" s="4">
        <v>24441007</v>
      </c>
      <c r="C324" t="s">
        <v>325</v>
      </c>
      <c r="D324" s="6" t="s">
        <v>786</v>
      </c>
    </row>
    <row r="325" spans="1:4" x14ac:dyDescent="0.25">
      <c r="A325" s="3">
        <f t="shared" si="5"/>
        <v>324</v>
      </c>
      <c r="B325" s="4">
        <v>12615636</v>
      </c>
      <c r="C325" t="s">
        <v>326</v>
      </c>
      <c r="D325" s="6" t="s">
        <v>786</v>
      </c>
    </row>
    <row r="326" spans="1:4" x14ac:dyDescent="0.25">
      <c r="A326" s="3">
        <f t="shared" si="5"/>
        <v>325</v>
      </c>
      <c r="B326" s="4">
        <v>28459597</v>
      </c>
      <c r="C326" t="s">
        <v>327</v>
      </c>
      <c r="D326" s="6" t="s">
        <v>786</v>
      </c>
    </row>
    <row r="327" spans="1:4" x14ac:dyDescent="0.25">
      <c r="A327" s="3">
        <f t="shared" si="5"/>
        <v>326</v>
      </c>
      <c r="B327" s="4">
        <v>84455172</v>
      </c>
      <c r="C327" t="s">
        <v>328</v>
      </c>
      <c r="D327" s="6" t="s">
        <v>786</v>
      </c>
    </row>
    <row r="328" spans="1:4" x14ac:dyDescent="0.25">
      <c r="A328" s="3">
        <f t="shared" si="5"/>
        <v>327</v>
      </c>
      <c r="B328" s="4">
        <v>28581041</v>
      </c>
      <c r="C328" t="s">
        <v>329</v>
      </c>
      <c r="D328" s="6" t="s">
        <v>786</v>
      </c>
    </row>
    <row r="329" spans="1:4" x14ac:dyDescent="0.25">
      <c r="A329" s="3">
        <f t="shared" si="5"/>
        <v>328</v>
      </c>
      <c r="B329" s="4">
        <v>23912009</v>
      </c>
      <c r="C329" t="s">
        <v>330</v>
      </c>
      <c r="D329" s="6" t="s">
        <v>786</v>
      </c>
    </row>
    <row r="330" spans="1:4" x14ac:dyDescent="0.25">
      <c r="A330" s="3">
        <f t="shared" si="5"/>
        <v>329</v>
      </c>
      <c r="B330" s="4">
        <v>76401547</v>
      </c>
      <c r="C330" t="s">
        <v>331</v>
      </c>
      <c r="D330" s="6" t="s">
        <v>786</v>
      </c>
    </row>
    <row r="331" spans="1:4" x14ac:dyDescent="0.25">
      <c r="A331" s="3">
        <f t="shared" si="5"/>
        <v>330</v>
      </c>
      <c r="B331" s="4">
        <v>16773706</v>
      </c>
      <c r="C331" t="s">
        <v>332</v>
      </c>
      <c r="D331" s="6" t="s">
        <v>786</v>
      </c>
    </row>
    <row r="332" spans="1:4" x14ac:dyDescent="0.25">
      <c r="A332" s="3">
        <f t="shared" si="5"/>
        <v>331</v>
      </c>
      <c r="B332" s="4">
        <v>89962747</v>
      </c>
      <c r="C332" t="s">
        <v>333</v>
      </c>
      <c r="D332" s="6" t="s">
        <v>786</v>
      </c>
    </row>
    <row r="333" spans="1:4" x14ac:dyDescent="0.25">
      <c r="A333" s="3">
        <f t="shared" si="5"/>
        <v>332</v>
      </c>
      <c r="B333" s="4">
        <v>18377484</v>
      </c>
      <c r="C333" t="s">
        <v>334</v>
      </c>
      <c r="D333" s="6" t="s">
        <v>786</v>
      </c>
    </row>
    <row r="334" spans="1:4" x14ac:dyDescent="0.25">
      <c r="A334" s="3">
        <f t="shared" si="5"/>
        <v>333</v>
      </c>
      <c r="B334" s="4">
        <v>28184232</v>
      </c>
      <c r="C334" t="s">
        <v>335</v>
      </c>
      <c r="D334" s="6" t="s">
        <v>786</v>
      </c>
    </row>
    <row r="335" spans="1:4" x14ac:dyDescent="0.25">
      <c r="A335" s="3">
        <f t="shared" si="5"/>
        <v>334</v>
      </c>
      <c r="B335" s="4">
        <v>22102494</v>
      </c>
      <c r="C335" t="s">
        <v>336</v>
      </c>
      <c r="D335" s="6" t="s">
        <v>786</v>
      </c>
    </row>
    <row r="336" spans="1:4" x14ac:dyDescent="0.25">
      <c r="A336" s="3">
        <f t="shared" si="5"/>
        <v>335</v>
      </c>
      <c r="B336" s="4">
        <v>24499534</v>
      </c>
      <c r="C336" t="s">
        <v>337</v>
      </c>
      <c r="D336" s="6" t="s">
        <v>786</v>
      </c>
    </row>
    <row r="337" spans="1:4" x14ac:dyDescent="0.25">
      <c r="A337" s="3">
        <f t="shared" si="5"/>
        <v>336</v>
      </c>
      <c r="B337" s="4">
        <v>89611047</v>
      </c>
      <c r="C337" t="s">
        <v>338</v>
      </c>
      <c r="D337" s="6" t="s">
        <v>785</v>
      </c>
    </row>
    <row r="338" spans="1:4" x14ac:dyDescent="0.25">
      <c r="A338" s="3">
        <f t="shared" si="5"/>
        <v>337</v>
      </c>
      <c r="B338" s="4">
        <v>27737025</v>
      </c>
      <c r="C338" t="s">
        <v>339</v>
      </c>
      <c r="D338" s="6" t="s">
        <v>786</v>
      </c>
    </row>
    <row r="339" spans="1:4" x14ac:dyDescent="0.25">
      <c r="A339" s="3">
        <f t="shared" si="5"/>
        <v>338</v>
      </c>
      <c r="B339" s="4">
        <v>24319499</v>
      </c>
      <c r="C339" t="s">
        <v>340</v>
      </c>
      <c r="D339" s="6" t="s">
        <v>786</v>
      </c>
    </row>
    <row r="340" spans="1:4" x14ac:dyDescent="0.25">
      <c r="A340" s="3">
        <f t="shared" si="5"/>
        <v>339</v>
      </c>
      <c r="B340" s="4">
        <v>23518409</v>
      </c>
      <c r="C340" t="s">
        <v>341</v>
      </c>
      <c r="D340" s="6" t="s">
        <v>786</v>
      </c>
    </row>
    <row r="341" spans="1:4" x14ac:dyDescent="0.25">
      <c r="A341" s="3">
        <f t="shared" si="5"/>
        <v>340</v>
      </c>
      <c r="B341" s="4">
        <v>53310187</v>
      </c>
      <c r="C341" t="s">
        <v>342</v>
      </c>
      <c r="D341" s="6" t="s">
        <v>785</v>
      </c>
    </row>
    <row r="342" spans="1:4" x14ac:dyDescent="0.25">
      <c r="A342" s="3">
        <f t="shared" si="5"/>
        <v>341</v>
      </c>
      <c r="B342" s="4">
        <v>53928035</v>
      </c>
      <c r="C342" t="s">
        <v>343</v>
      </c>
      <c r="D342" s="6" t="s">
        <v>786</v>
      </c>
    </row>
    <row r="343" spans="1:4" x14ac:dyDescent="0.25">
      <c r="A343" s="3">
        <f t="shared" si="5"/>
        <v>342</v>
      </c>
      <c r="B343" s="4">
        <v>23525008</v>
      </c>
      <c r="C343" t="s">
        <v>344</v>
      </c>
      <c r="D343" s="6" t="s">
        <v>786</v>
      </c>
    </row>
    <row r="344" spans="1:4" x14ac:dyDescent="0.25">
      <c r="A344" s="3">
        <f t="shared" si="5"/>
        <v>343</v>
      </c>
      <c r="B344" s="4">
        <v>23723154</v>
      </c>
      <c r="C344" t="s">
        <v>345</v>
      </c>
      <c r="D344" s="6" t="s">
        <v>786</v>
      </c>
    </row>
    <row r="345" spans="1:4" x14ac:dyDescent="0.25">
      <c r="A345" s="3">
        <f t="shared" si="5"/>
        <v>344</v>
      </c>
      <c r="B345" s="4">
        <v>27369470</v>
      </c>
      <c r="C345" t="s">
        <v>346</v>
      </c>
      <c r="D345" s="6" t="s">
        <v>786</v>
      </c>
    </row>
    <row r="346" spans="1:4" x14ac:dyDescent="0.25">
      <c r="A346" s="3">
        <f t="shared" si="5"/>
        <v>345</v>
      </c>
      <c r="B346" s="4">
        <v>18559415</v>
      </c>
      <c r="C346" t="s">
        <v>347</v>
      </c>
      <c r="D346" s="6" t="s">
        <v>786</v>
      </c>
    </row>
    <row r="347" spans="1:4" x14ac:dyDescent="0.25">
      <c r="A347" s="3">
        <f t="shared" si="5"/>
        <v>346</v>
      </c>
      <c r="B347" s="4">
        <v>84943383</v>
      </c>
      <c r="C347" t="s">
        <v>348</v>
      </c>
      <c r="D347" s="6" t="s">
        <v>786</v>
      </c>
    </row>
    <row r="348" spans="1:4" x14ac:dyDescent="0.25">
      <c r="A348" s="3">
        <f t="shared" si="5"/>
        <v>347</v>
      </c>
      <c r="B348" s="4">
        <v>11850204</v>
      </c>
      <c r="C348" t="s">
        <v>349</v>
      </c>
      <c r="D348" s="6" t="s">
        <v>786</v>
      </c>
    </row>
    <row r="349" spans="1:4" x14ac:dyDescent="0.25">
      <c r="A349" s="3">
        <f t="shared" si="5"/>
        <v>348</v>
      </c>
      <c r="B349" s="4">
        <v>80320069</v>
      </c>
      <c r="C349" t="s">
        <v>350</v>
      </c>
      <c r="D349" s="6" t="s">
        <v>786</v>
      </c>
    </row>
    <row r="350" spans="1:4" x14ac:dyDescent="0.25">
      <c r="A350" s="3">
        <f t="shared" si="5"/>
        <v>349</v>
      </c>
      <c r="B350" s="4">
        <v>24491673</v>
      </c>
      <c r="C350" t="s">
        <v>351</v>
      </c>
      <c r="D350" s="6" t="s">
        <v>786</v>
      </c>
    </row>
    <row r="351" spans="1:4" x14ac:dyDescent="0.25">
      <c r="A351" s="3">
        <f t="shared" si="5"/>
        <v>350</v>
      </c>
      <c r="B351" s="4">
        <v>28826046</v>
      </c>
      <c r="C351" t="s">
        <v>352</v>
      </c>
      <c r="D351" s="6" t="s">
        <v>786</v>
      </c>
    </row>
    <row r="352" spans="1:4" x14ac:dyDescent="0.25">
      <c r="A352" s="3">
        <f t="shared" si="5"/>
        <v>351</v>
      </c>
      <c r="B352" s="4">
        <v>86298085</v>
      </c>
      <c r="C352" t="s">
        <v>353</v>
      </c>
      <c r="D352" s="6" t="s">
        <v>786</v>
      </c>
    </row>
    <row r="353" spans="1:4" x14ac:dyDescent="0.25">
      <c r="A353" s="3">
        <f t="shared" si="5"/>
        <v>352</v>
      </c>
      <c r="B353" s="4">
        <v>20871948</v>
      </c>
      <c r="C353" t="s">
        <v>354</v>
      </c>
      <c r="D353" s="6" t="s">
        <v>786</v>
      </c>
    </row>
    <row r="354" spans="1:4" x14ac:dyDescent="0.25">
      <c r="A354" s="3">
        <f t="shared" si="5"/>
        <v>353</v>
      </c>
      <c r="B354" s="4">
        <v>13088099</v>
      </c>
      <c r="C354" t="s">
        <v>355</v>
      </c>
      <c r="D354" s="6" t="s">
        <v>786</v>
      </c>
    </row>
    <row r="355" spans="1:4" x14ac:dyDescent="0.25">
      <c r="A355" s="3">
        <f t="shared" si="5"/>
        <v>354</v>
      </c>
      <c r="B355" s="4">
        <v>25111117</v>
      </c>
      <c r="C355" t="s">
        <v>356</v>
      </c>
      <c r="D355" s="6" t="s">
        <v>786</v>
      </c>
    </row>
    <row r="356" spans="1:4" x14ac:dyDescent="0.25">
      <c r="A356" s="3">
        <f t="shared" si="5"/>
        <v>355</v>
      </c>
      <c r="B356" s="4">
        <v>80357001</v>
      </c>
      <c r="C356" t="s">
        <v>357</v>
      </c>
      <c r="D356" s="6" t="s">
        <v>786</v>
      </c>
    </row>
    <row r="357" spans="1:4" x14ac:dyDescent="0.25">
      <c r="A357" s="3">
        <f t="shared" si="5"/>
        <v>356</v>
      </c>
      <c r="B357" s="4">
        <v>53751000</v>
      </c>
      <c r="C357" t="s">
        <v>358</v>
      </c>
      <c r="D357" s="6" t="s">
        <v>786</v>
      </c>
    </row>
    <row r="358" spans="1:4" x14ac:dyDescent="0.25">
      <c r="A358" s="3">
        <f t="shared" si="5"/>
        <v>357</v>
      </c>
      <c r="B358" s="4">
        <v>70770620</v>
      </c>
      <c r="C358" t="s">
        <v>359</v>
      </c>
      <c r="D358" s="6" t="s">
        <v>786</v>
      </c>
    </row>
    <row r="359" spans="1:4" x14ac:dyDescent="0.25">
      <c r="A359" s="3">
        <f t="shared" si="5"/>
        <v>358</v>
      </c>
      <c r="B359" s="4">
        <v>28097384</v>
      </c>
      <c r="C359" t="s">
        <v>360</v>
      </c>
      <c r="D359" s="6" t="s">
        <v>786</v>
      </c>
    </row>
    <row r="360" spans="1:4" x14ac:dyDescent="0.25">
      <c r="A360" s="3">
        <f t="shared" si="5"/>
        <v>359</v>
      </c>
      <c r="B360" s="4">
        <v>24474175</v>
      </c>
      <c r="C360" t="s">
        <v>361</v>
      </c>
      <c r="D360" s="6" t="s">
        <v>786</v>
      </c>
    </row>
    <row r="361" spans="1:4" x14ac:dyDescent="0.25">
      <c r="A361" s="3">
        <f t="shared" si="5"/>
        <v>360</v>
      </c>
      <c r="B361" s="4">
        <v>54022516</v>
      </c>
      <c r="C361" t="s">
        <v>362</v>
      </c>
      <c r="D361" s="6" t="s">
        <v>786</v>
      </c>
    </row>
    <row r="362" spans="1:4" x14ac:dyDescent="0.25">
      <c r="A362" s="3">
        <f t="shared" si="5"/>
        <v>361</v>
      </c>
      <c r="B362" s="4">
        <v>16473026</v>
      </c>
      <c r="C362" t="s">
        <v>363</v>
      </c>
      <c r="D362" s="6" t="s">
        <v>786</v>
      </c>
    </row>
    <row r="363" spans="1:4" x14ac:dyDescent="0.25">
      <c r="A363" s="3">
        <f t="shared" si="5"/>
        <v>362</v>
      </c>
      <c r="B363" s="4">
        <v>23115308</v>
      </c>
      <c r="C363" t="s">
        <v>364</v>
      </c>
      <c r="D363" s="6" t="s">
        <v>786</v>
      </c>
    </row>
    <row r="364" spans="1:4" x14ac:dyDescent="0.25">
      <c r="A364" s="3">
        <f t="shared" si="5"/>
        <v>363</v>
      </c>
      <c r="B364" s="4">
        <v>28208184</v>
      </c>
      <c r="C364" t="s">
        <v>365</v>
      </c>
      <c r="D364" s="6" t="s">
        <v>786</v>
      </c>
    </row>
    <row r="365" spans="1:4" x14ac:dyDescent="0.25">
      <c r="A365" s="3">
        <f t="shared" si="5"/>
        <v>364</v>
      </c>
      <c r="B365" s="4">
        <v>53706603</v>
      </c>
      <c r="C365" t="s">
        <v>366</v>
      </c>
      <c r="D365" s="6" t="s">
        <v>786</v>
      </c>
    </row>
    <row r="366" spans="1:4" x14ac:dyDescent="0.25">
      <c r="A366" s="3">
        <f t="shared" si="5"/>
        <v>365</v>
      </c>
      <c r="B366" s="4">
        <v>23150281</v>
      </c>
      <c r="C366" t="s">
        <v>367</v>
      </c>
      <c r="D366" s="6" t="s">
        <v>786</v>
      </c>
    </row>
    <row r="367" spans="1:4" x14ac:dyDescent="0.25">
      <c r="A367" s="3">
        <f t="shared" si="5"/>
        <v>366</v>
      </c>
      <c r="B367" s="4">
        <v>27266755</v>
      </c>
      <c r="C367" t="s">
        <v>368</v>
      </c>
      <c r="D367" s="6" t="s">
        <v>786</v>
      </c>
    </row>
    <row r="368" spans="1:4" x14ac:dyDescent="0.25">
      <c r="A368" s="3">
        <f t="shared" si="5"/>
        <v>367</v>
      </c>
      <c r="B368" s="4">
        <v>23289139</v>
      </c>
      <c r="C368" t="s">
        <v>369</v>
      </c>
      <c r="D368" s="6" t="s">
        <v>786</v>
      </c>
    </row>
    <row r="369" spans="1:4" x14ac:dyDescent="0.25">
      <c r="A369" s="3">
        <f t="shared" si="5"/>
        <v>368</v>
      </c>
      <c r="B369" s="4">
        <v>97164437</v>
      </c>
      <c r="C369" t="s">
        <v>370</v>
      </c>
      <c r="D369" s="6" t="s">
        <v>786</v>
      </c>
    </row>
    <row r="370" spans="1:4" x14ac:dyDescent="0.25">
      <c r="A370" s="3">
        <f t="shared" si="5"/>
        <v>369</v>
      </c>
      <c r="B370" s="4">
        <v>5718235</v>
      </c>
      <c r="C370" t="s">
        <v>371</v>
      </c>
      <c r="D370" s="6" t="s">
        <v>785</v>
      </c>
    </row>
    <row r="371" spans="1:4" x14ac:dyDescent="0.25">
      <c r="A371" s="3">
        <f t="shared" si="5"/>
        <v>370</v>
      </c>
      <c r="B371" s="4">
        <v>24480818</v>
      </c>
      <c r="C371" t="s">
        <v>372</v>
      </c>
      <c r="D371" s="6" t="s">
        <v>786</v>
      </c>
    </row>
    <row r="372" spans="1:4" x14ac:dyDescent="0.25">
      <c r="A372" s="3">
        <f t="shared" si="5"/>
        <v>371</v>
      </c>
      <c r="B372" s="4">
        <v>53546894</v>
      </c>
      <c r="C372" t="s">
        <v>373</v>
      </c>
      <c r="D372" s="6" t="s">
        <v>786</v>
      </c>
    </row>
    <row r="373" spans="1:4" x14ac:dyDescent="0.25">
      <c r="A373" s="3">
        <f t="shared" si="5"/>
        <v>372</v>
      </c>
      <c r="B373" s="4">
        <v>28042086</v>
      </c>
      <c r="C373" t="s">
        <v>374</v>
      </c>
      <c r="D373" s="6" t="s">
        <v>786</v>
      </c>
    </row>
    <row r="374" spans="1:4" x14ac:dyDescent="0.25">
      <c r="A374" s="3">
        <f t="shared" si="5"/>
        <v>373</v>
      </c>
      <c r="B374" s="4">
        <v>53658736</v>
      </c>
      <c r="C374" t="s">
        <v>375</v>
      </c>
      <c r="D374" s="6" t="s">
        <v>786</v>
      </c>
    </row>
    <row r="375" spans="1:4" x14ac:dyDescent="0.25">
      <c r="A375" s="3">
        <f t="shared" si="5"/>
        <v>374</v>
      </c>
      <c r="B375" s="4">
        <v>12953039</v>
      </c>
      <c r="C375" t="s">
        <v>376</v>
      </c>
      <c r="D375" s="6" t="s">
        <v>786</v>
      </c>
    </row>
    <row r="376" spans="1:4" x14ac:dyDescent="0.25">
      <c r="A376" s="3">
        <f t="shared" si="5"/>
        <v>375</v>
      </c>
      <c r="B376" s="4">
        <v>83934870</v>
      </c>
      <c r="C376" t="s">
        <v>377</v>
      </c>
      <c r="D376" s="6" t="s">
        <v>786</v>
      </c>
    </row>
    <row r="377" spans="1:4" x14ac:dyDescent="0.25">
      <c r="A377" s="3">
        <f t="shared" si="5"/>
        <v>376</v>
      </c>
      <c r="B377" s="4">
        <v>16290912</v>
      </c>
      <c r="C377" t="s">
        <v>378</v>
      </c>
      <c r="D377" s="6" t="s">
        <v>786</v>
      </c>
    </row>
    <row r="378" spans="1:4" x14ac:dyDescent="0.25">
      <c r="A378" s="3">
        <f t="shared" si="5"/>
        <v>377</v>
      </c>
      <c r="B378" s="4">
        <v>27765154</v>
      </c>
      <c r="C378" t="s">
        <v>379</v>
      </c>
      <c r="D378" s="6" t="s">
        <v>786</v>
      </c>
    </row>
    <row r="379" spans="1:4" x14ac:dyDescent="0.25">
      <c r="A379" s="3">
        <f t="shared" si="5"/>
        <v>378</v>
      </c>
      <c r="B379" s="4">
        <v>18396932</v>
      </c>
      <c r="C379" t="s">
        <v>380</v>
      </c>
      <c r="D379" s="6" t="s">
        <v>786</v>
      </c>
    </row>
    <row r="380" spans="1:4" x14ac:dyDescent="0.25">
      <c r="A380" s="3">
        <f t="shared" si="5"/>
        <v>379</v>
      </c>
      <c r="B380" s="4">
        <v>80981785</v>
      </c>
      <c r="C380" t="s">
        <v>381</v>
      </c>
      <c r="D380" s="6" t="s">
        <v>786</v>
      </c>
    </row>
    <row r="381" spans="1:4" x14ac:dyDescent="0.25">
      <c r="A381" s="3">
        <f t="shared" si="5"/>
        <v>380</v>
      </c>
      <c r="B381" s="4">
        <v>53657883</v>
      </c>
      <c r="C381" t="s">
        <v>382</v>
      </c>
      <c r="D381" s="6" t="s">
        <v>786</v>
      </c>
    </row>
    <row r="382" spans="1:4" x14ac:dyDescent="0.25">
      <c r="A382" s="3">
        <f t="shared" si="5"/>
        <v>381</v>
      </c>
      <c r="B382" s="4">
        <v>53425126</v>
      </c>
      <c r="C382" t="s">
        <v>383</v>
      </c>
      <c r="D382" s="6" t="s">
        <v>786</v>
      </c>
    </row>
    <row r="383" spans="1:4" x14ac:dyDescent="0.25">
      <c r="A383" s="3">
        <f t="shared" si="5"/>
        <v>382</v>
      </c>
      <c r="B383" s="4">
        <v>54324224</v>
      </c>
      <c r="C383" t="s">
        <v>384</v>
      </c>
      <c r="D383" s="6" t="s">
        <v>786</v>
      </c>
    </row>
    <row r="384" spans="1:4" x14ac:dyDescent="0.25">
      <c r="A384" s="3">
        <f t="shared" si="5"/>
        <v>383</v>
      </c>
      <c r="B384" s="4">
        <v>96961862</v>
      </c>
      <c r="C384" t="s">
        <v>385</v>
      </c>
      <c r="D384" s="6" t="s">
        <v>786</v>
      </c>
    </row>
    <row r="385" spans="1:4" x14ac:dyDescent="0.25">
      <c r="A385" s="3">
        <f t="shared" si="5"/>
        <v>384</v>
      </c>
      <c r="B385" s="4">
        <v>29173634</v>
      </c>
      <c r="C385" t="s">
        <v>386</v>
      </c>
      <c r="D385" s="6" t="s">
        <v>786</v>
      </c>
    </row>
    <row r="386" spans="1:4" x14ac:dyDescent="0.25">
      <c r="A386" s="3">
        <f t="shared" si="5"/>
        <v>385</v>
      </c>
      <c r="B386" s="4">
        <v>28723560</v>
      </c>
      <c r="C386" t="s">
        <v>387</v>
      </c>
      <c r="D386" s="6" t="s">
        <v>786</v>
      </c>
    </row>
    <row r="387" spans="1:4" x14ac:dyDescent="0.25">
      <c r="A387" s="3">
        <f t="shared" si="5"/>
        <v>386</v>
      </c>
      <c r="B387" s="4">
        <v>53739409</v>
      </c>
      <c r="C387" t="s">
        <v>388</v>
      </c>
      <c r="D387" s="6" t="s">
        <v>786</v>
      </c>
    </row>
    <row r="388" spans="1:4" x14ac:dyDescent="0.25">
      <c r="A388" s="3">
        <f t="shared" ref="A388:A451" si="6">ROW(B388)-1</f>
        <v>387</v>
      </c>
      <c r="B388" s="4">
        <v>54335685</v>
      </c>
      <c r="C388" t="s">
        <v>389</v>
      </c>
      <c r="D388" s="6" t="s">
        <v>786</v>
      </c>
    </row>
    <row r="389" spans="1:4" x14ac:dyDescent="0.25">
      <c r="A389" s="3">
        <f t="shared" si="6"/>
        <v>388</v>
      </c>
      <c r="B389" s="4">
        <v>27952966</v>
      </c>
      <c r="C389" t="s">
        <v>390</v>
      </c>
      <c r="D389" s="6" t="s">
        <v>786</v>
      </c>
    </row>
    <row r="390" spans="1:4" x14ac:dyDescent="0.25">
      <c r="A390" s="3">
        <f t="shared" si="6"/>
        <v>389</v>
      </c>
      <c r="B390" s="4">
        <v>5076416</v>
      </c>
      <c r="C390" t="s">
        <v>391</v>
      </c>
      <c r="D390" s="6" t="s">
        <v>786</v>
      </c>
    </row>
    <row r="391" spans="1:4" x14ac:dyDescent="0.25">
      <c r="A391" s="3">
        <f t="shared" si="6"/>
        <v>390</v>
      </c>
      <c r="B391" s="4">
        <v>25102182</v>
      </c>
      <c r="C391" t="s">
        <v>119</v>
      </c>
      <c r="D391" s="6" t="s">
        <v>785</v>
      </c>
    </row>
    <row r="392" spans="1:4" x14ac:dyDescent="0.25">
      <c r="A392" s="3">
        <f t="shared" si="6"/>
        <v>391</v>
      </c>
      <c r="B392" s="4">
        <v>16760202</v>
      </c>
      <c r="C392" t="s">
        <v>392</v>
      </c>
      <c r="D392" s="6" t="s">
        <v>786</v>
      </c>
    </row>
    <row r="393" spans="1:4" x14ac:dyDescent="0.25">
      <c r="A393" s="3">
        <f t="shared" si="6"/>
        <v>392</v>
      </c>
      <c r="B393" s="4">
        <v>53085415</v>
      </c>
      <c r="C393" t="s">
        <v>393</v>
      </c>
      <c r="D393" s="6" t="s">
        <v>786</v>
      </c>
    </row>
    <row r="394" spans="1:4" x14ac:dyDescent="0.25">
      <c r="A394" s="3">
        <f t="shared" si="6"/>
        <v>393</v>
      </c>
      <c r="B394" s="4">
        <v>25176455</v>
      </c>
      <c r="C394" t="s">
        <v>394</v>
      </c>
      <c r="D394" s="6" t="s">
        <v>786</v>
      </c>
    </row>
    <row r="395" spans="1:4" x14ac:dyDescent="0.25">
      <c r="A395" s="3">
        <f t="shared" si="6"/>
        <v>394</v>
      </c>
      <c r="B395" s="4">
        <v>97971699</v>
      </c>
      <c r="C395" t="s">
        <v>395</v>
      </c>
      <c r="D395" s="6" t="s">
        <v>786</v>
      </c>
    </row>
    <row r="396" spans="1:4" x14ac:dyDescent="0.25">
      <c r="A396" s="3">
        <f t="shared" si="6"/>
        <v>395</v>
      </c>
      <c r="B396" s="4">
        <v>30950317</v>
      </c>
      <c r="C396" t="s">
        <v>396</v>
      </c>
      <c r="D396" s="6" t="s">
        <v>786</v>
      </c>
    </row>
    <row r="397" spans="1:4" x14ac:dyDescent="0.25">
      <c r="A397" s="3">
        <f t="shared" si="6"/>
        <v>396</v>
      </c>
      <c r="B397" s="4">
        <v>53102940</v>
      </c>
      <c r="C397" t="s">
        <v>397</v>
      </c>
      <c r="D397" s="6" t="s">
        <v>786</v>
      </c>
    </row>
    <row r="398" spans="1:4" x14ac:dyDescent="0.25">
      <c r="A398" s="3">
        <f t="shared" si="6"/>
        <v>397</v>
      </c>
      <c r="B398" s="4">
        <v>84752047</v>
      </c>
      <c r="C398" t="s">
        <v>398</v>
      </c>
      <c r="D398" s="6" t="s">
        <v>786</v>
      </c>
    </row>
    <row r="399" spans="1:4" x14ac:dyDescent="0.25">
      <c r="A399" s="3">
        <f t="shared" si="6"/>
        <v>398</v>
      </c>
      <c r="B399" s="4">
        <v>54281739</v>
      </c>
      <c r="C399" t="s">
        <v>399</v>
      </c>
      <c r="D399" s="6" t="s">
        <v>786</v>
      </c>
    </row>
    <row r="400" spans="1:4" x14ac:dyDescent="0.25">
      <c r="A400" s="3">
        <f t="shared" si="6"/>
        <v>399</v>
      </c>
      <c r="B400" s="4">
        <v>27535533</v>
      </c>
      <c r="C400" t="s">
        <v>400</v>
      </c>
      <c r="D400" s="6" t="s">
        <v>786</v>
      </c>
    </row>
    <row r="401" spans="1:4" x14ac:dyDescent="0.25">
      <c r="A401" s="3">
        <f t="shared" si="6"/>
        <v>400</v>
      </c>
      <c r="B401" s="4">
        <v>1517659</v>
      </c>
      <c r="C401" t="s">
        <v>401</v>
      </c>
      <c r="D401" s="6" t="s">
        <v>786</v>
      </c>
    </row>
    <row r="402" spans="1:4" x14ac:dyDescent="0.25">
      <c r="A402" s="3">
        <f t="shared" si="6"/>
        <v>401</v>
      </c>
      <c r="B402" s="4">
        <v>24329715</v>
      </c>
      <c r="C402" t="s">
        <v>402</v>
      </c>
      <c r="D402" s="6" t="s">
        <v>786</v>
      </c>
    </row>
    <row r="403" spans="1:4" x14ac:dyDescent="0.25">
      <c r="A403" s="3">
        <f t="shared" si="6"/>
        <v>402</v>
      </c>
      <c r="B403" s="4">
        <v>24261102</v>
      </c>
      <c r="C403" t="s">
        <v>403</v>
      </c>
      <c r="D403" s="6" t="s">
        <v>786</v>
      </c>
    </row>
    <row r="404" spans="1:4" x14ac:dyDescent="0.25">
      <c r="A404" s="3">
        <f t="shared" si="6"/>
        <v>403</v>
      </c>
      <c r="B404" s="4">
        <v>29037603</v>
      </c>
      <c r="C404" t="s">
        <v>404</v>
      </c>
      <c r="D404" s="6" t="s">
        <v>786</v>
      </c>
    </row>
    <row r="405" spans="1:4" x14ac:dyDescent="0.25">
      <c r="A405" s="3">
        <f t="shared" si="6"/>
        <v>404</v>
      </c>
      <c r="B405" s="4">
        <v>80166903</v>
      </c>
      <c r="C405" t="s">
        <v>405</v>
      </c>
      <c r="D405" s="6" t="s">
        <v>786</v>
      </c>
    </row>
    <row r="406" spans="1:4" x14ac:dyDescent="0.25">
      <c r="A406" s="3">
        <f t="shared" si="6"/>
        <v>405</v>
      </c>
      <c r="B406" s="4">
        <v>28805767</v>
      </c>
      <c r="C406" t="s">
        <v>406</v>
      </c>
      <c r="D406" s="6" t="s">
        <v>786</v>
      </c>
    </row>
    <row r="407" spans="1:4" x14ac:dyDescent="0.25">
      <c r="A407" s="3">
        <f t="shared" si="6"/>
        <v>406</v>
      </c>
      <c r="B407" s="4">
        <v>86123776</v>
      </c>
      <c r="C407" t="s">
        <v>407</v>
      </c>
      <c r="D407" s="6" t="s">
        <v>786</v>
      </c>
    </row>
    <row r="408" spans="1:4" x14ac:dyDescent="0.25">
      <c r="A408" s="3">
        <f t="shared" si="6"/>
        <v>407</v>
      </c>
      <c r="B408" s="4">
        <v>53357773</v>
      </c>
      <c r="C408" t="s">
        <v>408</v>
      </c>
      <c r="D408" s="6" t="s">
        <v>786</v>
      </c>
    </row>
    <row r="409" spans="1:4" x14ac:dyDescent="0.25">
      <c r="A409" s="3">
        <f t="shared" si="6"/>
        <v>408</v>
      </c>
      <c r="B409" s="4">
        <v>53099396</v>
      </c>
      <c r="C409" t="s">
        <v>409</v>
      </c>
      <c r="D409" s="6" t="s">
        <v>786</v>
      </c>
    </row>
    <row r="410" spans="1:4" x14ac:dyDescent="0.25">
      <c r="A410" s="3">
        <f t="shared" si="6"/>
        <v>409</v>
      </c>
      <c r="B410" s="4">
        <v>27310984</v>
      </c>
      <c r="C410" t="s">
        <v>410</v>
      </c>
      <c r="D410" s="6" t="s">
        <v>786</v>
      </c>
    </row>
    <row r="411" spans="1:4" x14ac:dyDescent="0.25">
      <c r="A411" s="3">
        <f t="shared" si="6"/>
        <v>410</v>
      </c>
      <c r="B411" s="4">
        <v>17846925</v>
      </c>
      <c r="C411" t="s">
        <v>411</v>
      </c>
      <c r="D411" s="6" t="s">
        <v>786</v>
      </c>
    </row>
    <row r="412" spans="1:4" x14ac:dyDescent="0.25">
      <c r="A412" s="3">
        <f t="shared" si="6"/>
        <v>411</v>
      </c>
      <c r="B412" s="4">
        <v>83704455</v>
      </c>
      <c r="C412" t="s">
        <v>412</v>
      </c>
      <c r="D412" s="6" t="s">
        <v>786</v>
      </c>
    </row>
    <row r="413" spans="1:4" x14ac:dyDescent="0.25">
      <c r="A413" s="3">
        <f t="shared" si="6"/>
        <v>412</v>
      </c>
      <c r="B413" s="4">
        <v>22426682</v>
      </c>
      <c r="C413" t="s">
        <v>413</v>
      </c>
      <c r="D413" s="6" t="s">
        <v>786</v>
      </c>
    </row>
    <row r="414" spans="1:4" x14ac:dyDescent="0.25">
      <c r="A414" s="3">
        <f t="shared" si="6"/>
        <v>413</v>
      </c>
      <c r="B414" s="4">
        <v>28195456</v>
      </c>
      <c r="C414" t="s">
        <v>414</v>
      </c>
      <c r="D414" s="6" t="s">
        <v>786</v>
      </c>
    </row>
    <row r="415" spans="1:4" x14ac:dyDescent="0.25">
      <c r="A415" s="3">
        <f t="shared" si="6"/>
        <v>414</v>
      </c>
      <c r="B415" s="4">
        <v>80509112</v>
      </c>
      <c r="C415" t="s">
        <v>415</v>
      </c>
      <c r="D415" s="6" t="s">
        <v>786</v>
      </c>
    </row>
    <row r="416" spans="1:4" x14ac:dyDescent="0.25">
      <c r="A416" s="3">
        <f t="shared" si="6"/>
        <v>415</v>
      </c>
      <c r="B416" s="4">
        <v>96904933</v>
      </c>
      <c r="C416" t="s">
        <v>416</v>
      </c>
      <c r="D416" s="6" t="s">
        <v>786</v>
      </c>
    </row>
    <row r="417" spans="1:4" x14ac:dyDescent="0.25">
      <c r="A417" s="3">
        <f t="shared" si="6"/>
        <v>416</v>
      </c>
      <c r="B417" s="4">
        <v>28064692</v>
      </c>
      <c r="C417" t="s">
        <v>417</v>
      </c>
      <c r="D417" s="6" t="s">
        <v>785</v>
      </c>
    </row>
    <row r="418" spans="1:4" x14ac:dyDescent="0.25">
      <c r="A418" s="3">
        <f t="shared" si="6"/>
        <v>417</v>
      </c>
      <c r="B418" s="4">
        <v>28228576</v>
      </c>
      <c r="C418" t="s">
        <v>418</v>
      </c>
      <c r="D418" s="6" t="s">
        <v>786</v>
      </c>
    </row>
    <row r="419" spans="1:4" x14ac:dyDescent="0.25">
      <c r="A419" s="3">
        <f t="shared" si="6"/>
        <v>418</v>
      </c>
      <c r="B419" s="4">
        <v>16728891</v>
      </c>
      <c r="C419" t="s">
        <v>419</v>
      </c>
      <c r="D419" s="6" t="s">
        <v>786</v>
      </c>
    </row>
    <row r="420" spans="1:4" x14ac:dyDescent="0.25">
      <c r="A420" s="3">
        <f t="shared" si="6"/>
        <v>419</v>
      </c>
      <c r="B420" s="4">
        <v>54020783</v>
      </c>
      <c r="C420" t="s">
        <v>420</v>
      </c>
      <c r="D420" s="6" t="s">
        <v>786</v>
      </c>
    </row>
    <row r="421" spans="1:4" x14ac:dyDescent="0.25">
      <c r="A421" s="3">
        <f t="shared" si="6"/>
        <v>420</v>
      </c>
      <c r="B421" s="4">
        <v>30944792</v>
      </c>
      <c r="C421" t="s">
        <v>421</v>
      </c>
      <c r="D421" s="6" t="s">
        <v>786</v>
      </c>
    </row>
    <row r="422" spans="1:4" x14ac:dyDescent="0.25">
      <c r="A422" s="3">
        <f t="shared" si="6"/>
        <v>421</v>
      </c>
      <c r="B422" s="4">
        <v>70464468</v>
      </c>
      <c r="C422" t="s">
        <v>422</v>
      </c>
      <c r="D422" s="6" t="s">
        <v>786</v>
      </c>
    </row>
    <row r="423" spans="1:4" x14ac:dyDescent="0.25">
      <c r="A423" s="3">
        <f t="shared" si="6"/>
        <v>422</v>
      </c>
      <c r="B423" s="4">
        <v>53532391</v>
      </c>
      <c r="C423" t="s">
        <v>423</v>
      </c>
      <c r="D423" s="6" t="s">
        <v>786</v>
      </c>
    </row>
    <row r="424" spans="1:4" x14ac:dyDescent="0.25">
      <c r="A424" s="3">
        <f t="shared" si="6"/>
        <v>423</v>
      </c>
      <c r="B424" s="4">
        <v>86494777</v>
      </c>
      <c r="C424" t="s">
        <v>424</v>
      </c>
      <c r="D424" s="6" t="s">
        <v>786</v>
      </c>
    </row>
    <row r="425" spans="1:4" x14ac:dyDescent="0.25">
      <c r="A425" s="3">
        <f t="shared" si="6"/>
        <v>424</v>
      </c>
      <c r="B425" s="4">
        <v>27545716</v>
      </c>
      <c r="C425" t="s">
        <v>425</v>
      </c>
      <c r="D425" s="6" t="s">
        <v>786</v>
      </c>
    </row>
    <row r="426" spans="1:4" x14ac:dyDescent="0.25">
      <c r="A426" s="3">
        <f t="shared" si="6"/>
        <v>425</v>
      </c>
      <c r="B426" s="4">
        <v>18383654</v>
      </c>
      <c r="C426" t="s">
        <v>426</v>
      </c>
      <c r="D426" s="6" t="s">
        <v>786</v>
      </c>
    </row>
    <row r="427" spans="1:4" x14ac:dyDescent="0.25">
      <c r="A427" s="3">
        <f t="shared" si="6"/>
        <v>426</v>
      </c>
      <c r="B427" s="4">
        <v>53651608</v>
      </c>
      <c r="C427" t="s">
        <v>427</v>
      </c>
      <c r="D427" s="6" t="s">
        <v>786</v>
      </c>
    </row>
    <row r="428" spans="1:4" x14ac:dyDescent="0.25">
      <c r="A428" s="3">
        <f t="shared" si="6"/>
        <v>427</v>
      </c>
      <c r="B428" s="4">
        <v>12464047</v>
      </c>
      <c r="C428" t="s">
        <v>428</v>
      </c>
      <c r="D428" s="6" t="s">
        <v>786</v>
      </c>
    </row>
    <row r="429" spans="1:4" x14ac:dyDescent="0.25">
      <c r="A429" s="3">
        <f t="shared" si="6"/>
        <v>428</v>
      </c>
      <c r="B429" s="4">
        <v>25116350</v>
      </c>
      <c r="C429" t="s">
        <v>429</v>
      </c>
      <c r="D429" s="6" t="s">
        <v>786</v>
      </c>
    </row>
    <row r="430" spans="1:4" x14ac:dyDescent="0.25">
      <c r="A430" s="3">
        <f t="shared" si="6"/>
        <v>429</v>
      </c>
      <c r="B430" s="4">
        <v>12400810</v>
      </c>
      <c r="C430" t="s">
        <v>430</v>
      </c>
      <c r="D430" s="6" t="s">
        <v>786</v>
      </c>
    </row>
    <row r="431" spans="1:4" x14ac:dyDescent="0.25">
      <c r="A431" s="3">
        <f t="shared" si="6"/>
        <v>430</v>
      </c>
      <c r="B431" s="4">
        <v>12476629</v>
      </c>
      <c r="C431" t="s">
        <v>431</v>
      </c>
      <c r="D431" s="6" t="s">
        <v>786</v>
      </c>
    </row>
    <row r="432" spans="1:4" x14ac:dyDescent="0.25">
      <c r="A432" s="3">
        <f t="shared" si="6"/>
        <v>431</v>
      </c>
      <c r="B432" s="4">
        <v>97491798</v>
      </c>
      <c r="C432" t="s">
        <v>432</v>
      </c>
      <c r="D432" s="6" t="s">
        <v>786</v>
      </c>
    </row>
    <row r="433" spans="1:4" x14ac:dyDescent="0.25">
      <c r="A433" s="3">
        <f t="shared" si="6"/>
        <v>432</v>
      </c>
      <c r="B433" s="4">
        <v>97358074</v>
      </c>
      <c r="C433" t="s">
        <v>433</v>
      </c>
      <c r="D433" s="6" t="s">
        <v>785</v>
      </c>
    </row>
    <row r="434" spans="1:4" x14ac:dyDescent="0.25">
      <c r="A434" s="3">
        <f t="shared" si="6"/>
        <v>433</v>
      </c>
      <c r="B434" s="4">
        <v>53331937</v>
      </c>
      <c r="C434" t="s">
        <v>434</v>
      </c>
      <c r="D434" s="6" t="s">
        <v>786</v>
      </c>
    </row>
    <row r="435" spans="1:4" x14ac:dyDescent="0.25">
      <c r="A435" s="3">
        <f t="shared" si="6"/>
        <v>434</v>
      </c>
      <c r="B435" s="4">
        <v>70430159</v>
      </c>
      <c r="C435" t="s">
        <v>435</v>
      </c>
      <c r="D435" s="6" t="s">
        <v>786</v>
      </c>
    </row>
    <row r="436" spans="1:4" x14ac:dyDescent="0.25">
      <c r="A436" s="3">
        <f t="shared" si="6"/>
        <v>435</v>
      </c>
      <c r="B436" s="4">
        <v>53661330</v>
      </c>
      <c r="C436" t="s">
        <v>436</v>
      </c>
      <c r="D436" s="6" t="s">
        <v>786</v>
      </c>
    </row>
    <row r="437" spans="1:4" x14ac:dyDescent="0.25">
      <c r="A437" s="3">
        <f t="shared" si="6"/>
        <v>436</v>
      </c>
      <c r="B437" s="4">
        <v>26477351</v>
      </c>
      <c r="C437" t="s">
        <v>437</v>
      </c>
      <c r="D437" s="6" t="s">
        <v>786</v>
      </c>
    </row>
    <row r="438" spans="1:4" x14ac:dyDescent="0.25">
      <c r="A438" s="3">
        <f t="shared" si="6"/>
        <v>437</v>
      </c>
      <c r="B438" s="4">
        <v>53098740</v>
      </c>
      <c r="C438" t="s">
        <v>438</v>
      </c>
      <c r="D438" s="6" t="s">
        <v>786</v>
      </c>
    </row>
    <row r="439" spans="1:4" x14ac:dyDescent="0.25">
      <c r="A439" s="3">
        <f t="shared" si="6"/>
        <v>438</v>
      </c>
      <c r="B439" s="4">
        <v>86385187</v>
      </c>
      <c r="C439" t="s">
        <v>439</v>
      </c>
      <c r="D439" s="6" t="s">
        <v>786</v>
      </c>
    </row>
    <row r="440" spans="1:4" x14ac:dyDescent="0.25">
      <c r="A440" s="3">
        <f t="shared" si="6"/>
        <v>439</v>
      </c>
      <c r="B440" s="4">
        <v>97291882</v>
      </c>
      <c r="C440" t="s">
        <v>440</v>
      </c>
      <c r="D440" s="6" t="s">
        <v>786</v>
      </c>
    </row>
    <row r="441" spans="1:4" x14ac:dyDescent="0.25">
      <c r="A441" s="3">
        <f t="shared" si="6"/>
        <v>440</v>
      </c>
      <c r="B441" s="4">
        <v>53670957</v>
      </c>
      <c r="C441" t="s">
        <v>441</v>
      </c>
      <c r="D441" s="6" t="s">
        <v>786</v>
      </c>
    </row>
    <row r="442" spans="1:4" x14ac:dyDescent="0.25">
      <c r="A442" s="3">
        <f t="shared" si="6"/>
        <v>441</v>
      </c>
      <c r="B442" s="4">
        <v>25505956</v>
      </c>
      <c r="C442" t="s">
        <v>442</v>
      </c>
      <c r="D442" s="6" t="s">
        <v>785</v>
      </c>
    </row>
    <row r="443" spans="1:4" x14ac:dyDescent="0.25">
      <c r="A443" s="3">
        <f t="shared" si="6"/>
        <v>442</v>
      </c>
      <c r="B443" s="4">
        <v>86517413</v>
      </c>
      <c r="C443" t="s">
        <v>443</v>
      </c>
      <c r="D443" s="6" t="s">
        <v>786</v>
      </c>
    </row>
    <row r="444" spans="1:4" x14ac:dyDescent="0.25">
      <c r="A444" s="3">
        <f t="shared" si="6"/>
        <v>443</v>
      </c>
      <c r="B444" s="4">
        <v>97324791</v>
      </c>
      <c r="C444" t="s">
        <v>444</v>
      </c>
      <c r="D444" s="6" t="s">
        <v>786</v>
      </c>
    </row>
    <row r="445" spans="1:4" x14ac:dyDescent="0.25">
      <c r="A445" s="3">
        <f t="shared" si="6"/>
        <v>444</v>
      </c>
      <c r="B445" s="4">
        <v>93871500</v>
      </c>
      <c r="C445" t="s">
        <v>445</v>
      </c>
      <c r="D445" s="6" t="s">
        <v>786</v>
      </c>
    </row>
    <row r="446" spans="1:4" x14ac:dyDescent="0.25">
      <c r="A446" s="3">
        <f t="shared" si="6"/>
        <v>445</v>
      </c>
      <c r="B446" s="4">
        <v>22809196</v>
      </c>
      <c r="C446" t="s">
        <v>446</v>
      </c>
      <c r="D446" s="6" t="s">
        <v>786</v>
      </c>
    </row>
    <row r="447" spans="1:4" x14ac:dyDescent="0.25">
      <c r="A447" s="3">
        <f t="shared" si="6"/>
        <v>446</v>
      </c>
      <c r="B447" s="4">
        <v>22420744</v>
      </c>
      <c r="C447" t="s">
        <v>447</v>
      </c>
      <c r="D447" s="6" t="s">
        <v>786</v>
      </c>
    </row>
    <row r="448" spans="1:4" x14ac:dyDescent="0.25">
      <c r="A448" s="3">
        <f t="shared" si="6"/>
        <v>447</v>
      </c>
      <c r="B448" s="4">
        <v>80319773</v>
      </c>
      <c r="C448" t="s">
        <v>448</v>
      </c>
      <c r="D448" s="6" t="s">
        <v>786</v>
      </c>
    </row>
    <row r="449" spans="1:4" x14ac:dyDescent="0.25">
      <c r="A449" s="3">
        <f t="shared" si="6"/>
        <v>448</v>
      </c>
      <c r="B449" s="4">
        <v>24485840</v>
      </c>
      <c r="C449" t="s">
        <v>449</v>
      </c>
      <c r="D449" s="6" t="s">
        <v>786</v>
      </c>
    </row>
    <row r="450" spans="1:4" x14ac:dyDescent="0.25">
      <c r="A450" s="3">
        <f t="shared" si="6"/>
        <v>449</v>
      </c>
      <c r="B450" s="4">
        <v>86704540</v>
      </c>
      <c r="C450" t="s">
        <v>450</v>
      </c>
      <c r="D450" s="6" t="s">
        <v>786</v>
      </c>
    </row>
    <row r="451" spans="1:4" x14ac:dyDescent="0.25">
      <c r="A451" s="3">
        <f t="shared" si="6"/>
        <v>450</v>
      </c>
      <c r="B451" s="4">
        <v>86871461</v>
      </c>
      <c r="C451" t="s">
        <v>451</v>
      </c>
      <c r="D451" s="6" t="s">
        <v>786</v>
      </c>
    </row>
    <row r="452" spans="1:4" x14ac:dyDescent="0.25">
      <c r="A452" s="3">
        <f t="shared" ref="A452:A515" si="7">ROW(B452)-1</f>
        <v>451</v>
      </c>
      <c r="B452" s="4">
        <v>24332140</v>
      </c>
      <c r="C452" t="s">
        <v>452</v>
      </c>
      <c r="D452" s="6" t="s">
        <v>786</v>
      </c>
    </row>
    <row r="453" spans="1:4" x14ac:dyDescent="0.25">
      <c r="A453" s="3">
        <f t="shared" si="7"/>
        <v>452</v>
      </c>
      <c r="B453" s="4">
        <v>54009611</v>
      </c>
      <c r="C453" t="s">
        <v>453</v>
      </c>
      <c r="D453" s="6" t="s">
        <v>786</v>
      </c>
    </row>
    <row r="454" spans="1:4" x14ac:dyDescent="0.25">
      <c r="A454" s="3">
        <f t="shared" si="7"/>
        <v>453</v>
      </c>
      <c r="B454" s="4">
        <v>84306321</v>
      </c>
      <c r="C454" t="s">
        <v>454</v>
      </c>
      <c r="D454" s="6" t="s">
        <v>786</v>
      </c>
    </row>
    <row r="455" spans="1:4" x14ac:dyDescent="0.25">
      <c r="A455" s="3">
        <f t="shared" si="7"/>
        <v>454</v>
      </c>
      <c r="B455" s="4">
        <v>12465165</v>
      </c>
      <c r="C455" t="s">
        <v>455</v>
      </c>
      <c r="D455" s="6" t="s">
        <v>786</v>
      </c>
    </row>
    <row r="456" spans="1:4" x14ac:dyDescent="0.25">
      <c r="A456" s="3">
        <f t="shared" si="7"/>
        <v>455</v>
      </c>
      <c r="B456" s="4">
        <v>29152928</v>
      </c>
      <c r="C456" t="s">
        <v>456</v>
      </c>
      <c r="D456" s="6" t="s">
        <v>786</v>
      </c>
    </row>
    <row r="457" spans="1:4" x14ac:dyDescent="0.25">
      <c r="A457" s="3">
        <f t="shared" si="7"/>
        <v>456</v>
      </c>
      <c r="B457" s="4">
        <v>13138915</v>
      </c>
      <c r="C457" t="s">
        <v>457</v>
      </c>
      <c r="D457" s="6" t="s">
        <v>786</v>
      </c>
    </row>
    <row r="458" spans="1:4" x14ac:dyDescent="0.25">
      <c r="A458" s="3">
        <f t="shared" si="7"/>
        <v>457</v>
      </c>
      <c r="B458" s="4">
        <v>70536126</v>
      </c>
      <c r="C458" t="s">
        <v>458</v>
      </c>
      <c r="D458" s="6" t="s">
        <v>786</v>
      </c>
    </row>
    <row r="459" spans="1:4" x14ac:dyDescent="0.25">
      <c r="A459" s="3">
        <f t="shared" si="7"/>
        <v>458</v>
      </c>
      <c r="B459" s="4">
        <v>4219232</v>
      </c>
      <c r="C459" t="s">
        <v>459</v>
      </c>
      <c r="D459" s="6" t="s">
        <v>786</v>
      </c>
    </row>
    <row r="460" spans="1:4" x14ac:dyDescent="0.25">
      <c r="A460" s="3">
        <f t="shared" si="7"/>
        <v>459</v>
      </c>
      <c r="B460" s="4">
        <v>22899350</v>
      </c>
      <c r="C460" t="s">
        <v>460</v>
      </c>
      <c r="D460" s="6" t="s">
        <v>786</v>
      </c>
    </row>
    <row r="461" spans="1:4" x14ac:dyDescent="0.25">
      <c r="A461" s="3">
        <f t="shared" si="7"/>
        <v>460</v>
      </c>
      <c r="B461" s="4">
        <v>96858620</v>
      </c>
      <c r="C461" t="s">
        <v>461</v>
      </c>
      <c r="D461" s="6" t="s">
        <v>786</v>
      </c>
    </row>
    <row r="462" spans="1:4" x14ac:dyDescent="0.25">
      <c r="A462" s="3">
        <f t="shared" si="7"/>
        <v>461</v>
      </c>
      <c r="B462" s="4">
        <v>99736307</v>
      </c>
      <c r="C462" t="s">
        <v>462</v>
      </c>
      <c r="D462" s="6" t="s">
        <v>786</v>
      </c>
    </row>
    <row r="463" spans="1:4" x14ac:dyDescent="0.25">
      <c r="A463" s="3">
        <f t="shared" si="7"/>
        <v>462</v>
      </c>
      <c r="B463" s="4">
        <v>16794266</v>
      </c>
      <c r="C463" t="s">
        <v>463</v>
      </c>
      <c r="D463" s="6" t="s">
        <v>786</v>
      </c>
    </row>
    <row r="464" spans="1:4" x14ac:dyDescent="0.25">
      <c r="A464" s="3">
        <f t="shared" si="7"/>
        <v>463</v>
      </c>
      <c r="B464" s="4">
        <v>28466083</v>
      </c>
      <c r="C464" t="s">
        <v>464</v>
      </c>
      <c r="D464" s="6" t="s">
        <v>786</v>
      </c>
    </row>
    <row r="465" spans="1:4" x14ac:dyDescent="0.25">
      <c r="A465" s="3">
        <f t="shared" si="7"/>
        <v>464</v>
      </c>
      <c r="B465" s="4">
        <v>29006159</v>
      </c>
      <c r="C465" t="s">
        <v>465</v>
      </c>
      <c r="D465" s="6" t="s">
        <v>786</v>
      </c>
    </row>
    <row r="466" spans="1:4" x14ac:dyDescent="0.25">
      <c r="A466" s="3">
        <f t="shared" si="7"/>
        <v>465</v>
      </c>
      <c r="B466" s="4">
        <v>28469434</v>
      </c>
      <c r="C466" t="s">
        <v>466</v>
      </c>
      <c r="D466" s="6" t="s">
        <v>786</v>
      </c>
    </row>
    <row r="467" spans="1:4" x14ac:dyDescent="0.25">
      <c r="A467" s="3">
        <f t="shared" si="7"/>
        <v>466</v>
      </c>
      <c r="B467" s="4">
        <v>84469669</v>
      </c>
      <c r="C467" t="s">
        <v>467</v>
      </c>
      <c r="D467" s="6" t="s">
        <v>786</v>
      </c>
    </row>
    <row r="468" spans="1:4" x14ac:dyDescent="0.25">
      <c r="A468" s="3">
        <f t="shared" si="7"/>
        <v>467</v>
      </c>
      <c r="B468" s="4">
        <v>27725371</v>
      </c>
      <c r="C468" t="s">
        <v>468</v>
      </c>
      <c r="D468" s="6" t="s">
        <v>786</v>
      </c>
    </row>
    <row r="469" spans="1:4" x14ac:dyDescent="0.25">
      <c r="A469" s="3">
        <f t="shared" si="7"/>
        <v>468</v>
      </c>
      <c r="B469" s="4">
        <v>28571959</v>
      </c>
      <c r="C469" t="s">
        <v>469</v>
      </c>
      <c r="D469" s="6" t="s">
        <v>786</v>
      </c>
    </row>
    <row r="470" spans="1:4" x14ac:dyDescent="0.25">
      <c r="A470" s="3">
        <f t="shared" si="7"/>
        <v>469</v>
      </c>
      <c r="B470" s="4">
        <v>16294038</v>
      </c>
      <c r="C470" t="s">
        <v>470</v>
      </c>
      <c r="D470" s="6" t="s">
        <v>786</v>
      </c>
    </row>
    <row r="471" spans="1:4" x14ac:dyDescent="0.25">
      <c r="A471" s="3">
        <f t="shared" si="7"/>
        <v>470</v>
      </c>
      <c r="B471" s="4">
        <v>12695292</v>
      </c>
      <c r="C471" t="s">
        <v>471</v>
      </c>
      <c r="D471" s="6" t="s">
        <v>786</v>
      </c>
    </row>
    <row r="472" spans="1:4" x14ac:dyDescent="0.25">
      <c r="A472" s="3">
        <f t="shared" si="7"/>
        <v>471</v>
      </c>
      <c r="B472" s="4">
        <v>4810381</v>
      </c>
      <c r="C472" t="s">
        <v>472</v>
      </c>
      <c r="D472" s="6" t="s">
        <v>785</v>
      </c>
    </row>
    <row r="473" spans="1:4" x14ac:dyDescent="0.25">
      <c r="A473" s="3">
        <f t="shared" si="7"/>
        <v>472</v>
      </c>
      <c r="B473" s="4">
        <v>97370730</v>
      </c>
      <c r="C473" t="s">
        <v>220</v>
      </c>
      <c r="D473" s="6" t="s">
        <v>785</v>
      </c>
    </row>
    <row r="474" spans="1:4" x14ac:dyDescent="0.25">
      <c r="A474" s="3">
        <f t="shared" si="7"/>
        <v>473</v>
      </c>
      <c r="B474" s="4">
        <v>28711115</v>
      </c>
      <c r="C474" t="s">
        <v>473</v>
      </c>
      <c r="D474" s="6" t="s">
        <v>786</v>
      </c>
    </row>
    <row r="475" spans="1:4" x14ac:dyDescent="0.25">
      <c r="A475" s="3">
        <f t="shared" si="7"/>
        <v>474</v>
      </c>
      <c r="B475" s="4">
        <v>86888435</v>
      </c>
      <c r="C475" t="s">
        <v>474</v>
      </c>
      <c r="D475" s="6" t="s">
        <v>786</v>
      </c>
    </row>
    <row r="476" spans="1:4" x14ac:dyDescent="0.25">
      <c r="A476" s="3">
        <f t="shared" si="7"/>
        <v>475</v>
      </c>
      <c r="B476" s="4">
        <v>53455752</v>
      </c>
      <c r="C476" t="s">
        <v>475</v>
      </c>
      <c r="D476" s="6" t="s">
        <v>786</v>
      </c>
    </row>
    <row r="477" spans="1:4" x14ac:dyDescent="0.25">
      <c r="A477" s="3">
        <f t="shared" si="7"/>
        <v>476</v>
      </c>
      <c r="B477" s="4">
        <v>33983853</v>
      </c>
      <c r="C477" t="s">
        <v>476</v>
      </c>
      <c r="D477" s="6" t="s">
        <v>786</v>
      </c>
    </row>
    <row r="478" spans="1:4" x14ac:dyDescent="0.25">
      <c r="A478" s="3">
        <f t="shared" si="7"/>
        <v>477</v>
      </c>
      <c r="B478" s="4">
        <v>54229636</v>
      </c>
      <c r="C478" t="s">
        <v>477</v>
      </c>
      <c r="D478" s="6" t="s">
        <v>786</v>
      </c>
    </row>
    <row r="479" spans="1:4" x14ac:dyDescent="0.25">
      <c r="A479" s="3">
        <f t="shared" si="7"/>
        <v>478</v>
      </c>
      <c r="B479" s="4">
        <v>16098275</v>
      </c>
      <c r="C479" t="s">
        <v>478</v>
      </c>
      <c r="D479" s="6" t="s">
        <v>786</v>
      </c>
    </row>
    <row r="480" spans="1:4" x14ac:dyDescent="0.25">
      <c r="A480" s="3">
        <f t="shared" si="7"/>
        <v>479</v>
      </c>
      <c r="B480" s="4">
        <v>23155531</v>
      </c>
      <c r="C480" t="s">
        <v>479</v>
      </c>
      <c r="D480" s="6" t="s">
        <v>786</v>
      </c>
    </row>
    <row r="481" spans="1:4" x14ac:dyDescent="0.25">
      <c r="A481" s="3">
        <f t="shared" si="7"/>
        <v>480</v>
      </c>
      <c r="B481" s="4">
        <v>81706597</v>
      </c>
      <c r="C481" t="s">
        <v>480</v>
      </c>
      <c r="D481" s="6" t="s">
        <v>786</v>
      </c>
    </row>
    <row r="482" spans="1:4" x14ac:dyDescent="0.25">
      <c r="A482" s="3">
        <f t="shared" si="7"/>
        <v>481</v>
      </c>
      <c r="B482" s="4">
        <v>28480613</v>
      </c>
      <c r="C482" t="s">
        <v>481</v>
      </c>
      <c r="D482" s="6" t="s">
        <v>786</v>
      </c>
    </row>
    <row r="483" spans="1:4" x14ac:dyDescent="0.25">
      <c r="A483" s="3">
        <f t="shared" si="7"/>
        <v>482</v>
      </c>
      <c r="B483" s="4">
        <v>27535864</v>
      </c>
      <c r="C483" t="s">
        <v>482</v>
      </c>
      <c r="D483" s="6" t="s">
        <v>786</v>
      </c>
    </row>
    <row r="484" spans="1:4" x14ac:dyDescent="0.25">
      <c r="A484" s="3">
        <f t="shared" si="7"/>
        <v>483</v>
      </c>
      <c r="B484" s="4">
        <v>89471720</v>
      </c>
      <c r="C484" t="s">
        <v>483</v>
      </c>
      <c r="D484" s="6" t="s">
        <v>786</v>
      </c>
    </row>
    <row r="485" spans="1:4" x14ac:dyDescent="0.25">
      <c r="A485" s="3">
        <f t="shared" si="7"/>
        <v>484</v>
      </c>
      <c r="B485" s="4">
        <v>89390488</v>
      </c>
      <c r="C485" t="s">
        <v>484</v>
      </c>
      <c r="D485" s="6" t="s">
        <v>786</v>
      </c>
    </row>
    <row r="486" spans="1:4" x14ac:dyDescent="0.25">
      <c r="A486" s="3">
        <f t="shared" si="7"/>
        <v>485</v>
      </c>
      <c r="B486" s="4">
        <v>80427978</v>
      </c>
      <c r="C486" t="s">
        <v>485</v>
      </c>
      <c r="D486" s="6" t="s">
        <v>786</v>
      </c>
    </row>
    <row r="487" spans="1:4" x14ac:dyDescent="0.25">
      <c r="A487" s="3">
        <f t="shared" si="7"/>
        <v>486</v>
      </c>
      <c r="B487" s="4">
        <v>54172541</v>
      </c>
      <c r="C487" t="s">
        <v>486</v>
      </c>
      <c r="D487" s="6" t="s">
        <v>786</v>
      </c>
    </row>
    <row r="488" spans="1:4" x14ac:dyDescent="0.25">
      <c r="A488" s="3">
        <f t="shared" si="7"/>
        <v>487</v>
      </c>
      <c r="B488" s="4">
        <v>86128316</v>
      </c>
      <c r="C488" t="s">
        <v>487</v>
      </c>
      <c r="D488" s="6" t="s">
        <v>786</v>
      </c>
    </row>
    <row r="489" spans="1:4" x14ac:dyDescent="0.25">
      <c r="A489" s="3">
        <f t="shared" si="7"/>
        <v>488</v>
      </c>
      <c r="B489" s="4">
        <v>23627954</v>
      </c>
      <c r="C489" t="s">
        <v>488</v>
      </c>
      <c r="D489" s="6" t="s">
        <v>786</v>
      </c>
    </row>
    <row r="490" spans="1:4" x14ac:dyDescent="0.25">
      <c r="A490" s="3">
        <f t="shared" si="7"/>
        <v>489</v>
      </c>
      <c r="B490" s="4">
        <v>70774153</v>
      </c>
      <c r="C490" t="s">
        <v>489</v>
      </c>
      <c r="D490" s="6" t="s">
        <v>786</v>
      </c>
    </row>
    <row r="491" spans="1:4" x14ac:dyDescent="0.25">
      <c r="A491" s="3">
        <f t="shared" si="7"/>
        <v>490</v>
      </c>
      <c r="B491" s="4">
        <v>81721160</v>
      </c>
      <c r="C491" t="s">
        <v>490</v>
      </c>
      <c r="D491" s="6" t="s">
        <v>786</v>
      </c>
    </row>
    <row r="492" spans="1:4" x14ac:dyDescent="0.25">
      <c r="A492" s="3">
        <f t="shared" si="7"/>
        <v>491</v>
      </c>
      <c r="B492" s="4">
        <v>22006252</v>
      </c>
      <c r="C492" t="s">
        <v>491</v>
      </c>
      <c r="D492" s="6" t="s">
        <v>786</v>
      </c>
    </row>
    <row r="493" spans="1:4" x14ac:dyDescent="0.25">
      <c r="A493" s="3">
        <f t="shared" si="7"/>
        <v>492</v>
      </c>
      <c r="B493" s="4">
        <v>24483701</v>
      </c>
      <c r="C493" t="s">
        <v>492</v>
      </c>
      <c r="D493" s="6" t="s">
        <v>786</v>
      </c>
    </row>
    <row r="494" spans="1:4" x14ac:dyDescent="0.25">
      <c r="A494" s="3">
        <f t="shared" si="7"/>
        <v>493</v>
      </c>
      <c r="B494" s="4">
        <v>20541406</v>
      </c>
      <c r="C494" t="s">
        <v>493</v>
      </c>
      <c r="D494" s="6" t="s">
        <v>786</v>
      </c>
    </row>
    <row r="495" spans="1:4" x14ac:dyDescent="0.25">
      <c r="A495" s="3">
        <f t="shared" si="7"/>
        <v>494</v>
      </c>
      <c r="B495" s="4">
        <v>25635753</v>
      </c>
      <c r="C495" t="s">
        <v>494</v>
      </c>
      <c r="D495" s="6" t="s">
        <v>786</v>
      </c>
    </row>
    <row r="496" spans="1:4" x14ac:dyDescent="0.25">
      <c r="A496" s="3">
        <f t="shared" si="7"/>
        <v>495</v>
      </c>
      <c r="B496" s="4">
        <v>84779989</v>
      </c>
      <c r="C496" t="s">
        <v>495</v>
      </c>
      <c r="D496" s="6" t="s">
        <v>786</v>
      </c>
    </row>
    <row r="497" spans="1:4" x14ac:dyDescent="0.25">
      <c r="A497" s="3">
        <f t="shared" si="7"/>
        <v>496</v>
      </c>
      <c r="B497" s="4">
        <v>53316437</v>
      </c>
      <c r="C497" t="s">
        <v>496</v>
      </c>
      <c r="D497" s="6" t="s">
        <v>786</v>
      </c>
    </row>
    <row r="498" spans="1:4" x14ac:dyDescent="0.25">
      <c r="A498" s="3">
        <f t="shared" si="7"/>
        <v>497</v>
      </c>
      <c r="B498" s="4">
        <v>89742266</v>
      </c>
      <c r="C498" t="s">
        <v>497</v>
      </c>
      <c r="D498" s="6" t="s">
        <v>786</v>
      </c>
    </row>
    <row r="499" spans="1:4" x14ac:dyDescent="0.25">
      <c r="A499" s="3">
        <f t="shared" si="7"/>
        <v>498</v>
      </c>
      <c r="B499" s="4">
        <v>86684354</v>
      </c>
      <c r="C499" t="s">
        <v>498</v>
      </c>
      <c r="D499" s="6" t="s">
        <v>786</v>
      </c>
    </row>
    <row r="500" spans="1:4" x14ac:dyDescent="0.25">
      <c r="A500" s="3">
        <f t="shared" si="7"/>
        <v>499</v>
      </c>
      <c r="B500" s="4">
        <v>23915575</v>
      </c>
      <c r="C500" t="s">
        <v>499</v>
      </c>
      <c r="D500" s="6" t="s">
        <v>786</v>
      </c>
    </row>
    <row r="501" spans="1:4" x14ac:dyDescent="0.25">
      <c r="A501" s="3">
        <f t="shared" si="7"/>
        <v>500</v>
      </c>
      <c r="B501" s="4">
        <v>28484884</v>
      </c>
      <c r="C501" t="s">
        <v>500</v>
      </c>
      <c r="D501" s="6" t="s">
        <v>786</v>
      </c>
    </row>
    <row r="502" spans="1:4" x14ac:dyDescent="0.25">
      <c r="A502" s="3">
        <f t="shared" si="7"/>
        <v>501</v>
      </c>
      <c r="B502" s="4">
        <v>25111572</v>
      </c>
      <c r="C502" t="s">
        <v>501</v>
      </c>
      <c r="D502" s="6" t="s">
        <v>786</v>
      </c>
    </row>
    <row r="503" spans="1:4" x14ac:dyDescent="0.25">
      <c r="A503" s="3">
        <f t="shared" si="7"/>
        <v>502</v>
      </c>
      <c r="B503" s="4">
        <v>5138362</v>
      </c>
      <c r="C503" t="s">
        <v>502</v>
      </c>
      <c r="D503" s="6" t="s">
        <v>786</v>
      </c>
    </row>
    <row r="504" spans="1:4" x14ac:dyDescent="0.25">
      <c r="A504" s="3">
        <f t="shared" si="7"/>
        <v>503</v>
      </c>
      <c r="B504" s="4">
        <v>86173114</v>
      </c>
      <c r="C504" t="s">
        <v>503</v>
      </c>
      <c r="D504" s="6" t="s">
        <v>786</v>
      </c>
    </row>
    <row r="505" spans="1:4" x14ac:dyDescent="0.25">
      <c r="A505" s="3">
        <f t="shared" si="7"/>
        <v>504</v>
      </c>
      <c r="B505" s="4">
        <v>20905449</v>
      </c>
      <c r="C505" t="s">
        <v>504</v>
      </c>
      <c r="D505" s="6" t="s">
        <v>786</v>
      </c>
    </row>
    <row r="506" spans="1:4" x14ac:dyDescent="0.25">
      <c r="A506" s="3">
        <f t="shared" si="7"/>
        <v>505</v>
      </c>
      <c r="B506" s="4">
        <v>23879661</v>
      </c>
      <c r="C506" t="s">
        <v>505</v>
      </c>
      <c r="D506" s="6" t="s">
        <v>785</v>
      </c>
    </row>
    <row r="507" spans="1:4" x14ac:dyDescent="0.25">
      <c r="A507" s="3">
        <f t="shared" si="7"/>
        <v>506</v>
      </c>
      <c r="B507" s="4">
        <v>54650114</v>
      </c>
      <c r="C507" t="s">
        <v>506</v>
      </c>
      <c r="D507" s="6" t="s">
        <v>786</v>
      </c>
    </row>
    <row r="508" spans="1:4" x14ac:dyDescent="0.25">
      <c r="A508" s="3">
        <f t="shared" si="7"/>
        <v>507</v>
      </c>
      <c r="B508" s="4">
        <v>31134074</v>
      </c>
      <c r="C508" t="s">
        <v>507</v>
      </c>
      <c r="D508" s="6" t="s">
        <v>786</v>
      </c>
    </row>
    <row r="509" spans="1:4" x14ac:dyDescent="0.25">
      <c r="A509" s="3">
        <f t="shared" si="7"/>
        <v>508</v>
      </c>
      <c r="B509" s="4">
        <v>28157002</v>
      </c>
      <c r="C509" t="s">
        <v>508</v>
      </c>
      <c r="D509" s="6" t="s">
        <v>786</v>
      </c>
    </row>
    <row r="510" spans="1:4" x14ac:dyDescent="0.25">
      <c r="A510" s="3">
        <f t="shared" si="7"/>
        <v>509</v>
      </c>
      <c r="B510" s="4">
        <v>70838728</v>
      </c>
      <c r="C510" t="s">
        <v>509</v>
      </c>
      <c r="D510" s="6" t="s">
        <v>786</v>
      </c>
    </row>
    <row r="511" spans="1:4" x14ac:dyDescent="0.25">
      <c r="A511" s="3">
        <f t="shared" si="7"/>
        <v>510</v>
      </c>
      <c r="B511" s="4">
        <v>80328935</v>
      </c>
      <c r="C511" t="s">
        <v>510</v>
      </c>
      <c r="D511" s="6" t="s">
        <v>786</v>
      </c>
    </row>
    <row r="512" spans="1:4" x14ac:dyDescent="0.25">
      <c r="A512" s="3">
        <f t="shared" si="7"/>
        <v>511</v>
      </c>
      <c r="B512" s="4">
        <v>54370346</v>
      </c>
      <c r="C512" t="s">
        <v>511</v>
      </c>
      <c r="D512" s="6" t="s">
        <v>786</v>
      </c>
    </row>
    <row r="513" spans="1:4" x14ac:dyDescent="0.25">
      <c r="A513" s="3">
        <f t="shared" si="7"/>
        <v>512</v>
      </c>
      <c r="B513" s="4">
        <v>28521136</v>
      </c>
      <c r="C513" t="s">
        <v>512</v>
      </c>
      <c r="D513" s="6" t="s">
        <v>786</v>
      </c>
    </row>
    <row r="514" spans="1:4" x14ac:dyDescent="0.25">
      <c r="A514" s="3">
        <f t="shared" si="7"/>
        <v>513</v>
      </c>
      <c r="B514" s="4">
        <v>25109034</v>
      </c>
      <c r="C514" t="s">
        <v>513</v>
      </c>
      <c r="D514" s="6" t="s">
        <v>785</v>
      </c>
    </row>
    <row r="515" spans="1:4" x14ac:dyDescent="0.25">
      <c r="A515" s="3">
        <f t="shared" si="7"/>
        <v>514</v>
      </c>
      <c r="B515" s="4">
        <v>27939330</v>
      </c>
      <c r="C515" t="s">
        <v>514</v>
      </c>
      <c r="D515" s="6" t="s">
        <v>786</v>
      </c>
    </row>
    <row r="516" spans="1:4" x14ac:dyDescent="0.25">
      <c r="A516" s="3">
        <f t="shared" ref="A516:A579" si="8">ROW(B516)-1</f>
        <v>515</v>
      </c>
      <c r="B516" s="4">
        <v>28923510</v>
      </c>
      <c r="C516" t="s">
        <v>515</v>
      </c>
      <c r="D516" s="6" t="s">
        <v>785</v>
      </c>
    </row>
    <row r="517" spans="1:4" x14ac:dyDescent="0.25">
      <c r="A517" s="3">
        <f t="shared" si="8"/>
        <v>516</v>
      </c>
      <c r="B517" s="4">
        <v>28357634</v>
      </c>
      <c r="C517" t="s">
        <v>516</v>
      </c>
      <c r="D517" s="6" t="s">
        <v>785</v>
      </c>
    </row>
    <row r="518" spans="1:4" x14ac:dyDescent="0.25">
      <c r="A518" s="3">
        <f t="shared" si="8"/>
        <v>517</v>
      </c>
      <c r="B518" s="4">
        <v>28280592</v>
      </c>
      <c r="C518" t="s">
        <v>517</v>
      </c>
      <c r="D518" s="6" t="s">
        <v>785</v>
      </c>
    </row>
    <row r="519" spans="1:4" x14ac:dyDescent="0.25">
      <c r="A519" s="3">
        <f t="shared" si="8"/>
        <v>518</v>
      </c>
      <c r="B519" s="4">
        <v>1517124</v>
      </c>
      <c r="C519" t="s">
        <v>518</v>
      </c>
      <c r="D519" s="6" t="s">
        <v>786</v>
      </c>
    </row>
    <row r="520" spans="1:4" x14ac:dyDescent="0.25">
      <c r="A520" s="3">
        <f t="shared" si="8"/>
        <v>519</v>
      </c>
      <c r="B520" s="4">
        <v>29084823</v>
      </c>
      <c r="C520" t="s">
        <v>519</v>
      </c>
      <c r="D520" s="6" t="s">
        <v>785</v>
      </c>
    </row>
    <row r="521" spans="1:4" x14ac:dyDescent="0.25">
      <c r="A521" s="3">
        <f t="shared" si="8"/>
        <v>520</v>
      </c>
      <c r="B521" s="4">
        <v>36525711</v>
      </c>
      <c r="C521" t="s">
        <v>520</v>
      </c>
      <c r="D521" s="6" t="s">
        <v>786</v>
      </c>
    </row>
    <row r="522" spans="1:4" x14ac:dyDescent="0.25">
      <c r="A522" s="3">
        <f t="shared" si="8"/>
        <v>521</v>
      </c>
      <c r="B522" s="4">
        <v>21872699</v>
      </c>
      <c r="C522" t="s">
        <v>521</v>
      </c>
      <c r="D522" s="6" t="s">
        <v>785</v>
      </c>
    </row>
    <row r="523" spans="1:4" x14ac:dyDescent="0.25">
      <c r="A523" s="3">
        <f t="shared" si="8"/>
        <v>522</v>
      </c>
      <c r="B523" s="4">
        <v>54655672</v>
      </c>
      <c r="C523" t="s">
        <v>522</v>
      </c>
      <c r="D523" s="6" t="s">
        <v>786</v>
      </c>
    </row>
    <row r="524" spans="1:4" x14ac:dyDescent="0.25">
      <c r="A524" s="3">
        <f t="shared" si="8"/>
        <v>523</v>
      </c>
      <c r="B524" s="4">
        <v>12388674</v>
      </c>
      <c r="C524" t="s">
        <v>523</v>
      </c>
      <c r="D524" s="6" t="s">
        <v>785</v>
      </c>
    </row>
    <row r="525" spans="1:4" x14ac:dyDescent="0.25">
      <c r="A525" s="3">
        <f t="shared" si="8"/>
        <v>524</v>
      </c>
      <c r="B525" s="4">
        <v>23025833</v>
      </c>
      <c r="C525" t="s">
        <v>524</v>
      </c>
      <c r="D525" s="6" t="s">
        <v>786</v>
      </c>
    </row>
    <row r="526" spans="1:4" x14ac:dyDescent="0.25">
      <c r="A526" s="3">
        <f t="shared" si="8"/>
        <v>525</v>
      </c>
      <c r="B526" s="4">
        <v>54702345</v>
      </c>
      <c r="C526" t="s">
        <v>525</v>
      </c>
      <c r="D526" s="6" t="s">
        <v>787</v>
      </c>
    </row>
    <row r="527" spans="1:4" x14ac:dyDescent="0.25">
      <c r="A527" s="3">
        <f t="shared" si="8"/>
        <v>526</v>
      </c>
      <c r="B527" s="4">
        <v>40642753</v>
      </c>
      <c r="C527" t="s">
        <v>526</v>
      </c>
      <c r="D527" s="6" t="s">
        <v>785</v>
      </c>
    </row>
    <row r="528" spans="1:4" x14ac:dyDescent="0.25">
      <c r="A528" s="3">
        <f t="shared" si="8"/>
        <v>527</v>
      </c>
      <c r="B528" s="4">
        <v>33066609</v>
      </c>
      <c r="C528" t="s">
        <v>527</v>
      </c>
      <c r="D528" s="6" t="s">
        <v>785</v>
      </c>
    </row>
    <row r="529" spans="1:4" x14ac:dyDescent="0.25">
      <c r="A529" s="3">
        <f t="shared" si="8"/>
        <v>528</v>
      </c>
      <c r="B529" s="4">
        <v>22116531</v>
      </c>
      <c r="C529" t="s">
        <v>528</v>
      </c>
      <c r="D529" s="6" t="s">
        <v>785</v>
      </c>
    </row>
    <row r="530" spans="1:4" x14ac:dyDescent="0.25">
      <c r="A530" s="3">
        <f t="shared" si="8"/>
        <v>529</v>
      </c>
      <c r="B530" s="4">
        <v>70702047</v>
      </c>
      <c r="C530" t="s">
        <v>529</v>
      </c>
      <c r="D530" s="6" t="s">
        <v>785</v>
      </c>
    </row>
    <row r="531" spans="1:4" x14ac:dyDescent="0.25">
      <c r="A531" s="3">
        <f t="shared" si="8"/>
        <v>530</v>
      </c>
      <c r="B531" s="4">
        <v>53830589</v>
      </c>
      <c r="C531" t="s">
        <v>530</v>
      </c>
      <c r="D531" s="6" t="s">
        <v>785</v>
      </c>
    </row>
    <row r="532" spans="1:4" x14ac:dyDescent="0.25">
      <c r="A532" s="3">
        <f t="shared" si="8"/>
        <v>531</v>
      </c>
      <c r="B532" s="4">
        <v>28020674</v>
      </c>
      <c r="C532" t="s">
        <v>531</v>
      </c>
      <c r="D532" s="6" t="s">
        <v>786</v>
      </c>
    </row>
    <row r="533" spans="1:4" x14ac:dyDescent="0.25">
      <c r="A533" s="3">
        <f t="shared" si="8"/>
        <v>532</v>
      </c>
      <c r="B533" s="4">
        <v>3251108</v>
      </c>
      <c r="C533" t="s">
        <v>532</v>
      </c>
      <c r="D533" s="6" t="s">
        <v>786</v>
      </c>
    </row>
    <row r="534" spans="1:4" x14ac:dyDescent="0.25">
      <c r="A534" s="3">
        <f t="shared" si="8"/>
        <v>533</v>
      </c>
      <c r="B534" s="4">
        <v>54651486</v>
      </c>
      <c r="C534" t="s">
        <v>533</v>
      </c>
      <c r="D534" s="6" t="s">
        <v>785</v>
      </c>
    </row>
    <row r="535" spans="1:4" x14ac:dyDescent="0.25">
      <c r="A535" s="3">
        <f t="shared" si="8"/>
        <v>534</v>
      </c>
      <c r="B535" s="4">
        <v>54390700</v>
      </c>
      <c r="C535" t="s">
        <v>534</v>
      </c>
      <c r="D535" s="6" t="s">
        <v>785</v>
      </c>
    </row>
    <row r="536" spans="1:4" x14ac:dyDescent="0.25">
      <c r="A536" s="3">
        <f t="shared" si="8"/>
        <v>535</v>
      </c>
      <c r="B536" s="4">
        <v>53472035</v>
      </c>
      <c r="C536" t="s">
        <v>535</v>
      </c>
      <c r="D536" s="6" t="s">
        <v>785</v>
      </c>
    </row>
    <row r="537" spans="1:4" x14ac:dyDescent="0.25">
      <c r="A537" s="3">
        <f t="shared" si="8"/>
        <v>536</v>
      </c>
      <c r="B537" s="4">
        <v>86707618</v>
      </c>
      <c r="C537" t="s">
        <v>536</v>
      </c>
      <c r="D537" s="6" t="s">
        <v>785</v>
      </c>
    </row>
    <row r="538" spans="1:4" x14ac:dyDescent="0.25">
      <c r="A538" s="3">
        <f t="shared" si="8"/>
        <v>537</v>
      </c>
      <c r="B538" s="4">
        <v>80185726</v>
      </c>
      <c r="C538" t="s">
        <v>537</v>
      </c>
      <c r="D538" s="6" t="s">
        <v>785</v>
      </c>
    </row>
    <row r="539" spans="1:4" x14ac:dyDescent="0.25">
      <c r="A539" s="3">
        <f t="shared" si="8"/>
        <v>538</v>
      </c>
      <c r="B539" s="4">
        <v>53355923</v>
      </c>
      <c r="C539" t="s">
        <v>538</v>
      </c>
      <c r="D539" s="6" t="s">
        <v>785</v>
      </c>
    </row>
    <row r="540" spans="1:4" x14ac:dyDescent="0.25">
      <c r="A540" s="3">
        <f t="shared" si="8"/>
        <v>539</v>
      </c>
      <c r="B540" s="4">
        <v>53951936</v>
      </c>
      <c r="C540" t="s">
        <v>539</v>
      </c>
      <c r="D540" s="6" t="s">
        <v>785</v>
      </c>
    </row>
    <row r="541" spans="1:4" x14ac:dyDescent="0.25">
      <c r="A541" s="3">
        <f t="shared" si="8"/>
        <v>540</v>
      </c>
      <c r="B541" s="4">
        <v>57196840</v>
      </c>
      <c r="C541" t="s">
        <v>540</v>
      </c>
      <c r="D541" s="6" t="s">
        <v>785</v>
      </c>
    </row>
    <row r="542" spans="1:4" x14ac:dyDescent="0.25">
      <c r="A542" s="3">
        <f t="shared" si="8"/>
        <v>541</v>
      </c>
      <c r="B542" s="4">
        <v>28845851</v>
      </c>
      <c r="C542" t="s">
        <v>541</v>
      </c>
      <c r="D542" s="6" t="s">
        <v>785</v>
      </c>
    </row>
    <row r="543" spans="1:4" x14ac:dyDescent="0.25">
      <c r="A543" s="3">
        <f t="shared" si="8"/>
        <v>542</v>
      </c>
      <c r="B543" s="4">
        <v>16099393</v>
      </c>
      <c r="C543" t="s">
        <v>542</v>
      </c>
      <c r="D543" s="6" t="s">
        <v>785</v>
      </c>
    </row>
    <row r="544" spans="1:4" x14ac:dyDescent="0.25">
      <c r="A544" s="3">
        <f t="shared" si="8"/>
        <v>543</v>
      </c>
      <c r="B544" s="4">
        <v>23949771</v>
      </c>
      <c r="C544" t="s">
        <v>543</v>
      </c>
      <c r="D544" s="6" t="s">
        <v>787</v>
      </c>
    </row>
    <row r="545" spans="1:4" x14ac:dyDescent="0.25">
      <c r="A545" s="3">
        <f t="shared" si="8"/>
        <v>544</v>
      </c>
      <c r="B545" s="4">
        <v>35880332</v>
      </c>
      <c r="C545" t="s">
        <v>544</v>
      </c>
      <c r="D545" s="6" t="s">
        <v>786</v>
      </c>
    </row>
    <row r="546" spans="1:4" x14ac:dyDescent="0.25">
      <c r="A546" s="3">
        <f t="shared" si="8"/>
        <v>545</v>
      </c>
      <c r="B546" s="4">
        <v>27571256</v>
      </c>
      <c r="C546" t="s">
        <v>545</v>
      </c>
      <c r="D546" s="6" t="s">
        <v>785</v>
      </c>
    </row>
    <row r="547" spans="1:4" x14ac:dyDescent="0.25">
      <c r="A547" s="3">
        <f t="shared" si="8"/>
        <v>546</v>
      </c>
      <c r="B547" s="4">
        <v>16315723</v>
      </c>
      <c r="C547" t="s">
        <v>546</v>
      </c>
      <c r="D547" s="6" t="s">
        <v>785</v>
      </c>
    </row>
    <row r="548" spans="1:4" x14ac:dyDescent="0.25">
      <c r="A548" s="3">
        <f t="shared" si="8"/>
        <v>547</v>
      </c>
      <c r="B548" s="4">
        <v>27549234</v>
      </c>
      <c r="C548" t="s">
        <v>547</v>
      </c>
      <c r="D548" s="6" t="s">
        <v>785</v>
      </c>
    </row>
    <row r="549" spans="1:4" x14ac:dyDescent="0.25">
      <c r="A549" s="3">
        <f t="shared" si="8"/>
        <v>548</v>
      </c>
      <c r="B549" s="4">
        <v>16490926</v>
      </c>
      <c r="C549" t="s">
        <v>548</v>
      </c>
      <c r="D549" s="6" t="s">
        <v>785</v>
      </c>
    </row>
    <row r="550" spans="1:4" x14ac:dyDescent="0.25">
      <c r="A550" s="3">
        <f t="shared" si="8"/>
        <v>549</v>
      </c>
      <c r="B550" s="4">
        <v>86031684</v>
      </c>
      <c r="C550" t="s">
        <v>549</v>
      </c>
      <c r="D550" s="6" t="s">
        <v>785</v>
      </c>
    </row>
    <row r="551" spans="1:4" x14ac:dyDescent="0.25">
      <c r="A551" s="3">
        <f t="shared" si="8"/>
        <v>550</v>
      </c>
      <c r="B551" s="4">
        <v>25178051</v>
      </c>
      <c r="C551" t="s">
        <v>550</v>
      </c>
      <c r="D551" s="6" t="s">
        <v>785</v>
      </c>
    </row>
    <row r="552" spans="1:4" x14ac:dyDescent="0.25">
      <c r="A552" s="3">
        <f t="shared" si="8"/>
        <v>551</v>
      </c>
      <c r="B552" s="4">
        <v>24208450</v>
      </c>
      <c r="C552" t="s">
        <v>551</v>
      </c>
      <c r="D552" s="6" t="s">
        <v>785</v>
      </c>
    </row>
    <row r="553" spans="1:4" x14ac:dyDescent="0.25">
      <c r="A553" s="3">
        <f t="shared" si="8"/>
        <v>552</v>
      </c>
      <c r="B553" s="4">
        <v>42271601</v>
      </c>
      <c r="C553" t="s">
        <v>552</v>
      </c>
      <c r="D553" s="6" t="s">
        <v>785</v>
      </c>
    </row>
    <row r="554" spans="1:4" x14ac:dyDescent="0.25">
      <c r="A554" s="3">
        <f t="shared" si="8"/>
        <v>553</v>
      </c>
      <c r="B554" s="4">
        <v>22822753</v>
      </c>
      <c r="C554" t="s">
        <v>553</v>
      </c>
      <c r="D554" s="6" t="s">
        <v>786</v>
      </c>
    </row>
    <row r="555" spans="1:4" x14ac:dyDescent="0.25">
      <c r="A555" s="3">
        <f t="shared" si="8"/>
        <v>554</v>
      </c>
      <c r="B555" s="4">
        <v>16780474</v>
      </c>
      <c r="C555" t="s">
        <v>554</v>
      </c>
      <c r="D555" s="6" t="s">
        <v>786</v>
      </c>
    </row>
    <row r="556" spans="1:4" x14ac:dyDescent="0.25">
      <c r="A556" s="3">
        <f t="shared" si="8"/>
        <v>555</v>
      </c>
      <c r="B556" s="4">
        <v>70779707</v>
      </c>
      <c r="C556" t="s">
        <v>555</v>
      </c>
      <c r="D556" s="6" t="s">
        <v>786</v>
      </c>
    </row>
    <row r="557" spans="1:4" x14ac:dyDescent="0.25">
      <c r="A557" s="3">
        <f t="shared" si="8"/>
        <v>556</v>
      </c>
      <c r="B557" s="4">
        <v>12971803</v>
      </c>
      <c r="C557" t="s">
        <v>556</v>
      </c>
      <c r="D557" s="6" t="s">
        <v>785</v>
      </c>
    </row>
    <row r="558" spans="1:4" x14ac:dyDescent="0.25">
      <c r="A558" s="3">
        <f t="shared" si="8"/>
        <v>557</v>
      </c>
      <c r="B558" s="4">
        <v>27729019</v>
      </c>
      <c r="C558" t="s">
        <v>557</v>
      </c>
      <c r="D558" s="6" t="s">
        <v>785</v>
      </c>
    </row>
    <row r="559" spans="1:4" x14ac:dyDescent="0.25">
      <c r="A559" s="3">
        <f t="shared" si="8"/>
        <v>558</v>
      </c>
      <c r="B559" s="4">
        <v>16490926</v>
      </c>
      <c r="C559" t="s">
        <v>548</v>
      </c>
      <c r="D559" s="6" t="s">
        <v>785</v>
      </c>
    </row>
    <row r="560" spans="1:4" x14ac:dyDescent="0.25">
      <c r="A560" s="3">
        <f t="shared" si="8"/>
        <v>559</v>
      </c>
      <c r="B560" s="4">
        <v>54655808</v>
      </c>
      <c r="C560" t="s">
        <v>558</v>
      </c>
      <c r="D560" s="6" t="s">
        <v>785</v>
      </c>
    </row>
    <row r="561" spans="1:4" x14ac:dyDescent="0.25">
      <c r="A561" s="3">
        <f t="shared" si="8"/>
        <v>560</v>
      </c>
      <c r="B561" s="4">
        <v>54655820</v>
      </c>
      <c r="C561" t="s">
        <v>559</v>
      </c>
      <c r="D561" s="6" t="s">
        <v>785</v>
      </c>
    </row>
    <row r="562" spans="1:4" x14ac:dyDescent="0.25">
      <c r="A562" s="3">
        <f t="shared" si="8"/>
        <v>561</v>
      </c>
      <c r="B562" s="4">
        <v>86059612</v>
      </c>
      <c r="C562" t="s">
        <v>560</v>
      </c>
      <c r="D562" s="6" t="s">
        <v>785</v>
      </c>
    </row>
    <row r="563" spans="1:4" x14ac:dyDescent="0.25">
      <c r="A563" s="3">
        <f t="shared" si="8"/>
        <v>562</v>
      </c>
      <c r="B563" s="4">
        <v>28615112</v>
      </c>
      <c r="C563" t="s">
        <v>561</v>
      </c>
      <c r="D563" s="6" t="s">
        <v>785</v>
      </c>
    </row>
    <row r="564" spans="1:4" x14ac:dyDescent="0.25">
      <c r="A564" s="3">
        <f t="shared" si="8"/>
        <v>563</v>
      </c>
      <c r="B564" s="4">
        <v>24937437</v>
      </c>
      <c r="C564" t="s">
        <v>562</v>
      </c>
      <c r="D564" s="6" t="s">
        <v>785</v>
      </c>
    </row>
    <row r="565" spans="1:4" x14ac:dyDescent="0.25">
      <c r="A565" s="3">
        <f t="shared" si="8"/>
        <v>564</v>
      </c>
      <c r="B565" s="4">
        <v>86061292</v>
      </c>
      <c r="C565" t="s">
        <v>563</v>
      </c>
      <c r="D565" s="6" t="s">
        <v>785</v>
      </c>
    </row>
    <row r="566" spans="1:4" x14ac:dyDescent="0.25">
      <c r="A566" s="3">
        <f t="shared" si="8"/>
        <v>565</v>
      </c>
      <c r="B566" s="4">
        <v>4315397</v>
      </c>
      <c r="C566" t="s">
        <v>564</v>
      </c>
      <c r="D566" s="6" t="s">
        <v>785</v>
      </c>
    </row>
    <row r="567" spans="1:4" x14ac:dyDescent="0.25">
      <c r="A567" s="3">
        <f t="shared" si="8"/>
        <v>566</v>
      </c>
      <c r="B567" s="4">
        <v>22008435</v>
      </c>
      <c r="C567" t="s">
        <v>565</v>
      </c>
      <c r="D567" s="6" t="s">
        <v>787</v>
      </c>
    </row>
    <row r="568" spans="1:4" x14ac:dyDescent="0.25">
      <c r="A568" s="3">
        <f t="shared" si="8"/>
        <v>567</v>
      </c>
      <c r="B568" s="4">
        <v>80296032</v>
      </c>
      <c r="C568" t="s">
        <v>566</v>
      </c>
      <c r="D568" s="6" t="s">
        <v>785</v>
      </c>
    </row>
    <row r="569" spans="1:4" x14ac:dyDescent="0.25">
      <c r="A569" s="3">
        <f t="shared" si="8"/>
        <v>568</v>
      </c>
      <c r="B569" s="4">
        <v>80504411</v>
      </c>
      <c r="C569" t="s">
        <v>567</v>
      </c>
      <c r="D569" s="6" t="s">
        <v>787</v>
      </c>
    </row>
    <row r="570" spans="1:4" x14ac:dyDescent="0.25">
      <c r="A570" s="3">
        <f t="shared" si="8"/>
        <v>569</v>
      </c>
      <c r="B570" s="4">
        <v>14700314</v>
      </c>
      <c r="C570" t="s">
        <v>568</v>
      </c>
      <c r="D570" s="6" t="s">
        <v>785</v>
      </c>
    </row>
    <row r="571" spans="1:4" x14ac:dyDescent="0.25">
      <c r="A571" s="3">
        <f t="shared" si="8"/>
        <v>570</v>
      </c>
      <c r="B571" s="4">
        <v>18412882</v>
      </c>
      <c r="C571" t="s">
        <v>569</v>
      </c>
      <c r="D571" s="6" t="s">
        <v>785</v>
      </c>
    </row>
    <row r="572" spans="1:4" x14ac:dyDescent="0.25">
      <c r="A572" s="3">
        <f t="shared" si="8"/>
        <v>571</v>
      </c>
      <c r="B572" s="4">
        <v>24677592</v>
      </c>
      <c r="C572" t="s">
        <v>570</v>
      </c>
      <c r="D572" s="6" t="s">
        <v>785</v>
      </c>
    </row>
    <row r="573" spans="1:4" x14ac:dyDescent="0.25">
      <c r="A573" s="3">
        <f t="shared" si="8"/>
        <v>572</v>
      </c>
      <c r="B573" s="4">
        <v>84134778</v>
      </c>
      <c r="C573" t="s">
        <v>571</v>
      </c>
      <c r="D573" s="6" t="s">
        <v>785</v>
      </c>
    </row>
    <row r="574" spans="1:4" x14ac:dyDescent="0.25">
      <c r="A574" s="3">
        <f t="shared" si="8"/>
        <v>573</v>
      </c>
      <c r="B574" s="4">
        <v>16151427</v>
      </c>
      <c r="C574" t="s">
        <v>572</v>
      </c>
      <c r="D574" s="6" t="s">
        <v>786</v>
      </c>
    </row>
    <row r="575" spans="1:4" x14ac:dyDescent="0.25">
      <c r="A575" s="3">
        <f t="shared" si="8"/>
        <v>574</v>
      </c>
      <c r="B575" s="4">
        <v>36523299</v>
      </c>
      <c r="C575" t="s">
        <v>573</v>
      </c>
      <c r="D575" s="6" t="s">
        <v>786</v>
      </c>
    </row>
    <row r="576" spans="1:4" x14ac:dyDescent="0.25">
      <c r="A576" s="3">
        <f t="shared" si="8"/>
        <v>575</v>
      </c>
      <c r="B576" s="4">
        <v>12217932</v>
      </c>
      <c r="C576" t="s">
        <v>574</v>
      </c>
      <c r="D576" s="6" t="s">
        <v>785</v>
      </c>
    </row>
    <row r="577" spans="1:4" x14ac:dyDescent="0.25">
      <c r="A577" s="3">
        <f t="shared" si="8"/>
        <v>576</v>
      </c>
      <c r="B577" s="4">
        <v>80167902</v>
      </c>
      <c r="C577" t="s">
        <v>575</v>
      </c>
      <c r="D577" s="6" t="s">
        <v>785</v>
      </c>
    </row>
    <row r="578" spans="1:4" x14ac:dyDescent="0.25">
      <c r="A578" s="3">
        <f t="shared" si="8"/>
        <v>577</v>
      </c>
      <c r="B578" s="4">
        <v>22057152</v>
      </c>
      <c r="C578" t="s">
        <v>576</v>
      </c>
      <c r="D578" s="6" t="s">
        <v>786</v>
      </c>
    </row>
    <row r="579" spans="1:4" x14ac:dyDescent="0.25">
      <c r="A579" s="3">
        <f t="shared" si="8"/>
        <v>578</v>
      </c>
      <c r="B579" s="4">
        <v>24496017</v>
      </c>
      <c r="C579" t="s">
        <v>577</v>
      </c>
      <c r="D579" s="6" t="s">
        <v>786</v>
      </c>
    </row>
    <row r="580" spans="1:4" x14ac:dyDescent="0.25">
      <c r="A580" s="3">
        <f t="shared" ref="A580:A643" si="9">ROW(B580)-1</f>
        <v>579</v>
      </c>
      <c r="B580" s="4">
        <v>27967124</v>
      </c>
      <c r="C580" t="s">
        <v>578</v>
      </c>
      <c r="D580" s="6" t="s">
        <v>786</v>
      </c>
    </row>
    <row r="581" spans="1:4" x14ac:dyDescent="0.25">
      <c r="A581" s="3">
        <f t="shared" si="9"/>
        <v>580</v>
      </c>
      <c r="B581" s="4">
        <v>70376747</v>
      </c>
      <c r="C581" t="s">
        <v>579</v>
      </c>
      <c r="D581" s="6" t="s">
        <v>786</v>
      </c>
    </row>
    <row r="582" spans="1:4" x14ac:dyDescent="0.25">
      <c r="A582" s="3">
        <f t="shared" si="9"/>
        <v>581</v>
      </c>
      <c r="B582" s="4">
        <v>54385262</v>
      </c>
      <c r="C582" t="s">
        <v>580</v>
      </c>
      <c r="D582" s="6" t="s">
        <v>786</v>
      </c>
    </row>
    <row r="583" spans="1:4" x14ac:dyDescent="0.25">
      <c r="A583" s="3">
        <f t="shared" si="9"/>
        <v>582</v>
      </c>
      <c r="B583" s="4">
        <v>84928159</v>
      </c>
      <c r="C583" t="s">
        <v>581</v>
      </c>
      <c r="D583" s="6" t="s">
        <v>786</v>
      </c>
    </row>
    <row r="584" spans="1:4" x14ac:dyDescent="0.25">
      <c r="A584" s="3">
        <f t="shared" si="9"/>
        <v>583</v>
      </c>
      <c r="B584" s="4">
        <v>24976276</v>
      </c>
      <c r="C584" t="s">
        <v>582</v>
      </c>
      <c r="D584" s="6" t="s">
        <v>786</v>
      </c>
    </row>
    <row r="585" spans="1:4" x14ac:dyDescent="0.25">
      <c r="A585" s="3">
        <f t="shared" si="9"/>
        <v>584</v>
      </c>
      <c r="B585" s="4">
        <v>27356279</v>
      </c>
      <c r="C585" t="s">
        <v>583</v>
      </c>
      <c r="D585" s="6" t="s">
        <v>786</v>
      </c>
    </row>
    <row r="586" spans="1:4" x14ac:dyDescent="0.25">
      <c r="A586" s="3">
        <f t="shared" si="9"/>
        <v>585</v>
      </c>
      <c r="B586" s="4">
        <v>53676565</v>
      </c>
      <c r="C586" t="s">
        <v>584</v>
      </c>
      <c r="D586" s="6" t="s">
        <v>786</v>
      </c>
    </row>
    <row r="587" spans="1:4" x14ac:dyDescent="0.25">
      <c r="A587" s="3">
        <f t="shared" si="9"/>
        <v>586</v>
      </c>
      <c r="B587" s="4">
        <v>87615715</v>
      </c>
      <c r="C587" t="s">
        <v>585</v>
      </c>
      <c r="D587" s="6" t="s">
        <v>786</v>
      </c>
    </row>
    <row r="588" spans="1:4" x14ac:dyDescent="0.25">
      <c r="A588" s="3">
        <f t="shared" si="9"/>
        <v>587</v>
      </c>
      <c r="B588" s="4">
        <v>27980512</v>
      </c>
      <c r="C588" t="s">
        <v>586</v>
      </c>
      <c r="D588" s="6" t="s">
        <v>786</v>
      </c>
    </row>
    <row r="589" spans="1:4" x14ac:dyDescent="0.25">
      <c r="A589" s="3">
        <f t="shared" si="9"/>
        <v>588</v>
      </c>
      <c r="B589" s="4">
        <v>25004019</v>
      </c>
      <c r="C589" t="s">
        <v>587</v>
      </c>
      <c r="D589" s="6" t="s">
        <v>786</v>
      </c>
    </row>
    <row r="590" spans="1:4" x14ac:dyDescent="0.25">
      <c r="A590" s="3">
        <f t="shared" si="9"/>
        <v>589</v>
      </c>
      <c r="B590" s="4">
        <v>15697625</v>
      </c>
      <c r="C590" t="s">
        <v>588</v>
      </c>
      <c r="D590" s="6" t="s">
        <v>788</v>
      </c>
    </row>
    <row r="591" spans="1:4" x14ac:dyDescent="0.25">
      <c r="A591" s="3">
        <f t="shared" si="9"/>
        <v>590</v>
      </c>
      <c r="B591" s="4">
        <v>94973717</v>
      </c>
      <c r="C591" t="s">
        <v>589</v>
      </c>
      <c r="D591" s="6" t="s">
        <v>788</v>
      </c>
    </row>
    <row r="592" spans="1:4" x14ac:dyDescent="0.25">
      <c r="A592" s="3">
        <f t="shared" si="9"/>
        <v>591</v>
      </c>
      <c r="B592" s="4">
        <v>14162928</v>
      </c>
      <c r="C592" t="s">
        <v>590</v>
      </c>
      <c r="D592" s="6" t="s">
        <v>788</v>
      </c>
    </row>
    <row r="593" spans="1:4" x14ac:dyDescent="0.25">
      <c r="A593" s="3">
        <f t="shared" si="9"/>
        <v>592</v>
      </c>
      <c r="B593" s="4">
        <v>13916316</v>
      </c>
      <c r="C593" t="s">
        <v>591</v>
      </c>
      <c r="D593" s="6" t="s">
        <v>788</v>
      </c>
    </row>
    <row r="594" spans="1:4" x14ac:dyDescent="0.25">
      <c r="A594" s="3">
        <f t="shared" si="9"/>
        <v>593</v>
      </c>
      <c r="B594" s="4">
        <v>45408799</v>
      </c>
      <c r="C594" t="s">
        <v>592</v>
      </c>
      <c r="D594" s="6" t="s">
        <v>788</v>
      </c>
    </row>
    <row r="595" spans="1:4" x14ac:dyDescent="0.25">
      <c r="A595" s="3">
        <f t="shared" si="9"/>
        <v>594</v>
      </c>
      <c r="B595" s="4">
        <v>28859051</v>
      </c>
      <c r="C595" t="s">
        <v>593</v>
      </c>
      <c r="D595" s="6" t="s">
        <v>786</v>
      </c>
    </row>
    <row r="596" spans="1:4" x14ac:dyDescent="0.25">
      <c r="A596" s="3">
        <f t="shared" si="9"/>
        <v>595</v>
      </c>
      <c r="B596" s="4">
        <v>28467040</v>
      </c>
      <c r="C596" t="s">
        <v>594</v>
      </c>
      <c r="D596" s="6" t="s">
        <v>786</v>
      </c>
    </row>
    <row r="597" spans="1:4" x14ac:dyDescent="0.25">
      <c r="A597" s="3">
        <f t="shared" si="9"/>
        <v>596</v>
      </c>
      <c r="B597" s="4">
        <v>54176758</v>
      </c>
      <c r="C597" t="s">
        <v>595</v>
      </c>
      <c r="D597" s="6" t="s">
        <v>786</v>
      </c>
    </row>
    <row r="598" spans="1:4" x14ac:dyDescent="0.25">
      <c r="A598" s="3">
        <f t="shared" si="9"/>
        <v>597</v>
      </c>
      <c r="B598" s="4">
        <v>12802645</v>
      </c>
      <c r="C598" t="s">
        <v>300</v>
      </c>
      <c r="D598" s="6" t="s">
        <v>786</v>
      </c>
    </row>
    <row r="599" spans="1:4" x14ac:dyDescent="0.25">
      <c r="A599" s="3">
        <f t="shared" si="9"/>
        <v>598</v>
      </c>
      <c r="B599" s="4">
        <v>24460361</v>
      </c>
      <c r="C599" t="s">
        <v>262</v>
      </c>
      <c r="D599" s="6" t="s">
        <v>786</v>
      </c>
    </row>
    <row r="600" spans="1:4" x14ac:dyDescent="0.25">
      <c r="A600" s="3">
        <f t="shared" si="9"/>
        <v>599</v>
      </c>
      <c r="B600" s="4">
        <v>54376691</v>
      </c>
      <c r="C600" t="s">
        <v>596</v>
      </c>
      <c r="D600" s="6" t="s">
        <v>786</v>
      </c>
    </row>
    <row r="601" spans="1:4" x14ac:dyDescent="0.25">
      <c r="A601" s="3">
        <f t="shared" si="9"/>
        <v>600</v>
      </c>
      <c r="B601" s="4">
        <v>25145643</v>
      </c>
      <c r="C601" t="s">
        <v>597</v>
      </c>
      <c r="D601" s="6" t="s">
        <v>786</v>
      </c>
    </row>
    <row r="602" spans="1:4" x14ac:dyDescent="0.25">
      <c r="A602" s="3">
        <f t="shared" si="9"/>
        <v>601</v>
      </c>
      <c r="B602" s="4">
        <v>24797920</v>
      </c>
      <c r="C602" t="s">
        <v>598</v>
      </c>
      <c r="D602" s="6" t="s">
        <v>786</v>
      </c>
    </row>
    <row r="603" spans="1:4" x14ac:dyDescent="0.25">
      <c r="A603" s="3">
        <f t="shared" si="9"/>
        <v>602</v>
      </c>
      <c r="B603" s="4">
        <v>14092000</v>
      </c>
      <c r="C603" t="s">
        <v>599</v>
      </c>
      <c r="D603" s="6" t="s">
        <v>786</v>
      </c>
    </row>
    <row r="604" spans="1:4" x14ac:dyDescent="0.25">
      <c r="A604" s="3">
        <f t="shared" si="9"/>
        <v>603</v>
      </c>
      <c r="B604" s="4">
        <v>24776544</v>
      </c>
      <c r="C604" t="s">
        <v>600</v>
      </c>
      <c r="D604" s="6" t="s">
        <v>786</v>
      </c>
    </row>
    <row r="605" spans="1:4" x14ac:dyDescent="0.25">
      <c r="A605" s="3">
        <f t="shared" si="9"/>
        <v>604</v>
      </c>
      <c r="B605" s="4">
        <v>22031766</v>
      </c>
      <c r="C605" t="s">
        <v>601</v>
      </c>
      <c r="D605" s="6" t="s">
        <v>786</v>
      </c>
    </row>
    <row r="606" spans="1:4" x14ac:dyDescent="0.25">
      <c r="A606" s="3">
        <f t="shared" si="9"/>
        <v>605</v>
      </c>
      <c r="B606" s="4">
        <v>24788963</v>
      </c>
      <c r="C606" t="s">
        <v>602</v>
      </c>
      <c r="D606" s="6" t="s">
        <v>786</v>
      </c>
    </row>
    <row r="607" spans="1:4" x14ac:dyDescent="0.25">
      <c r="A607" s="3">
        <f t="shared" si="9"/>
        <v>606</v>
      </c>
      <c r="B607" s="4">
        <v>53676919</v>
      </c>
      <c r="C607" t="s">
        <v>603</v>
      </c>
      <c r="D607" s="6" t="s">
        <v>786</v>
      </c>
    </row>
    <row r="608" spans="1:4" x14ac:dyDescent="0.25">
      <c r="A608" s="3">
        <f t="shared" si="9"/>
        <v>607</v>
      </c>
      <c r="B608" s="4">
        <v>7719479</v>
      </c>
      <c r="C608" t="s">
        <v>604</v>
      </c>
      <c r="D608" s="6" t="s">
        <v>786</v>
      </c>
    </row>
    <row r="609" spans="1:4" x14ac:dyDescent="0.25">
      <c r="A609" s="3">
        <f t="shared" si="9"/>
        <v>608</v>
      </c>
      <c r="B609" s="4">
        <v>1606300</v>
      </c>
      <c r="C609" t="s">
        <v>605</v>
      </c>
      <c r="D609" s="6" t="s">
        <v>788</v>
      </c>
    </row>
    <row r="610" spans="1:4" x14ac:dyDescent="0.25">
      <c r="A610" s="3">
        <f t="shared" si="9"/>
        <v>609</v>
      </c>
      <c r="B610" s="4">
        <v>80268351</v>
      </c>
      <c r="C610" t="s">
        <v>606</v>
      </c>
      <c r="D610" s="6" t="s">
        <v>785</v>
      </c>
    </row>
    <row r="611" spans="1:4" x14ac:dyDescent="0.25">
      <c r="A611" s="3">
        <f t="shared" si="9"/>
        <v>610</v>
      </c>
      <c r="B611" s="4">
        <v>84437652</v>
      </c>
      <c r="C611" t="s">
        <v>607</v>
      </c>
      <c r="D611" s="6" t="s">
        <v>786</v>
      </c>
    </row>
    <row r="612" spans="1:4" x14ac:dyDescent="0.25">
      <c r="A612" s="3">
        <f t="shared" si="9"/>
        <v>611</v>
      </c>
      <c r="B612" s="4">
        <v>70762311</v>
      </c>
      <c r="C612" t="s">
        <v>608</v>
      </c>
      <c r="D612" s="6" t="s">
        <v>788</v>
      </c>
    </row>
    <row r="613" spans="1:4" x14ac:dyDescent="0.25">
      <c r="A613" s="3">
        <f t="shared" si="9"/>
        <v>612</v>
      </c>
      <c r="B613" s="4">
        <v>80516654</v>
      </c>
      <c r="C613" t="s">
        <v>609</v>
      </c>
      <c r="D613" s="6" t="s">
        <v>785</v>
      </c>
    </row>
    <row r="614" spans="1:4" x14ac:dyDescent="0.25">
      <c r="A614" s="3">
        <f t="shared" si="9"/>
        <v>613</v>
      </c>
      <c r="B614" s="4">
        <v>24792426</v>
      </c>
      <c r="C614" t="s">
        <v>610</v>
      </c>
      <c r="D614" s="6" t="s">
        <v>785</v>
      </c>
    </row>
    <row r="615" spans="1:4" x14ac:dyDescent="0.25">
      <c r="A615" s="3">
        <f t="shared" si="9"/>
        <v>614</v>
      </c>
      <c r="B615" s="4">
        <v>24562825</v>
      </c>
      <c r="C615" t="s">
        <v>611</v>
      </c>
      <c r="D615" s="6" t="s">
        <v>786</v>
      </c>
    </row>
    <row r="616" spans="1:4" x14ac:dyDescent="0.25">
      <c r="A616" s="3">
        <f t="shared" si="9"/>
        <v>615</v>
      </c>
      <c r="B616" s="4">
        <v>42389088</v>
      </c>
      <c r="C616" t="s">
        <v>612</v>
      </c>
      <c r="D616" s="6" t="s">
        <v>788</v>
      </c>
    </row>
    <row r="617" spans="1:4" x14ac:dyDescent="0.25">
      <c r="A617" s="3">
        <f t="shared" si="9"/>
        <v>616</v>
      </c>
      <c r="B617" s="4">
        <v>9027655</v>
      </c>
      <c r="C617" t="s">
        <v>613</v>
      </c>
      <c r="D617" s="6" t="s">
        <v>785</v>
      </c>
    </row>
    <row r="618" spans="1:4" x14ac:dyDescent="0.25">
      <c r="A618" s="3">
        <f t="shared" si="9"/>
        <v>617</v>
      </c>
      <c r="B618" s="4">
        <v>22199722</v>
      </c>
      <c r="C618" t="s">
        <v>614</v>
      </c>
      <c r="D618" s="6" t="s">
        <v>787</v>
      </c>
    </row>
    <row r="619" spans="1:4" x14ac:dyDescent="0.25">
      <c r="A619" s="3">
        <f t="shared" si="9"/>
        <v>618</v>
      </c>
      <c r="B619" s="4">
        <v>21218476</v>
      </c>
      <c r="C619" t="s">
        <v>615</v>
      </c>
      <c r="D619" s="6" t="s">
        <v>787</v>
      </c>
    </row>
    <row r="620" spans="1:4" x14ac:dyDescent="0.25">
      <c r="A620" s="3">
        <f t="shared" si="9"/>
        <v>619</v>
      </c>
      <c r="B620" s="4">
        <v>42617914</v>
      </c>
      <c r="C620" t="s">
        <v>616</v>
      </c>
      <c r="D620" s="6" t="s">
        <v>785</v>
      </c>
    </row>
    <row r="621" spans="1:4" x14ac:dyDescent="0.25">
      <c r="A621" s="3">
        <f t="shared" si="9"/>
        <v>620</v>
      </c>
      <c r="B621" s="4">
        <v>54842303</v>
      </c>
      <c r="C621" t="s">
        <v>617</v>
      </c>
      <c r="D621" s="6" t="s">
        <v>785</v>
      </c>
    </row>
    <row r="622" spans="1:4" x14ac:dyDescent="0.25">
      <c r="A622" s="3">
        <f t="shared" si="9"/>
        <v>621</v>
      </c>
      <c r="B622" s="4">
        <v>27327009</v>
      </c>
      <c r="C622" t="s">
        <v>618</v>
      </c>
      <c r="D622" s="6" t="s">
        <v>785</v>
      </c>
    </row>
    <row r="623" spans="1:4" x14ac:dyDescent="0.25">
      <c r="A623" s="3">
        <f t="shared" si="9"/>
        <v>622</v>
      </c>
      <c r="B623" s="4">
        <v>53200034</v>
      </c>
      <c r="C623" t="s">
        <v>619</v>
      </c>
      <c r="D623" s="6" t="s">
        <v>785</v>
      </c>
    </row>
    <row r="624" spans="1:4" x14ac:dyDescent="0.25">
      <c r="A624" s="3">
        <f t="shared" si="9"/>
        <v>623</v>
      </c>
      <c r="B624" s="4">
        <v>53089762</v>
      </c>
      <c r="C624" t="s">
        <v>620</v>
      </c>
      <c r="D624" s="6" t="s">
        <v>785</v>
      </c>
    </row>
    <row r="625" spans="1:4" x14ac:dyDescent="0.25">
      <c r="A625" s="3">
        <f t="shared" si="9"/>
        <v>624</v>
      </c>
      <c r="B625" s="4">
        <v>54677774</v>
      </c>
      <c r="C625" t="s">
        <v>621</v>
      </c>
      <c r="D625" s="6" t="s">
        <v>785</v>
      </c>
    </row>
    <row r="626" spans="1:4" x14ac:dyDescent="0.25">
      <c r="A626" s="3">
        <f t="shared" si="9"/>
        <v>625</v>
      </c>
      <c r="B626" s="4">
        <v>28003035</v>
      </c>
      <c r="C626" t="s">
        <v>622</v>
      </c>
      <c r="D626" s="6" t="s">
        <v>785</v>
      </c>
    </row>
    <row r="627" spans="1:4" x14ac:dyDescent="0.25">
      <c r="A627" s="3">
        <f t="shared" si="9"/>
        <v>626</v>
      </c>
      <c r="B627" s="4">
        <v>53045028</v>
      </c>
      <c r="C627" t="s">
        <v>623</v>
      </c>
      <c r="D627" s="6" t="s">
        <v>785</v>
      </c>
    </row>
    <row r="628" spans="1:4" x14ac:dyDescent="0.25">
      <c r="A628" s="3">
        <f t="shared" si="9"/>
        <v>627</v>
      </c>
      <c r="B628" s="4">
        <v>53729486</v>
      </c>
      <c r="C628" t="s">
        <v>624</v>
      </c>
      <c r="D628" s="6" t="s">
        <v>785</v>
      </c>
    </row>
    <row r="629" spans="1:4" x14ac:dyDescent="0.25">
      <c r="A629" s="3">
        <f t="shared" si="9"/>
        <v>628</v>
      </c>
      <c r="B629" s="4">
        <v>43298277</v>
      </c>
      <c r="C629" t="s">
        <v>625</v>
      </c>
      <c r="D629" s="6" t="s">
        <v>785</v>
      </c>
    </row>
    <row r="630" spans="1:4" x14ac:dyDescent="0.25">
      <c r="A630" s="3">
        <f t="shared" si="9"/>
        <v>629</v>
      </c>
      <c r="B630" s="4">
        <v>28739330</v>
      </c>
      <c r="C630" t="s">
        <v>626</v>
      </c>
      <c r="D630" s="6" t="s">
        <v>785</v>
      </c>
    </row>
    <row r="631" spans="1:4" x14ac:dyDescent="0.25">
      <c r="A631" s="3">
        <f t="shared" si="9"/>
        <v>630</v>
      </c>
      <c r="B631" s="4">
        <v>27530072</v>
      </c>
      <c r="C631" t="s">
        <v>627</v>
      </c>
      <c r="D631" s="6" t="s">
        <v>785</v>
      </c>
    </row>
    <row r="632" spans="1:4" x14ac:dyDescent="0.25">
      <c r="A632" s="3">
        <f t="shared" si="9"/>
        <v>631</v>
      </c>
      <c r="B632" s="4">
        <v>43784951</v>
      </c>
      <c r="C632" t="s">
        <v>628</v>
      </c>
      <c r="D632" s="6" t="s">
        <v>785</v>
      </c>
    </row>
    <row r="633" spans="1:4" x14ac:dyDescent="0.25">
      <c r="A633" s="3">
        <f t="shared" si="9"/>
        <v>632</v>
      </c>
      <c r="B633" s="4">
        <v>38912560</v>
      </c>
      <c r="C633" t="s">
        <v>629</v>
      </c>
      <c r="D633" s="6" t="s">
        <v>785</v>
      </c>
    </row>
    <row r="634" spans="1:4" x14ac:dyDescent="0.25">
      <c r="A634" s="3">
        <f t="shared" si="9"/>
        <v>633</v>
      </c>
      <c r="B634" s="4">
        <v>53931593</v>
      </c>
      <c r="C634" t="s">
        <v>630</v>
      </c>
      <c r="D634" s="6" t="s">
        <v>786</v>
      </c>
    </row>
    <row r="635" spans="1:4" x14ac:dyDescent="0.25">
      <c r="A635" s="3">
        <f t="shared" si="9"/>
        <v>634</v>
      </c>
      <c r="B635" s="4">
        <v>53118014</v>
      </c>
      <c r="C635" t="s">
        <v>631</v>
      </c>
      <c r="D635" s="6" t="s">
        <v>785</v>
      </c>
    </row>
    <row r="636" spans="1:4" x14ac:dyDescent="0.25">
      <c r="A636" s="3">
        <f t="shared" si="9"/>
        <v>635</v>
      </c>
      <c r="B636" s="4">
        <v>27803093</v>
      </c>
      <c r="C636" t="s">
        <v>632</v>
      </c>
      <c r="D636" s="6" t="s">
        <v>785</v>
      </c>
    </row>
    <row r="637" spans="1:4" x14ac:dyDescent="0.25">
      <c r="A637" s="3">
        <f t="shared" si="9"/>
        <v>636</v>
      </c>
      <c r="B637" s="4">
        <v>70764991</v>
      </c>
      <c r="C637" t="s">
        <v>633</v>
      </c>
      <c r="D637" s="6" t="s">
        <v>787</v>
      </c>
    </row>
    <row r="638" spans="1:4" x14ac:dyDescent="0.25">
      <c r="A638" s="3">
        <f t="shared" si="9"/>
        <v>637</v>
      </c>
      <c r="B638" s="4">
        <v>70761994</v>
      </c>
      <c r="C638" t="s">
        <v>634</v>
      </c>
      <c r="D638" s="6" t="s">
        <v>786</v>
      </c>
    </row>
    <row r="639" spans="1:4" x14ac:dyDescent="0.25">
      <c r="A639" s="3">
        <f t="shared" si="9"/>
        <v>638</v>
      </c>
      <c r="B639" s="4">
        <v>73919549</v>
      </c>
      <c r="C639" t="s">
        <v>635</v>
      </c>
      <c r="D639" s="6" t="s">
        <v>785</v>
      </c>
    </row>
    <row r="640" spans="1:4" x14ac:dyDescent="0.25">
      <c r="A640" s="3">
        <f t="shared" si="9"/>
        <v>639</v>
      </c>
      <c r="B640" s="4">
        <v>23623578</v>
      </c>
      <c r="C640" t="s">
        <v>636</v>
      </c>
      <c r="D640" s="6" t="s">
        <v>785</v>
      </c>
    </row>
    <row r="641" spans="1:4" x14ac:dyDescent="0.25">
      <c r="A641" s="3">
        <f t="shared" si="9"/>
        <v>640</v>
      </c>
      <c r="B641" s="4">
        <v>81749569</v>
      </c>
      <c r="C641" t="s">
        <v>637</v>
      </c>
      <c r="D641" s="6" t="s">
        <v>785</v>
      </c>
    </row>
    <row r="642" spans="1:4" x14ac:dyDescent="0.25">
      <c r="A642" s="3">
        <f t="shared" si="9"/>
        <v>641</v>
      </c>
      <c r="B642" s="4">
        <v>28710946</v>
      </c>
      <c r="C642" t="s">
        <v>638</v>
      </c>
      <c r="D642" s="6" t="s">
        <v>785</v>
      </c>
    </row>
    <row r="643" spans="1:4" x14ac:dyDescent="0.25">
      <c r="A643" s="3">
        <f t="shared" si="9"/>
        <v>642</v>
      </c>
      <c r="B643" s="4">
        <v>27976622</v>
      </c>
      <c r="C643" t="s">
        <v>629</v>
      </c>
      <c r="D643" s="6" t="s">
        <v>785</v>
      </c>
    </row>
    <row r="644" spans="1:4" x14ac:dyDescent="0.25">
      <c r="A644" s="3">
        <f t="shared" ref="A644:A707" si="10">ROW(B644)-1</f>
        <v>643</v>
      </c>
      <c r="B644" s="4">
        <v>24782449</v>
      </c>
      <c r="C644" t="s">
        <v>639</v>
      </c>
      <c r="D644" s="6" t="s">
        <v>786</v>
      </c>
    </row>
    <row r="645" spans="1:4" x14ac:dyDescent="0.25">
      <c r="A645" s="3">
        <f t="shared" si="10"/>
        <v>644</v>
      </c>
      <c r="B645" s="4">
        <v>22978811</v>
      </c>
      <c r="C645" t="s">
        <v>640</v>
      </c>
      <c r="D645" s="6" t="s">
        <v>786</v>
      </c>
    </row>
    <row r="646" spans="1:4" x14ac:dyDescent="0.25">
      <c r="A646" s="3">
        <f t="shared" si="10"/>
        <v>645</v>
      </c>
      <c r="B646" s="4">
        <v>24443862</v>
      </c>
      <c r="C646" t="s">
        <v>641</v>
      </c>
      <c r="D646" s="6" t="s">
        <v>787</v>
      </c>
    </row>
    <row r="647" spans="1:4" x14ac:dyDescent="0.25">
      <c r="A647" s="3">
        <f t="shared" si="10"/>
        <v>646</v>
      </c>
      <c r="B647" s="4">
        <v>28449085</v>
      </c>
      <c r="C647" t="s">
        <v>642</v>
      </c>
      <c r="D647" s="6" t="s">
        <v>786</v>
      </c>
    </row>
    <row r="648" spans="1:4" x14ac:dyDescent="0.25">
      <c r="A648" s="3">
        <f t="shared" si="10"/>
        <v>647</v>
      </c>
      <c r="B648" s="4">
        <v>16841747</v>
      </c>
      <c r="C648" t="s">
        <v>643</v>
      </c>
      <c r="D648" s="6" t="s">
        <v>786</v>
      </c>
    </row>
    <row r="649" spans="1:4" x14ac:dyDescent="0.25">
      <c r="A649" s="3">
        <f t="shared" si="10"/>
        <v>648</v>
      </c>
      <c r="B649" s="4">
        <v>24819939</v>
      </c>
      <c r="C649" t="s">
        <v>644</v>
      </c>
      <c r="D649" s="6" t="s">
        <v>785</v>
      </c>
    </row>
    <row r="650" spans="1:4" x14ac:dyDescent="0.25">
      <c r="A650" s="3">
        <f t="shared" si="10"/>
        <v>649</v>
      </c>
      <c r="B650" s="4">
        <v>39715763</v>
      </c>
      <c r="C650" t="s">
        <v>645</v>
      </c>
      <c r="D650" s="6" t="s">
        <v>785</v>
      </c>
    </row>
    <row r="651" spans="1:4" x14ac:dyDescent="0.25">
      <c r="A651" s="3">
        <f t="shared" si="10"/>
        <v>650</v>
      </c>
      <c r="B651" s="4">
        <v>16765500</v>
      </c>
      <c r="C651" t="s">
        <v>646</v>
      </c>
      <c r="D651" s="6" t="s">
        <v>785</v>
      </c>
    </row>
    <row r="652" spans="1:4" x14ac:dyDescent="0.25">
      <c r="A652" s="3">
        <f t="shared" si="10"/>
        <v>651</v>
      </c>
      <c r="B652" s="4">
        <v>28454447</v>
      </c>
      <c r="C652" t="s">
        <v>647</v>
      </c>
      <c r="D652" s="6" t="s">
        <v>785</v>
      </c>
    </row>
    <row r="653" spans="1:4" x14ac:dyDescent="0.25">
      <c r="A653" s="3">
        <f t="shared" si="10"/>
        <v>652</v>
      </c>
      <c r="B653" s="4">
        <v>53919063</v>
      </c>
      <c r="C653" t="s">
        <v>648</v>
      </c>
      <c r="D653" s="6" t="s">
        <v>785</v>
      </c>
    </row>
    <row r="654" spans="1:4" x14ac:dyDescent="0.25">
      <c r="A654" s="3">
        <f t="shared" si="10"/>
        <v>653</v>
      </c>
      <c r="B654" s="4">
        <v>28818926</v>
      </c>
      <c r="C654" t="s">
        <v>649</v>
      </c>
      <c r="D654" s="6" t="s">
        <v>785</v>
      </c>
    </row>
    <row r="655" spans="1:4" x14ac:dyDescent="0.25">
      <c r="A655" s="3">
        <f t="shared" si="10"/>
        <v>654</v>
      </c>
      <c r="B655" s="4">
        <v>54752668</v>
      </c>
      <c r="C655" t="s">
        <v>650</v>
      </c>
      <c r="D655" s="6" t="s">
        <v>785</v>
      </c>
    </row>
    <row r="656" spans="1:4" x14ac:dyDescent="0.25">
      <c r="A656" s="3">
        <f t="shared" si="10"/>
        <v>655</v>
      </c>
      <c r="B656" s="4">
        <v>24599153</v>
      </c>
      <c r="C656" t="s">
        <v>651</v>
      </c>
      <c r="D656" s="6" t="s">
        <v>785</v>
      </c>
    </row>
    <row r="657" spans="1:4" x14ac:dyDescent="0.25">
      <c r="A657" s="3">
        <f t="shared" si="10"/>
        <v>656</v>
      </c>
      <c r="B657" s="4">
        <v>23826594</v>
      </c>
      <c r="C657" t="s">
        <v>652</v>
      </c>
      <c r="D657" s="6" t="s">
        <v>786</v>
      </c>
    </row>
    <row r="658" spans="1:4" x14ac:dyDescent="0.25">
      <c r="A658" s="3">
        <f t="shared" si="10"/>
        <v>657</v>
      </c>
      <c r="B658" s="4">
        <v>54872185</v>
      </c>
      <c r="C658" t="s">
        <v>653</v>
      </c>
      <c r="D658" s="6" t="s">
        <v>785</v>
      </c>
    </row>
    <row r="659" spans="1:4" x14ac:dyDescent="0.25">
      <c r="A659" s="3">
        <f t="shared" si="10"/>
        <v>658</v>
      </c>
      <c r="B659" s="4">
        <v>16446274</v>
      </c>
      <c r="C659" t="s">
        <v>654</v>
      </c>
      <c r="D659" s="6" t="s">
        <v>786</v>
      </c>
    </row>
    <row r="660" spans="1:4" x14ac:dyDescent="0.25">
      <c r="A660" s="3">
        <f t="shared" si="10"/>
        <v>659</v>
      </c>
      <c r="B660" s="4">
        <v>54170109</v>
      </c>
      <c r="C660" t="s">
        <v>655</v>
      </c>
      <c r="D660" s="6" t="s">
        <v>785</v>
      </c>
    </row>
    <row r="661" spans="1:4" x14ac:dyDescent="0.25">
      <c r="A661" s="3">
        <f t="shared" si="10"/>
        <v>660</v>
      </c>
      <c r="B661" s="4">
        <v>70759028</v>
      </c>
      <c r="C661" t="s">
        <v>656</v>
      </c>
      <c r="D661" s="6" t="s">
        <v>786</v>
      </c>
    </row>
    <row r="662" spans="1:4" x14ac:dyDescent="0.25">
      <c r="A662" s="3">
        <f t="shared" si="10"/>
        <v>661</v>
      </c>
      <c r="B662" s="4">
        <v>23964054</v>
      </c>
      <c r="C662" t="s">
        <v>657</v>
      </c>
      <c r="D662" s="6" t="s">
        <v>785</v>
      </c>
    </row>
    <row r="663" spans="1:4" x14ac:dyDescent="0.25">
      <c r="A663" s="3">
        <f t="shared" si="10"/>
        <v>662</v>
      </c>
      <c r="B663" s="4">
        <v>1484094</v>
      </c>
      <c r="C663" t="s">
        <v>658</v>
      </c>
      <c r="D663" s="6" t="s">
        <v>785</v>
      </c>
    </row>
    <row r="664" spans="1:4" x14ac:dyDescent="0.25">
      <c r="A664" s="3">
        <f t="shared" si="10"/>
        <v>663</v>
      </c>
      <c r="B664" s="4">
        <v>23285582</v>
      </c>
      <c r="C664" t="s">
        <v>659</v>
      </c>
      <c r="D664" s="6" t="s">
        <v>788</v>
      </c>
    </row>
    <row r="665" spans="1:4" x14ac:dyDescent="0.25">
      <c r="A665" s="3">
        <f t="shared" si="10"/>
        <v>664</v>
      </c>
      <c r="B665" s="4">
        <v>23060248</v>
      </c>
      <c r="C665" t="s">
        <v>660</v>
      </c>
      <c r="D665" s="6" t="s">
        <v>788</v>
      </c>
    </row>
    <row r="666" spans="1:4" x14ac:dyDescent="0.25">
      <c r="A666" s="3">
        <f t="shared" si="10"/>
        <v>665</v>
      </c>
      <c r="B666" s="4">
        <v>52637565</v>
      </c>
      <c r="C666" t="s">
        <v>661</v>
      </c>
      <c r="D666" s="6" t="s">
        <v>785</v>
      </c>
    </row>
    <row r="667" spans="1:4" x14ac:dyDescent="0.25">
      <c r="A667" s="3">
        <f t="shared" si="10"/>
        <v>666</v>
      </c>
      <c r="B667" s="4">
        <v>52438405</v>
      </c>
      <c r="C667" t="s">
        <v>662</v>
      </c>
      <c r="D667" s="6" t="s">
        <v>785</v>
      </c>
    </row>
    <row r="668" spans="1:4" x14ac:dyDescent="0.25">
      <c r="A668" s="3">
        <f t="shared" si="10"/>
        <v>667</v>
      </c>
      <c r="B668" s="4">
        <v>27766105</v>
      </c>
      <c r="C668" t="s">
        <v>663</v>
      </c>
      <c r="D668" s="6" t="s">
        <v>785</v>
      </c>
    </row>
    <row r="669" spans="1:4" x14ac:dyDescent="0.25">
      <c r="A669" s="3">
        <f t="shared" si="10"/>
        <v>668</v>
      </c>
      <c r="B669" s="4">
        <v>4251915</v>
      </c>
      <c r="C669" t="s">
        <v>664</v>
      </c>
      <c r="D669" s="6" t="s">
        <v>785</v>
      </c>
    </row>
    <row r="670" spans="1:4" x14ac:dyDescent="0.25">
      <c r="A670" s="3">
        <f t="shared" si="10"/>
        <v>669</v>
      </c>
      <c r="B670" s="4">
        <v>52277702</v>
      </c>
      <c r="C670" t="s">
        <v>665</v>
      </c>
      <c r="D670" s="6" t="s">
        <v>785</v>
      </c>
    </row>
    <row r="671" spans="1:4" x14ac:dyDescent="0.25">
      <c r="A671" s="3">
        <f t="shared" si="10"/>
        <v>670</v>
      </c>
      <c r="B671" s="4">
        <v>52438279</v>
      </c>
      <c r="C671" t="s">
        <v>666</v>
      </c>
      <c r="D671" s="6" t="s">
        <v>785</v>
      </c>
    </row>
    <row r="672" spans="1:4" x14ac:dyDescent="0.25">
      <c r="A672" s="3">
        <f t="shared" si="10"/>
        <v>671</v>
      </c>
      <c r="B672" s="4">
        <v>24982729</v>
      </c>
      <c r="C672" t="s">
        <v>667</v>
      </c>
      <c r="D672" s="6" t="s">
        <v>785</v>
      </c>
    </row>
    <row r="673" spans="1:4" x14ac:dyDescent="0.25">
      <c r="A673" s="3">
        <f t="shared" si="10"/>
        <v>672</v>
      </c>
      <c r="B673" s="4">
        <v>45287211</v>
      </c>
      <c r="C673" t="s">
        <v>668</v>
      </c>
      <c r="D673" s="6" t="s">
        <v>785</v>
      </c>
    </row>
    <row r="674" spans="1:4" x14ac:dyDescent="0.25">
      <c r="A674" s="3">
        <f t="shared" si="10"/>
        <v>673</v>
      </c>
      <c r="B674" s="4">
        <v>80499711</v>
      </c>
      <c r="C674" t="s">
        <v>669</v>
      </c>
      <c r="D674" s="6" t="s">
        <v>785</v>
      </c>
    </row>
    <row r="675" spans="1:4" x14ac:dyDescent="0.25">
      <c r="A675" s="3">
        <f t="shared" si="10"/>
        <v>674</v>
      </c>
      <c r="B675" s="4">
        <v>27714944</v>
      </c>
      <c r="C675" t="s">
        <v>670</v>
      </c>
      <c r="D675" s="6" t="s">
        <v>785</v>
      </c>
    </row>
    <row r="676" spans="1:4" x14ac:dyDescent="0.25">
      <c r="A676" s="3">
        <f t="shared" si="10"/>
        <v>675</v>
      </c>
      <c r="B676" s="4">
        <v>12857134</v>
      </c>
      <c r="C676" t="s">
        <v>671</v>
      </c>
      <c r="D676" s="6" t="s">
        <v>787</v>
      </c>
    </row>
    <row r="677" spans="1:4" x14ac:dyDescent="0.25">
      <c r="A677" s="3">
        <f t="shared" si="10"/>
        <v>676</v>
      </c>
      <c r="B677" s="4">
        <v>54530673</v>
      </c>
      <c r="C677" t="s">
        <v>672</v>
      </c>
      <c r="D677" s="6" t="s">
        <v>787</v>
      </c>
    </row>
    <row r="678" spans="1:4" x14ac:dyDescent="0.25">
      <c r="A678" s="3">
        <f t="shared" si="10"/>
        <v>677</v>
      </c>
      <c r="B678" s="4">
        <v>12818858</v>
      </c>
      <c r="C678" t="s">
        <v>673</v>
      </c>
      <c r="D678" s="6" t="s">
        <v>785</v>
      </c>
    </row>
    <row r="679" spans="1:4" x14ac:dyDescent="0.25">
      <c r="A679" s="3">
        <f t="shared" si="10"/>
        <v>678</v>
      </c>
      <c r="B679" s="4">
        <v>27560883</v>
      </c>
      <c r="C679" t="s">
        <v>674</v>
      </c>
      <c r="D679" s="6" t="s">
        <v>786</v>
      </c>
    </row>
    <row r="680" spans="1:4" x14ac:dyDescent="0.25">
      <c r="A680" s="3">
        <f t="shared" si="10"/>
        <v>679</v>
      </c>
      <c r="B680" s="4">
        <v>5714195</v>
      </c>
      <c r="C680" t="s">
        <v>675</v>
      </c>
      <c r="D680" s="6" t="s">
        <v>785</v>
      </c>
    </row>
    <row r="681" spans="1:4" x14ac:dyDescent="0.25">
      <c r="A681" s="3">
        <f t="shared" si="10"/>
        <v>680</v>
      </c>
      <c r="B681" s="4">
        <v>86616791</v>
      </c>
      <c r="C681" t="s">
        <v>676</v>
      </c>
      <c r="D681" s="6" t="s">
        <v>786</v>
      </c>
    </row>
    <row r="682" spans="1:4" x14ac:dyDescent="0.25">
      <c r="A682" s="3">
        <f t="shared" si="10"/>
        <v>681</v>
      </c>
      <c r="B682" s="4">
        <v>54167982</v>
      </c>
      <c r="C682" t="s">
        <v>677</v>
      </c>
      <c r="D682" s="6" t="s">
        <v>785</v>
      </c>
    </row>
    <row r="683" spans="1:4" x14ac:dyDescent="0.25">
      <c r="A683" s="3">
        <f t="shared" si="10"/>
        <v>682</v>
      </c>
      <c r="B683" s="4">
        <v>23565697</v>
      </c>
      <c r="C683" t="s">
        <v>678</v>
      </c>
      <c r="D683" s="6" t="s">
        <v>785</v>
      </c>
    </row>
    <row r="684" spans="1:4" x14ac:dyDescent="0.25">
      <c r="A684" s="3">
        <f t="shared" si="10"/>
        <v>683</v>
      </c>
      <c r="B684" s="4">
        <v>27729876</v>
      </c>
      <c r="C684" t="s">
        <v>679</v>
      </c>
      <c r="D684" s="6" t="s">
        <v>785</v>
      </c>
    </row>
    <row r="685" spans="1:4" x14ac:dyDescent="0.25">
      <c r="A685" s="3">
        <f t="shared" si="10"/>
        <v>684</v>
      </c>
      <c r="B685" s="4">
        <v>28915188</v>
      </c>
      <c r="C685" t="s">
        <v>680</v>
      </c>
      <c r="D685" s="6" t="s">
        <v>785</v>
      </c>
    </row>
    <row r="686" spans="1:4" x14ac:dyDescent="0.25">
      <c r="A686" s="3">
        <f t="shared" si="10"/>
        <v>685</v>
      </c>
      <c r="B686" s="4">
        <v>54168687</v>
      </c>
      <c r="C686" t="s">
        <v>681</v>
      </c>
      <c r="D686" s="6" t="s">
        <v>785</v>
      </c>
    </row>
    <row r="687" spans="1:4" x14ac:dyDescent="0.25">
      <c r="A687" s="3">
        <f t="shared" si="10"/>
        <v>686</v>
      </c>
      <c r="B687" s="4">
        <v>80553475</v>
      </c>
      <c r="C687" t="s">
        <v>682</v>
      </c>
      <c r="D687" s="6" t="s">
        <v>785</v>
      </c>
    </row>
    <row r="688" spans="1:4" x14ac:dyDescent="0.25">
      <c r="A688" s="3">
        <f t="shared" si="10"/>
        <v>687</v>
      </c>
      <c r="B688" s="4">
        <v>28344364</v>
      </c>
      <c r="C688" t="s">
        <v>683</v>
      </c>
      <c r="D688" s="6" t="s">
        <v>785</v>
      </c>
    </row>
    <row r="689" spans="1:4" x14ac:dyDescent="0.25">
      <c r="A689" s="3">
        <f t="shared" si="10"/>
        <v>688</v>
      </c>
      <c r="B689" s="4">
        <v>12822213</v>
      </c>
      <c r="C689" t="s">
        <v>684</v>
      </c>
      <c r="D689" s="6" t="s">
        <v>785</v>
      </c>
    </row>
    <row r="690" spans="1:4" x14ac:dyDescent="0.25">
      <c r="A690" s="3">
        <f t="shared" si="10"/>
        <v>689</v>
      </c>
      <c r="B690" s="4">
        <v>99974193</v>
      </c>
      <c r="C690" t="s">
        <v>685</v>
      </c>
      <c r="D690" s="6" t="s">
        <v>785</v>
      </c>
    </row>
    <row r="691" spans="1:4" x14ac:dyDescent="0.25">
      <c r="A691" s="3">
        <f t="shared" si="10"/>
        <v>690</v>
      </c>
      <c r="B691" s="4">
        <v>11020209</v>
      </c>
      <c r="C691" t="s">
        <v>686</v>
      </c>
      <c r="D691" s="6" t="s">
        <v>787</v>
      </c>
    </row>
    <row r="692" spans="1:4" x14ac:dyDescent="0.25">
      <c r="A692" s="3">
        <f t="shared" si="10"/>
        <v>691</v>
      </c>
      <c r="B692" s="4">
        <v>86278877</v>
      </c>
      <c r="C692" t="s">
        <v>687</v>
      </c>
      <c r="D692" s="6" t="s">
        <v>785</v>
      </c>
    </row>
    <row r="693" spans="1:4" x14ac:dyDescent="0.25">
      <c r="A693" s="3">
        <f t="shared" si="10"/>
        <v>692</v>
      </c>
      <c r="B693" s="4">
        <v>53220926</v>
      </c>
      <c r="C693" t="s">
        <v>688</v>
      </c>
      <c r="D693" s="6" t="s">
        <v>785</v>
      </c>
    </row>
    <row r="694" spans="1:4" x14ac:dyDescent="0.25">
      <c r="A694" s="3">
        <f t="shared" si="10"/>
        <v>693</v>
      </c>
      <c r="B694" s="4">
        <v>54792578</v>
      </c>
      <c r="C694" t="s">
        <v>689</v>
      </c>
      <c r="D694" s="6" t="s">
        <v>785</v>
      </c>
    </row>
    <row r="695" spans="1:4" x14ac:dyDescent="0.25">
      <c r="A695" s="3">
        <f t="shared" si="10"/>
        <v>694</v>
      </c>
      <c r="B695" s="4">
        <v>24941093</v>
      </c>
      <c r="C695" t="s">
        <v>690</v>
      </c>
      <c r="D695" s="6" t="s">
        <v>786</v>
      </c>
    </row>
    <row r="696" spans="1:4" x14ac:dyDescent="0.25">
      <c r="A696" s="3">
        <f t="shared" si="10"/>
        <v>695</v>
      </c>
      <c r="B696" s="4">
        <v>41426780</v>
      </c>
      <c r="C696" t="s">
        <v>691</v>
      </c>
      <c r="D696" s="6" t="s">
        <v>785</v>
      </c>
    </row>
    <row r="697" spans="1:4" x14ac:dyDescent="0.25">
      <c r="A697" s="3">
        <f t="shared" si="10"/>
        <v>696</v>
      </c>
      <c r="B697" s="4">
        <v>54183717</v>
      </c>
      <c r="C697" t="s">
        <v>692</v>
      </c>
      <c r="D697" s="6" t="s">
        <v>785</v>
      </c>
    </row>
    <row r="698" spans="1:4" x14ac:dyDescent="0.25">
      <c r="A698" s="3">
        <f t="shared" si="10"/>
        <v>697</v>
      </c>
      <c r="B698" s="4">
        <v>22036848</v>
      </c>
      <c r="C698" t="s">
        <v>693</v>
      </c>
      <c r="D698" s="6" t="s">
        <v>785</v>
      </c>
    </row>
    <row r="699" spans="1:4" x14ac:dyDescent="0.25">
      <c r="A699" s="3">
        <f t="shared" si="10"/>
        <v>698</v>
      </c>
      <c r="B699" s="4">
        <v>53309718</v>
      </c>
      <c r="C699" t="s">
        <v>694</v>
      </c>
      <c r="D699" s="6" t="s">
        <v>785</v>
      </c>
    </row>
    <row r="700" spans="1:4" x14ac:dyDescent="0.25">
      <c r="A700" s="3">
        <f t="shared" si="10"/>
        <v>699</v>
      </c>
      <c r="B700" s="4">
        <v>24796485</v>
      </c>
      <c r="C700" t="s">
        <v>695</v>
      </c>
      <c r="D700" s="6" t="s">
        <v>788</v>
      </c>
    </row>
    <row r="701" spans="1:4" x14ac:dyDescent="0.25">
      <c r="A701" s="3">
        <f t="shared" si="10"/>
        <v>700</v>
      </c>
      <c r="B701" s="4">
        <v>27365925</v>
      </c>
      <c r="C701" t="s">
        <v>181</v>
      </c>
      <c r="D701" s="6" t="s">
        <v>788</v>
      </c>
    </row>
    <row r="702" spans="1:4" x14ac:dyDescent="0.25">
      <c r="A702" s="3">
        <f t="shared" si="10"/>
        <v>701</v>
      </c>
      <c r="B702" s="4">
        <v>28847204</v>
      </c>
      <c r="C702" t="s">
        <v>696</v>
      </c>
      <c r="D702" s="6" t="s">
        <v>788</v>
      </c>
    </row>
    <row r="703" spans="1:4" x14ac:dyDescent="0.25">
      <c r="A703" s="3">
        <f t="shared" si="10"/>
        <v>702</v>
      </c>
      <c r="B703" s="4">
        <v>25136736</v>
      </c>
      <c r="C703" t="s">
        <v>697</v>
      </c>
      <c r="D703" s="6" t="s">
        <v>788</v>
      </c>
    </row>
    <row r="704" spans="1:4" x14ac:dyDescent="0.25">
      <c r="A704" s="3">
        <f t="shared" si="10"/>
        <v>703</v>
      </c>
      <c r="B704" s="4">
        <v>24692475</v>
      </c>
      <c r="C704" t="s">
        <v>698</v>
      </c>
      <c r="D704" s="6" t="s">
        <v>785</v>
      </c>
    </row>
    <row r="705" spans="1:4" x14ac:dyDescent="0.25">
      <c r="A705" s="3">
        <f t="shared" si="10"/>
        <v>704</v>
      </c>
      <c r="B705" s="4">
        <v>23278203</v>
      </c>
      <c r="C705" t="s">
        <v>699</v>
      </c>
      <c r="D705" s="6" t="s">
        <v>785</v>
      </c>
    </row>
    <row r="706" spans="1:4" x14ac:dyDescent="0.25">
      <c r="A706" s="3">
        <f t="shared" si="10"/>
        <v>705</v>
      </c>
      <c r="B706" s="4">
        <v>54167147</v>
      </c>
      <c r="C706" t="s">
        <v>700</v>
      </c>
      <c r="D706" s="6" t="s">
        <v>785</v>
      </c>
    </row>
    <row r="707" spans="1:4" x14ac:dyDescent="0.25">
      <c r="A707" s="3">
        <f t="shared" si="10"/>
        <v>706</v>
      </c>
      <c r="B707" s="4">
        <v>86477931</v>
      </c>
      <c r="C707" t="s">
        <v>701</v>
      </c>
      <c r="D707" s="6" t="s">
        <v>785</v>
      </c>
    </row>
    <row r="708" spans="1:4" x14ac:dyDescent="0.25">
      <c r="A708" s="3">
        <f t="shared" ref="A708:A771" si="11">ROW(B708)-1</f>
        <v>707</v>
      </c>
      <c r="B708" s="4">
        <v>48840572</v>
      </c>
      <c r="C708" t="s">
        <v>702</v>
      </c>
      <c r="D708" s="6" t="s">
        <v>785</v>
      </c>
    </row>
    <row r="709" spans="1:4" x14ac:dyDescent="0.25">
      <c r="A709" s="3">
        <f t="shared" si="11"/>
        <v>708</v>
      </c>
      <c r="B709" s="4">
        <v>12491282</v>
      </c>
      <c r="C709" t="s">
        <v>703</v>
      </c>
      <c r="D709" s="6" t="s">
        <v>785</v>
      </c>
    </row>
    <row r="710" spans="1:4" x14ac:dyDescent="0.25">
      <c r="A710" s="3">
        <f t="shared" si="11"/>
        <v>709</v>
      </c>
      <c r="B710" s="4">
        <v>16230598</v>
      </c>
      <c r="C710" t="s">
        <v>704</v>
      </c>
      <c r="D710" s="6" t="s">
        <v>788</v>
      </c>
    </row>
    <row r="711" spans="1:4" x14ac:dyDescent="0.25">
      <c r="A711" s="3">
        <f t="shared" si="11"/>
        <v>710</v>
      </c>
      <c r="B711" s="4">
        <v>27946944</v>
      </c>
      <c r="C711" t="s">
        <v>705</v>
      </c>
      <c r="D711" s="6" t="s">
        <v>785</v>
      </c>
    </row>
    <row r="712" spans="1:4" x14ac:dyDescent="0.25">
      <c r="A712" s="3">
        <f t="shared" si="11"/>
        <v>711</v>
      </c>
      <c r="B712" s="4">
        <v>54337023</v>
      </c>
      <c r="C712" t="s">
        <v>706</v>
      </c>
      <c r="D712" s="6" t="s">
        <v>785</v>
      </c>
    </row>
    <row r="713" spans="1:4" x14ac:dyDescent="0.25">
      <c r="A713" s="3">
        <f t="shared" si="11"/>
        <v>712</v>
      </c>
      <c r="B713" s="4">
        <v>24761296</v>
      </c>
      <c r="C713" t="s">
        <v>707</v>
      </c>
      <c r="D713" s="6" t="s">
        <v>788</v>
      </c>
    </row>
    <row r="714" spans="1:4" x14ac:dyDescent="0.25">
      <c r="A714" s="3">
        <f t="shared" si="11"/>
        <v>713</v>
      </c>
      <c r="B714" s="4">
        <v>24975184</v>
      </c>
      <c r="C714" t="s">
        <v>708</v>
      </c>
      <c r="D714" s="6" t="s">
        <v>785</v>
      </c>
    </row>
    <row r="715" spans="1:4" x14ac:dyDescent="0.25">
      <c r="A715" s="3">
        <f t="shared" si="11"/>
        <v>714</v>
      </c>
      <c r="B715" s="4">
        <v>54373250</v>
      </c>
      <c r="C715" t="s">
        <v>709</v>
      </c>
      <c r="D715" s="6" t="s">
        <v>785</v>
      </c>
    </row>
    <row r="716" spans="1:4" x14ac:dyDescent="0.25">
      <c r="A716" s="3">
        <f t="shared" si="11"/>
        <v>715</v>
      </c>
      <c r="B716" s="4">
        <v>42994331</v>
      </c>
      <c r="C716" t="s">
        <v>710</v>
      </c>
      <c r="D716" s="6" t="s">
        <v>788</v>
      </c>
    </row>
    <row r="717" spans="1:4" x14ac:dyDescent="0.25">
      <c r="A717" s="3">
        <f t="shared" si="11"/>
        <v>716</v>
      </c>
      <c r="B717" s="4">
        <v>24936991</v>
      </c>
      <c r="C717" t="s">
        <v>711</v>
      </c>
      <c r="D717" s="6" t="s">
        <v>785</v>
      </c>
    </row>
    <row r="718" spans="1:4" x14ac:dyDescent="0.25">
      <c r="A718" s="3">
        <f t="shared" si="11"/>
        <v>717</v>
      </c>
      <c r="B718" s="4">
        <v>53014088</v>
      </c>
      <c r="C718" t="s">
        <v>712</v>
      </c>
      <c r="D718" s="6" t="s">
        <v>788</v>
      </c>
    </row>
    <row r="719" spans="1:4" x14ac:dyDescent="0.25">
      <c r="A719" s="3">
        <f t="shared" si="11"/>
        <v>718</v>
      </c>
      <c r="B719" s="4">
        <v>23803311</v>
      </c>
      <c r="C719" t="s">
        <v>135</v>
      </c>
      <c r="D719" s="6" t="s">
        <v>785</v>
      </c>
    </row>
    <row r="720" spans="1:4" x14ac:dyDescent="0.25">
      <c r="A720" s="3">
        <f t="shared" si="11"/>
        <v>719</v>
      </c>
      <c r="B720" s="4">
        <v>52719475</v>
      </c>
      <c r="C720" t="s">
        <v>713</v>
      </c>
      <c r="D720" s="6" t="s">
        <v>785</v>
      </c>
    </row>
    <row r="721" spans="1:4" x14ac:dyDescent="0.25">
      <c r="A721" s="3">
        <f t="shared" si="11"/>
        <v>720</v>
      </c>
      <c r="B721" s="4">
        <v>9953957</v>
      </c>
      <c r="C721" t="s">
        <v>714</v>
      </c>
      <c r="D721" s="6" t="s">
        <v>787</v>
      </c>
    </row>
    <row r="722" spans="1:4" x14ac:dyDescent="0.25">
      <c r="A722" s="3">
        <f t="shared" si="11"/>
        <v>721</v>
      </c>
      <c r="B722" s="4">
        <v>16604391</v>
      </c>
      <c r="C722" t="s">
        <v>715</v>
      </c>
      <c r="D722" s="6" t="s">
        <v>785</v>
      </c>
    </row>
    <row r="723" spans="1:4" x14ac:dyDescent="0.25">
      <c r="A723" s="3">
        <f t="shared" si="11"/>
        <v>722</v>
      </c>
      <c r="B723" s="4">
        <v>12123962</v>
      </c>
      <c r="C723" t="s">
        <v>716</v>
      </c>
      <c r="D723" s="6" t="s">
        <v>785</v>
      </c>
    </row>
    <row r="724" spans="1:4" x14ac:dyDescent="0.25">
      <c r="A724" s="3">
        <f t="shared" si="11"/>
        <v>723</v>
      </c>
      <c r="B724" s="4">
        <v>19760775</v>
      </c>
      <c r="C724" t="s">
        <v>717</v>
      </c>
      <c r="D724" s="6" t="s">
        <v>787</v>
      </c>
    </row>
    <row r="725" spans="1:4" x14ac:dyDescent="0.25">
      <c r="A725" s="3">
        <f t="shared" si="11"/>
        <v>724</v>
      </c>
      <c r="B725" s="4">
        <v>24559309</v>
      </c>
      <c r="C725" t="s">
        <v>625</v>
      </c>
      <c r="D725" s="6" t="s">
        <v>787</v>
      </c>
    </row>
    <row r="726" spans="1:4" x14ac:dyDescent="0.25">
      <c r="A726" s="3">
        <f t="shared" si="11"/>
        <v>725</v>
      </c>
      <c r="B726" s="4">
        <v>12946039</v>
      </c>
      <c r="C726" t="s">
        <v>718</v>
      </c>
      <c r="D726" s="6" t="s">
        <v>785</v>
      </c>
    </row>
    <row r="727" spans="1:4" x14ac:dyDescent="0.25">
      <c r="A727" s="3">
        <f t="shared" si="11"/>
        <v>726</v>
      </c>
      <c r="B727" s="4">
        <v>22425662</v>
      </c>
      <c r="C727" t="s">
        <v>719</v>
      </c>
      <c r="D727" s="6" t="s">
        <v>785</v>
      </c>
    </row>
    <row r="728" spans="1:4" x14ac:dyDescent="0.25">
      <c r="A728" s="3">
        <f t="shared" si="11"/>
        <v>727</v>
      </c>
      <c r="B728" s="4">
        <v>16135406</v>
      </c>
      <c r="C728" t="s">
        <v>720</v>
      </c>
      <c r="D728" s="6" t="s">
        <v>785</v>
      </c>
    </row>
    <row r="729" spans="1:4" x14ac:dyDescent="0.25">
      <c r="A729" s="3">
        <f t="shared" si="11"/>
        <v>728</v>
      </c>
      <c r="B729" s="4">
        <v>72343130</v>
      </c>
      <c r="C729" t="s">
        <v>721</v>
      </c>
      <c r="D729" s="6" t="s">
        <v>785</v>
      </c>
    </row>
    <row r="730" spans="1:4" x14ac:dyDescent="0.25">
      <c r="A730" s="3">
        <f t="shared" si="11"/>
        <v>729</v>
      </c>
      <c r="B730" s="4">
        <v>52937599</v>
      </c>
      <c r="C730" t="s">
        <v>722</v>
      </c>
      <c r="D730" s="6" t="s">
        <v>785</v>
      </c>
    </row>
    <row r="731" spans="1:4" x14ac:dyDescent="0.25">
      <c r="A731" s="3">
        <f t="shared" si="11"/>
        <v>730</v>
      </c>
      <c r="B731" s="4">
        <v>24627637</v>
      </c>
      <c r="C731" t="s">
        <v>723</v>
      </c>
      <c r="D731" s="6" t="s">
        <v>785</v>
      </c>
    </row>
    <row r="732" spans="1:4" x14ac:dyDescent="0.25">
      <c r="A732" s="3">
        <f t="shared" si="11"/>
        <v>731</v>
      </c>
      <c r="B732" s="4">
        <v>24941832</v>
      </c>
      <c r="C732" t="s">
        <v>724</v>
      </c>
      <c r="D732" s="6" t="s">
        <v>788</v>
      </c>
    </row>
    <row r="733" spans="1:4" x14ac:dyDescent="0.25">
      <c r="A733" s="3">
        <f t="shared" si="11"/>
        <v>732</v>
      </c>
      <c r="B733" s="4">
        <v>57051725</v>
      </c>
      <c r="C733" t="s">
        <v>725</v>
      </c>
      <c r="D733" s="6" t="s">
        <v>785</v>
      </c>
    </row>
    <row r="734" spans="1:4" x14ac:dyDescent="0.25">
      <c r="A734" s="3">
        <f t="shared" si="11"/>
        <v>733</v>
      </c>
      <c r="B734" s="4">
        <v>24211954</v>
      </c>
      <c r="C734" t="s">
        <v>726</v>
      </c>
      <c r="D734" s="6" t="s">
        <v>785</v>
      </c>
    </row>
    <row r="735" spans="1:4" x14ac:dyDescent="0.25">
      <c r="A735" s="3">
        <f t="shared" si="11"/>
        <v>734</v>
      </c>
      <c r="B735" s="4">
        <v>38019423</v>
      </c>
      <c r="C735" t="s">
        <v>72</v>
      </c>
      <c r="D735" s="6" t="s">
        <v>788</v>
      </c>
    </row>
    <row r="736" spans="1:4" x14ac:dyDescent="0.25">
      <c r="A736" s="3">
        <f t="shared" si="11"/>
        <v>735</v>
      </c>
      <c r="B736" s="4">
        <v>22958907</v>
      </c>
      <c r="C736" t="s">
        <v>727</v>
      </c>
      <c r="D736" s="6" t="s">
        <v>788</v>
      </c>
    </row>
    <row r="737" spans="1:4" x14ac:dyDescent="0.25">
      <c r="A737" s="3">
        <f t="shared" si="11"/>
        <v>736</v>
      </c>
      <c r="B737" s="4">
        <v>78360022</v>
      </c>
      <c r="C737" t="s">
        <v>728</v>
      </c>
      <c r="D737" s="6" t="s">
        <v>788</v>
      </c>
    </row>
    <row r="738" spans="1:4" x14ac:dyDescent="0.25">
      <c r="A738" s="3">
        <f t="shared" si="11"/>
        <v>737</v>
      </c>
      <c r="B738" s="4">
        <v>97459360</v>
      </c>
      <c r="C738" t="s">
        <v>729</v>
      </c>
      <c r="D738" s="6" t="s">
        <v>785</v>
      </c>
    </row>
    <row r="739" spans="1:4" x14ac:dyDescent="0.25">
      <c r="A739" s="3">
        <f t="shared" si="11"/>
        <v>738</v>
      </c>
      <c r="B739" s="4">
        <v>22871058</v>
      </c>
      <c r="C739" t="s">
        <v>730</v>
      </c>
      <c r="D739" s="6" t="s">
        <v>785</v>
      </c>
    </row>
    <row r="740" spans="1:4" x14ac:dyDescent="0.25">
      <c r="A740" s="3">
        <f t="shared" si="11"/>
        <v>739</v>
      </c>
      <c r="B740" s="4">
        <v>16848474</v>
      </c>
      <c r="C740" t="s">
        <v>731</v>
      </c>
      <c r="D740" s="6" t="s">
        <v>785</v>
      </c>
    </row>
    <row r="741" spans="1:4" x14ac:dyDescent="0.25">
      <c r="A741" s="3">
        <f t="shared" si="11"/>
        <v>740</v>
      </c>
      <c r="B741" s="4">
        <v>27969158</v>
      </c>
      <c r="C741" t="s">
        <v>732</v>
      </c>
      <c r="D741" s="6" t="s">
        <v>787</v>
      </c>
    </row>
    <row r="742" spans="1:4" x14ac:dyDescent="0.25">
      <c r="A742" s="3">
        <f t="shared" si="11"/>
        <v>741</v>
      </c>
      <c r="B742" s="4">
        <v>7604188</v>
      </c>
      <c r="C742" t="s">
        <v>733</v>
      </c>
      <c r="D742" s="6" t="s">
        <v>785</v>
      </c>
    </row>
    <row r="743" spans="1:4" x14ac:dyDescent="0.25">
      <c r="A743" s="3">
        <f t="shared" si="11"/>
        <v>742</v>
      </c>
      <c r="B743" s="4">
        <v>80727433</v>
      </c>
      <c r="C743" t="s">
        <v>734</v>
      </c>
      <c r="D743" s="6" t="s">
        <v>785</v>
      </c>
    </row>
    <row r="744" spans="1:4" x14ac:dyDescent="0.25">
      <c r="A744" s="3">
        <f t="shared" si="11"/>
        <v>743</v>
      </c>
      <c r="B744" s="4">
        <v>16434853</v>
      </c>
      <c r="C744" t="s">
        <v>735</v>
      </c>
      <c r="D744" s="6" t="s">
        <v>788</v>
      </c>
    </row>
    <row r="745" spans="1:4" x14ac:dyDescent="0.25">
      <c r="A745" s="3">
        <f t="shared" si="11"/>
        <v>744</v>
      </c>
      <c r="B745" s="4">
        <v>50797473</v>
      </c>
      <c r="C745" t="s">
        <v>736</v>
      </c>
      <c r="D745" s="6" t="s">
        <v>785</v>
      </c>
    </row>
    <row r="746" spans="1:4" x14ac:dyDescent="0.25">
      <c r="A746" s="3">
        <f t="shared" si="11"/>
        <v>745</v>
      </c>
      <c r="B746" s="4">
        <v>28186506</v>
      </c>
      <c r="C746" t="s">
        <v>737</v>
      </c>
      <c r="D746" s="6" t="s">
        <v>785</v>
      </c>
    </row>
    <row r="747" spans="1:4" x14ac:dyDescent="0.25">
      <c r="A747" s="3">
        <f t="shared" si="11"/>
        <v>746</v>
      </c>
      <c r="B747" s="4">
        <v>53228645</v>
      </c>
      <c r="C747" t="s">
        <v>738</v>
      </c>
      <c r="D747" s="6" t="s">
        <v>785</v>
      </c>
    </row>
    <row r="748" spans="1:4" x14ac:dyDescent="0.25">
      <c r="A748" s="3">
        <f t="shared" si="11"/>
        <v>747</v>
      </c>
      <c r="B748" s="4">
        <v>24397847</v>
      </c>
      <c r="C748" t="s">
        <v>739</v>
      </c>
    </row>
    <row r="749" spans="1:4" x14ac:dyDescent="0.25">
      <c r="A749" s="3">
        <f t="shared" si="11"/>
        <v>748</v>
      </c>
      <c r="B749" s="4">
        <v>27739776</v>
      </c>
      <c r="C749" t="s">
        <v>740</v>
      </c>
      <c r="D749" s="6" t="s">
        <v>785</v>
      </c>
    </row>
    <row r="750" spans="1:4" x14ac:dyDescent="0.25">
      <c r="A750" s="3">
        <f t="shared" si="11"/>
        <v>749</v>
      </c>
      <c r="B750" s="4">
        <v>72988384</v>
      </c>
      <c r="C750" t="s">
        <v>741</v>
      </c>
      <c r="D750" s="6" t="s">
        <v>788</v>
      </c>
    </row>
    <row r="751" spans="1:4" x14ac:dyDescent="0.25">
      <c r="A751" s="3">
        <f t="shared" si="11"/>
        <v>750</v>
      </c>
      <c r="B751" s="4">
        <v>28973905</v>
      </c>
      <c r="C751" t="s">
        <v>742</v>
      </c>
      <c r="D751" s="6" t="s">
        <v>788</v>
      </c>
    </row>
    <row r="752" spans="1:4" x14ac:dyDescent="0.25">
      <c r="A752" s="3">
        <f t="shared" si="11"/>
        <v>751</v>
      </c>
      <c r="B752" s="4">
        <v>25144399</v>
      </c>
      <c r="C752" t="s">
        <v>743</v>
      </c>
      <c r="D752" s="6" t="s">
        <v>785</v>
      </c>
    </row>
    <row r="753" spans="1:4" x14ac:dyDescent="0.25">
      <c r="A753" s="3">
        <f t="shared" si="11"/>
        <v>752</v>
      </c>
      <c r="B753" s="4">
        <v>24664040</v>
      </c>
      <c r="C753" t="s">
        <v>744</v>
      </c>
      <c r="D753" s="6" t="s">
        <v>785</v>
      </c>
    </row>
    <row r="754" spans="1:4" x14ac:dyDescent="0.25">
      <c r="A754" s="3">
        <f t="shared" si="11"/>
        <v>753</v>
      </c>
      <c r="B754" s="4">
        <v>69568009</v>
      </c>
      <c r="C754" t="s">
        <v>251</v>
      </c>
      <c r="D754" s="6" t="s">
        <v>788</v>
      </c>
    </row>
    <row r="755" spans="1:4" x14ac:dyDescent="0.25">
      <c r="A755" s="3">
        <f t="shared" si="11"/>
        <v>754</v>
      </c>
      <c r="B755" s="4">
        <v>54340511</v>
      </c>
      <c r="C755" t="s">
        <v>745</v>
      </c>
      <c r="D755" s="6" t="s">
        <v>788</v>
      </c>
    </row>
    <row r="756" spans="1:4" x14ac:dyDescent="0.25">
      <c r="A756" s="3">
        <f t="shared" si="11"/>
        <v>755</v>
      </c>
      <c r="B756" s="4">
        <v>89552960</v>
      </c>
      <c r="C756" t="s">
        <v>746</v>
      </c>
      <c r="D756" s="6" t="s">
        <v>785</v>
      </c>
    </row>
    <row r="757" spans="1:4" x14ac:dyDescent="0.25">
      <c r="A757" s="3">
        <f t="shared" si="11"/>
        <v>756</v>
      </c>
      <c r="B757" s="4">
        <v>72343130</v>
      </c>
      <c r="C757" t="s">
        <v>721</v>
      </c>
      <c r="D757" s="6" t="s">
        <v>785</v>
      </c>
    </row>
    <row r="758" spans="1:4" x14ac:dyDescent="0.25">
      <c r="A758" s="3">
        <f t="shared" si="11"/>
        <v>757</v>
      </c>
      <c r="B758" s="4">
        <v>66700243</v>
      </c>
      <c r="C758" t="s">
        <v>747</v>
      </c>
      <c r="D758" s="6" t="s">
        <v>785</v>
      </c>
    </row>
    <row r="759" spans="1:4" x14ac:dyDescent="0.25">
      <c r="A759" s="3">
        <f t="shared" si="11"/>
        <v>758</v>
      </c>
      <c r="B759" s="4">
        <v>54639239</v>
      </c>
      <c r="C759" t="s">
        <v>748</v>
      </c>
      <c r="D759" s="6" t="s">
        <v>785</v>
      </c>
    </row>
    <row r="760" spans="1:4" x14ac:dyDescent="0.25">
      <c r="A760" s="3">
        <f t="shared" si="11"/>
        <v>759</v>
      </c>
      <c r="B760" s="4">
        <v>27375212</v>
      </c>
      <c r="C760" t="s">
        <v>749</v>
      </c>
      <c r="D760" s="6" t="s">
        <v>785</v>
      </c>
    </row>
    <row r="761" spans="1:4" x14ac:dyDescent="0.25">
      <c r="A761" s="3">
        <f t="shared" si="11"/>
        <v>760</v>
      </c>
      <c r="B761" s="4">
        <v>27362244</v>
      </c>
      <c r="C761" t="s">
        <v>750</v>
      </c>
      <c r="D761" s="6" t="s">
        <v>788</v>
      </c>
    </row>
    <row r="762" spans="1:4" x14ac:dyDescent="0.25">
      <c r="A762" s="3">
        <f t="shared" si="11"/>
        <v>761</v>
      </c>
      <c r="B762" s="4">
        <v>48974277</v>
      </c>
      <c r="C762" t="s">
        <v>751</v>
      </c>
      <c r="D762" s="6" t="s">
        <v>788</v>
      </c>
    </row>
    <row r="763" spans="1:4" x14ac:dyDescent="0.25">
      <c r="A763" s="3">
        <f t="shared" si="11"/>
        <v>762</v>
      </c>
      <c r="B763" s="4">
        <v>84074976</v>
      </c>
      <c r="C763" t="s">
        <v>752</v>
      </c>
      <c r="D763" s="6" t="s">
        <v>785</v>
      </c>
    </row>
    <row r="764" spans="1:4" x14ac:dyDescent="0.25">
      <c r="A764" s="3">
        <f t="shared" si="11"/>
        <v>763</v>
      </c>
      <c r="B764" s="4">
        <v>54297423</v>
      </c>
      <c r="C764" t="s">
        <v>753</v>
      </c>
      <c r="D764" s="6" t="s">
        <v>785</v>
      </c>
    </row>
    <row r="765" spans="1:4" x14ac:dyDescent="0.25">
      <c r="A765" s="3">
        <f t="shared" si="11"/>
        <v>764</v>
      </c>
      <c r="B765" s="4">
        <v>50865866</v>
      </c>
      <c r="C765" t="s">
        <v>754</v>
      </c>
      <c r="D765" s="6" t="s">
        <v>785</v>
      </c>
    </row>
    <row r="766" spans="1:4" x14ac:dyDescent="0.25">
      <c r="A766" s="3">
        <f t="shared" si="11"/>
        <v>765</v>
      </c>
      <c r="B766" s="4">
        <v>97161500</v>
      </c>
      <c r="C766" t="s">
        <v>755</v>
      </c>
      <c r="D766" s="6" t="s">
        <v>785</v>
      </c>
    </row>
    <row r="767" spans="1:4" x14ac:dyDescent="0.25">
      <c r="A767" s="3">
        <f t="shared" si="11"/>
        <v>766</v>
      </c>
      <c r="B767" s="4">
        <v>22854059</v>
      </c>
      <c r="C767" t="s">
        <v>756</v>
      </c>
      <c r="D767" s="6" t="s">
        <v>785</v>
      </c>
    </row>
    <row r="768" spans="1:4" x14ac:dyDescent="0.25">
      <c r="A768" s="3">
        <f t="shared" si="11"/>
        <v>767</v>
      </c>
      <c r="B768" s="4">
        <v>66618384</v>
      </c>
      <c r="C768" t="s">
        <v>757</v>
      </c>
      <c r="D768" s="6" t="s">
        <v>785</v>
      </c>
    </row>
    <row r="769" spans="1:4" x14ac:dyDescent="0.25">
      <c r="A769" s="3">
        <f t="shared" si="11"/>
        <v>768</v>
      </c>
      <c r="B769" s="4">
        <v>84900568</v>
      </c>
      <c r="C769" t="s">
        <v>758</v>
      </c>
      <c r="D769" s="6" t="s">
        <v>788</v>
      </c>
    </row>
    <row r="770" spans="1:4" x14ac:dyDescent="0.25">
      <c r="A770" s="3">
        <f t="shared" si="11"/>
        <v>769</v>
      </c>
      <c r="B770" s="4">
        <v>16740494</v>
      </c>
      <c r="C770" t="s">
        <v>759</v>
      </c>
      <c r="D770" s="6" t="s">
        <v>788</v>
      </c>
    </row>
    <row r="771" spans="1:4" x14ac:dyDescent="0.25">
      <c r="A771" s="3">
        <f t="shared" si="11"/>
        <v>770</v>
      </c>
      <c r="B771" s="4">
        <v>80432487</v>
      </c>
      <c r="C771" t="s">
        <v>760</v>
      </c>
      <c r="D771" s="6" t="s">
        <v>785</v>
      </c>
    </row>
    <row r="772" spans="1:4" x14ac:dyDescent="0.25">
      <c r="A772" s="3">
        <f t="shared" ref="A772:A808" si="12">ROW(B772)-1</f>
        <v>771</v>
      </c>
      <c r="B772" s="4">
        <v>70381925</v>
      </c>
      <c r="C772" t="s">
        <v>761</v>
      </c>
      <c r="D772" s="6" t="s">
        <v>785</v>
      </c>
    </row>
    <row r="773" spans="1:4" x14ac:dyDescent="0.25">
      <c r="A773" s="3">
        <f t="shared" si="12"/>
        <v>772</v>
      </c>
      <c r="B773" s="4">
        <v>24779182</v>
      </c>
      <c r="C773" t="s">
        <v>762</v>
      </c>
      <c r="D773" s="6" t="s">
        <v>785</v>
      </c>
    </row>
    <row r="774" spans="1:4" x14ac:dyDescent="0.25">
      <c r="A774" s="3">
        <f t="shared" si="12"/>
        <v>773</v>
      </c>
      <c r="B774" s="4">
        <v>54385241</v>
      </c>
      <c r="C774" t="s">
        <v>763</v>
      </c>
      <c r="D774" s="6" t="s">
        <v>788</v>
      </c>
    </row>
    <row r="775" spans="1:4" x14ac:dyDescent="0.25">
      <c r="A775" s="3">
        <f t="shared" si="12"/>
        <v>774</v>
      </c>
      <c r="B775" s="4">
        <v>82798139</v>
      </c>
      <c r="C775" t="s">
        <v>764</v>
      </c>
      <c r="D775" s="6" t="s">
        <v>788</v>
      </c>
    </row>
    <row r="776" spans="1:4" x14ac:dyDescent="0.25">
      <c r="A776" s="3">
        <f t="shared" si="12"/>
        <v>775</v>
      </c>
      <c r="B776" s="4">
        <v>16765754</v>
      </c>
      <c r="C776" t="s">
        <v>765</v>
      </c>
      <c r="D776" s="6" t="s">
        <v>787</v>
      </c>
    </row>
    <row r="777" spans="1:4" x14ac:dyDescent="0.25">
      <c r="A777" s="3">
        <f t="shared" si="12"/>
        <v>776</v>
      </c>
      <c r="B777" s="4">
        <v>70833110</v>
      </c>
      <c r="C777" t="s">
        <v>766</v>
      </c>
      <c r="D777" s="6" t="s">
        <v>785</v>
      </c>
    </row>
    <row r="778" spans="1:4" x14ac:dyDescent="0.25">
      <c r="A778" s="3">
        <f t="shared" si="12"/>
        <v>777</v>
      </c>
      <c r="B778" s="4">
        <v>9108636</v>
      </c>
      <c r="C778" t="s">
        <v>767</v>
      </c>
      <c r="D778" s="6" t="s">
        <v>785</v>
      </c>
    </row>
    <row r="779" spans="1:4" x14ac:dyDescent="0.25">
      <c r="A779" s="3">
        <f t="shared" si="12"/>
        <v>778</v>
      </c>
      <c r="B779" s="4">
        <v>13081618</v>
      </c>
      <c r="C779" t="s">
        <v>768</v>
      </c>
      <c r="D779" s="6" t="s">
        <v>785</v>
      </c>
    </row>
    <row r="780" spans="1:4" x14ac:dyDescent="0.25">
      <c r="A780" s="3">
        <f t="shared" si="12"/>
        <v>779</v>
      </c>
      <c r="B780" s="4">
        <v>48862934</v>
      </c>
      <c r="C780" t="s">
        <v>769</v>
      </c>
      <c r="D780" s="6" t="s">
        <v>788</v>
      </c>
    </row>
    <row r="781" spans="1:4" x14ac:dyDescent="0.25">
      <c r="A781" s="3">
        <f t="shared" si="12"/>
        <v>780</v>
      </c>
      <c r="B781" s="4">
        <v>86714857</v>
      </c>
      <c r="C781" t="s">
        <v>770</v>
      </c>
      <c r="D781" s="6" t="s">
        <v>788</v>
      </c>
    </row>
    <row r="782" spans="1:4" x14ac:dyDescent="0.25">
      <c r="A782" s="3">
        <f t="shared" si="12"/>
        <v>781</v>
      </c>
      <c r="B782" s="4">
        <v>42702340</v>
      </c>
      <c r="C782" t="s">
        <v>771</v>
      </c>
      <c r="D782" s="6" t="s">
        <v>785</v>
      </c>
    </row>
    <row r="783" spans="1:4" x14ac:dyDescent="0.25">
      <c r="A783" s="3">
        <f t="shared" si="12"/>
        <v>782</v>
      </c>
      <c r="B783" s="4">
        <v>22853565</v>
      </c>
      <c r="C783" t="s">
        <v>772</v>
      </c>
      <c r="D783" s="6" t="s">
        <v>785</v>
      </c>
    </row>
    <row r="784" spans="1:4" x14ac:dyDescent="0.25">
      <c r="A784" s="3">
        <f t="shared" si="12"/>
        <v>783</v>
      </c>
      <c r="B784" s="4">
        <v>86742777</v>
      </c>
      <c r="C784" t="s">
        <v>773</v>
      </c>
      <c r="D784" s="6" t="s">
        <v>785</v>
      </c>
    </row>
    <row r="785" spans="1:4" x14ac:dyDescent="0.25">
      <c r="A785" s="3">
        <f t="shared" si="12"/>
        <v>784</v>
      </c>
      <c r="B785" s="4">
        <v>80301648</v>
      </c>
      <c r="C785" t="s">
        <v>774</v>
      </c>
      <c r="D785" s="6" t="s">
        <v>785</v>
      </c>
    </row>
    <row r="786" spans="1:4" x14ac:dyDescent="0.25">
      <c r="A786" s="3">
        <f t="shared" si="12"/>
        <v>785</v>
      </c>
      <c r="B786" s="4">
        <v>97296486</v>
      </c>
      <c r="C786" t="s">
        <v>775</v>
      </c>
      <c r="D786" s="6" t="s">
        <v>785</v>
      </c>
    </row>
    <row r="787" spans="1:4" x14ac:dyDescent="0.25">
      <c r="A787" s="3">
        <f t="shared" si="12"/>
        <v>786</v>
      </c>
      <c r="B787" s="4">
        <v>67438419</v>
      </c>
      <c r="C787" t="s">
        <v>776</v>
      </c>
      <c r="D787" s="6" t="s">
        <v>785</v>
      </c>
    </row>
    <row r="788" spans="1:4" x14ac:dyDescent="0.25">
      <c r="A788" s="3">
        <f t="shared" si="12"/>
        <v>787</v>
      </c>
      <c r="B788" s="4">
        <v>3791409</v>
      </c>
      <c r="C788" t="s">
        <v>777</v>
      </c>
      <c r="D788" s="6" t="s">
        <v>787</v>
      </c>
    </row>
    <row r="789" spans="1:4" x14ac:dyDescent="0.25">
      <c r="A789" s="3">
        <f t="shared" si="12"/>
        <v>788</v>
      </c>
      <c r="B789" s="4">
        <v>72969416</v>
      </c>
      <c r="C789" t="s">
        <v>778</v>
      </c>
      <c r="D789" s="6" t="s">
        <v>788</v>
      </c>
    </row>
    <row r="790" spans="1:4" x14ac:dyDescent="0.25">
      <c r="A790" s="3">
        <f t="shared" si="12"/>
        <v>789</v>
      </c>
      <c r="B790" s="4">
        <v>4794729</v>
      </c>
      <c r="C790" t="s">
        <v>779</v>
      </c>
      <c r="D790" s="6" t="s">
        <v>785</v>
      </c>
    </row>
    <row r="791" spans="1:4" x14ac:dyDescent="0.25">
      <c r="A791" s="3">
        <f t="shared" si="12"/>
        <v>790</v>
      </c>
      <c r="B791" s="4">
        <v>46262006</v>
      </c>
      <c r="C791" t="s">
        <v>780</v>
      </c>
      <c r="D791" s="6" t="s">
        <v>785</v>
      </c>
    </row>
    <row r="792" spans="1:4" x14ac:dyDescent="0.25">
      <c r="A792" s="3">
        <f t="shared" si="12"/>
        <v>791</v>
      </c>
      <c r="B792" s="4">
        <v>28488782</v>
      </c>
      <c r="C792" t="s">
        <v>781</v>
      </c>
      <c r="D792" s="6" t="s">
        <v>785</v>
      </c>
    </row>
    <row r="793" spans="1:4" x14ac:dyDescent="0.25">
      <c r="A793" s="3">
        <f t="shared" si="12"/>
        <v>792</v>
      </c>
      <c r="B793" s="4">
        <v>52477053</v>
      </c>
      <c r="C793" t="s">
        <v>782</v>
      </c>
      <c r="D793" s="6" t="s">
        <v>785</v>
      </c>
    </row>
    <row r="794" spans="1:4" x14ac:dyDescent="0.25">
      <c r="A794" s="3">
        <f t="shared" si="12"/>
        <v>793</v>
      </c>
      <c r="B794" s="4">
        <v>16431011</v>
      </c>
      <c r="C794" t="s">
        <v>783</v>
      </c>
      <c r="D794" s="6" t="s">
        <v>788</v>
      </c>
    </row>
    <row r="795" spans="1:4" x14ac:dyDescent="0.25">
      <c r="A795" s="3">
        <f t="shared" si="12"/>
        <v>794</v>
      </c>
      <c r="B795" s="4">
        <v>70442351</v>
      </c>
      <c r="C795" t="s">
        <v>2005</v>
      </c>
    </row>
    <row r="796" spans="1:4" x14ac:dyDescent="0.25">
      <c r="A796" s="3">
        <f t="shared" si="12"/>
        <v>795</v>
      </c>
      <c r="B796" s="8">
        <v>7640430</v>
      </c>
      <c r="C796" t="s">
        <v>79</v>
      </c>
    </row>
    <row r="797" spans="1:4" x14ac:dyDescent="0.25">
      <c r="A797" s="3">
        <f t="shared" si="12"/>
        <v>796</v>
      </c>
      <c r="B797" s="4">
        <v>24977417</v>
      </c>
      <c r="C797" t="s">
        <v>2006</v>
      </c>
    </row>
    <row r="798" spans="1:4" x14ac:dyDescent="0.25">
      <c r="A798" s="3">
        <f t="shared" si="12"/>
        <v>797</v>
      </c>
      <c r="B798" s="4">
        <v>50771100</v>
      </c>
      <c r="C798" t="s">
        <v>2050</v>
      </c>
    </row>
    <row r="799" spans="1:4" x14ac:dyDescent="0.25">
      <c r="A799" s="3">
        <f t="shared" si="12"/>
        <v>798</v>
      </c>
      <c r="B799" s="4">
        <v>53225014</v>
      </c>
      <c r="C799" t="s">
        <v>2051</v>
      </c>
    </row>
    <row r="800" spans="1:4" x14ac:dyDescent="0.25">
      <c r="A800" s="3">
        <f t="shared" si="12"/>
        <v>799</v>
      </c>
      <c r="B800" s="4">
        <v>23848823</v>
      </c>
      <c r="C800" t="s">
        <v>2080</v>
      </c>
    </row>
    <row r="801" spans="1:3" x14ac:dyDescent="0.25">
      <c r="A801" s="3">
        <f t="shared" si="12"/>
        <v>800</v>
      </c>
      <c r="B801" s="4">
        <v>16031227</v>
      </c>
      <c r="C801" t="s">
        <v>2081</v>
      </c>
    </row>
    <row r="802" spans="1:3" x14ac:dyDescent="0.25">
      <c r="A802" s="3">
        <f t="shared" si="12"/>
        <v>801</v>
      </c>
      <c r="B802" s="4">
        <v>84466797</v>
      </c>
      <c r="C802" t="s">
        <v>2082</v>
      </c>
    </row>
    <row r="803" spans="1:3" x14ac:dyDescent="0.25">
      <c r="A803" s="3">
        <f t="shared" si="12"/>
        <v>802</v>
      </c>
      <c r="B803" s="4">
        <v>82902560</v>
      </c>
      <c r="C803" t="s">
        <v>2083</v>
      </c>
    </row>
    <row r="804" spans="1:3" x14ac:dyDescent="0.25">
      <c r="A804" s="3">
        <f t="shared" si="12"/>
        <v>803</v>
      </c>
      <c r="B804" s="4">
        <v>69835272</v>
      </c>
      <c r="C804" t="s">
        <v>2084</v>
      </c>
    </row>
    <row r="805" spans="1:3" x14ac:dyDescent="0.25">
      <c r="A805" s="3">
        <f t="shared" si="12"/>
        <v>804</v>
      </c>
      <c r="B805" s="4">
        <v>85069599</v>
      </c>
      <c r="C805" t="s">
        <v>2085</v>
      </c>
    </row>
    <row r="806" spans="1:3" x14ac:dyDescent="0.25">
      <c r="A806" s="3">
        <f t="shared" si="12"/>
        <v>805</v>
      </c>
      <c r="B806" s="4">
        <v>24556197</v>
      </c>
      <c r="C806" t="s">
        <v>2086</v>
      </c>
    </row>
    <row r="807" spans="1:3" x14ac:dyDescent="0.25">
      <c r="A807" s="3">
        <f t="shared" si="12"/>
        <v>806</v>
      </c>
      <c r="B807" s="4">
        <v>16149963</v>
      </c>
      <c r="C807" t="s">
        <v>2087</v>
      </c>
    </row>
    <row r="808" spans="1:3" x14ac:dyDescent="0.25">
      <c r="A808" s="3">
        <f t="shared" si="12"/>
        <v>807</v>
      </c>
      <c r="B808" s="4">
        <v>42458556</v>
      </c>
      <c r="C808" t="s">
        <v>2088</v>
      </c>
    </row>
  </sheetData>
  <autoFilter ref="A1:D794"/>
  <phoneticPr fontId="5" type="noConversion"/>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56"/>
  <sheetViews>
    <sheetView topLeftCell="B1" workbookViewId="0">
      <selection activeCell="D32" sqref="D32"/>
    </sheetView>
  </sheetViews>
  <sheetFormatPr defaultRowHeight="15.75" x14ac:dyDescent="0.25"/>
  <cols>
    <col min="1" max="1" width="9.140625" style="6"/>
    <col min="2" max="2" width="27.28515625" bestFit="1" customWidth="1"/>
    <col min="3" max="3" width="9.140625" style="6"/>
    <col min="4" max="4" width="48.140625" style="6" bestFit="1" customWidth="1"/>
    <col min="5" max="5" width="8" style="6" bestFit="1" customWidth="1"/>
    <col min="6" max="6" width="13.5703125" style="6" bestFit="1" customWidth="1"/>
  </cols>
  <sheetData>
    <row r="1" spans="1:6" ht="16.5" thickBot="1" x14ac:dyDescent="0.3">
      <c r="A1" s="2" t="s">
        <v>789</v>
      </c>
      <c r="B1" s="2" t="s">
        <v>790</v>
      </c>
      <c r="C1" s="2" t="s">
        <v>791</v>
      </c>
      <c r="D1" s="2" t="s">
        <v>792</v>
      </c>
      <c r="E1" s="2" t="s">
        <v>793</v>
      </c>
      <c r="F1" s="2" t="s">
        <v>794</v>
      </c>
    </row>
    <row r="2" spans="1:6" ht="16.5" thickTop="1" x14ac:dyDescent="0.25">
      <c r="A2" s="6" t="s">
        <v>1643</v>
      </c>
      <c r="C2" s="6">
        <v>991231</v>
      </c>
      <c r="D2" s="6" t="s">
        <v>795</v>
      </c>
      <c r="E2" s="6">
        <v>10753</v>
      </c>
      <c r="F2" s="6" t="s">
        <v>1869</v>
      </c>
    </row>
    <row r="3" spans="1:6" x14ac:dyDescent="0.25">
      <c r="A3" s="6" t="s">
        <v>1644</v>
      </c>
      <c r="D3" s="6" t="s">
        <v>796</v>
      </c>
      <c r="E3" s="6">
        <v>1879</v>
      </c>
      <c r="F3" s="6" t="s">
        <v>1869</v>
      </c>
    </row>
    <row r="4" spans="1:6" x14ac:dyDescent="0.25">
      <c r="D4" s="6" t="s">
        <v>797</v>
      </c>
      <c r="E4" s="6">
        <v>101</v>
      </c>
      <c r="F4" s="6" t="s">
        <v>1869</v>
      </c>
    </row>
    <row r="5" spans="1:6" x14ac:dyDescent="0.25">
      <c r="A5" s="6" t="s">
        <v>1645</v>
      </c>
      <c r="D5" s="6" t="s">
        <v>798</v>
      </c>
      <c r="E5" s="6">
        <v>9843</v>
      </c>
      <c r="F5" s="6" t="s">
        <v>1869</v>
      </c>
    </row>
    <row r="6" spans="1:6" x14ac:dyDescent="0.25">
      <c r="A6" s="6" t="s">
        <v>1646</v>
      </c>
      <c r="D6" s="6" t="s">
        <v>799</v>
      </c>
      <c r="E6" s="6">
        <v>915</v>
      </c>
      <c r="F6" s="6" t="s">
        <v>1869</v>
      </c>
    </row>
    <row r="7" spans="1:6" x14ac:dyDescent="0.25">
      <c r="D7" s="6" t="s">
        <v>800</v>
      </c>
      <c r="E7" s="6">
        <v>102</v>
      </c>
      <c r="F7" s="6" t="s">
        <v>1869</v>
      </c>
    </row>
    <row r="8" spans="1:6" x14ac:dyDescent="0.25">
      <c r="A8" s="6" t="s">
        <v>1647</v>
      </c>
      <c r="D8" s="6" t="s">
        <v>801</v>
      </c>
      <c r="E8" s="6">
        <v>8008</v>
      </c>
      <c r="F8" s="6" t="s">
        <v>1869</v>
      </c>
    </row>
    <row r="9" spans="1:6" x14ac:dyDescent="0.25">
      <c r="A9" s="6" t="s">
        <v>1648</v>
      </c>
      <c r="D9" s="6" t="s">
        <v>802</v>
      </c>
      <c r="E9" s="6">
        <v>758</v>
      </c>
      <c r="F9" s="6" t="s">
        <v>1869</v>
      </c>
    </row>
    <row r="10" spans="1:6" x14ac:dyDescent="0.25">
      <c r="D10" s="6" t="s">
        <v>803</v>
      </c>
      <c r="E10" s="6">
        <v>103</v>
      </c>
      <c r="F10" s="6" t="s">
        <v>1869</v>
      </c>
    </row>
    <row r="11" spans="1:6" x14ac:dyDescent="0.25">
      <c r="A11" s="6" t="s">
        <v>1649</v>
      </c>
      <c r="D11" s="6" t="s">
        <v>804</v>
      </c>
      <c r="E11" s="6">
        <v>10254</v>
      </c>
      <c r="F11" s="6" t="s">
        <v>1870</v>
      </c>
    </row>
    <row r="12" spans="1:6" x14ac:dyDescent="0.25">
      <c r="A12" s="6" t="s">
        <v>1650</v>
      </c>
      <c r="D12" s="6" t="s">
        <v>805</v>
      </c>
      <c r="E12" s="6">
        <v>1023</v>
      </c>
      <c r="F12" s="6" t="s">
        <v>1870</v>
      </c>
    </row>
    <row r="13" spans="1:6" x14ac:dyDescent="0.25">
      <c r="D13" s="6" t="s">
        <v>806</v>
      </c>
      <c r="E13" s="6">
        <v>101</v>
      </c>
      <c r="F13" s="6" t="s">
        <v>1870</v>
      </c>
    </row>
    <row r="14" spans="1:6" x14ac:dyDescent="0.25">
      <c r="A14" s="6" t="s">
        <v>1651</v>
      </c>
      <c r="D14" s="6" t="s">
        <v>807</v>
      </c>
      <c r="E14" s="6">
        <v>9779</v>
      </c>
      <c r="F14" s="6" t="s">
        <v>1870</v>
      </c>
    </row>
    <row r="15" spans="1:6" x14ac:dyDescent="0.25">
      <c r="A15" s="6" t="s">
        <v>1652</v>
      </c>
      <c r="D15" s="6" t="s">
        <v>808</v>
      </c>
      <c r="E15" s="6">
        <v>897</v>
      </c>
      <c r="F15" s="6" t="s">
        <v>1870</v>
      </c>
    </row>
    <row r="16" spans="1:6" x14ac:dyDescent="0.25">
      <c r="D16" s="6" t="s">
        <v>809</v>
      </c>
      <c r="E16" s="6">
        <v>100</v>
      </c>
      <c r="F16" s="6" t="s">
        <v>1870</v>
      </c>
    </row>
    <row r="17" spans="1:6" x14ac:dyDescent="0.25">
      <c r="A17" s="6" t="s">
        <v>1653</v>
      </c>
      <c r="D17" s="6" t="s">
        <v>810</v>
      </c>
      <c r="E17" s="6">
        <v>10700</v>
      </c>
      <c r="F17" s="6" t="s">
        <v>1870</v>
      </c>
    </row>
    <row r="18" spans="1:6" x14ac:dyDescent="0.25">
      <c r="A18" s="6" t="s">
        <v>1654</v>
      </c>
      <c r="D18" s="6" t="s">
        <v>811</v>
      </c>
      <c r="E18" s="6">
        <v>987</v>
      </c>
      <c r="F18" s="6" t="s">
        <v>1870</v>
      </c>
    </row>
    <row r="19" spans="1:6" x14ac:dyDescent="0.25">
      <c r="D19" s="6" t="s">
        <v>812</v>
      </c>
      <c r="E19" s="6">
        <v>100</v>
      </c>
      <c r="F19" s="6" t="s">
        <v>1870</v>
      </c>
    </row>
    <row r="20" spans="1:6" x14ac:dyDescent="0.25">
      <c r="A20" s="6" t="s">
        <v>1655</v>
      </c>
      <c r="C20" s="6">
        <v>40724</v>
      </c>
      <c r="D20" s="6" t="s">
        <v>813</v>
      </c>
      <c r="E20" s="6">
        <v>12132</v>
      </c>
      <c r="F20" s="6" t="s">
        <v>1871</v>
      </c>
    </row>
    <row r="21" spans="1:6" x14ac:dyDescent="0.25">
      <c r="A21" s="6" t="s">
        <v>1656</v>
      </c>
      <c r="D21" s="6" t="s">
        <v>814</v>
      </c>
      <c r="E21" s="6">
        <v>1074</v>
      </c>
      <c r="F21" s="6" t="s">
        <v>1871</v>
      </c>
    </row>
    <row r="22" spans="1:6" x14ac:dyDescent="0.25">
      <c r="D22" s="6" t="s">
        <v>815</v>
      </c>
      <c r="E22" s="6">
        <v>100</v>
      </c>
      <c r="F22" s="6" t="s">
        <v>1871</v>
      </c>
    </row>
    <row r="23" spans="1:6" x14ac:dyDescent="0.25">
      <c r="A23" s="6" t="s">
        <v>1657</v>
      </c>
      <c r="D23" s="6" t="s">
        <v>816</v>
      </c>
      <c r="E23" s="6">
        <v>13231</v>
      </c>
      <c r="F23" s="6" t="s">
        <v>1871</v>
      </c>
    </row>
    <row r="24" spans="1:6" x14ac:dyDescent="0.25">
      <c r="A24" s="6" t="s">
        <v>1658</v>
      </c>
      <c r="D24" s="6" t="s">
        <v>817</v>
      </c>
      <c r="E24" s="6">
        <v>1115</v>
      </c>
      <c r="F24" s="6" t="s">
        <v>1871</v>
      </c>
    </row>
    <row r="25" spans="1:6" x14ac:dyDescent="0.25">
      <c r="D25" s="6" t="s">
        <v>818</v>
      </c>
      <c r="E25" s="6">
        <v>55</v>
      </c>
      <c r="F25" s="6" t="s">
        <v>1871</v>
      </c>
    </row>
    <row r="26" spans="1:6" x14ac:dyDescent="0.25">
      <c r="A26" s="6" t="s">
        <v>1659</v>
      </c>
      <c r="D26" s="6" t="s">
        <v>819</v>
      </c>
      <c r="E26" s="6">
        <v>7896</v>
      </c>
      <c r="F26" s="6" t="s">
        <v>1871</v>
      </c>
    </row>
    <row r="27" spans="1:6" x14ac:dyDescent="0.25">
      <c r="D27" s="6" t="s">
        <v>820</v>
      </c>
      <c r="E27" s="6">
        <v>604</v>
      </c>
      <c r="F27" s="6" t="s">
        <v>1871</v>
      </c>
    </row>
    <row r="28" spans="1:6" x14ac:dyDescent="0.25">
      <c r="A28" s="6" t="s">
        <v>1660</v>
      </c>
      <c r="D28" s="6" t="s">
        <v>821</v>
      </c>
      <c r="E28" s="6">
        <v>3</v>
      </c>
      <c r="F28" s="6" t="s">
        <v>1871</v>
      </c>
    </row>
    <row r="29" spans="1:6" x14ac:dyDescent="0.25">
      <c r="A29" s="6" t="s">
        <v>1661</v>
      </c>
      <c r="D29" s="6" t="s">
        <v>817</v>
      </c>
      <c r="E29" s="6">
        <v>7268</v>
      </c>
      <c r="F29" s="6" t="s">
        <v>1871</v>
      </c>
    </row>
    <row r="30" spans="1:6" x14ac:dyDescent="0.25">
      <c r="A30" s="6" t="s">
        <v>1662</v>
      </c>
      <c r="D30" s="6" t="s">
        <v>822</v>
      </c>
      <c r="E30" s="6">
        <v>511</v>
      </c>
      <c r="F30" s="6" t="s">
        <v>1871</v>
      </c>
    </row>
    <row r="31" spans="1:6" x14ac:dyDescent="0.25">
      <c r="D31" s="6" t="s">
        <v>823</v>
      </c>
      <c r="E31" s="6">
        <v>3</v>
      </c>
      <c r="F31" s="6" t="s">
        <v>1871</v>
      </c>
    </row>
    <row r="32" spans="1:6" x14ac:dyDescent="0.25">
      <c r="A32" s="6" t="s">
        <v>1663</v>
      </c>
      <c r="D32" s="6" t="s">
        <v>824</v>
      </c>
      <c r="E32" s="6">
        <v>7827</v>
      </c>
      <c r="F32" s="6" t="s">
        <v>1871</v>
      </c>
    </row>
    <row r="33" spans="1:6" x14ac:dyDescent="0.25">
      <c r="A33" s="6" t="s">
        <v>1664</v>
      </c>
      <c r="D33" s="6" t="s">
        <v>825</v>
      </c>
      <c r="E33" s="6">
        <v>555</v>
      </c>
      <c r="F33" s="6" t="s">
        <v>1871</v>
      </c>
    </row>
    <row r="34" spans="1:6" x14ac:dyDescent="0.25">
      <c r="D34" s="6" t="s">
        <v>826</v>
      </c>
      <c r="E34" s="6">
        <v>3</v>
      </c>
      <c r="F34" s="6" t="s">
        <v>1871</v>
      </c>
    </row>
    <row r="35" spans="1:6" x14ac:dyDescent="0.25">
      <c r="A35" s="6" t="s">
        <v>1665</v>
      </c>
      <c r="D35" s="6" t="s">
        <v>827</v>
      </c>
      <c r="E35" s="6">
        <v>8180</v>
      </c>
      <c r="F35" s="6" t="s">
        <v>1871</v>
      </c>
    </row>
    <row r="36" spans="1:6" x14ac:dyDescent="0.25">
      <c r="A36" s="6" t="s">
        <v>1666</v>
      </c>
      <c r="D36" s="6" t="s">
        <v>828</v>
      </c>
      <c r="E36" s="6">
        <v>561</v>
      </c>
      <c r="F36" s="6" t="s">
        <v>1871</v>
      </c>
    </row>
    <row r="37" spans="1:6" x14ac:dyDescent="0.25">
      <c r="D37" s="6" t="s">
        <v>829</v>
      </c>
      <c r="E37" s="6">
        <v>3</v>
      </c>
      <c r="F37" s="6" t="s">
        <v>1871</v>
      </c>
    </row>
    <row r="38" spans="1:6" x14ac:dyDescent="0.25">
      <c r="A38" s="6" t="s">
        <v>1667</v>
      </c>
      <c r="D38" s="6" t="s">
        <v>830</v>
      </c>
      <c r="E38" s="6">
        <v>7926</v>
      </c>
      <c r="F38" s="6" t="s">
        <v>1871</v>
      </c>
    </row>
    <row r="39" spans="1:6" x14ac:dyDescent="0.25">
      <c r="A39" s="6" t="s">
        <v>1668</v>
      </c>
      <c r="D39" s="6" t="s">
        <v>831</v>
      </c>
      <c r="E39" s="6">
        <v>544</v>
      </c>
      <c r="F39" s="6" t="s">
        <v>1871</v>
      </c>
    </row>
    <row r="40" spans="1:6" x14ac:dyDescent="0.25">
      <c r="D40" s="6" t="s">
        <v>832</v>
      </c>
      <c r="E40" s="6">
        <v>3</v>
      </c>
      <c r="F40" s="6" t="s">
        <v>1871</v>
      </c>
    </row>
    <row r="41" spans="1:6" x14ac:dyDescent="0.25">
      <c r="A41" s="6" t="s">
        <v>1669</v>
      </c>
      <c r="D41" s="6" t="s">
        <v>833</v>
      </c>
      <c r="E41" s="6">
        <v>8560</v>
      </c>
      <c r="F41" s="6" t="s">
        <v>1871</v>
      </c>
    </row>
    <row r="42" spans="1:6" x14ac:dyDescent="0.25">
      <c r="A42" s="6" t="s">
        <v>1670</v>
      </c>
      <c r="C42" s="6">
        <v>1010209</v>
      </c>
      <c r="D42" s="6" t="s">
        <v>834</v>
      </c>
      <c r="E42" s="6">
        <v>550</v>
      </c>
      <c r="F42" s="6" t="s">
        <v>1871</v>
      </c>
    </row>
    <row r="43" spans="1:6" x14ac:dyDescent="0.25">
      <c r="C43" s="6">
        <v>1010209</v>
      </c>
      <c r="D43" s="6" t="s">
        <v>835</v>
      </c>
      <c r="E43" s="6">
        <v>3</v>
      </c>
      <c r="F43" s="6" t="s">
        <v>1871</v>
      </c>
    </row>
    <row r="44" spans="1:6" x14ac:dyDescent="0.25">
      <c r="A44" s="6" t="s">
        <v>1671</v>
      </c>
      <c r="D44" s="6" t="s">
        <v>836</v>
      </c>
      <c r="E44" s="6">
        <v>7877</v>
      </c>
      <c r="F44" s="6" t="s">
        <v>1871</v>
      </c>
    </row>
    <row r="45" spans="1:6" x14ac:dyDescent="0.25">
      <c r="A45" s="6" t="s">
        <v>1672</v>
      </c>
      <c r="C45" s="6">
        <v>1010309</v>
      </c>
      <c r="D45" s="6" t="s">
        <v>837</v>
      </c>
      <c r="E45" s="6">
        <v>498</v>
      </c>
      <c r="F45" s="6" t="s">
        <v>1871</v>
      </c>
    </row>
    <row r="46" spans="1:6" x14ac:dyDescent="0.25">
      <c r="C46" s="6">
        <v>1010309</v>
      </c>
      <c r="D46" s="6" t="s">
        <v>838</v>
      </c>
      <c r="E46" s="6">
        <v>3</v>
      </c>
      <c r="F46" s="6" t="s">
        <v>1871</v>
      </c>
    </row>
    <row r="47" spans="1:6" x14ac:dyDescent="0.25">
      <c r="A47" s="6" t="s">
        <v>1673</v>
      </c>
      <c r="D47" s="6" t="s">
        <v>839</v>
      </c>
      <c r="E47" s="6">
        <v>8370</v>
      </c>
      <c r="F47" s="6" t="s">
        <v>1871</v>
      </c>
    </row>
    <row r="48" spans="1:6" x14ac:dyDescent="0.25">
      <c r="A48" s="6" t="s">
        <v>1674</v>
      </c>
      <c r="C48" s="6">
        <v>1010409</v>
      </c>
      <c r="D48" s="6" t="s">
        <v>840</v>
      </c>
      <c r="E48" s="6">
        <v>586</v>
      </c>
      <c r="F48" s="6" t="s">
        <v>1871</v>
      </c>
    </row>
    <row r="49" spans="1:6" x14ac:dyDescent="0.25">
      <c r="C49" s="6">
        <v>1010409</v>
      </c>
      <c r="D49" s="6" t="s">
        <v>841</v>
      </c>
      <c r="E49" s="6">
        <v>3</v>
      </c>
      <c r="F49" s="6" t="s">
        <v>1871</v>
      </c>
    </row>
    <row r="50" spans="1:6" x14ac:dyDescent="0.25">
      <c r="A50" s="6" t="s">
        <v>1675</v>
      </c>
      <c r="C50" s="6">
        <v>1010430</v>
      </c>
      <c r="D50" s="6" t="s">
        <v>842</v>
      </c>
      <c r="E50" s="6">
        <v>8559</v>
      </c>
      <c r="F50" s="6" t="s">
        <v>1872</v>
      </c>
    </row>
    <row r="51" spans="1:6" x14ac:dyDescent="0.25">
      <c r="A51" s="6" t="s">
        <v>1676</v>
      </c>
      <c r="C51" s="6">
        <v>1010509</v>
      </c>
      <c r="D51" s="6" t="s">
        <v>843</v>
      </c>
      <c r="E51" s="6">
        <v>544</v>
      </c>
      <c r="F51" s="6" t="s">
        <v>1872</v>
      </c>
    </row>
    <row r="52" spans="1:6" x14ac:dyDescent="0.25">
      <c r="D52" s="6" t="s">
        <v>844</v>
      </c>
      <c r="E52" s="6">
        <v>3</v>
      </c>
      <c r="F52" s="6" t="s">
        <v>1872</v>
      </c>
    </row>
    <row r="53" spans="1:6" x14ac:dyDescent="0.25">
      <c r="A53" s="6" t="s">
        <v>1677</v>
      </c>
      <c r="C53" s="6">
        <v>1010530</v>
      </c>
      <c r="E53" s="6">
        <v>9308</v>
      </c>
      <c r="F53" s="6" t="s">
        <v>1872</v>
      </c>
    </row>
    <row r="54" spans="1:6" x14ac:dyDescent="0.25">
      <c r="A54" s="6" t="s">
        <v>1678</v>
      </c>
      <c r="C54" s="6">
        <v>1010611</v>
      </c>
      <c r="D54" s="6" t="s">
        <v>845</v>
      </c>
      <c r="E54" s="6">
        <v>600</v>
      </c>
      <c r="F54" s="6" t="s">
        <v>1872</v>
      </c>
    </row>
    <row r="55" spans="1:6" x14ac:dyDescent="0.25">
      <c r="D55" s="6" t="s">
        <v>846</v>
      </c>
      <c r="E55" s="6">
        <v>3</v>
      </c>
      <c r="F55" s="6" t="s">
        <v>1872</v>
      </c>
    </row>
    <row r="56" spans="1:6" x14ac:dyDescent="0.25">
      <c r="A56" s="6" t="s">
        <v>1679</v>
      </c>
      <c r="D56" s="6" t="s">
        <v>847</v>
      </c>
      <c r="E56" s="6">
        <v>8541</v>
      </c>
      <c r="F56" s="6" t="s">
        <v>1872</v>
      </c>
    </row>
    <row r="57" spans="1:6" x14ac:dyDescent="0.25">
      <c r="A57" s="6" t="s">
        <v>1680</v>
      </c>
      <c r="D57" s="6" t="s">
        <v>848</v>
      </c>
      <c r="E57" s="6">
        <v>551</v>
      </c>
      <c r="F57" s="6" t="s">
        <v>1872</v>
      </c>
    </row>
    <row r="58" spans="1:6" x14ac:dyDescent="0.25">
      <c r="D58" s="6" t="s">
        <v>849</v>
      </c>
      <c r="E58" s="6">
        <v>3</v>
      </c>
      <c r="F58" s="6" t="s">
        <v>1872</v>
      </c>
    </row>
    <row r="59" spans="1:6" x14ac:dyDescent="0.25">
      <c r="A59" s="6" t="s">
        <v>1681</v>
      </c>
      <c r="D59" s="6" t="s">
        <v>850</v>
      </c>
      <c r="E59" s="6">
        <v>9571</v>
      </c>
      <c r="F59" s="6" t="s">
        <v>1872</v>
      </c>
    </row>
    <row r="60" spans="1:6" x14ac:dyDescent="0.25">
      <c r="A60" s="6" t="s">
        <v>1682</v>
      </c>
      <c r="D60" s="6" t="s">
        <v>851</v>
      </c>
      <c r="E60" s="6">
        <v>433</v>
      </c>
      <c r="F60" s="6" t="s">
        <v>1872</v>
      </c>
    </row>
    <row r="61" spans="1:6" x14ac:dyDescent="0.25">
      <c r="D61" s="6" t="s">
        <v>852</v>
      </c>
      <c r="E61" s="6">
        <v>3</v>
      </c>
      <c r="F61" s="6" t="s">
        <v>1872</v>
      </c>
    </row>
    <row r="62" spans="1:6" x14ac:dyDescent="0.25">
      <c r="A62" s="6" t="s">
        <v>1683</v>
      </c>
      <c r="D62" s="6" t="s">
        <v>853</v>
      </c>
      <c r="E62" s="6">
        <v>9783</v>
      </c>
      <c r="F62" s="6" t="s">
        <v>1873</v>
      </c>
    </row>
    <row r="63" spans="1:6" x14ac:dyDescent="0.25">
      <c r="A63" s="6" t="s">
        <v>1684</v>
      </c>
      <c r="D63" s="6" t="s">
        <v>854</v>
      </c>
      <c r="E63" s="6">
        <v>424</v>
      </c>
      <c r="F63" s="6" t="s">
        <v>1873</v>
      </c>
    </row>
    <row r="64" spans="1:6" x14ac:dyDescent="0.25">
      <c r="D64" s="6" t="s">
        <v>855</v>
      </c>
      <c r="E64" s="6">
        <v>3</v>
      </c>
      <c r="F64" s="6" t="s">
        <v>1873</v>
      </c>
    </row>
    <row r="65" spans="1:6" x14ac:dyDescent="0.25">
      <c r="A65" s="6" t="s">
        <v>1685</v>
      </c>
      <c r="D65" s="6" t="s">
        <v>856</v>
      </c>
      <c r="E65" s="6">
        <v>9013</v>
      </c>
      <c r="F65" s="6" t="s">
        <v>1873</v>
      </c>
    </row>
    <row r="66" spans="1:6" x14ac:dyDescent="0.25">
      <c r="A66" s="6" t="s">
        <v>1686</v>
      </c>
      <c r="D66" s="6" t="s">
        <v>857</v>
      </c>
      <c r="E66" s="6">
        <v>371</v>
      </c>
      <c r="F66" s="6" t="s">
        <v>1873</v>
      </c>
    </row>
    <row r="67" spans="1:6" x14ac:dyDescent="0.25">
      <c r="D67" s="6" t="s">
        <v>858</v>
      </c>
      <c r="E67" s="6">
        <v>3</v>
      </c>
      <c r="F67" s="6" t="s">
        <v>1873</v>
      </c>
    </row>
    <row r="68" spans="1:6" x14ac:dyDescent="0.25">
      <c r="A68" s="6" t="s">
        <v>1687</v>
      </c>
      <c r="D68" s="6" t="s">
        <v>859</v>
      </c>
      <c r="E68" s="6">
        <v>11998</v>
      </c>
      <c r="F68" s="6" t="s">
        <v>1873</v>
      </c>
    </row>
    <row r="69" spans="1:6" x14ac:dyDescent="0.25">
      <c r="A69" s="6" t="s">
        <v>1688</v>
      </c>
      <c r="D69" s="6" t="s">
        <v>860</v>
      </c>
      <c r="E69" s="6">
        <v>467</v>
      </c>
      <c r="F69" s="6" t="s">
        <v>1873</v>
      </c>
    </row>
    <row r="70" spans="1:6" x14ac:dyDescent="0.25">
      <c r="D70" s="6" t="s">
        <v>861</v>
      </c>
      <c r="E70" s="6">
        <v>3</v>
      </c>
      <c r="F70" s="6" t="s">
        <v>1873</v>
      </c>
    </row>
    <row r="71" spans="1:6" x14ac:dyDescent="0.25">
      <c r="A71" s="6" t="s">
        <v>1689</v>
      </c>
      <c r="D71" s="6" t="s">
        <v>862</v>
      </c>
      <c r="E71" s="6">
        <v>11260</v>
      </c>
      <c r="F71" s="6" t="s">
        <v>1873</v>
      </c>
    </row>
    <row r="72" spans="1:6" x14ac:dyDescent="0.25">
      <c r="A72" s="6" t="s">
        <v>1690</v>
      </c>
      <c r="D72" s="6" t="s">
        <v>863</v>
      </c>
      <c r="E72" s="6">
        <v>446</v>
      </c>
      <c r="F72" s="6" t="s">
        <v>1873</v>
      </c>
    </row>
    <row r="73" spans="1:6" x14ac:dyDescent="0.25">
      <c r="D73" s="6" t="s">
        <v>864</v>
      </c>
      <c r="E73" s="6">
        <v>3</v>
      </c>
      <c r="F73" s="6" t="s">
        <v>1873</v>
      </c>
    </row>
    <row r="74" spans="1:6" x14ac:dyDescent="0.25">
      <c r="D74" s="6" t="s">
        <v>865</v>
      </c>
      <c r="E74" s="6">
        <v>1</v>
      </c>
      <c r="F74" s="6" t="s">
        <v>1873</v>
      </c>
    </row>
    <row r="75" spans="1:6" x14ac:dyDescent="0.25">
      <c r="A75" s="6" t="s">
        <v>1691</v>
      </c>
      <c r="D75" s="6" t="s">
        <v>866</v>
      </c>
      <c r="E75" s="6">
        <v>9859</v>
      </c>
      <c r="F75" s="6">
        <v>1</v>
      </c>
    </row>
    <row r="76" spans="1:6" x14ac:dyDescent="0.25">
      <c r="A76" s="6" t="s">
        <v>1692</v>
      </c>
      <c r="C76" s="6">
        <v>1020109</v>
      </c>
      <c r="D76" s="6" t="s">
        <v>867</v>
      </c>
      <c r="E76" s="6">
        <v>421</v>
      </c>
      <c r="F76" s="6">
        <v>1</v>
      </c>
    </row>
    <row r="77" spans="1:6" x14ac:dyDescent="0.25">
      <c r="C77" s="6">
        <v>1020109</v>
      </c>
      <c r="D77" s="6" t="s">
        <v>868</v>
      </c>
      <c r="E77" s="6">
        <v>5</v>
      </c>
      <c r="F77" s="6">
        <v>1</v>
      </c>
    </row>
    <row r="78" spans="1:6" x14ac:dyDescent="0.25">
      <c r="C78" s="6">
        <v>1020109</v>
      </c>
      <c r="D78" s="6" t="s">
        <v>869</v>
      </c>
      <c r="E78" s="6">
        <v>3</v>
      </c>
      <c r="F78" s="6">
        <v>1</v>
      </c>
    </row>
    <row r="79" spans="1:6" x14ac:dyDescent="0.25">
      <c r="A79" s="6" t="s">
        <v>1693</v>
      </c>
      <c r="C79" s="6">
        <v>1020131</v>
      </c>
      <c r="D79" s="6" t="s">
        <v>870</v>
      </c>
      <c r="E79" s="6">
        <v>12164</v>
      </c>
      <c r="F79" s="6">
        <v>1</v>
      </c>
    </row>
    <row r="80" spans="1:6" x14ac:dyDescent="0.25">
      <c r="A80" s="6" t="s">
        <v>1694</v>
      </c>
      <c r="C80" s="6">
        <v>1020218</v>
      </c>
      <c r="D80" s="6" t="s">
        <v>871</v>
      </c>
      <c r="E80" s="6">
        <v>1870</v>
      </c>
      <c r="F80" s="6">
        <v>1</v>
      </c>
    </row>
    <row r="81" spans="1:6" x14ac:dyDescent="0.25">
      <c r="C81" s="6">
        <v>1020218</v>
      </c>
      <c r="D81" s="6" t="s">
        <v>872</v>
      </c>
      <c r="E81" s="6">
        <v>3</v>
      </c>
      <c r="F81" s="6">
        <v>1</v>
      </c>
    </row>
    <row r="82" spans="1:6" x14ac:dyDescent="0.25">
      <c r="C82" s="6">
        <v>1020218</v>
      </c>
      <c r="D82" s="6" t="s">
        <v>873</v>
      </c>
      <c r="E82" s="6">
        <v>6</v>
      </c>
      <c r="F82" s="6">
        <v>1</v>
      </c>
    </row>
    <row r="83" spans="1:6" x14ac:dyDescent="0.25">
      <c r="C83" s="6">
        <v>1020218</v>
      </c>
      <c r="D83" s="6" t="s">
        <v>874</v>
      </c>
      <c r="E83" s="6">
        <v>510</v>
      </c>
      <c r="F83" s="6">
        <v>1</v>
      </c>
    </row>
    <row r="84" spans="1:6" x14ac:dyDescent="0.25">
      <c r="A84" s="6" t="s">
        <v>1695</v>
      </c>
      <c r="C84" s="6">
        <v>1020227</v>
      </c>
      <c r="D84" s="6" t="s">
        <v>875</v>
      </c>
      <c r="E84" s="6">
        <v>10578</v>
      </c>
      <c r="F84" s="6">
        <v>1</v>
      </c>
    </row>
    <row r="85" spans="1:6" x14ac:dyDescent="0.25">
      <c r="A85" s="6" t="s">
        <v>1696</v>
      </c>
      <c r="C85" s="6">
        <v>1020311</v>
      </c>
      <c r="D85" s="6" t="s">
        <v>876</v>
      </c>
      <c r="E85" s="6">
        <v>560</v>
      </c>
      <c r="F85" s="6">
        <v>1</v>
      </c>
    </row>
    <row r="86" spans="1:6" x14ac:dyDescent="0.25">
      <c r="C86" s="6">
        <v>1020311</v>
      </c>
      <c r="D86" s="6" t="s">
        <v>877</v>
      </c>
      <c r="E86" s="6">
        <v>3</v>
      </c>
      <c r="F86" s="6">
        <v>1</v>
      </c>
    </row>
    <row r="87" spans="1:6" x14ac:dyDescent="0.25">
      <c r="C87" s="6">
        <v>1020311</v>
      </c>
      <c r="D87" s="6" t="s">
        <v>878</v>
      </c>
      <c r="E87" s="6">
        <v>5</v>
      </c>
      <c r="F87" s="6">
        <v>1</v>
      </c>
    </row>
    <row r="88" spans="1:6" x14ac:dyDescent="0.25">
      <c r="C88" s="6">
        <v>1020311</v>
      </c>
      <c r="D88" s="6" t="s">
        <v>879</v>
      </c>
      <c r="E88" s="6">
        <v>510</v>
      </c>
      <c r="F88" s="6">
        <v>1</v>
      </c>
    </row>
    <row r="89" spans="1:6" x14ac:dyDescent="0.25">
      <c r="C89" s="6">
        <v>1020311</v>
      </c>
      <c r="D89" s="6" t="s">
        <v>880</v>
      </c>
      <c r="E89" s="6">
        <v>1</v>
      </c>
      <c r="F89" s="6">
        <v>1</v>
      </c>
    </row>
    <row r="90" spans="1:6" x14ac:dyDescent="0.25">
      <c r="A90" s="6" t="s">
        <v>1697</v>
      </c>
      <c r="D90" s="6" t="s">
        <v>881</v>
      </c>
      <c r="E90" s="6">
        <v>11783</v>
      </c>
      <c r="F90" s="6" t="s">
        <v>1874</v>
      </c>
    </row>
    <row r="91" spans="1:6" x14ac:dyDescent="0.25">
      <c r="A91" s="6" t="s">
        <v>1698</v>
      </c>
      <c r="D91" s="6" t="s">
        <v>882</v>
      </c>
      <c r="E91" s="6">
        <v>663</v>
      </c>
      <c r="F91" s="6" t="s">
        <v>1874</v>
      </c>
    </row>
    <row r="92" spans="1:6" x14ac:dyDescent="0.25">
      <c r="D92" s="6" t="s">
        <v>883</v>
      </c>
      <c r="E92" s="6">
        <v>3</v>
      </c>
      <c r="F92" s="6" t="s">
        <v>1874</v>
      </c>
    </row>
    <row r="93" spans="1:6" x14ac:dyDescent="0.25">
      <c r="D93" s="6" t="s">
        <v>884</v>
      </c>
      <c r="E93" s="6">
        <v>5</v>
      </c>
      <c r="F93" s="6" t="s">
        <v>1874</v>
      </c>
    </row>
    <row r="94" spans="1:6" x14ac:dyDescent="0.25">
      <c r="D94" s="6" t="s">
        <v>885</v>
      </c>
      <c r="E94" s="6">
        <v>510</v>
      </c>
      <c r="F94" s="6" t="s">
        <v>1874</v>
      </c>
    </row>
    <row r="95" spans="1:6" x14ac:dyDescent="0.25">
      <c r="A95" s="6" t="s">
        <v>1699</v>
      </c>
      <c r="C95" s="6">
        <v>1020430</v>
      </c>
      <c r="D95" s="6" t="s">
        <v>886</v>
      </c>
      <c r="E95" s="6">
        <v>12351</v>
      </c>
      <c r="F95" s="6" t="s">
        <v>1875</v>
      </c>
    </row>
    <row r="96" spans="1:6" x14ac:dyDescent="0.25">
      <c r="A96" s="6" t="s">
        <v>1700</v>
      </c>
      <c r="D96" s="6" t="s">
        <v>887</v>
      </c>
      <c r="E96" s="6">
        <v>3</v>
      </c>
      <c r="F96" s="6" t="s">
        <v>1875</v>
      </c>
    </row>
    <row r="97" spans="1:6" x14ac:dyDescent="0.25">
      <c r="D97" s="6" t="s">
        <v>888</v>
      </c>
      <c r="E97" s="6">
        <v>666</v>
      </c>
      <c r="F97" s="6" t="s">
        <v>1875</v>
      </c>
    </row>
    <row r="98" spans="1:6" x14ac:dyDescent="0.25">
      <c r="D98" s="6" t="s">
        <v>889</v>
      </c>
      <c r="E98" s="6">
        <v>121</v>
      </c>
      <c r="F98" s="6" t="s">
        <v>1875</v>
      </c>
    </row>
    <row r="99" spans="1:6" x14ac:dyDescent="0.25">
      <c r="D99" s="6" t="s">
        <v>890</v>
      </c>
      <c r="E99" s="6">
        <v>510</v>
      </c>
      <c r="F99" s="6" t="s">
        <v>1875</v>
      </c>
    </row>
    <row r="100" spans="1:6" x14ac:dyDescent="0.25">
      <c r="D100" s="6" t="s">
        <v>891</v>
      </c>
      <c r="E100" s="6">
        <v>443</v>
      </c>
      <c r="F100" s="6" t="s">
        <v>1875</v>
      </c>
    </row>
    <row r="101" spans="1:6" x14ac:dyDescent="0.25">
      <c r="A101" s="6" t="s">
        <v>1701</v>
      </c>
      <c r="D101" s="6" t="s">
        <v>892</v>
      </c>
      <c r="E101" s="6">
        <v>14041</v>
      </c>
      <c r="F101" s="6" t="s">
        <v>1876</v>
      </c>
    </row>
    <row r="102" spans="1:6" x14ac:dyDescent="0.25">
      <c r="A102" s="6" t="s">
        <v>1702</v>
      </c>
      <c r="D102" s="6" t="s">
        <v>893</v>
      </c>
      <c r="E102" s="6">
        <v>756</v>
      </c>
      <c r="F102" s="6" t="s">
        <v>1876</v>
      </c>
    </row>
    <row r="103" spans="1:6" x14ac:dyDescent="0.25">
      <c r="D103" s="6" t="s">
        <v>894</v>
      </c>
      <c r="E103" s="6">
        <v>5</v>
      </c>
      <c r="F103" s="6" t="s">
        <v>1876</v>
      </c>
    </row>
    <row r="104" spans="1:6" x14ac:dyDescent="0.25">
      <c r="D104" s="6" t="s">
        <v>895</v>
      </c>
      <c r="E104" s="6">
        <v>62</v>
      </c>
      <c r="F104" s="6" t="s">
        <v>1876</v>
      </c>
    </row>
    <row r="105" spans="1:6" x14ac:dyDescent="0.25">
      <c r="A105" s="6" t="s">
        <v>1703</v>
      </c>
      <c r="D105" s="6" t="s">
        <v>896</v>
      </c>
      <c r="E105" s="6">
        <v>16555</v>
      </c>
      <c r="F105" s="6" t="s">
        <v>1877</v>
      </c>
    </row>
    <row r="106" spans="1:6" x14ac:dyDescent="0.25">
      <c r="A106" s="6" t="s">
        <v>1704</v>
      </c>
      <c r="D106" s="6" t="s">
        <v>897</v>
      </c>
      <c r="E106" s="6">
        <v>778</v>
      </c>
      <c r="F106" s="6" t="s">
        <v>1877</v>
      </c>
    </row>
    <row r="107" spans="1:6" x14ac:dyDescent="0.25">
      <c r="D107" s="6" t="s">
        <v>898</v>
      </c>
      <c r="E107" s="6">
        <v>5</v>
      </c>
      <c r="F107" s="6" t="s">
        <v>1877</v>
      </c>
    </row>
    <row r="108" spans="1:6" x14ac:dyDescent="0.25">
      <c r="D108" s="6" t="s">
        <v>899</v>
      </c>
      <c r="E108" s="6">
        <v>51</v>
      </c>
      <c r="F108" s="6" t="s">
        <v>1877</v>
      </c>
    </row>
    <row r="109" spans="1:6" x14ac:dyDescent="0.25">
      <c r="A109" s="6" t="s">
        <v>1705</v>
      </c>
      <c r="D109" s="6" t="s">
        <v>900</v>
      </c>
      <c r="E109" s="6">
        <v>21306</v>
      </c>
      <c r="F109" s="6" t="s">
        <v>1877</v>
      </c>
    </row>
    <row r="110" spans="1:6" x14ac:dyDescent="0.25">
      <c r="D110" s="6" t="s">
        <v>901</v>
      </c>
      <c r="E110" s="6">
        <v>966</v>
      </c>
      <c r="F110" s="6" t="s">
        <v>1877</v>
      </c>
    </row>
    <row r="111" spans="1:6" x14ac:dyDescent="0.25">
      <c r="D111" s="6" t="s">
        <v>902</v>
      </c>
      <c r="E111" s="6">
        <v>165</v>
      </c>
      <c r="F111" s="6" t="s">
        <v>1877</v>
      </c>
    </row>
    <row r="112" spans="1:6" x14ac:dyDescent="0.25">
      <c r="D112" s="6" t="s">
        <v>903</v>
      </c>
      <c r="E112" s="6">
        <v>6</v>
      </c>
      <c r="F112" s="6" t="s">
        <v>1877</v>
      </c>
    </row>
    <row r="113" spans="1:6" x14ac:dyDescent="0.25">
      <c r="A113" s="6" t="s">
        <v>1706</v>
      </c>
      <c r="D113" s="6" t="s">
        <v>904</v>
      </c>
      <c r="E113" s="6">
        <v>22034</v>
      </c>
      <c r="F113" s="6" t="s">
        <v>1878</v>
      </c>
    </row>
    <row r="114" spans="1:6" x14ac:dyDescent="0.25">
      <c r="A114" s="6" t="s">
        <v>1707</v>
      </c>
      <c r="D114" s="6" t="s">
        <v>905</v>
      </c>
      <c r="E114" s="6">
        <v>934</v>
      </c>
      <c r="F114" s="6" t="s">
        <v>1878</v>
      </c>
    </row>
    <row r="115" spans="1:6" x14ac:dyDescent="0.25">
      <c r="D115" s="6" t="s">
        <v>906</v>
      </c>
      <c r="E115" s="6">
        <v>316</v>
      </c>
      <c r="F115" s="6" t="s">
        <v>1878</v>
      </c>
    </row>
    <row r="116" spans="1:6" x14ac:dyDescent="0.25">
      <c r="D116" s="6" t="s">
        <v>907</v>
      </c>
      <c r="E116" s="6">
        <v>8</v>
      </c>
      <c r="F116" s="6" t="s">
        <v>1878</v>
      </c>
    </row>
    <row r="117" spans="1:6" x14ac:dyDescent="0.25">
      <c r="A117" s="6" t="s">
        <v>1708</v>
      </c>
      <c r="D117" s="6" t="s">
        <v>908</v>
      </c>
      <c r="E117" s="6">
        <v>26823</v>
      </c>
      <c r="F117" s="6" t="s">
        <v>1878</v>
      </c>
    </row>
    <row r="118" spans="1:6" x14ac:dyDescent="0.25">
      <c r="D118" s="6" t="s">
        <v>909</v>
      </c>
      <c r="E118" s="6">
        <v>989</v>
      </c>
      <c r="F118" s="6" t="s">
        <v>1878</v>
      </c>
    </row>
    <row r="119" spans="1:6" x14ac:dyDescent="0.25">
      <c r="D119" s="6" t="s">
        <v>910</v>
      </c>
      <c r="E119" s="6">
        <v>260</v>
      </c>
      <c r="F119" s="6" t="s">
        <v>1878</v>
      </c>
    </row>
    <row r="120" spans="1:6" x14ac:dyDescent="0.25">
      <c r="D120" s="6" t="s">
        <v>911</v>
      </c>
      <c r="E120" s="6">
        <v>327</v>
      </c>
      <c r="F120" s="6" t="s">
        <v>1878</v>
      </c>
    </row>
    <row r="121" spans="1:6" x14ac:dyDescent="0.25">
      <c r="D121" s="6" t="s">
        <v>912</v>
      </c>
      <c r="E121" s="6">
        <v>7</v>
      </c>
      <c r="F121" s="6" t="s">
        <v>1878</v>
      </c>
    </row>
    <row r="122" spans="1:6" x14ac:dyDescent="0.25">
      <c r="A122" s="6" t="s">
        <v>1709</v>
      </c>
      <c r="D122" s="6" t="s">
        <v>913</v>
      </c>
      <c r="E122" s="6">
        <v>28675</v>
      </c>
      <c r="F122" s="6" t="s">
        <v>1879</v>
      </c>
    </row>
    <row r="123" spans="1:6" x14ac:dyDescent="0.25">
      <c r="D123" s="6" t="s">
        <v>914</v>
      </c>
      <c r="E123" s="6">
        <v>1111</v>
      </c>
      <c r="F123" s="6" t="s">
        <v>1879</v>
      </c>
    </row>
    <row r="124" spans="1:6" x14ac:dyDescent="0.25">
      <c r="D124" s="6" t="s">
        <v>915</v>
      </c>
      <c r="E124" s="6">
        <v>443</v>
      </c>
      <c r="F124" s="6" t="s">
        <v>1879</v>
      </c>
    </row>
    <row r="125" spans="1:6" x14ac:dyDescent="0.25">
      <c r="D125" s="6" t="s">
        <v>916</v>
      </c>
      <c r="E125" s="6">
        <v>560</v>
      </c>
      <c r="F125" s="6" t="s">
        <v>1879</v>
      </c>
    </row>
    <row r="126" spans="1:6" x14ac:dyDescent="0.25">
      <c r="D126" s="6" t="s">
        <v>917</v>
      </c>
      <c r="E126" s="6">
        <v>8</v>
      </c>
      <c r="F126" s="6" t="s">
        <v>1879</v>
      </c>
    </row>
    <row r="127" spans="1:6" x14ac:dyDescent="0.25">
      <c r="A127" s="6" t="s">
        <v>1710</v>
      </c>
      <c r="D127" s="6" t="s">
        <v>918</v>
      </c>
      <c r="E127" s="6">
        <v>26344</v>
      </c>
      <c r="F127" s="6" t="s">
        <v>1880</v>
      </c>
    </row>
    <row r="128" spans="1:6" x14ac:dyDescent="0.25">
      <c r="A128" s="6" t="s">
        <v>1711</v>
      </c>
      <c r="D128" s="6" t="s">
        <v>919</v>
      </c>
      <c r="E128" s="6">
        <v>1027</v>
      </c>
      <c r="F128" s="6" t="s">
        <v>1880</v>
      </c>
    </row>
    <row r="129" spans="1:6" x14ac:dyDescent="0.25">
      <c r="D129" s="6" t="s">
        <v>920</v>
      </c>
      <c r="E129" s="6">
        <v>461</v>
      </c>
      <c r="F129" s="6" t="s">
        <v>1880</v>
      </c>
    </row>
    <row r="130" spans="1:6" x14ac:dyDescent="0.25">
      <c r="D130" s="6" t="s">
        <v>921</v>
      </c>
      <c r="E130" s="6">
        <v>8</v>
      </c>
      <c r="F130" s="6" t="s">
        <v>1880</v>
      </c>
    </row>
    <row r="131" spans="1:6" x14ac:dyDescent="0.25">
      <c r="A131" s="6" t="s">
        <v>1712</v>
      </c>
      <c r="D131" s="6" t="s">
        <v>922</v>
      </c>
      <c r="E131" s="6">
        <v>27653</v>
      </c>
      <c r="F131" s="6" t="s">
        <v>1881</v>
      </c>
    </row>
    <row r="132" spans="1:6" x14ac:dyDescent="0.25">
      <c r="A132" s="6" t="s">
        <v>1713</v>
      </c>
      <c r="D132" s="6" t="s">
        <v>923</v>
      </c>
      <c r="E132" s="6">
        <v>1112</v>
      </c>
      <c r="F132" s="6" t="s">
        <v>1881</v>
      </c>
    </row>
    <row r="133" spans="1:6" x14ac:dyDescent="0.25">
      <c r="D133" s="6" t="s">
        <v>924</v>
      </c>
      <c r="E133" s="6">
        <v>448</v>
      </c>
      <c r="F133" s="6" t="s">
        <v>1881</v>
      </c>
    </row>
    <row r="134" spans="1:6" x14ac:dyDescent="0.25">
      <c r="D134" s="6" t="s">
        <v>925</v>
      </c>
      <c r="E134" s="6">
        <v>8</v>
      </c>
      <c r="F134" s="6" t="s">
        <v>1881</v>
      </c>
    </row>
    <row r="135" spans="1:6" x14ac:dyDescent="0.25">
      <c r="A135" s="6" t="s">
        <v>1714</v>
      </c>
      <c r="D135" s="6" t="s">
        <v>926</v>
      </c>
      <c r="E135" s="6">
        <v>24427</v>
      </c>
      <c r="F135" s="6" t="s">
        <v>1882</v>
      </c>
    </row>
    <row r="136" spans="1:6" x14ac:dyDescent="0.25">
      <c r="A136" s="6" t="s">
        <v>1715</v>
      </c>
      <c r="D136" s="6" t="s">
        <v>927</v>
      </c>
      <c r="E136" s="6">
        <v>1005</v>
      </c>
      <c r="F136" s="6" t="s">
        <v>1882</v>
      </c>
    </row>
    <row r="137" spans="1:6" x14ac:dyDescent="0.25">
      <c r="D137" s="6" t="s">
        <v>928</v>
      </c>
      <c r="E137" s="6">
        <v>8</v>
      </c>
      <c r="F137" s="6" t="s">
        <v>1882</v>
      </c>
    </row>
    <row r="138" spans="1:6" x14ac:dyDescent="0.25">
      <c r="D138" s="6" t="s">
        <v>929</v>
      </c>
      <c r="E138" s="6">
        <v>411</v>
      </c>
      <c r="F138" s="6" t="s">
        <v>1882</v>
      </c>
    </row>
    <row r="139" spans="1:6" x14ac:dyDescent="0.25">
      <c r="A139" s="6" t="s">
        <v>1716</v>
      </c>
      <c r="C139" s="6">
        <v>1030227</v>
      </c>
      <c r="D139" s="6" t="s">
        <v>930</v>
      </c>
      <c r="E139" s="6">
        <v>25463</v>
      </c>
      <c r="F139" s="6" t="s">
        <v>1883</v>
      </c>
    </row>
    <row r="140" spans="1:6" x14ac:dyDescent="0.25">
      <c r="A140" s="6" t="s">
        <v>1717</v>
      </c>
      <c r="D140" s="6" t="s">
        <v>931</v>
      </c>
      <c r="E140" s="6">
        <v>27544</v>
      </c>
      <c r="F140" s="6" t="s">
        <v>1884</v>
      </c>
    </row>
    <row r="141" spans="1:6" x14ac:dyDescent="0.25">
      <c r="D141" s="6" t="s">
        <v>932</v>
      </c>
      <c r="E141" s="6">
        <v>945</v>
      </c>
      <c r="F141" s="6" t="s">
        <v>1883</v>
      </c>
    </row>
    <row r="142" spans="1:6" x14ac:dyDescent="0.25">
      <c r="D142" s="6" t="s">
        <v>933</v>
      </c>
      <c r="E142" s="6">
        <v>10</v>
      </c>
      <c r="F142" s="6" t="s">
        <v>1883</v>
      </c>
    </row>
    <row r="143" spans="1:6" x14ac:dyDescent="0.25">
      <c r="D143" s="6" t="s">
        <v>934</v>
      </c>
      <c r="E143" s="6">
        <v>606</v>
      </c>
      <c r="F143" s="6" t="s">
        <v>1883</v>
      </c>
    </row>
    <row r="144" spans="1:6" x14ac:dyDescent="0.25">
      <c r="A144" s="6" t="s">
        <v>1718</v>
      </c>
      <c r="D144" s="6" t="s">
        <v>935</v>
      </c>
      <c r="E144" s="6">
        <v>1080</v>
      </c>
      <c r="F144" s="6" t="s">
        <v>1884</v>
      </c>
    </row>
    <row r="145" spans="1:6" x14ac:dyDescent="0.25">
      <c r="D145" s="6" t="s">
        <v>936</v>
      </c>
      <c r="E145" s="6">
        <v>430</v>
      </c>
      <c r="F145" s="6" t="s">
        <v>1884</v>
      </c>
    </row>
    <row r="146" spans="1:6" x14ac:dyDescent="0.25">
      <c r="D146" s="6" t="s">
        <v>937</v>
      </c>
      <c r="E146" s="6">
        <v>10</v>
      </c>
      <c r="F146" s="6" t="s">
        <v>1884</v>
      </c>
    </row>
    <row r="147" spans="1:6" x14ac:dyDescent="0.25">
      <c r="A147" s="6" t="s">
        <v>1719</v>
      </c>
      <c r="D147" s="6" t="s">
        <v>938</v>
      </c>
      <c r="E147" s="6">
        <v>27141</v>
      </c>
      <c r="F147" s="6" t="s">
        <v>1885</v>
      </c>
    </row>
    <row r="148" spans="1:6" x14ac:dyDescent="0.25">
      <c r="A148" s="6" t="s">
        <v>1720</v>
      </c>
      <c r="D148" s="6" t="s">
        <v>939</v>
      </c>
      <c r="E148" s="6">
        <v>1057</v>
      </c>
      <c r="F148" s="6" t="s">
        <v>1885</v>
      </c>
    </row>
    <row r="149" spans="1:6" x14ac:dyDescent="0.25">
      <c r="D149" s="6" t="s">
        <v>940</v>
      </c>
      <c r="E149" s="6">
        <v>475</v>
      </c>
      <c r="F149" s="6" t="s">
        <v>1885</v>
      </c>
    </row>
    <row r="150" spans="1:6" x14ac:dyDescent="0.25">
      <c r="D150" s="6" t="s">
        <v>941</v>
      </c>
      <c r="E150" s="6">
        <v>10</v>
      </c>
      <c r="F150" s="6" t="s">
        <v>1885</v>
      </c>
    </row>
    <row r="151" spans="1:6" x14ac:dyDescent="0.25">
      <c r="A151" s="6" t="s">
        <v>1721</v>
      </c>
      <c r="D151" s="6" t="s">
        <v>942</v>
      </c>
      <c r="E151" s="6">
        <v>28197</v>
      </c>
      <c r="F151" s="6" t="s">
        <v>1886</v>
      </c>
    </row>
    <row r="152" spans="1:6" x14ac:dyDescent="0.25">
      <c r="A152" s="6" t="s">
        <v>1722</v>
      </c>
      <c r="D152" s="6" t="s">
        <v>943</v>
      </c>
      <c r="E152" s="6">
        <v>1036</v>
      </c>
      <c r="F152" s="6" t="s">
        <v>1886</v>
      </c>
    </row>
    <row r="153" spans="1:6" x14ac:dyDescent="0.25">
      <c r="D153" s="6" t="s">
        <v>944</v>
      </c>
      <c r="E153" s="6">
        <v>353</v>
      </c>
      <c r="F153" s="6" t="s">
        <v>1886</v>
      </c>
    </row>
    <row r="154" spans="1:6" x14ac:dyDescent="0.25">
      <c r="D154" s="6" t="s">
        <v>945</v>
      </c>
      <c r="E154" s="6">
        <v>10</v>
      </c>
      <c r="F154" s="6" t="s">
        <v>1886</v>
      </c>
    </row>
    <row r="155" spans="1:6" x14ac:dyDescent="0.25">
      <c r="A155" s="6" t="s">
        <v>1723</v>
      </c>
      <c r="C155" s="6">
        <v>1030630</v>
      </c>
      <c r="D155" s="6" t="s">
        <v>946</v>
      </c>
      <c r="E155" s="6">
        <v>28922</v>
      </c>
      <c r="F155" s="6" t="s">
        <v>1887</v>
      </c>
    </row>
    <row r="156" spans="1:6" x14ac:dyDescent="0.25">
      <c r="A156" s="6" t="s">
        <v>1724</v>
      </c>
      <c r="D156" s="6" t="s">
        <v>947</v>
      </c>
      <c r="E156" s="6">
        <v>1046</v>
      </c>
      <c r="F156" s="6" t="s">
        <v>1887</v>
      </c>
    </row>
    <row r="157" spans="1:6" x14ac:dyDescent="0.25">
      <c r="D157" s="6" t="s">
        <v>948</v>
      </c>
      <c r="E157" s="6">
        <v>240</v>
      </c>
      <c r="F157" s="6" t="s">
        <v>1887</v>
      </c>
    </row>
    <row r="158" spans="1:6" x14ac:dyDescent="0.25">
      <c r="D158" s="6" t="s">
        <v>949</v>
      </c>
      <c r="E158" s="6">
        <v>10</v>
      </c>
      <c r="F158" s="6" t="s">
        <v>1887</v>
      </c>
    </row>
    <row r="159" spans="1:6" x14ac:dyDescent="0.25">
      <c r="A159" s="6" t="s">
        <v>1725</v>
      </c>
      <c r="D159" s="6" t="s">
        <v>950</v>
      </c>
      <c r="E159" s="6">
        <v>27192</v>
      </c>
      <c r="F159" s="6" t="s">
        <v>1888</v>
      </c>
    </row>
    <row r="160" spans="1:6" x14ac:dyDescent="0.25">
      <c r="A160" s="6" t="s">
        <v>1726</v>
      </c>
      <c r="C160" s="6">
        <v>1030811</v>
      </c>
      <c r="D160" s="6" t="s">
        <v>951</v>
      </c>
      <c r="E160" s="6">
        <v>1054</v>
      </c>
      <c r="F160" s="6" t="s">
        <v>1888</v>
      </c>
    </row>
    <row r="161" spans="1:6" x14ac:dyDescent="0.25">
      <c r="D161" s="6" t="s">
        <v>952</v>
      </c>
      <c r="E161" s="6">
        <v>345</v>
      </c>
      <c r="F161" s="6" t="s">
        <v>1888</v>
      </c>
    </row>
    <row r="162" spans="1:6" x14ac:dyDescent="0.25">
      <c r="D162" s="6" t="s">
        <v>953</v>
      </c>
      <c r="E162" s="6">
        <v>10</v>
      </c>
      <c r="F162" s="6" t="s">
        <v>1888</v>
      </c>
    </row>
    <row r="163" spans="1:6" x14ac:dyDescent="0.25">
      <c r="A163" s="6" t="s">
        <v>1727</v>
      </c>
      <c r="D163" s="6" t="s">
        <v>954</v>
      </c>
      <c r="E163" s="6">
        <v>23279</v>
      </c>
      <c r="F163" s="6" t="s">
        <v>1889</v>
      </c>
    </row>
    <row r="164" spans="1:6" x14ac:dyDescent="0.25">
      <c r="A164" s="6" t="s">
        <v>1728</v>
      </c>
      <c r="D164" s="6" t="s">
        <v>955</v>
      </c>
      <c r="E164" s="6">
        <v>933</v>
      </c>
      <c r="F164" s="6" t="s">
        <v>1889</v>
      </c>
    </row>
    <row r="165" spans="1:6" x14ac:dyDescent="0.25">
      <c r="D165" s="6" t="s">
        <v>956</v>
      </c>
      <c r="E165" s="6">
        <v>332</v>
      </c>
      <c r="F165" s="6" t="s">
        <v>1889</v>
      </c>
    </row>
    <row r="166" spans="1:6" x14ac:dyDescent="0.25">
      <c r="D166" s="6" t="s">
        <v>957</v>
      </c>
      <c r="E166" s="6">
        <v>10</v>
      </c>
      <c r="F166" s="6" t="s">
        <v>1889</v>
      </c>
    </row>
    <row r="167" spans="1:6" x14ac:dyDescent="0.25">
      <c r="A167" s="6" t="s">
        <v>1729</v>
      </c>
      <c r="C167" s="6">
        <v>1031002</v>
      </c>
      <c r="D167" s="6" t="s">
        <v>958</v>
      </c>
      <c r="E167" s="6">
        <v>25651</v>
      </c>
      <c r="F167" s="6" t="s">
        <v>1890</v>
      </c>
    </row>
    <row r="168" spans="1:6" x14ac:dyDescent="0.25">
      <c r="A168" s="6" t="s">
        <v>1730</v>
      </c>
      <c r="C168" s="6">
        <v>1031009</v>
      </c>
      <c r="D168" s="6" t="s">
        <v>959</v>
      </c>
      <c r="E168" s="6">
        <v>1014</v>
      </c>
      <c r="F168" s="6" t="s">
        <v>1890</v>
      </c>
    </row>
    <row r="169" spans="1:6" x14ac:dyDescent="0.25">
      <c r="D169" s="6" t="s">
        <v>960</v>
      </c>
      <c r="E169" s="6">
        <v>273</v>
      </c>
      <c r="F169" s="6" t="s">
        <v>1890</v>
      </c>
    </row>
    <row r="170" spans="1:6" x14ac:dyDescent="0.25">
      <c r="D170" s="6" t="s">
        <v>961</v>
      </c>
      <c r="E170" s="6">
        <v>10</v>
      </c>
      <c r="F170" s="6" t="s">
        <v>1890</v>
      </c>
    </row>
    <row r="171" spans="1:6" x14ac:dyDescent="0.25">
      <c r="A171" s="6" t="s">
        <v>1731</v>
      </c>
      <c r="D171" s="6" t="s">
        <v>962</v>
      </c>
      <c r="E171" s="6">
        <v>27982</v>
      </c>
      <c r="F171" s="6" t="s">
        <v>1891</v>
      </c>
    </row>
    <row r="172" spans="1:6" x14ac:dyDescent="0.25">
      <c r="A172" s="6" t="s">
        <v>1732</v>
      </c>
      <c r="D172" s="6" t="s">
        <v>963</v>
      </c>
      <c r="E172" s="6">
        <v>1097</v>
      </c>
      <c r="F172" s="6" t="s">
        <v>1891</v>
      </c>
    </row>
    <row r="173" spans="1:6" x14ac:dyDescent="0.25">
      <c r="D173" s="6" t="s">
        <v>964</v>
      </c>
      <c r="E173" s="6">
        <v>343</v>
      </c>
      <c r="F173" s="6" t="s">
        <v>1891</v>
      </c>
    </row>
    <row r="174" spans="1:6" x14ac:dyDescent="0.25">
      <c r="D174" s="6" t="s">
        <v>965</v>
      </c>
      <c r="E174" s="6">
        <v>573</v>
      </c>
      <c r="F174" s="6" t="s">
        <v>1891</v>
      </c>
    </row>
    <row r="175" spans="1:6" x14ac:dyDescent="0.25">
      <c r="D175" s="6" t="s">
        <v>966</v>
      </c>
      <c r="E175" s="6">
        <v>10</v>
      </c>
      <c r="F175" s="6" t="s">
        <v>1891</v>
      </c>
    </row>
    <row r="176" spans="1:6" x14ac:dyDescent="0.25">
      <c r="A176" s="6" t="s">
        <v>1733</v>
      </c>
      <c r="D176" s="6" t="s">
        <v>967</v>
      </c>
      <c r="E176" s="6">
        <v>24985</v>
      </c>
      <c r="F176" s="6" t="s">
        <v>1892</v>
      </c>
    </row>
    <row r="177" spans="1:6" x14ac:dyDescent="0.25">
      <c r="A177" s="6" t="s">
        <v>1734</v>
      </c>
      <c r="D177" s="6" t="s">
        <v>968</v>
      </c>
      <c r="E177" s="6">
        <v>968</v>
      </c>
      <c r="F177" s="6" t="s">
        <v>1892</v>
      </c>
    </row>
    <row r="178" spans="1:6" x14ac:dyDescent="0.25">
      <c r="D178" s="6" t="s">
        <v>969</v>
      </c>
      <c r="E178" s="6">
        <v>343</v>
      </c>
      <c r="F178" s="6" t="s">
        <v>1892</v>
      </c>
    </row>
    <row r="179" spans="1:6" x14ac:dyDescent="0.25">
      <c r="D179" s="6" t="s">
        <v>970</v>
      </c>
      <c r="E179" s="6">
        <v>9</v>
      </c>
      <c r="F179" s="6" t="s">
        <v>1892</v>
      </c>
    </row>
    <row r="180" spans="1:6" x14ac:dyDescent="0.25">
      <c r="A180" s="6" t="s">
        <v>1735</v>
      </c>
      <c r="D180" s="6" t="s">
        <v>971</v>
      </c>
      <c r="E180" s="6">
        <v>30120</v>
      </c>
      <c r="F180" s="6" t="s">
        <v>1893</v>
      </c>
    </row>
    <row r="181" spans="1:6" x14ac:dyDescent="0.25">
      <c r="A181" s="6" t="s">
        <v>1736</v>
      </c>
      <c r="D181" s="6" t="s">
        <v>972</v>
      </c>
      <c r="E181" s="6">
        <v>952</v>
      </c>
      <c r="F181" s="6" t="s">
        <v>1893</v>
      </c>
    </row>
    <row r="182" spans="1:6" x14ac:dyDescent="0.25">
      <c r="D182" s="6" t="s">
        <v>973</v>
      </c>
      <c r="E182" s="6">
        <v>1204</v>
      </c>
      <c r="F182" s="6" t="s">
        <v>1893</v>
      </c>
    </row>
    <row r="183" spans="1:6" x14ac:dyDescent="0.25">
      <c r="D183" s="6" t="s">
        <v>974</v>
      </c>
      <c r="E183" s="6">
        <v>631</v>
      </c>
      <c r="F183" s="6" t="s">
        <v>1893</v>
      </c>
    </row>
    <row r="184" spans="1:6" x14ac:dyDescent="0.25">
      <c r="D184" s="6" t="s">
        <v>975</v>
      </c>
      <c r="E184" s="6">
        <v>9</v>
      </c>
      <c r="F184" s="6" t="s">
        <v>1893</v>
      </c>
    </row>
    <row r="185" spans="1:6" x14ac:dyDescent="0.25">
      <c r="A185" s="6" t="s">
        <v>1737</v>
      </c>
      <c r="D185" s="6" t="s">
        <v>976</v>
      </c>
      <c r="E185" s="6">
        <v>29446</v>
      </c>
      <c r="F185" s="6" t="s">
        <v>1894</v>
      </c>
    </row>
    <row r="186" spans="1:6" x14ac:dyDescent="0.25">
      <c r="A186" s="6" t="s">
        <v>1738</v>
      </c>
      <c r="D186" s="6" t="s">
        <v>977</v>
      </c>
      <c r="E186" s="6">
        <v>1102</v>
      </c>
      <c r="F186" s="6" t="s">
        <v>1894</v>
      </c>
    </row>
    <row r="187" spans="1:6" x14ac:dyDescent="0.25">
      <c r="D187" s="6" t="s">
        <v>978</v>
      </c>
      <c r="E187" s="6">
        <v>331</v>
      </c>
      <c r="F187" s="6" t="s">
        <v>1894</v>
      </c>
    </row>
    <row r="188" spans="1:6" x14ac:dyDescent="0.25">
      <c r="D188" s="6" t="s">
        <v>979</v>
      </c>
      <c r="E188" s="6">
        <v>9</v>
      </c>
      <c r="F188" s="6" t="s">
        <v>1894</v>
      </c>
    </row>
    <row r="189" spans="1:6" x14ac:dyDescent="0.25">
      <c r="A189" s="6" t="s">
        <v>1739</v>
      </c>
      <c r="D189" s="6" t="s">
        <v>980</v>
      </c>
      <c r="E189" s="6">
        <v>26631</v>
      </c>
      <c r="F189" s="6" t="s">
        <v>1895</v>
      </c>
    </row>
    <row r="190" spans="1:6" x14ac:dyDescent="0.25">
      <c r="A190" s="6" t="s">
        <v>1740</v>
      </c>
      <c r="D190" s="6" t="s">
        <v>981</v>
      </c>
      <c r="E190" s="6">
        <v>971</v>
      </c>
      <c r="F190" s="6" t="s">
        <v>1895</v>
      </c>
    </row>
    <row r="191" spans="1:6" x14ac:dyDescent="0.25">
      <c r="D191" s="6" t="s">
        <v>982</v>
      </c>
      <c r="E191" s="6">
        <v>9</v>
      </c>
      <c r="F191" s="6" t="s">
        <v>1895</v>
      </c>
    </row>
    <row r="192" spans="1:6" x14ac:dyDescent="0.25">
      <c r="D192" s="6" t="s">
        <v>983</v>
      </c>
      <c r="E192" s="6">
        <v>409</v>
      </c>
      <c r="F192" s="6" t="s">
        <v>1895</v>
      </c>
    </row>
    <row r="193" spans="1:6" x14ac:dyDescent="0.25">
      <c r="D193" s="6" t="s">
        <v>984</v>
      </c>
      <c r="E193" s="6">
        <v>973</v>
      </c>
      <c r="F193" s="6" t="s">
        <v>1895</v>
      </c>
    </row>
    <row r="194" spans="1:6" x14ac:dyDescent="0.25">
      <c r="A194" s="6" t="s">
        <v>1741</v>
      </c>
      <c r="D194" s="6" t="s">
        <v>985</v>
      </c>
      <c r="E194" s="6">
        <v>33980</v>
      </c>
      <c r="F194" s="6" t="s">
        <v>1896</v>
      </c>
    </row>
    <row r="195" spans="1:6" x14ac:dyDescent="0.25">
      <c r="A195" s="6" t="s">
        <v>1742</v>
      </c>
      <c r="D195" s="6" t="s">
        <v>986</v>
      </c>
      <c r="E195" s="6">
        <v>1252</v>
      </c>
      <c r="F195" s="6" t="s">
        <v>1896</v>
      </c>
    </row>
    <row r="196" spans="1:6" x14ac:dyDescent="0.25">
      <c r="D196" s="6" t="s">
        <v>987</v>
      </c>
      <c r="E196" s="6">
        <v>233</v>
      </c>
      <c r="F196" s="6" t="s">
        <v>1896</v>
      </c>
    </row>
    <row r="197" spans="1:6" x14ac:dyDescent="0.25">
      <c r="D197" s="6" t="s">
        <v>988</v>
      </c>
      <c r="E197" s="6">
        <v>9</v>
      </c>
      <c r="F197" s="6" t="s">
        <v>1896</v>
      </c>
    </row>
    <row r="198" spans="1:6" x14ac:dyDescent="0.25">
      <c r="A198" s="6" t="s">
        <v>1743</v>
      </c>
      <c r="D198" s="6" t="s">
        <v>989</v>
      </c>
      <c r="E198" s="6">
        <v>33417</v>
      </c>
      <c r="F198" s="6" t="s">
        <v>1897</v>
      </c>
    </row>
    <row r="199" spans="1:6" x14ac:dyDescent="0.25">
      <c r="A199" s="6" t="s">
        <v>1744</v>
      </c>
      <c r="D199" s="6" t="s">
        <v>990</v>
      </c>
      <c r="E199" s="6">
        <v>1155</v>
      </c>
      <c r="F199" s="6" t="s">
        <v>1897</v>
      </c>
    </row>
    <row r="200" spans="1:6" x14ac:dyDescent="0.25">
      <c r="D200" s="6" t="s">
        <v>991</v>
      </c>
      <c r="E200" s="6">
        <v>9</v>
      </c>
      <c r="F200" s="6" t="s">
        <v>1897</v>
      </c>
    </row>
    <row r="201" spans="1:6" x14ac:dyDescent="0.25">
      <c r="D201" s="6" t="s">
        <v>992</v>
      </c>
      <c r="E201" s="6">
        <v>265</v>
      </c>
      <c r="F201" s="6" t="s">
        <v>1897</v>
      </c>
    </row>
    <row r="202" spans="1:6" x14ac:dyDescent="0.25">
      <c r="D202" s="6" t="s">
        <v>993</v>
      </c>
      <c r="E202" s="6">
        <v>630</v>
      </c>
      <c r="F202" s="6" t="s">
        <v>1897</v>
      </c>
    </row>
    <row r="203" spans="1:6" x14ac:dyDescent="0.25">
      <c r="A203" s="6" t="s">
        <v>1745</v>
      </c>
      <c r="D203" s="6" t="s">
        <v>994</v>
      </c>
      <c r="E203" s="6">
        <v>34511</v>
      </c>
      <c r="F203" s="6" t="s">
        <v>1898</v>
      </c>
    </row>
    <row r="204" spans="1:6" x14ac:dyDescent="0.25">
      <c r="A204" s="6" t="s">
        <v>1746</v>
      </c>
      <c r="D204" s="6" t="s">
        <v>995</v>
      </c>
      <c r="E204" s="6">
        <v>1148</v>
      </c>
      <c r="F204" s="6" t="s">
        <v>1898</v>
      </c>
    </row>
    <row r="205" spans="1:6" x14ac:dyDescent="0.25">
      <c r="D205" s="6" t="s">
        <v>996</v>
      </c>
      <c r="E205" s="6">
        <v>10</v>
      </c>
      <c r="F205" s="6" t="s">
        <v>1898</v>
      </c>
    </row>
    <row r="206" spans="1:6" x14ac:dyDescent="0.25">
      <c r="D206" s="6" t="s">
        <v>997</v>
      </c>
      <c r="E206" s="6">
        <v>279</v>
      </c>
      <c r="F206" s="6" t="s">
        <v>1898</v>
      </c>
    </row>
    <row r="207" spans="1:6" x14ac:dyDescent="0.25">
      <c r="A207" s="6" t="s">
        <v>1747</v>
      </c>
      <c r="D207" s="6" t="s">
        <v>998</v>
      </c>
      <c r="E207" s="6">
        <v>34754</v>
      </c>
      <c r="F207" s="6" t="s">
        <v>1899</v>
      </c>
    </row>
    <row r="208" spans="1:6" x14ac:dyDescent="0.25">
      <c r="A208" s="6" t="s">
        <v>1748</v>
      </c>
      <c r="D208" s="6" t="s">
        <v>999</v>
      </c>
      <c r="E208" s="6">
        <v>1220</v>
      </c>
      <c r="F208" s="6" t="s">
        <v>1899</v>
      </c>
    </row>
    <row r="209" spans="1:6" x14ac:dyDescent="0.25">
      <c r="D209" s="6" t="s">
        <v>1000</v>
      </c>
      <c r="E209" s="6">
        <v>283</v>
      </c>
      <c r="F209" s="6" t="s">
        <v>1899</v>
      </c>
    </row>
    <row r="210" spans="1:6" x14ac:dyDescent="0.25">
      <c r="D210" s="6" t="s">
        <v>1001</v>
      </c>
      <c r="E210" s="6">
        <v>11</v>
      </c>
      <c r="F210" s="6" t="s">
        <v>1899</v>
      </c>
    </row>
    <row r="211" spans="1:6" x14ac:dyDescent="0.25">
      <c r="A211" s="6" t="s">
        <v>1749</v>
      </c>
      <c r="D211" s="6" t="s">
        <v>1002</v>
      </c>
      <c r="E211" s="6">
        <v>35399</v>
      </c>
      <c r="F211" s="6" t="s">
        <v>1900</v>
      </c>
    </row>
    <row r="212" spans="1:6" x14ac:dyDescent="0.25">
      <c r="A212" s="6" t="s">
        <v>1750</v>
      </c>
      <c r="D212" s="6" t="s">
        <v>1003</v>
      </c>
      <c r="E212" s="6">
        <v>1179</v>
      </c>
      <c r="F212" s="6" t="s">
        <v>1900</v>
      </c>
    </row>
    <row r="213" spans="1:6" x14ac:dyDescent="0.25">
      <c r="D213" s="6" t="s">
        <v>1004</v>
      </c>
      <c r="E213" s="6">
        <v>349</v>
      </c>
      <c r="F213" s="6" t="s">
        <v>1900</v>
      </c>
    </row>
    <row r="214" spans="1:6" x14ac:dyDescent="0.25">
      <c r="D214" s="6" t="s">
        <v>1005</v>
      </c>
      <c r="E214" s="6">
        <v>13</v>
      </c>
      <c r="F214" s="6" t="s">
        <v>1900</v>
      </c>
    </row>
    <row r="215" spans="1:6" x14ac:dyDescent="0.25">
      <c r="A215" s="6" t="s">
        <v>1751</v>
      </c>
      <c r="D215" s="6" t="s">
        <v>1006</v>
      </c>
      <c r="E215" s="6">
        <v>32742</v>
      </c>
      <c r="F215" s="6" t="s">
        <v>1901</v>
      </c>
    </row>
    <row r="216" spans="1:6" x14ac:dyDescent="0.25">
      <c r="A216" s="6" t="s">
        <v>1752</v>
      </c>
      <c r="D216" s="6" t="s">
        <v>1007</v>
      </c>
      <c r="E216" s="6">
        <v>1152</v>
      </c>
      <c r="F216" s="6" t="s">
        <v>1901</v>
      </c>
    </row>
    <row r="217" spans="1:6" x14ac:dyDescent="0.25">
      <c r="D217" s="6" t="s">
        <v>1008</v>
      </c>
      <c r="E217" s="6">
        <v>348</v>
      </c>
      <c r="F217" s="6" t="s">
        <v>1901</v>
      </c>
    </row>
    <row r="218" spans="1:6" x14ac:dyDescent="0.25">
      <c r="D218" s="6" t="s">
        <v>1009</v>
      </c>
      <c r="E218" s="6">
        <v>13</v>
      </c>
      <c r="F218" s="6" t="s">
        <v>1901</v>
      </c>
    </row>
    <row r="219" spans="1:6" x14ac:dyDescent="0.25">
      <c r="A219" s="6" t="s">
        <v>1753</v>
      </c>
      <c r="D219" s="6" t="s">
        <v>1010</v>
      </c>
      <c r="E219" s="6">
        <v>29354</v>
      </c>
      <c r="F219" s="6" t="s">
        <v>1902</v>
      </c>
    </row>
    <row r="220" spans="1:6" x14ac:dyDescent="0.25">
      <c r="A220" s="6" t="s">
        <v>1754</v>
      </c>
      <c r="D220" s="6" t="s">
        <v>1011</v>
      </c>
      <c r="E220" s="6">
        <v>960</v>
      </c>
      <c r="F220" s="6" t="s">
        <v>1902</v>
      </c>
    </row>
    <row r="221" spans="1:6" x14ac:dyDescent="0.25">
      <c r="D221" s="6" t="s">
        <v>1012</v>
      </c>
      <c r="E221" s="6">
        <v>12</v>
      </c>
      <c r="F221" s="6" t="s">
        <v>1902</v>
      </c>
    </row>
    <row r="222" spans="1:6" x14ac:dyDescent="0.25">
      <c r="D222" s="6" t="s">
        <v>1013</v>
      </c>
      <c r="E222" s="6">
        <v>330</v>
      </c>
      <c r="F222" s="6" t="s">
        <v>1902</v>
      </c>
    </row>
    <row r="223" spans="1:6" x14ac:dyDescent="0.25">
      <c r="A223" s="6" t="s">
        <v>1755</v>
      </c>
      <c r="D223" s="6" t="s">
        <v>1014</v>
      </c>
      <c r="E223" s="6">
        <v>27319</v>
      </c>
      <c r="F223" s="6" t="s">
        <v>1903</v>
      </c>
    </row>
    <row r="224" spans="1:6" x14ac:dyDescent="0.25">
      <c r="A224" s="6" t="s">
        <v>1756</v>
      </c>
      <c r="D224" s="6" t="s">
        <v>1015</v>
      </c>
      <c r="E224" s="6">
        <v>926</v>
      </c>
      <c r="F224" s="6" t="s">
        <v>1903</v>
      </c>
    </row>
    <row r="225" spans="1:6" x14ac:dyDescent="0.25">
      <c r="D225" s="6" t="s">
        <v>1016</v>
      </c>
      <c r="E225" s="6">
        <v>371</v>
      </c>
      <c r="F225" s="6" t="s">
        <v>1903</v>
      </c>
    </row>
    <row r="226" spans="1:6" x14ac:dyDescent="0.25">
      <c r="D226" s="6" t="s">
        <v>1017</v>
      </c>
      <c r="E226" s="6">
        <v>2762</v>
      </c>
      <c r="F226" s="6" t="s">
        <v>1903</v>
      </c>
    </row>
    <row r="227" spans="1:6" x14ac:dyDescent="0.25">
      <c r="D227" s="6" t="s">
        <v>1018</v>
      </c>
      <c r="E227" s="6">
        <v>13</v>
      </c>
      <c r="F227" s="6" t="s">
        <v>1903</v>
      </c>
    </row>
    <row r="228" spans="1:6" x14ac:dyDescent="0.25">
      <c r="A228" s="6" t="s">
        <v>1757</v>
      </c>
      <c r="D228" s="6" t="s">
        <v>1019</v>
      </c>
      <c r="E228" s="6">
        <v>30075</v>
      </c>
      <c r="F228" s="6" t="s">
        <v>1904</v>
      </c>
    </row>
    <row r="229" spans="1:6" x14ac:dyDescent="0.25">
      <c r="A229" s="6" t="s">
        <v>1758</v>
      </c>
      <c r="D229" s="6" t="s">
        <v>1020</v>
      </c>
      <c r="E229" s="6">
        <v>994</v>
      </c>
      <c r="F229" s="6" t="s">
        <v>1904</v>
      </c>
    </row>
    <row r="230" spans="1:6" x14ac:dyDescent="0.25">
      <c r="D230" s="6" t="s">
        <v>1021</v>
      </c>
      <c r="E230" s="6">
        <v>333</v>
      </c>
      <c r="F230" s="6" t="s">
        <v>1904</v>
      </c>
    </row>
    <row r="231" spans="1:6" x14ac:dyDescent="0.25">
      <c r="D231" s="6" t="s">
        <v>1022</v>
      </c>
      <c r="E231" s="6">
        <v>13</v>
      </c>
      <c r="F231" s="6" t="s">
        <v>1904</v>
      </c>
    </row>
    <row r="232" spans="1:6" x14ac:dyDescent="0.25">
      <c r="A232" s="6" t="s">
        <v>1759</v>
      </c>
      <c r="D232" s="6" t="s">
        <v>1023</v>
      </c>
      <c r="E232" s="6">
        <v>30631</v>
      </c>
      <c r="F232" s="6" t="s">
        <v>1905</v>
      </c>
    </row>
    <row r="233" spans="1:6" x14ac:dyDescent="0.25">
      <c r="A233" s="6" t="s">
        <v>1760</v>
      </c>
      <c r="D233" s="6" t="s">
        <v>1024</v>
      </c>
      <c r="E233" s="6">
        <v>952</v>
      </c>
      <c r="F233" s="6" t="s">
        <v>1905</v>
      </c>
    </row>
    <row r="234" spans="1:6" x14ac:dyDescent="0.25">
      <c r="D234" s="6" t="s">
        <v>1025</v>
      </c>
      <c r="E234" s="6">
        <v>1052</v>
      </c>
      <c r="F234" s="6" t="s">
        <v>1905</v>
      </c>
    </row>
    <row r="235" spans="1:6" x14ac:dyDescent="0.25">
      <c r="D235" s="6" t="s">
        <v>1026</v>
      </c>
      <c r="E235" s="6">
        <v>236</v>
      </c>
      <c r="F235" s="6" t="s">
        <v>1905</v>
      </c>
    </row>
    <row r="236" spans="1:6" x14ac:dyDescent="0.25">
      <c r="D236" s="6" t="s">
        <v>1027</v>
      </c>
      <c r="E236" s="6">
        <v>13</v>
      </c>
      <c r="F236" s="6" t="s">
        <v>1905</v>
      </c>
    </row>
    <row r="237" spans="1:6" x14ac:dyDescent="0.25">
      <c r="A237" s="6" t="s">
        <v>1761</v>
      </c>
      <c r="D237" s="6" t="s">
        <v>1028</v>
      </c>
      <c r="E237" s="6">
        <v>32607</v>
      </c>
      <c r="F237" s="6" t="s">
        <v>1906</v>
      </c>
    </row>
    <row r="238" spans="1:6" x14ac:dyDescent="0.25">
      <c r="A238" s="6" t="s">
        <v>1762</v>
      </c>
      <c r="D238" s="6" t="s">
        <v>1029</v>
      </c>
      <c r="E238" s="6">
        <v>13</v>
      </c>
      <c r="F238" s="6" t="s">
        <v>1906</v>
      </c>
    </row>
    <row r="239" spans="1:6" x14ac:dyDescent="0.25">
      <c r="D239" s="6" t="s">
        <v>1030</v>
      </c>
      <c r="E239" s="6">
        <v>1027</v>
      </c>
      <c r="F239" s="6" t="s">
        <v>1906</v>
      </c>
    </row>
    <row r="240" spans="1:6" x14ac:dyDescent="0.25">
      <c r="D240" s="6" t="s">
        <v>1031</v>
      </c>
      <c r="E240" s="6">
        <v>292</v>
      </c>
      <c r="F240" s="6" t="s">
        <v>1906</v>
      </c>
    </row>
    <row r="241" spans="1:6" x14ac:dyDescent="0.25">
      <c r="A241" s="6" t="s">
        <v>1763</v>
      </c>
      <c r="D241" s="6" t="s">
        <v>1032</v>
      </c>
      <c r="E241" s="6">
        <v>27386</v>
      </c>
      <c r="F241" s="6">
        <v>1</v>
      </c>
    </row>
    <row r="242" spans="1:6" x14ac:dyDescent="0.25">
      <c r="A242" s="6" t="s">
        <v>1764</v>
      </c>
      <c r="D242" s="6" t="s">
        <v>1033</v>
      </c>
      <c r="E242" s="6">
        <v>843</v>
      </c>
      <c r="F242" s="6">
        <v>1</v>
      </c>
    </row>
    <row r="243" spans="1:6" x14ac:dyDescent="0.25">
      <c r="D243" s="6" t="s">
        <v>1034</v>
      </c>
      <c r="E243" s="6">
        <v>419</v>
      </c>
      <c r="F243" s="6">
        <v>1</v>
      </c>
    </row>
    <row r="244" spans="1:6" x14ac:dyDescent="0.25">
      <c r="D244" s="6" t="s">
        <v>1035</v>
      </c>
      <c r="E244" s="6">
        <v>12</v>
      </c>
      <c r="F244" s="6">
        <v>1</v>
      </c>
    </row>
    <row r="245" spans="1:6" x14ac:dyDescent="0.25">
      <c r="D245" s="6" t="s">
        <v>1036</v>
      </c>
      <c r="E245" s="6">
        <v>773</v>
      </c>
      <c r="F245" s="6">
        <v>1</v>
      </c>
    </row>
    <row r="246" spans="1:6" x14ac:dyDescent="0.25">
      <c r="A246" s="6" t="s">
        <v>1765</v>
      </c>
      <c r="B246" t="s">
        <v>1037</v>
      </c>
      <c r="D246" s="6" t="s">
        <v>1038</v>
      </c>
      <c r="E246" s="6">
        <v>1236</v>
      </c>
      <c r="F246" s="6" t="s">
        <v>1907</v>
      </c>
    </row>
    <row r="247" spans="1:6" x14ac:dyDescent="0.25">
      <c r="B247" t="s">
        <v>1037</v>
      </c>
      <c r="D247" s="6" t="s">
        <v>1039</v>
      </c>
      <c r="E247" s="6">
        <v>6155</v>
      </c>
      <c r="F247" s="6" t="s">
        <v>1907</v>
      </c>
    </row>
    <row r="248" spans="1:6" x14ac:dyDescent="0.25">
      <c r="B248" t="s">
        <v>1037</v>
      </c>
      <c r="D248" s="6" t="s">
        <v>1040</v>
      </c>
      <c r="E248" s="6">
        <v>8659</v>
      </c>
      <c r="F248" s="6" t="s">
        <v>1907</v>
      </c>
    </row>
    <row r="249" spans="1:6" x14ac:dyDescent="0.25">
      <c r="B249" t="s">
        <v>1037</v>
      </c>
      <c r="D249" s="6" t="s">
        <v>1041</v>
      </c>
      <c r="E249" s="6">
        <v>2838</v>
      </c>
      <c r="F249" s="6" t="s">
        <v>1907</v>
      </c>
    </row>
    <row r="250" spans="1:6" x14ac:dyDescent="0.25">
      <c r="B250" t="s">
        <v>1037</v>
      </c>
      <c r="D250" s="6" t="s">
        <v>1042</v>
      </c>
      <c r="E250" s="6">
        <v>19500</v>
      </c>
      <c r="F250" s="6" t="s">
        <v>1907</v>
      </c>
    </row>
    <row r="251" spans="1:6" x14ac:dyDescent="0.25">
      <c r="B251" t="s">
        <v>1037</v>
      </c>
      <c r="C251" s="6">
        <v>1050509</v>
      </c>
      <c r="D251" s="6" t="s">
        <v>1043</v>
      </c>
      <c r="E251" s="6">
        <v>1758</v>
      </c>
      <c r="F251" s="6" t="s">
        <v>1908</v>
      </c>
    </row>
    <row r="252" spans="1:6" x14ac:dyDescent="0.25">
      <c r="B252" t="s">
        <v>1037</v>
      </c>
      <c r="D252" s="6" t="s">
        <v>1044</v>
      </c>
      <c r="E252" s="6">
        <v>42732</v>
      </c>
      <c r="F252" s="6" t="s">
        <v>1907</v>
      </c>
    </row>
    <row r="253" spans="1:6" x14ac:dyDescent="0.25">
      <c r="B253" t="s">
        <v>1037</v>
      </c>
      <c r="D253" s="6" t="s">
        <v>1045</v>
      </c>
      <c r="E253" s="6">
        <v>1721</v>
      </c>
      <c r="F253" s="6" t="s">
        <v>1907</v>
      </c>
    </row>
    <row r="254" spans="1:6" x14ac:dyDescent="0.25">
      <c r="B254" t="s">
        <v>1037</v>
      </c>
      <c r="D254" s="6" t="s">
        <v>1046</v>
      </c>
      <c r="E254" s="6">
        <v>1734</v>
      </c>
      <c r="F254" s="6" t="s">
        <v>1907</v>
      </c>
    </row>
    <row r="255" spans="1:6" x14ac:dyDescent="0.25">
      <c r="A255" s="6" t="s">
        <v>1766</v>
      </c>
      <c r="B255" t="s">
        <v>1037</v>
      </c>
      <c r="D255" s="6" t="s">
        <v>1047</v>
      </c>
      <c r="E255" s="6">
        <v>24274</v>
      </c>
      <c r="F255" s="6" t="s">
        <v>1907</v>
      </c>
    </row>
    <row r="256" spans="1:6" x14ac:dyDescent="0.25">
      <c r="B256" t="s">
        <v>1037</v>
      </c>
      <c r="D256" s="6" t="s">
        <v>1048</v>
      </c>
      <c r="E256" s="6">
        <v>25449</v>
      </c>
      <c r="F256" s="6" t="s">
        <v>1907</v>
      </c>
    </row>
    <row r="257" spans="2:6" x14ac:dyDescent="0.25">
      <c r="B257" t="s">
        <v>1037</v>
      </c>
      <c r="D257" s="6" t="s">
        <v>1049</v>
      </c>
      <c r="E257" s="6">
        <v>16711</v>
      </c>
      <c r="F257" s="6" t="s">
        <v>1907</v>
      </c>
    </row>
    <row r="258" spans="2:6" x14ac:dyDescent="0.25">
      <c r="B258" t="s">
        <v>1037</v>
      </c>
      <c r="D258" s="6" t="s">
        <v>1050</v>
      </c>
      <c r="E258" s="6">
        <v>1278</v>
      </c>
      <c r="F258" s="6" t="s">
        <v>1907</v>
      </c>
    </row>
    <row r="259" spans="2:6" x14ac:dyDescent="0.25">
      <c r="B259" t="s">
        <v>1037</v>
      </c>
      <c r="D259" s="6" t="s">
        <v>1051</v>
      </c>
      <c r="E259" s="6">
        <v>1282</v>
      </c>
      <c r="F259" s="6" t="s">
        <v>1907</v>
      </c>
    </row>
    <row r="260" spans="2:6" x14ac:dyDescent="0.25">
      <c r="B260" t="s">
        <v>1037</v>
      </c>
      <c r="D260" s="6" t="s">
        <v>1052</v>
      </c>
      <c r="E260" s="6">
        <v>3853</v>
      </c>
      <c r="F260" s="6" t="s">
        <v>1907</v>
      </c>
    </row>
    <row r="261" spans="2:6" x14ac:dyDescent="0.25">
      <c r="B261" t="s">
        <v>1037</v>
      </c>
      <c r="D261" s="6" t="s">
        <v>1053</v>
      </c>
      <c r="E261" s="6">
        <v>3801</v>
      </c>
      <c r="F261" s="6" t="s">
        <v>1907</v>
      </c>
    </row>
    <row r="262" spans="2:6" x14ac:dyDescent="0.25">
      <c r="B262" t="s">
        <v>1037</v>
      </c>
      <c r="D262" s="6" t="s">
        <v>1054</v>
      </c>
      <c r="E262" s="6">
        <v>2685</v>
      </c>
      <c r="F262" s="6" t="s">
        <v>1907</v>
      </c>
    </row>
    <row r="263" spans="2:6" x14ac:dyDescent="0.25">
      <c r="B263" t="s">
        <v>1037</v>
      </c>
      <c r="D263" s="6" t="s">
        <v>1055</v>
      </c>
      <c r="E263" s="6">
        <v>6557</v>
      </c>
      <c r="F263" s="6" t="s">
        <v>1907</v>
      </c>
    </row>
    <row r="264" spans="2:6" x14ac:dyDescent="0.25">
      <c r="B264" t="s">
        <v>1037</v>
      </c>
      <c r="D264" s="6" t="s">
        <v>1056</v>
      </c>
      <c r="E264" s="6">
        <v>2829</v>
      </c>
      <c r="F264" s="6" t="s">
        <v>1907</v>
      </c>
    </row>
    <row r="265" spans="2:6" x14ac:dyDescent="0.25">
      <c r="B265" t="s">
        <v>1037</v>
      </c>
      <c r="D265" s="6" t="s">
        <v>1057</v>
      </c>
      <c r="E265" s="6">
        <v>820</v>
      </c>
      <c r="F265" s="6" t="s">
        <v>1907</v>
      </c>
    </row>
    <row r="266" spans="2:6" x14ac:dyDescent="0.25">
      <c r="B266" t="s">
        <v>1037</v>
      </c>
      <c r="D266" s="6" t="s">
        <v>1058</v>
      </c>
      <c r="E266" s="6">
        <v>1119</v>
      </c>
      <c r="F266" s="6" t="s">
        <v>1907</v>
      </c>
    </row>
    <row r="267" spans="2:6" x14ac:dyDescent="0.25">
      <c r="B267" t="s">
        <v>1037</v>
      </c>
      <c r="D267" s="6" t="s">
        <v>1059</v>
      </c>
      <c r="E267" s="6">
        <v>645</v>
      </c>
      <c r="F267" s="6" t="s">
        <v>1907</v>
      </c>
    </row>
    <row r="268" spans="2:6" x14ac:dyDescent="0.25">
      <c r="B268" t="s">
        <v>1037</v>
      </c>
      <c r="D268" s="6" t="s">
        <v>1060</v>
      </c>
      <c r="E268" s="6">
        <v>61166</v>
      </c>
      <c r="F268" s="6" t="s">
        <v>1907</v>
      </c>
    </row>
    <row r="269" spans="2:6" x14ac:dyDescent="0.25">
      <c r="B269" t="s">
        <v>1037</v>
      </c>
      <c r="D269" s="6" t="s">
        <v>1061</v>
      </c>
      <c r="E269" s="6">
        <v>3207</v>
      </c>
      <c r="F269" s="6" t="s">
        <v>1907</v>
      </c>
    </row>
    <row r="270" spans="2:6" x14ac:dyDescent="0.25">
      <c r="B270" t="s">
        <v>1037</v>
      </c>
      <c r="D270" s="6" t="s">
        <v>1062</v>
      </c>
      <c r="E270" s="6">
        <v>844</v>
      </c>
      <c r="F270" s="6" t="s">
        <v>1909</v>
      </c>
    </row>
    <row r="271" spans="2:6" x14ac:dyDescent="0.25">
      <c r="B271" t="s">
        <v>1037</v>
      </c>
      <c r="D271" s="6" t="s">
        <v>1063</v>
      </c>
      <c r="E271" s="6">
        <v>1275</v>
      </c>
      <c r="F271" s="6" t="s">
        <v>1907</v>
      </c>
    </row>
    <row r="272" spans="2:6" x14ac:dyDescent="0.25">
      <c r="B272" t="s">
        <v>1037</v>
      </c>
      <c r="D272" s="6" t="s">
        <v>1064</v>
      </c>
      <c r="E272" s="6">
        <v>100235</v>
      </c>
      <c r="F272" s="6" t="s">
        <v>1907</v>
      </c>
    </row>
    <row r="273" spans="1:6" x14ac:dyDescent="0.25">
      <c r="A273" s="6" t="s">
        <v>1767</v>
      </c>
      <c r="B273" t="s">
        <v>1065</v>
      </c>
      <c r="D273" s="6" t="s">
        <v>1066</v>
      </c>
      <c r="E273" s="6">
        <v>10</v>
      </c>
      <c r="F273" s="6" t="s">
        <v>1910</v>
      </c>
    </row>
    <row r="274" spans="1:6" x14ac:dyDescent="0.25">
      <c r="B274" t="s">
        <v>1067</v>
      </c>
      <c r="D274" s="6" t="s">
        <v>1068</v>
      </c>
      <c r="E274" s="6">
        <v>33218</v>
      </c>
      <c r="F274" s="6" t="s">
        <v>1910</v>
      </c>
    </row>
    <row r="275" spans="1:6" x14ac:dyDescent="0.25">
      <c r="B275" t="s">
        <v>1037</v>
      </c>
      <c r="D275" s="6" t="s">
        <v>1069</v>
      </c>
      <c r="E275" s="6">
        <v>28229</v>
      </c>
      <c r="F275" s="6" t="s">
        <v>1907</v>
      </c>
    </row>
    <row r="276" spans="1:6" x14ac:dyDescent="0.25">
      <c r="B276" t="s">
        <v>1037</v>
      </c>
      <c r="D276" s="6" t="s">
        <v>1070</v>
      </c>
      <c r="E276" s="6">
        <v>10822</v>
      </c>
      <c r="F276" s="6" t="s">
        <v>1907</v>
      </c>
    </row>
    <row r="277" spans="1:6" x14ac:dyDescent="0.25">
      <c r="B277" t="s">
        <v>1037</v>
      </c>
      <c r="D277" s="6" t="s">
        <v>1071</v>
      </c>
      <c r="E277" s="6">
        <v>55775</v>
      </c>
      <c r="F277" s="6" t="s">
        <v>1907</v>
      </c>
    </row>
    <row r="278" spans="1:6" x14ac:dyDescent="0.25">
      <c r="B278" t="s">
        <v>1037</v>
      </c>
      <c r="D278" s="6" t="s">
        <v>1072</v>
      </c>
      <c r="E278" s="6">
        <v>1279</v>
      </c>
      <c r="F278" s="6" t="s">
        <v>1907</v>
      </c>
    </row>
    <row r="279" spans="1:6" x14ac:dyDescent="0.25">
      <c r="B279" t="s">
        <v>1037</v>
      </c>
      <c r="D279" s="6" t="s">
        <v>1073</v>
      </c>
      <c r="E279" s="6">
        <v>39598</v>
      </c>
      <c r="F279" s="6" t="s">
        <v>1907</v>
      </c>
    </row>
    <row r="280" spans="1:6" x14ac:dyDescent="0.25">
      <c r="B280" t="s">
        <v>1037</v>
      </c>
      <c r="D280" s="6" t="s">
        <v>1074</v>
      </c>
      <c r="E280" s="6">
        <v>77135</v>
      </c>
      <c r="F280" s="6" t="s">
        <v>1907</v>
      </c>
    </row>
    <row r="281" spans="1:6" x14ac:dyDescent="0.25">
      <c r="B281" t="s">
        <v>1067</v>
      </c>
      <c r="D281" s="6" t="s">
        <v>1075</v>
      </c>
      <c r="E281" s="6">
        <v>247</v>
      </c>
      <c r="F281" s="6" t="s">
        <v>1910</v>
      </c>
    </row>
    <row r="282" spans="1:6" x14ac:dyDescent="0.25">
      <c r="B282" t="s">
        <v>1067</v>
      </c>
      <c r="D282" s="6" t="s">
        <v>1076</v>
      </c>
      <c r="E282" s="6">
        <v>1128</v>
      </c>
      <c r="F282" s="6" t="s">
        <v>1910</v>
      </c>
    </row>
    <row r="283" spans="1:6" x14ac:dyDescent="0.25">
      <c r="B283" t="s">
        <v>1067</v>
      </c>
      <c r="D283" s="6" t="s">
        <v>1077</v>
      </c>
      <c r="E283" s="6">
        <v>12</v>
      </c>
      <c r="F283" s="6" t="s">
        <v>1910</v>
      </c>
    </row>
    <row r="284" spans="1:6" x14ac:dyDescent="0.25">
      <c r="B284" t="s">
        <v>1067</v>
      </c>
      <c r="D284" s="6" t="s">
        <v>1078</v>
      </c>
      <c r="E284" s="6">
        <v>1230</v>
      </c>
      <c r="F284" s="6" t="s">
        <v>1910</v>
      </c>
    </row>
    <row r="285" spans="1:6" x14ac:dyDescent="0.25">
      <c r="A285" s="6" t="s">
        <v>1768</v>
      </c>
      <c r="B285" t="s">
        <v>1037</v>
      </c>
      <c r="C285" s="6">
        <v>1050509</v>
      </c>
      <c r="D285" s="6" t="s">
        <v>1079</v>
      </c>
      <c r="E285" s="6">
        <v>2803</v>
      </c>
      <c r="F285" s="6" t="s">
        <v>1911</v>
      </c>
    </row>
    <row r="286" spans="1:6" x14ac:dyDescent="0.25">
      <c r="B286" t="s">
        <v>1037</v>
      </c>
      <c r="D286" s="6" t="s">
        <v>1080</v>
      </c>
      <c r="E286" s="6">
        <v>27870</v>
      </c>
      <c r="F286" s="6" t="s">
        <v>1907</v>
      </c>
    </row>
    <row r="287" spans="1:6" x14ac:dyDescent="0.25">
      <c r="B287" t="s">
        <v>1037</v>
      </c>
      <c r="D287" s="6" t="s">
        <v>1081</v>
      </c>
      <c r="E287" s="6">
        <v>27958</v>
      </c>
      <c r="F287" s="6" t="s">
        <v>1907</v>
      </c>
    </row>
    <row r="288" spans="1:6" x14ac:dyDescent="0.25">
      <c r="A288" s="6" t="s">
        <v>1769</v>
      </c>
      <c r="B288" t="s">
        <v>1037</v>
      </c>
      <c r="D288" s="6" t="s">
        <v>1082</v>
      </c>
      <c r="E288" s="6">
        <v>1268</v>
      </c>
      <c r="F288" s="6" t="s">
        <v>1907</v>
      </c>
    </row>
    <row r="289" spans="1:6" x14ac:dyDescent="0.25">
      <c r="B289" t="s">
        <v>1037</v>
      </c>
      <c r="D289" s="6" t="s">
        <v>1083</v>
      </c>
      <c r="E289" s="6">
        <v>3297</v>
      </c>
      <c r="F289" s="6" t="s">
        <v>1907</v>
      </c>
    </row>
    <row r="290" spans="1:6" x14ac:dyDescent="0.25">
      <c r="A290" s="6" t="s">
        <v>1770</v>
      </c>
      <c r="B290" t="s">
        <v>1084</v>
      </c>
      <c r="D290" s="6" t="s">
        <v>1085</v>
      </c>
      <c r="E290" s="6">
        <v>30369</v>
      </c>
      <c r="F290" s="6" t="s">
        <v>1912</v>
      </c>
    </row>
    <row r="291" spans="1:6" x14ac:dyDescent="0.25">
      <c r="A291" s="6" t="s">
        <v>1771</v>
      </c>
      <c r="B291" t="s">
        <v>1037</v>
      </c>
      <c r="D291" s="6" t="s">
        <v>1086</v>
      </c>
      <c r="E291" s="6">
        <v>39069</v>
      </c>
      <c r="F291" s="6" t="s">
        <v>1907</v>
      </c>
    </row>
    <row r="292" spans="1:6" x14ac:dyDescent="0.25">
      <c r="B292" t="s">
        <v>1037</v>
      </c>
      <c r="D292" s="6" t="s">
        <v>1087</v>
      </c>
      <c r="E292" s="6">
        <v>105453</v>
      </c>
      <c r="F292" s="6" t="s">
        <v>1907</v>
      </c>
    </row>
    <row r="293" spans="1:6" x14ac:dyDescent="0.25">
      <c r="A293" s="6" t="s">
        <v>1772</v>
      </c>
      <c r="B293" t="s">
        <v>1067</v>
      </c>
      <c r="D293" s="6" t="s">
        <v>1088</v>
      </c>
      <c r="E293" s="6">
        <v>988</v>
      </c>
      <c r="F293" s="6" t="s">
        <v>1912</v>
      </c>
    </row>
    <row r="294" spans="1:6" x14ac:dyDescent="0.25">
      <c r="B294" t="s">
        <v>1067</v>
      </c>
      <c r="D294" s="6" t="s">
        <v>1089</v>
      </c>
      <c r="E294" s="6">
        <v>295</v>
      </c>
      <c r="F294" s="6" t="s">
        <v>1912</v>
      </c>
    </row>
    <row r="295" spans="1:6" x14ac:dyDescent="0.25">
      <c r="B295" t="s">
        <v>1067</v>
      </c>
      <c r="D295" s="6" t="s">
        <v>1090</v>
      </c>
      <c r="E295" s="6">
        <v>19</v>
      </c>
      <c r="F295" s="6" t="s">
        <v>1912</v>
      </c>
    </row>
    <row r="296" spans="1:6" x14ac:dyDescent="0.25">
      <c r="A296" s="6" t="s">
        <v>1773</v>
      </c>
      <c r="B296" t="s">
        <v>1037</v>
      </c>
      <c r="D296" s="6" t="s">
        <v>1091</v>
      </c>
      <c r="E296" s="6">
        <v>5683</v>
      </c>
      <c r="F296" s="6">
        <v>42607</v>
      </c>
    </row>
    <row r="297" spans="1:6" x14ac:dyDescent="0.25">
      <c r="B297" t="s">
        <v>1037</v>
      </c>
      <c r="D297" s="6" t="s">
        <v>1092</v>
      </c>
      <c r="E297" s="6">
        <v>5677</v>
      </c>
      <c r="F297" s="6">
        <v>42607</v>
      </c>
    </row>
    <row r="298" spans="1:6" x14ac:dyDescent="0.25">
      <c r="B298" t="s">
        <v>1037</v>
      </c>
      <c r="D298" s="6" t="s">
        <v>1093</v>
      </c>
      <c r="E298" s="6">
        <v>22582</v>
      </c>
      <c r="F298" s="6">
        <v>42607</v>
      </c>
    </row>
    <row r="299" spans="1:6" x14ac:dyDescent="0.25">
      <c r="B299" t="s">
        <v>1037</v>
      </c>
      <c r="D299" s="6" t="s">
        <v>1094</v>
      </c>
      <c r="E299" s="6">
        <v>2519</v>
      </c>
      <c r="F299" s="6" t="s">
        <v>1913</v>
      </c>
    </row>
    <row r="300" spans="1:6" x14ac:dyDescent="0.25">
      <c r="B300" t="s">
        <v>1037</v>
      </c>
      <c r="D300" s="6" t="s">
        <v>1095</v>
      </c>
      <c r="E300" s="6">
        <v>631</v>
      </c>
      <c r="F300" s="6" t="s">
        <v>1913</v>
      </c>
    </row>
    <row r="301" spans="1:6" x14ac:dyDescent="0.25">
      <c r="B301" t="s">
        <v>1037</v>
      </c>
      <c r="D301" s="6" t="s">
        <v>1096</v>
      </c>
      <c r="E301" s="6">
        <v>7393</v>
      </c>
      <c r="F301" s="6" t="s">
        <v>1914</v>
      </c>
    </row>
    <row r="302" spans="1:6" x14ac:dyDescent="0.25">
      <c r="B302" t="s">
        <v>1037</v>
      </c>
      <c r="D302" s="6" t="s">
        <v>1097</v>
      </c>
      <c r="E302" s="6">
        <v>3847</v>
      </c>
      <c r="F302" s="6" t="s">
        <v>1914</v>
      </c>
    </row>
    <row r="303" spans="1:6" x14ac:dyDescent="0.25">
      <c r="B303" t="s">
        <v>1037</v>
      </c>
      <c r="D303" s="6" t="s">
        <v>1098</v>
      </c>
      <c r="E303" s="6">
        <v>14778</v>
      </c>
      <c r="F303" s="6" t="s">
        <v>1914</v>
      </c>
    </row>
    <row r="304" spans="1:6" x14ac:dyDescent="0.25">
      <c r="B304" t="s">
        <v>1037</v>
      </c>
      <c r="D304" s="6" t="s">
        <v>1099</v>
      </c>
      <c r="E304" s="6">
        <v>1261</v>
      </c>
      <c r="F304" s="6" t="s">
        <v>1914</v>
      </c>
    </row>
    <row r="305" spans="1:6" x14ac:dyDescent="0.25">
      <c r="B305" t="s">
        <v>1037</v>
      </c>
      <c r="D305" s="6" t="s">
        <v>1100</v>
      </c>
      <c r="E305" s="6">
        <v>456</v>
      </c>
      <c r="F305" s="6" t="s">
        <v>1913</v>
      </c>
    </row>
    <row r="306" spans="1:6" x14ac:dyDescent="0.25">
      <c r="B306" t="s">
        <v>1037</v>
      </c>
      <c r="D306" s="6" t="s">
        <v>1101</v>
      </c>
      <c r="E306" s="6">
        <v>6470</v>
      </c>
      <c r="F306" s="6" t="s">
        <v>1914</v>
      </c>
    </row>
    <row r="307" spans="1:6" x14ac:dyDescent="0.25">
      <c r="B307" t="s">
        <v>1037</v>
      </c>
      <c r="D307" s="6" t="s">
        <v>1102</v>
      </c>
      <c r="E307" s="6">
        <v>3280</v>
      </c>
      <c r="F307" s="6" t="s">
        <v>1914</v>
      </c>
    </row>
    <row r="308" spans="1:6" x14ac:dyDescent="0.25">
      <c r="B308" t="s">
        <v>1037</v>
      </c>
      <c r="D308" s="6" t="s">
        <v>1103</v>
      </c>
      <c r="E308" s="6">
        <v>3487</v>
      </c>
      <c r="F308" s="6" t="s">
        <v>1914</v>
      </c>
    </row>
    <row r="309" spans="1:6" x14ac:dyDescent="0.25">
      <c r="B309" t="s">
        <v>1037</v>
      </c>
      <c r="D309" s="6" t="s">
        <v>1104</v>
      </c>
      <c r="E309" s="6">
        <v>8496</v>
      </c>
      <c r="F309" s="6" t="s">
        <v>1914</v>
      </c>
    </row>
    <row r="310" spans="1:6" x14ac:dyDescent="0.25">
      <c r="B310" t="s">
        <v>1037</v>
      </c>
      <c r="D310" s="6" t="s">
        <v>1105</v>
      </c>
      <c r="E310" s="6">
        <v>3490</v>
      </c>
      <c r="F310" s="6" t="s">
        <v>1913</v>
      </c>
    </row>
    <row r="311" spans="1:6" x14ac:dyDescent="0.25">
      <c r="A311" s="6" t="s">
        <v>1774</v>
      </c>
      <c r="B311" t="s">
        <v>1037</v>
      </c>
      <c r="D311" s="6" t="s">
        <v>1106</v>
      </c>
      <c r="E311" s="6">
        <v>14136</v>
      </c>
      <c r="F311" s="6" t="s">
        <v>1914</v>
      </c>
    </row>
    <row r="312" spans="1:6" x14ac:dyDescent="0.25">
      <c r="B312" t="s">
        <v>1037</v>
      </c>
      <c r="D312" s="6" t="s">
        <v>1107</v>
      </c>
      <c r="E312" s="6">
        <v>81164</v>
      </c>
      <c r="F312" s="6" t="s">
        <v>1914</v>
      </c>
    </row>
    <row r="313" spans="1:6" x14ac:dyDescent="0.25">
      <c r="B313" t="s">
        <v>1037</v>
      </c>
      <c r="D313" s="6" t="s">
        <v>1108</v>
      </c>
      <c r="E313" s="6">
        <v>16274</v>
      </c>
      <c r="F313" s="6" t="s">
        <v>1915</v>
      </c>
    </row>
    <row r="314" spans="1:6" x14ac:dyDescent="0.25">
      <c r="B314" t="s">
        <v>1037</v>
      </c>
      <c r="D314" s="6" t="s">
        <v>1109</v>
      </c>
      <c r="E314" s="6">
        <v>16185</v>
      </c>
      <c r="F314" s="6" t="s">
        <v>1915</v>
      </c>
    </row>
    <row r="315" spans="1:6" x14ac:dyDescent="0.25">
      <c r="A315" s="6" t="s">
        <v>1775</v>
      </c>
      <c r="B315" t="s">
        <v>1067</v>
      </c>
      <c r="D315" s="6" t="s">
        <v>1110</v>
      </c>
      <c r="E315" s="6">
        <v>32031</v>
      </c>
      <c r="F315" s="6" t="s">
        <v>1916</v>
      </c>
    </row>
    <row r="316" spans="1:6" x14ac:dyDescent="0.25">
      <c r="A316" s="6" t="s">
        <v>1776</v>
      </c>
      <c r="B316" t="s">
        <v>1037</v>
      </c>
      <c r="D316" s="6" t="s">
        <v>1111</v>
      </c>
      <c r="E316" s="6">
        <v>49167</v>
      </c>
      <c r="F316" s="6" t="s">
        <v>1915</v>
      </c>
    </row>
    <row r="317" spans="1:6" x14ac:dyDescent="0.25">
      <c r="B317" t="s">
        <v>1037</v>
      </c>
      <c r="D317" s="6" t="s">
        <v>1112</v>
      </c>
      <c r="E317" s="6">
        <v>11397</v>
      </c>
      <c r="F317" s="6">
        <v>42607</v>
      </c>
    </row>
    <row r="318" spans="1:6" x14ac:dyDescent="0.25">
      <c r="B318" t="s">
        <v>1037</v>
      </c>
      <c r="D318" s="6" t="s">
        <v>1113</v>
      </c>
      <c r="E318" s="6">
        <v>16932</v>
      </c>
      <c r="F318" s="6">
        <v>42607</v>
      </c>
    </row>
    <row r="319" spans="1:6" x14ac:dyDescent="0.25">
      <c r="B319" t="s">
        <v>1037</v>
      </c>
      <c r="D319" s="6" t="s">
        <v>1114</v>
      </c>
      <c r="E319" s="6">
        <v>1126</v>
      </c>
      <c r="F319" s="6" t="s">
        <v>1913</v>
      </c>
    </row>
    <row r="320" spans="1:6" x14ac:dyDescent="0.25">
      <c r="A320" s="6" t="s">
        <v>1777</v>
      </c>
      <c r="B320" t="s">
        <v>1067</v>
      </c>
      <c r="D320" s="6" t="s">
        <v>1115</v>
      </c>
      <c r="E320" s="6">
        <v>1092</v>
      </c>
      <c r="F320" s="6" t="s">
        <v>1916</v>
      </c>
    </row>
    <row r="321" spans="1:6" x14ac:dyDescent="0.25">
      <c r="B321" t="s">
        <v>1067</v>
      </c>
      <c r="D321" s="6" t="s">
        <v>1116</v>
      </c>
      <c r="E321" s="6">
        <v>320</v>
      </c>
      <c r="F321" s="6" t="s">
        <v>1916</v>
      </c>
    </row>
    <row r="322" spans="1:6" x14ac:dyDescent="0.25">
      <c r="B322" t="s">
        <v>1067</v>
      </c>
      <c r="D322" s="6" t="s">
        <v>1117</v>
      </c>
      <c r="E322" s="6">
        <v>20</v>
      </c>
      <c r="F322" s="6" t="s">
        <v>1916</v>
      </c>
    </row>
    <row r="323" spans="1:6" x14ac:dyDescent="0.25">
      <c r="A323" s="6" t="s">
        <v>1778</v>
      </c>
      <c r="B323" t="s">
        <v>1037</v>
      </c>
      <c r="D323" s="6" t="s">
        <v>1118</v>
      </c>
      <c r="E323" s="6">
        <v>47900</v>
      </c>
      <c r="F323" s="6" t="s">
        <v>1914</v>
      </c>
    </row>
    <row r="324" spans="1:6" x14ac:dyDescent="0.25">
      <c r="B324" t="s">
        <v>1037</v>
      </c>
      <c r="D324" s="6" t="s">
        <v>1119</v>
      </c>
      <c r="E324" s="6">
        <v>2774</v>
      </c>
      <c r="F324" s="6" t="s">
        <v>1914</v>
      </c>
    </row>
    <row r="325" spans="1:6" x14ac:dyDescent="0.25">
      <c r="B325" t="s">
        <v>1037</v>
      </c>
      <c r="D325" s="6" t="s">
        <v>1120</v>
      </c>
      <c r="E325" s="6">
        <v>24871</v>
      </c>
      <c r="F325" s="6" t="s">
        <v>1914</v>
      </c>
    </row>
    <row r="326" spans="1:6" x14ac:dyDescent="0.25">
      <c r="B326" t="s">
        <v>1037</v>
      </c>
      <c r="D326" s="6" t="s">
        <v>1121</v>
      </c>
      <c r="E326" s="6">
        <v>2506</v>
      </c>
      <c r="F326" s="6" t="s">
        <v>1914</v>
      </c>
    </row>
    <row r="327" spans="1:6" x14ac:dyDescent="0.25">
      <c r="B327" t="s">
        <v>1037</v>
      </c>
      <c r="D327" s="6" t="s">
        <v>1122</v>
      </c>
      <c r="E327" s="6">
        <v>81739</v>
      </c>
      <c r="F327" s="6" t="s">
        <v>1915</v>
      </c>
    </row>
    <row r="328" spans="1:6" x14ac:dyDescent="0.25">
      <c r="A328" s="6" t="s">
        <v>1779</v>
      </c>
      <c r="B328" t="s">
        <v>1037</v>
      </c>
      <c r="D328" s="6" t="s">
        <v>1123</v>
      </c>
      <c r="E328" s="6">
        <v>2566</v>
      </c>
      <c r="F328" s="6" t="s">
        <v>1914</v>
      </c>
    </row>
    <row r="329" spans="1:6" x14ac:dyDescent="0.25">
      <c r="B329" t="s">
        <v>1037</v>
      </c>
      <c r="D329" s="6" t="s">
        <v>1124</v>
      </c>
      <c r="E329" s="6">
        <v>1283</v>
      </c>
      <c r="F329" s="6" t="s">
        <v>1914</v>
      </c>
    </row>
    <row r="330" spans="1:6" x14ac:dyDescent="0.25">
      <c r="B330" t="s">
        <v>1037</v>
      </c>
      <c r="D330" s="6" t="s">
        <v>1125</v>
      </c>
      <c r="E330" s="6">
        <v>3847</v>
      </c>
      <c r="F330" s="6" t="s">
        <v>1914</v>
      </c>
    </row>
    <row r="331" spans="1:6" x14ac:dyDescent="0.25">
      <c r="B331" t="s">
        <v>1037</v>
      </c>
      <c r="D331" s="6" t="s">
        <v>1126</v>
      </c>
      <c r="E331" s="6">
        <v>1281</v>
      </c>
      <c r="F331" s="6" t="s">
        <v>1914</v>
      </c>
    </row>
    <row r="332" spans="1:6" x14ac:dyDescent="0.25">
      <c r="B332" t="s">
        <v>1037</v>
      </c>
      <c r="D332" s="6" t="s">
        <v>1127</v>
      </c>
      <c r="E332" s="6">
        <v>47592</v>
      </c>
      <c r="F332" s="6">
        <v>42607</v>
      </c>
    </row>
    <row r="333" spans="1:6" x14ac:dyDescent="0.25">
      <c r="A333" s="6" t="s">
        <v>1780</v>
      </c>
      <c r="B333" t="s">
        <v>1037</v>
      </c>
      <c r="D333" s="6" t="s">
        <v>1128</v>
      </c>
      <c r="E333" s="6">
        <v>9844</v>
      </c>
      <c r="F333" s="6">
        <v>42607</v>
      </c>
    </row>
    <row r="334" spans="1:6" x14ac:dyDescent="0.25">
      <c r="B334" t="s">
        <v>1037</v>
      </c>
      <c r="D334" s="6" t="s">
        <v>1129</v>
      </c>
      <c r="E334" s="6">
        <v>1274</v>
      </c>
      <c r="F334" s="6">
        <v>42607</v>
      </c>
    </row>
    <row r="335" spans="1:6" x14ac:dyDescent="0.25">
      <c r="B335" t="s">
        <v>1037</v>
      </c>
      <c r="D335" s="6" t="s">
        <v>1130</v>
      </c>
      <c r="E335" s="6">
        <v>19763</v>
      </c>
      <c r="F335" s="6" t="s">
        <v>1914</v>
      </c>
    </row>
    <row r="336" spans="1:6" x14ac:dyDescent="0.25">
      <c r="B336" t="s">
        <v>1037</v>
      </c>
      <c r="D336" s="6" t="s">
        <v>1131</v>
      </c>
      <c r="E336" s="6">
        <v>36378</v>
      </c>
      <c r="F336" s="6" t="s">
        <v>1914</v>
      </c>
    </row>
    <row r="337" spans="1:6" x14ac:dyDescent="0.25">
      <c r="B337" t="s">
        <v>1037</v>
      </c>
      <c r="D337" s="6" t="s">
        <v>1132</v>
      </c>
      <c r="E337" s="6">
        <v>16837</v>
      </c>
      <c r="F337" s="6" t="s">
        <v>1914</v>
      </c>
    </row>
    <row r="338" spans="1:6" x14ac:dyDescent="0.25">
      <c r="B338" t="s">
        <v>1037</v>
      </c>
      <c r="D338" s="6" t="s">
        <v>1133</v>
      </c>
      <c r="E338" s="6">
        <v>22395</v>
      </c>
      <c r="F338" s="6" t="s">
        <v>1917</v>
      </c>
    </row>
    <row r="339" spans="1:6" x14ac:dyDescent="0.25">
      <c r="B339" t="s">
        <v>1037</v>
      </c>
      <c r="D339" s="6" t="s">
        <v>1134</v>
      </c>
      <c r="E339" s="6">
        <v>2746</v>
      </c>
      <c r="F339" s="6">
        <v>42607</v>
      </c>
    </row>
    <row r="340" spans="1:6" x14ac:dyDescent="0.25">
      <c r="B340" t="s">
        <v>1037</v>
      </c>
      <c r="D340" s="6" t="s">
        <v>1135</v>
      </c>
      <c r="E340" s="6">
        <v>141504</v>
      </c>
      <c r="F340" s="6" t="s">
        <v>1914</v>
      </c>
    </row>
    <row r="341" spans="1:6" x14ac:dyDescent="0.25">
      <c r="A341" s="6" t="s">
        <v>1781</v>
      </c>
      <c r="B341" t="s">
        <v>1067</v>
      </c>
      <c r="C341" s="6">
        <v>1050630</v>
      </c>
      <c r="D341" s="6" t="s">
        <v>1136</v>
      </c>
      <c r="E341" s="6">
        <v>31444</v>
      </c>
      <c r="F341" s="6" t="s">
        <v>1918</v>
      </c>
    </row>
    <row r="342" spans="1:6" x14ac:dyDescent="0.25">
      <c r="A342" s="6" t="s">
        <v>1782</v>
      </c>
      <c r="B342" t="s">
        <v>1037</v>
      </c>
      <c r="D342" s="6" t="s">
        <v>1137</v>
      </c>
      <c r="E342" s="6">
        <v>4935</v>
      </c>
      <c r="F342" s="6" t="s">
        <v>1914</v>
      </c>
    </row>
    <row r="343" spans="1:6" x14ac:dyDescent="0.25">
      <c r="B343" t="s">
        <v>1037</v>
      </c>
      <c r="D343" s="6" t="s">
        <v>1138</v>
      </c>
      <c r="E343" s="6">
        <v>7391</v>
      </c>
      <c r="F343" s="6" t="s">
        <v>1914</v>
      </c>
    </row>
    <row r="344" spans="1:6" x14ac:dyDescent="0.25">
      <c r="A344" s="6" t="s">
        <v>1783</v>
      </c>
      <c r="B344" t="s">
        <v>1067</v>
      </c>
      <c r="C344" s="6">
        <v>1050630</v>
      </c>
      <c r="D344" s="6" t="s">
        <v>1139</v>
      </c>
      <c r="E344" s="6">
        <v>1193</v>
      </c>
      <c r="F344" s="6" t="s">
        <v>1918</v>
      </c>
    </row>
    <row r="345" spans="1:6" x14ac:dyDescent="0.25">
      <c r="B345" t="s">
        <v>1067</v>
      </c>
      <c r="C345" s="6">
        <v>1050712</v>
      </c>
      <c r="D345" s="6" t="s">
        <v>1140</v>
      </c>
      <c r="E345" s="6">
        <v>304</v>
      </c>
      <c r="F345" s="6" t="s">
        <v>1918</v>
      </c>
    </row>
    <row r="346" spans="1:6" x14ac:dyDescent="0.25">
      <c r="B346" t="s">
        <v>1067</v>
      </c>
      <c r="C346" s="6">
        <v>1050712</v>
      </c>
      <c r="D346" s="6" t="s">
        <v>1141</v>
      </c>
      <c r="E346" s="6">
        <v>20</v>
      </c>
      <c r="F346" s="6" t="s">
        <v>1918</v>
      </c>
    </row>
    <row r="347" spans="1:6" x14ac:dyDescent="0.25">
      <c r="A347" s="6" t="s">
        <v>1784</v>
      </c>
      <c r="B347" t="s">
        <v>1037</v>
      </c>
      <c r="D347" s="6" t="s">
        <v>1142</v>
      </c>
      <c r="E347" s="6">
        <v>107016</v>
      </c>
      <c r="F347" s="6" t="s">
        <v>1915</v>
      </c>
    </row>
    <row r="348" spans="1:6" x14ac:dyDescent="0.25">
      <c r="B348" t="s">
        <v>1037</v>
      </c>
      <c r="D348" s="6" t="s">
        <v>1143</v>
      </c>
      <c r="E348" s="6">
        <v>172431</v>
      </c>
      <c r="F348" s="6" t="s">
        <v>1915</v>
      </c>
    </row>
    <row r="349" spans="1:6" x14ac:dyDescent="0.25">
      <c r="B349" t="s">
        <v>1037</v>
      </c>
      <c r="D349" s="6" t="s">
        <v>1144</v>
      </c>
      <c r="E349" s="6">
        <v>1260</v>
      </c>
      <c r="F349" s="6">
        <v>42607</v>
      </c>
    </row>
    <row r="350" spans="1:6" x14ac:dyDescent="0.25">
      <c r="B350" t="s">
        <v>1037</v>
      </c>
      <c r="D350" s="6" t="s">
        <v>1145</v>
      </c>
      <c r="E350" s="6">
        <v>1257</v>
      </c>
      <c r="F350" s="6">
        <v>42607</v>
      </c>
    </row>
    <row r="351" spans="1:6" x14ac:dyDescent="0.25">
      <c r="B351" t="s">
        <v>1037</v>
      </c>
      <c r="D351" s="6" t="s">
        <v>1146</v>
      </c>
      <c r="E351" s="6">
        <v>5503</v>
      </c>
      <c r="F351" s="6">
        <v>42607</v>
      </c>
    </row>
    <row r="352" spans="1:6" x14ac:dyDescent="0.25">
      <c r="B352" t="s">
        <v>1037</v>
      </c>
      <c r="D352" s="6" t="s">
        <v>1147</v>
      </c>
      <c r="E352" s="6">
        <v>2375</v>
      </c>
      <c r="F352" s="6">
        <v>42605</v>
      </c>
    </row>
    <row r="353" spans="1:6" x14ac:dyDescent="0.25">
      <c r="B353" t="s">
        <v>1037</v>
      </c>
      <c r="D353" s="6" t="s">
        <v>1148</v>
      </c>
      <c r="E353" s="6">
        <v>33779</v>
      </c>
      <c r="F353" s="6" t="s">
        <v>1915</v>
      </c>
    </row>
    <row r="354" spans="1:6" x14ac:dyDescent="0.25">
      <c r="B354" t="s">
        <v>1037</v>
      </c>
      <c r="D354" s="6" t="s">
        <v>1149</v>
      </c>
      <c r="E354" s="6">
        <v>1266</v>
      </c>
      <c r="F354" s="6" t="s">
        <v>1914</v>
      </c>
    </row>
    <row r="355" spans="1:6" x14ac:dyDescent="0.25">
      <c r="B355" t="s">
        <v>1037</v>
      </c>
      <c r="D355" s="6" t="s">
        <v>1150</v>
      </c>
      <c r="E355" s="6">
        <v>1273</v>
      </c>
      <c r="F355" s="6" t="s">
        <v>1914</v>
      </c>
    </row>
    <row r="356" spans="1:6" x14ac:dyDescent="0.25">
      <c r="B356" t="s">
        <v>1037</v>
      </c>
      <c r="D356" s="6" t="s">
        <v>1151</v>
      </c>
      <c r="E356" s="6">
        <v>6527</v>
      </c>
      <c r="F356" s="6" t="s">
        <v>1914</v>
      </c>
    </row>
    <row r="357" spans="1:6" x14ac:dyDescent="0.25">
      <c r="B357" t="s">
        <v>1037</v>
      </c>
      <c r="D357" s="6" t="s">
        <v>1152</v>
      </c>
      <c r="E357" s="6">
        <v>2552</v>
      </c>
      <c r="F357" s="6" t="s">
        <v>1914</v>
      </c>
    </row>
    <row r="358" spans="1:6" x14ac:dyDescent="0.25">
      <c r="B358" t="s">
        <v>1037</v>
      </c>
      <c r="D358" s="6" t="s">
        <v>1153</v>
      </c>
      <c r="E358" s="6">
        <v>1257</v>
      </c>
      <c r="F358" s="6" t="s">
        <v>1914</v>
      </c>
    </row>
    <row r="359" spans="1:6" x14ac:dyDescent="0.25">
      <c r="B359" t="s">
        <v>1037</v>
      </c>
      <c r="D359" s="6" t="s">
        <v>1154</v>
      </c>
      <c r="E359" s="6">
        <v>3824</v>
      </c>
      <c r="F359" s="6" t="s">
        <v>1914</v>
      </c>
    </row>
    <row r="360" spans="1:6" x14ac:dyDescent="0.25">
      <c r="B360" t="s">
        <v>1037</v>
      </c>
      <c r="D360" s="6" t="s">
        <v>1155</v>
      </c>
      <c r="E360" s="6">
        <v>3253</v>
      </c>
      <c r="F360" s="6" t="s">
        <v>1914</v>
      </c>
    </row>
    <row r="361" spans="1:6" x14ac:dyDescent="0.25">
      <c r="A361" s="6" t="s">
        <v>1785</v>
      </c>
      <c r="B361" t="s">
        <v>1067</v>
      </c>
      <c r="D361" s="6" t="s">
        <v>1156</v>
      </c>
      <c r="E361" s="6">
        <v>31025</v>
      </c>
      <c r="F361" s="6" t="s">
        <v>1919</v>
      </c>
    </row>
    <row r="362" spans="1:6" x14ac:dyDescent="0.25">
      <c r="A362" s="6" t="s">
        <v>1786</v>
      </c>
      <c r="D362" s="6" t="s">
        <v>1157</v>
      </c>
      <c r="E362" s="6">
        <v>1180</v>
      </c>
      <c r="F362" s="6" t="s">
        <v>1919</v>
      </c>
    </row>
    <row r="363" spans="1:6" x14ac:dyDescent="0.25">
      <c r="D363" s="6" t="s">
        <v>1158</v>
      </c>
      <c r="E363" s="6">
        <v>340</v>
      </c>
      <c r="F363" s="6" t="s">
        <v>1919</v>
      </c>
    </row>
    <row r="364" spans="1:6" x14ac:dyDescent="0.25">
      <c r="D364" s="6" t="s">
        <v>1159</v>
      </c>
      <c r="E364" s="6">
        <v>21</v>
      </c>
      <c r="F364" s="6" t="s">
        <v>1919</v>
      </c>
    </row>
    <row r="365" spans="1:6" x14ac:dyDescent="0.25">
      <c r="A365" s="6" t="s">
        <v>1787</v>
      </c>
      <c r="D365" s="6" t="s">
        <v>1160</v>
      </c>
      <c r="E365" s="6">
        <v>4900</v>
      </c>
      <c r="F365" s="6" t="s">
        <v>1920</v>
      </c>
    </row>
    <row r="366" spans="1:6" x14ac:dyDescent="0.25">
      <c r="D366" s="6" t="s">
        <v>1161</v>
      </c>
      <c r="E366" s="6">
        <v>4933</v>
      </c>
      <c r="F366" s="6" t="s">
        <v>1920</v>
      </c>
    </row>
    <row r="367" spans="1:6" x14ac:dyDescent="0.25">
      <c r="D367" s="6" t="s">
        <v>1162</v>
      </c>
      <c r="E367" s="6">
        <v>1260</v>
      </c>
      <c r="F367" s="6" t="s">
        <v>1920</v>
      </c>
    </row>
    <row r="368" spans="1:6" x14ac:dyDescent="0.25">
      <c r="D368" s="6" t="s">
        <v>1163</v>
      </c>
      <c r="E368" s="6">
        <v>1268</v>
      </c>
      <c r="F368" s="6" t="s">
        <v>1920</v>
      </c>
    </row>
    <row r="369" spans="1:6" x14ac:dyDescent="0.25">
      <c r="D369" s="6" t="s">
        <v>1164</v>
      </c>
      <c r="E369" s="6">
        <v>3297</v>
      </c>
      <c r="F369" s="6" t="s">
        <v>1920</v>
      </c>
    </row>
    <row r="370" spans="1:6" x14ac:dyDescent="0.25">
      <c r="D370" s="6" t="s">
        <v>1165</v>
      </c>
      <c r="E370" s="6">
        <v>5085</v>
      </c>
      <c r="F370" s="6" t="s">
        <v>1920</v>
      </c>
    </row>
    <row r="371" spans="1:6" x14ac:dyDescent="0.25">
      <c r="D371" s="6" t="s">
        <v>1166</v>
      </c>
      <c r="E371" s="6">
        <v>3677</v>
      </c>
      <c r="F371" s="6" t="s">
        <v>1920</v>
      </c>
    </row>
    <row r="372" spans="1:6" x14ac:dyDescent="0.25">
      <c r="D372" s="6" t="s">
        <v>1167</v>
      </c>
      <c r="E372" s="6">
        <v>8344</v>
      </c>
      <c r="F372" s="6" t="s">
        <v>1920</v>
      </c>
    </row>
    <row r="373" spans="1:6" x14ac:dyDescent="0.25">
      <c r="A373" s="6" t="s">
        <v>1788</v>
      </c>
      <c r="D373" s="6" t="s">
        <v>1168</v>
      </c>
      <c r="E373" s="6">
        <v>9806</v>
      </c>
      <c r="F373" s="6" t="s">
        <v>1920</v>
      </c>
    </row>
    <row r="374" spans="1:6" x14ac:dyDescent="0.25">
      <c r="D374" s="6" t="s">
        <v>1169</v>
      </c>
      <c r="E374" s="6">
        <v>22582</v>
      </c>
      <c r="F374" s="6" t="s">
        <v>1920</v>
      </c>
    </row>
    <row r="375" spans="1:6" x14ac:dyDescent="0.25">
      <c r="D375" s="6" t="s">
        <v>1170</v>
      </c>
      <c r="E375" s="6">
        <v>9783</v>
      </c>
      <c r="F375" s="6" t="s">
        <v>1920</v>
      </c>
    </row>
    <row r="376" spans="1:6" x14ac:dyDescent="0.25">
      <c r="D376" s="6" t="s">
        <v>1171</v>
      </c>
      <c r="E376" s="6">
        <v>1741</v>
      </c>
      <c r="F376" s="6" t="s">
        <v>1920</v>
      </c>
    </row>
    <row r="377" spans="1:6" x14ac:dyDescent="0.25">
      <c r="D377" s="6" t="s">
        <v>1172</v>
      </c>
      <c r="E377" s="6">
        <v>11211</v>
      </c>
      <c r="F377" s="6" t="s">
        <v>1920</v>
      </c>
    </row>
    <row r="378" spans="1:6" x14ac:dyDescent="0.25">
      <c r="D378" s="6" t="s">
        <v>1173</v>
      </c>
      <c r="E378" s="6">
        <v>63858</v>
      </c>
      <c r="F378" s="6" t="s">
        <v>1920</v>
      </c>
    </row>
    <row r="379" spans="1:6" x14ac:dyDescent="0.25">
      <c r="D379" s="6" t="s">
        <v>1174</v>
      </c>
      <c r="E379" s="6">
        <v>8391</v>
      </c>
      <c r="F379" s="6" t="s">
        <v>1920</v>
      </c>
    </row>
    <row r="380" spans="1:6" x14ac:dyDescent="0.25">
      <c r="D380" s="6" t="s">
        <v>1175</v>
      </c>
      <c r="E380" s="6">
        <v>8366</v>
      </c>
      <c r="F380" s="6" t="s">
        <v>1920</v>
      </c>
    </row>
    <row r="381" spans="1:6" x14ac:dyDescent="0.25">
      <c r="D381" s="6" t="s">
        <v>1176</v>
      </c>
      <c r="E381" s="6">
        <v>2550</v>
      </c>
      <c r="F381" s="6" t="s">
        <v>1920</v>
      </c>
    </row>
    <row r="382" spans="1:6" x14ac:dyDescent="0.25">
      <c r="D382" s="6" t="s">
        <v>1177</v>
      </c>
      <c r="E382" s="6">
        <v>13200</v>
      </c>
      <c r="F382" s="6" t="s">
        <v>1920</v>
      </c>
    </row>
    <row r="383" spans="1:6" x14ac:dyDescent="0.25">
      <c r="A383" s="6" t="s">
        <v>1789</v>
      </c>
      <c r="D383" s="6" t="s">
        <v>1178</v>
      </c>
      <c r="E383" s="6">
        <v>31321</v>
      </c>
      <c r="F383" s="6" t="s">
        <v>1921</v>
      </c>
    </row>
    <row r="384" spans="1:6" x14ac:dyDescent="0.25">
      <c r="D384" s="6" t="s">
        <v>1179</v>
      </c>
      <c r="E384" s="6">
        <v>1282</v>
      </c>
      <c r="F384" s="6" t="s">
        <v>1921</v>
      </c>
    </row>
    <row r="385" spans="1:6" x14ac:dyDescent="0.25">
      <c r="D385" s="6" t="s">
        <v>1180</v>
      </c>
      <c r="E385" s="6">
        <v>356</v>
      </c>
      <c r="F385" s="6" t="s">
        <v>1921</v>
      </c>
    </row>
    <row r="386" spans="1:6" x14ac:dyDescent="0.25">
      <c r="D386" s="6" t="s">
        <v>1181</v>
      </c>
      <c r="E386" s="6">
        <v>20</v>
      </c>
      <c r="F386" s="6" t="s">
        <v>1921</v>
      </c>
    </row>
    <row r="387" spans="1:6" x14ac:dyDescent="0.25">
      <c r="D387" s="6" t="s">
        <v>1182</v>
      </c>
      <c r="E387" s="6">
        <v>295</v>
      </c>
      <c r="F387" s="6" t="s">
        <v>1921</v>
      </c>
    </row>
    <row r="388" spans="1:6" x14ac:dyDescent="0.25">
      <c r="A388" s="6" t="s">
        <v>1790</v>
      </c>
      <c r="D388" s="6" t="s">
        <v>1183</v>
      </c>
      <c r="E388" s="6">
        <v>30436</v>
      </c>
      <c r="F388" s="6" t="s">
        <v>1920</v>
      </c>
    </row>
    <row r="389" spans="1:6" x14ac:dyDescent="0.25">
      <c r="D389" s="6" t="s">
        <v>1184</v>
      </c>
      <c r="E389" s="6">
        <v>2657</v>
      </c>
      <c r="F389" s="6" t="s">
        <v>1922</v>
      </c>
    </row>
    <row r="390" spans="1:6" x14ac:dyDescent="0.25">
      <c r="D390" s="6" t="s">
        <v>1185</v>
      </c>
      <c r="E390" s="6">
        <v>2665</v>
      </c>
      <c r="F390" s="6" t="s">
        <v>1922</v>
      </c>
    </row>
    <row r="391" spans="1:6" x14ac:dyDescent="0.25">
      <c r="D391" s="6" t="s">
        <v>1186</v>
      </c>
      <c r="E391" s="6">
        <v>5406</v>
      </c>
      <c r="F391" s="6" t="s">
        <v>1922</v>
      </c>
    </row>
    <row r="392" spans="1:6" x14ac:dyDescent="0.25">
      <c r="D392" s="6" t="s">
        <v>1187</v>
      </c>
      <c r="E392" s="6">
        <v>3675</v>
      </c>
      <c r="F392" s="6" t="s">
        <v>1922</v>
      </c>
    </row>
    <row r="393" spans="1:6" x14ac:dyDescent="0.25">
      <c r="D393" s="6" t="s">
        <v>1188</v>
      </c>
      <c r="E393" s="6">
        <v>1165</v>
      </c>
      <c r="F393" s="6" t="s">
        <v>1922</v>
      </c>
    </row>
    <row r="394" spans="1:6" x14ac:dyDescent="0.25">
      <c r="A394" s="6" t="s">
        <v>1791</v>
      </c>
      <c r="D394" s="6" t="s">
        <v>1189</v>
      </c>
      <c r="E394" s="6">
        <v>232168</v>
      </c>
      <c r="F394" s="6" t="s">
        <v>1923</v>
      </c>
    </row>
    <row r="395" spans="1:6" x14ac:dyDescent="0.25">
      <c r="D395" s="6" t="s">
        <v>1190</v>
      </c>
      <c r="E395" s="6">
        <v>8271</v>
      </c>
      <c r="F395" s="6" t="s">
        <v>1924</v>
      </c>
    </row>
    <row r="396" spans="1:6" x14ac:dyDescent="0.25">
      <c r="D396" s="6" t="s">
        <v>1191</v>
      </c>
      <c r="E396" s="6">
        <v>8274</v>
      </c>
      <c r="F396" s="6" t="s">
        <v>1924</v>
      </c>
    </row>
    <row r="397" spans="1:6" x14ac:dyDescent="0.25">
      <c r="D397" s="6" t="s">
        <v>1192</v>
      </c>
      <c r="E397" s="6">
        <v>8059</v>
      </c>
      <c r="F397" s="6" t="s">
        <v>1924</v>
      </c>
    </row>
    <row r="398" spans="1:6" x14ac:dyDescent="0.25">
      <c r="D398" s="6" t="s">
        <v>1193</v>
      </c>
      <c r="E398" s="6">
        <v>8029</v>
      </c>
      <c r="F398" s="6" t="s">
        <v>1924</v>
      </c>
    </row>
    <row r="399" spans="1:6" x14ac:dyDescent="0.25">
      <c r="D399" s="6" t="s">
        <v>1194</v>
      </c>
      <c r="E399" s="6">
        <v>6363</v>
      </c>
      <c r="F399" s="6" t="s">
        <v>1925</v>
      </c>
    </row>
    <row r="400" spans="1:6" x14ac:dyDescent="0.25">
      <c r="A400" s="6" t="s">
        <v>1792</v>
      </c>
      <c r="D400" s="6" t="s">
        <v>1195</v>
      </c>
      <c r="E400" s="6">
        <v>30278</v>
      </c>
      <c r="F400" s="6" t="s">
        <v>1921</v>
      </c>
    </row>
    <row r="401" spans="1:6" x14ac:dyDescent="0.25">
      <c r="D401" s="6" t="s">
        <v>1196</v>
      </c>
      <c r="E401" s="6">
        <v>1172</v>
      </c>
      <c r="F401" s="6" t="s">
        <v>1921</v>
      </c>
    </row>
    <row r="402" spans="1:6" x14ac:dyDescent="0.25">
      <c r="D402" s="6" t="s">
        <v>1197</v>
      </c>
      <c r="E402" s="6">
        <v>253</v>
      </c>
      <c r="F402" s="6" t="s">
        <v>1921</v>
      </c>
    </row>
    <row r="403" spans="1:6" x14ac:dyDescent="0.25">
      <c r="D403" s="6" t="s">
        <v>1198</v>
      </c>
      <c r="E403" s="6">
        <v>24</v>
      </c>
      <c r="F403" s="6" t="s">
        <v>1921</v>
      </c>
    </row>
    <row r="404" spans="1:6" x14ac:dyDescent="0.25">
      <c r="D404" s="6" t="s">
        <v>1199</v>
      </c>
      <c r="E404" s="6">
        <v>858</v>
      </c>
      <c r="F404" s="6" t="s">
        <v>1921</v>
      </c>
    </row>
    <row r="405" spans="1:6" x14ac:dyDescent="0.25">
      <c r="A405" s="6" t="s">
        <v>1793</v>
      </c>
      <c r="D405" s="6" t="s">
        <v>1200</v>
      </c>
      <c r="E405" s="6">
        <v>10602</v>
      </c>
      <c r="F405" s="6" t="s">
        <v>1925</v>
      </c>
    </row>
    <row r="406" spans="1:6" x14ac:dyDescent="0.25">
      <c r="D406" s="6" t="s">
        <v>1201</v>
      </c>
      <c r="E406" s="6">
        <v>5664</v>
      </c>
      <c r="F406" s="6" t="s">
        <v>1925</v>
      </c>
    </row>
    <row r="407" spans="1:6" x14ac:dyDescent="0.25">
      <c r="A407" s="6" t="s">
        <v>1794</v>
      </c>
      <c r="D407" s="6" t="s">
        <v>1202</v>
      </c>
      <c r="E407" s="6">
        <v>1241</v>
      </c>
      <c r="F407" s="6" t="s">
        <v>1926</v>
      </c>
    </row>
    <row r="408" spans="1:6" x14ac:dyDescent="0.25">
      <c r="D408" s="6" t="s">
        <v>1203</v>
      </c>
      <c r="E408" s="6">
        <v>272</v>
      </c>
      <c r="F408" s="6" t="s">
        <v>1927</v>
      </c>
    </row>
    <row r="409" spans="1:6" x14ac:dyDescent="0.25">
      <c r="D409" s="6" t="s">
        <v>1204</v>
      </c>
      <c r="E409" s="6">
        <v>26</v>
      </c>
      <c r="F409" s="6" t="s">
        <v>1927</v>
      </c>
    </row>
    <row r="410" spans="1:6" x14ac:dyDescent="0.25">
      <c r="D410" s="6" t="s">
        <v>1205</v>
      </c>
      <c r="E410" s="6">
        <v>32486</v>
      </c>
      <c r="F410" s="6" t="s">
        <v>1927</v>
      </c>
    </row>
    <row r="411" spans="1:6" x14ac:dyDescent="0.25">
      <c r="A411" s="6" t="s">
        <v>1795</v>
      </c>
      <c r="D411" s="6" t="s">
        <v>1206</v>
      </c>
      <c r="E411" s="6">
        <v>9573</v>
      </c>
      <c r="F411" s="6" t="s">
        <v>1925</v>
      </c>
    </row>
    <row r="412" spans="1:6" x14ac:dyDescent="0.25">
      <c r="D412" s="6" t="s">
        <v>1207</v>
      </c>
      <c r="E412" s="6">
        <v>22465</v>
      </c>
      <c r="F412" s="6" t="s">
        <v>1925</v>
      </c>
    </row>
    <row r="413" spans="1:6" x14ac:dyDescent="0.25">
      <c r="D413" s="6" t="s">
        <v>1208</v>
      </c>
      <c r="E413" s="6">
        <v>8143</v>
      </c>
      <c r="F413" s="6" t="s">
        <v>1925</v>
      </c>
    </row>
    <row r="414" spans="1:6" x14ac:dyDescent="0.25">
      <c r="D414" s="6" t="s">
        <v>1209</v>
      </c>
      <c r="E414" s="6">
        <v>6523</v>
      </c>
      <c r="F414" s="6" t="s">
        <v>1925</v>
      </c>
    </row>
    <row r="415" spans="1:6" x14ac:dyDescent="0.25">
      <c r="D415" s="6" t="s">
        <v>1210</v>
      </c>
      <c r="E415" s="6">
        <v>1263</v>
      </c>
      <c r="F415" s="6" t="s">
        <v>1925</v>
      </c>
    </row>
    <row r="416" spans="1:6" x14ac:dyDescent="0.25">
      <c r="D416" s="6" t="s">
        <v>1211</v>
      </c>
      <c r="E416" s="6">
        <v>5091</v>
      </c>
      <c r="F416" s="6" t="s">
        <v>1925</v>
      </c>
    </row>
    <row r="417" spans="1:6" x14ac:dyDescent="0.25">
      <c r="D417" s="6" t="s">
        <v>1212</v>
      </c>
      <c r="E417" s="6">
        <v>1260</v>
      </c>
      <c r="F417" s="6" t="s">
        <v>1925</v>
      </c>
    </row>
    <row r="418" spans="1:6" x14ac:dyDescent="0.25">
      <c r="D418" s="6" t="s">
        <v>1213</v>
      </c>
      <c r="E418" s="6">
        <v>1272</v>
      </c>
      <c r="F418" s="6" t="s">
        <v>1925</v>
      </c>
    </row>
    <row r="419" spans="1:6" x14ac:dyDescent="0.25">
      <c r="D419" s="6" t="s">
        <v>1214</v>
      </c>
      <c r="E419" s="6">
        <v>1263</v>
      </c>
      <c r="F419" s="6" t="s">
        <v>1925</v>
      </c>
    </row>
    <row r="420" spans="1:6" x14ac:dyDescent="0.25">
      <c r="D420" s="6" t="s">
        <v>1215</v>
      </c>
      <c r="E420" s="6">
        <v>2548</v>
      </c>
      <c r="F420" s="6" t="s">
        <v>1925</v>
      </c>
    </row>
    <row r="421" spans="1:6" x14ac:dyDescent="0.25">
      <c r="D421" s="6" t="s">
        <v>1216</v>
      </c>
      <c r="E421" s="6">
        <v>2529</v>
      </c>
      <c r="F421" s="6" t="s">
        <v>1925</v>
      </c>
    </row>
    <row r="422" spans="1:6" x14ac:dyDescent="0.25">
      <c r="D422" s="6" t="s">
        <v>1217</v>
      </c>
      <c r="E422" s="6">
        <v>2505</v>
      </c>
      <c r="F422" s="6" t="s">
        <v>1925</v>
      </c>
    </row>
    <row r="423" spans="1:6" x14ac:dyDescent="0.25">
      <c r="D423" s="6" t="s">
        <v>1218</v>
      </c>
      <c r="E423" s="6">
        <v>16816</v>
      </c>
      <c r="F423" s="6" t="s">
        <v>1925</v>
      </c>
    </row>
    <row r="424" spans="1:6" x14ac:dyDescent="0.25">
      <c r="A424" s="6" t="s">
        <v>1796</v>
      </c>
      <c r="D424" s="6" t="s">
        <v>1219</v>
      </c>
      <c r="E424" s="6">
        <v>127650</v>
      </c>
      <c r="F424" s="6" t="s">
        <v>1923</v>
      </c>
    </row>
    <row r="425" spans="1:6" x14ac:dyDescent="0.25">
      <c r="D425" s="6" t="s">
        <v>1220</v>
      </c>
      <c r="E425" s="6">
        <v>57698</v>
      </c>
      <c r="F425" s="6" t="s">
        <v>1923</v>
      </c>
    </row>
    <row r="426" spans="1:6" x14ac:dyDescent="0.25">
      <c r="A426" s="6" t="s">
        <v>1797</v>
      </c>
      <c r="D426" s="6" t="s">
        <v>1221</v>
      </c>
      <c r="E426" s="6">
        <v>31132</v>
      </c>
      <c r="F426" s="6" t="s">
        <v>1927</v>
      </c>
    </row>
    <row r="427" spans="1:6" x14ac:dyDescent="0.25">
      <c r="D427" s="6" t="s">
        <v>1222</v>
      </c>
      <c r="E427" s="6">
        <v>1243</v>
      </c>
      <c r="F427" s="6" t="s">
        <v>1927</v>
      </c>
    </row>
    <row r="428" spans="1:6" x14ac:dyDescent="0.25">
      <c r="D428" s="6" t="s">
        <v>1223</v>
      </c>
      <c r="E428" s="6">
        <v>173</v>
      </c>
      <c r="F428" s="6" t="s">
        <v>1927</v>
      </c>
    </row>
    <row r="429" spans="1:6" x14ac:dyDescent="0.25">
      <c r="D429" s="6" t="s">
        <v>1224</v>
      </c>
      <c r="E429" s="6">
        <v>26</v>
      </c>
      <c r="F429" s="6" t="s">
        <v>1927</v>
      </c>
    </row>
    <row r="430" spans="1:6" x14ac:dyDescent="0.25">
      <c r="A430" s="6" t="s">
        <v>1798</v>
      </c>
      <c r="D430" s="6" t="s">
        <v>1225</v>
      </c>
      <c r="E430" s="6">
        <v>952</v>
      </c>
      <c r="F430" s="6" t="s">
        <v>1928</v>
      </c>
    </row>
    <row r="431" spans="1:6" x14ac:dyDescent="0.25">
      <c r="D431" s="6" t="s">
        <v>1226</v>
      </c>
      <c r="E431" s="6">
        <v>1238</v>
      </c>
      <c r="F431" s="6" t="s">
        <v>1928</v>
      </c>
    </row>
    <row r="432" spans="1:6" x14ac:dyDescent="0.25">
      <c r="D432" s="6" t="s">
        <v>1227</v>
      </c>
      <c r="E432" s="6">
        <v>164</v>
      </c>
      <c r="F432" s="6" t="s">
        <v>1928</v>
      </c>
    </row>
    <row r="433" spans="1:6" x14ac:dyDescent="0.25">
      <c r="D433" s="6" t="s">
        <v>1228</v>
      </c>
      <c r="E433" s="6">
        <v>26</v>
      </c>
      <c r="F433" s="6" t="s">
        <v>1928</v>
      </c>
    </row>
    <row r="434" spans="1:6" x14ac:dyDescent="0.25">
      <c r="D434" s="6" t="s">
        <v>1229</v>
      </c>
      <c r="E434" s="6">
        <v>30401</v>
      </c>
      <c r="F434" s="6" t="s">
        <v>1928</v>
      </c>
    </row>
    <row r="435" spans="1:6" x14ac:dyDescent="0.25">
      <c r="D435" s="6" t="s">
        <v>1230</v>
      </c>
      <c r="E435" s="6">
        <v>5374</v>
      </c>
      <c r="F435" s="6" t="s">
        <v>1929</v>
      </c>
    </row>
    <row r="436" spans="1:6" x14ac:dyDescent="0.25">
      <c r="D436" s="6" t="s">
        <v>1231</v>
      </c>
      <c r="E436" s="6">
        <v>2689</v>
      </c>
      <c r="F436" s="6" t="s">
        <v>1929</v>
      </c>
    </row>
    <row r="437" spans="1:6" x14ac:dyDescent="0.25">
      <c r="D437" s="6" t="s">
        <v>1232</v>
      </c>
      <c r="E437" s="6">
        <v>3193</v>
      </c>
      <c r="F437" s="6" t="s">
        <v>1929</v>
      </c>
    </row>
    <row r="438" spans="1:6" x14ac:dyDescent="0.25">
      <c r="D438" s="6" t="s">
        <v>1233</v>
      </c>
      <c r="E438" s="6">
        <v>1198</v>
      </c>
      <c r="F438" s="6" t="s">
        <v>1929</v>
      </c>
    </row>
    <row r="439" spans="1:6" x14ac:dyDescent="0.25">
      <c r="D439" s="6" t="s">
        <v>1234</v>
      </c>
      <c r="E439" s="6">
        <v>2544</v>
      </c>
      <c r="F439" s="6" t="s">
        <v>1929</v>
      </c>
    </row>
    <row r="440" spans="1:6" x14ac:dyDescent="0.25">
      <c r="D440" s="6" t="s">
        <v>1235</v>
      </c>
      <c r="E440" s="6">
        <v>1270</v>
      </c>
      <c r="F440" s="6" t="s">
        <v>1929</v>
      </c>
    </row>
    <row r="441" spans="1:6" x14ac:dyDescent="0.25">
      <c r="D441" s="6" t="s">
        <v>1236</v>
      </c>
      <c r="E441" s="6">
        <v>5646</v>
      </c>
      <c r="F441" s="6" t="s">
        <v>1929</v>
      </c>
    </row>
    <row r="442" spans="1:6" x14ac:dyDescent="0.25">
      <c r="D442" s="6" t="s">
        <v>1237</v>
      </c>
      <c r="E442" s="6">
        <v>2343</v>
      </c>
      <c r="F442" s="6" t="s">
        <v>1929</v>
      </c>
    </row>
    <row r="443" spans="1:6" x14ac:dyDescent="0.25">
      <c r="D443" s="6" t="s">
        <v>1238</v>
      </c>
      <c r="E443" s="6">
        <v>5030</v>
      </c>
      <c r="F443" s="6" t="s">
        <v>1929</v>
      </c>
    </row>
    <row r="444" spans="1:6" x14ac:dyDescent="0.25">
      <c r="D444" s="6" t="s">
        <v>1239</v>
      </c>
      <c r="E444" s="6">
        <v>1251</v>
      </c>
      <c r="F444" s="6" t="s">
        <v>1929</v>
      </c>
    </row>
    <row r="445" spans="1:6" x14ac:dyDescent="0.25">
      <c r="A445" s="6" t="s">
        <v>1799</v>
      </c>
      <c r="D445" s="6" t="s">
        <v>1240</v>
      </c>
      <c r="E445" s="6">
        <v>28811</v>
      </c>
      <c r="F445" s="6" t="s">
        <v>1928</v>
      </c>
    </row>
    <row r="446" spans="1:6" x14ac:dyDescent="0.25">
      <c r="D446" s="6" t="s">
        <v>1241</v>
      </c>
      <c r="E446" s="6">
        <v>1106</v>
      </c>
      <c r="F446" s="6" t="s">
        <v>1928</v>
      </c>
    </row>
    <row r="447" spans="1:6" x14ac:dyDescent="0.25">
      <c r="D447" s="6" t="s">
        <v>1242</v>
      </c>
      <c r="E447" s="6">
        <v>155</v>
      </c>
      <c r="F447" s="6" t="s">
        <v>1928</v>
      </c>
    </row>
    <row r="448" spans="1:6" x14ac:dyDescent="0.25">
      <c r="D448" s="6" t="s">
        <v>1243</v>
      </c>
      <c r="E448" s="6">
        <v>30</v>
      </c>
      <c r="F448" s="6" t="s">
        <v>1928</v>
      </c>
    </row>
    <row r="449" spans="1:6" x14ac:dyDescent="0.25">
      <c r="D449" s="6" t="s">
        <v>1244</v>
      </c>
      <c r="E449" s="6">
        <v>134</v>
      </c>
      <c r="F449" s="6" t="s">
        <v>1928</v>
      </c>
    </row>
    <row r="450" spans="1:6" x14ac:dyDescent="0.25">
      <c r="A450" s="6" t="s">
        <v>1800</v>
      </c>
      <c r="D450" s="6" t="s">
        <v>1245</v>
      </c>
      <c r="E450" s="6">
        <v>30231</v>
      </c>
      <c r="F450" s="6" t="s">
        <v>1930</v>
      </c>
    </row>
    <row r="451" spans="1:6" x14ac:dyDescent="0.25">
      <c r="D451" s="6" t="s">
        <v>1246</v>
      </c>
      <c r="E451" s="6">
        <v>1473</v>
      </c>
      <c r="F451" s="6" t="s">
        <v>1930</v>
      </c>
    </row>
    <row r="452" spans="1:6" x14ac:dyDescent="0.25">
      <c r="D452" s="6" t="s">
        <v>1247</v>
      </c>
      <c r="E452" s="6">
        <v>1033</v>
      </c>
      <c r="F452" s="6" t="s">
        <v>1930</v>
      </c>
    </row>
    <row r="453" spans="1:6" x14ac:dyDescent="0.25">
      <c r="D453" s="6" t="s">
        <v>1248</v>
      </c>
      <c r="E453" s="6">
        <v>126</v>
      </c>
      <c r="F453" s="6" t="s">
        <v>1930</v>
      </c>
    </row>
    <row r="454" spans="1:6" x14ac:dyDescent="0.25">
      <c r="D454" s="6" t="s">
        <v>1249</v>
      </c>
      <c r="E454" s="6">
        <v>44</v>
      </c>
      <c r="F454" s="6" t="s">
        <v>1930</v>
      </c>
    </row>
    <row r="455" spans="1:6" x14ac:dyDescent="0.25">
      <c r="A455" s="6" t="s">
        <v>1801</v>
      </c>
      <c r="D455" s="6" t="s">
        <v>1250</v>
      </c>
      <c r="E455" s="6">
        <v>35577</v>
      </c>
      <c r="F455" s="6" t="s">
        <v>1930</v>
      </c>
    </row>
    <row r="456" spans="1:6" x14ac:dyDescent="0.25">
      <c r="D456" s="6" t="s">
        <v>1251</v>
      </c>
      <c r="E456" s="6">
        <v>1431</v>
      </c>
      <c r="F456" s="6" t="s">
        <v>1930</v>
      </c>
    </row>
    <row r="457" spans="1:6" x14ac:dyDescent="0.25">
      <c r="D457" s="6" t="s">
        <v>1252</v>
      </c>
      <c r="E457" s="6">
        <v>54</v>
      </c>
      <c r="F457" s="6" t="s">
        <v>1930</v>
      </c>
    </row>
    <row r="458" spans="1:6" x14ac:dyDescent="0.25">
      <c r="D458" s="6" t="s">
        <v>1253</v>
      </c>
      <c r="E458" s="6">
        <v>45</v>
      </c>
      <c r="F458" s="6" t="s">
        <v>1930</v>
      </c>
    </row>
    <row r="459" spans="1:6" x14ac:dyDescent="0.25">
      <c r="D459" s="6" t="s">
        <v>1254</v>
      </c>
      <c r="E459" s="6">
        <v>244</v>
      </c>
      <c r="F459" s="6" t="s">
        <v>1930</v>
      </c>
    </row>
    <row r="460" spans="1:6" x14ac:dyDescent="0.25">
      <c r="A460" s="6" t="s">
        <v>1802</v>
      </c>
      <c r="D460" s="6" t="s">
        <v>1255</v>
      </c>
      <c r="E460" s="6">
        <v>4934</v>
      </c>
      <c r="F460" s="6" t="s">
        <v>1931</v>
      </c>
    </row>
    <row r="461" spans="1:6" x14ac:dyDescent="0.25">
      <c r="D461" s="6" t="s">
        <v>1256</v>
      </c>
      <c r="E461" s="6">
        <v>2469</v>
      </c>
      <c r="F461" s="6" t="s">
        <v>1931</v>
      </c>
    </row>
    <row r="462" spans="1:6" x14ac:dyDescent="0.25">
      <c r="D462" s="6" t="s">
        <v>1257</v>
      </c>
      <c r="E462" s="6">
        <v>6466</v>
      </c>
      <c r="F462" s="6" t="s">
        <v>1931</v>
      </c>
    </row>
    <row r="463" spans="1:6" x14ac:dyDescent="0.25">
      <c r="D463" s="6" t="s">
        <v>1258</v>
      </c>
      <c r="E463" s="6">
        <v>31250</v>
      </c>
      <c r="F463" s="6" t="s">
        <v>1931</v>
      </c>
    </row>
    <row r="464" spans="1:6" x14ac:dyDescent="0.25">
      <c r="D464" s="6" t="s">
        <v>1259</v>
      </c>
      <c r="E464" s="6">
        <v>47</v>
      </c>
      <c r="F464" s="6" t="s">
        <v>1931</v>
      </c>
    </row>
    <row r="465" spans="1:6" x14ac:dyDescent="0.25">
      <c r="D465" s="6" t="s">
        <v>1260</v>
      </c>
      <c r="E465" s="6">
        <v>1194</v>
      </c>
      <c r="F465" s="6" t="s">
        <v>1931</v>
      </c>
    </row>
    <row r="466" spans="1:6" x14ac:dyDescent="0.25">
      <c r="D466" s="6" t="s">
        <v>1261</v>
      </c>
      <c r="E466" s="6">
        <v>65</v>
      </c>
      <c r="F466" s="6" t="s">
        <v>1931</v>
      </c>
    </row>
    <row r="467" spans="1:6" x14ac:dyDescent="0.25">
      <c r="D467" s="6" t="s">
        <v>1262</v>
      </c>
      <c r="E467" s="6">
        <v>24</v>
      </c>
      <c r="F467" s="6" t="s">
        <v>1931</v>
      </c>
    </row>
    <row r="468" spans="1:6" x14ac:dyDescent="0.25">
      <c r="A468" s="6" t="s">
        <v>1803</v>
      </c>
      <c r="D468" s="6" t="s">
        <v>1263</v>
      </c>
      <c r="E468" s="6">
        <v>9345</v>
      </c>
      <c r="F468" s="6" t="s">
        <v>1932</v>
      </c>
    </row>
    <row r="469" spans="1:6" x14ac:dyDescent="0.25">
      <c r="A469" s="6" t="s">
        <v>1804</v>
      </c>
      <c r="D469" s="6" t="s">
        <v>1264</v>
      </c>
      <c r="E469" s="6">
        <v>15692</v>
      </c>
      <c r="F469" s="6" t="s">
        <v>1932</v>
      </c>
    </row>
    <row r="470" spans="1:6" x14ac:dyDescent="0.25">
      <c r="D470" s="6" t="s">
        <v>1265</v>
      </c>
      <c r="E470" s="6">
        <v>64528</v>
      </c>
      <c r="F470" s="6" t="s">
        <v>1932</v>
      </c>
    </row>
    <row r="471" spans="1:6" x14ac:dyDescent="0.25">
      <c r="D471" s="6" t="s">
        <v>1266</v>
      </c>
      <c r="E471" s="6">
        <v>2718</v>
      </c>
      <c r="F471" s="6" t="s">
        <v>1932</v>
      </c>
    </row>
    <row r="472" spans="1:6" x14ac:dyDescent="0.25">
      <c r="D472" s="6" t="s">
        <v>1267</v>
      </c>
      <c r="E472" s="6">
        <v>1156</v>
      </c>
      <c r="F472" s="6" t="s">
        <v>1932</v>
      </c>
    </row>
    <row r="473" spans="1:6" x14ac:dyDescent="0.25">
      <c r="A473" s="6" t="s">
        <v>1805</v>
      </c>
      <c r="D473" s="6" t="s">
        <v>1268</v>
      </c>
      <c r="E473" s="6">
        <v>24661</v>
      </c>
      <c r="F473" s="6" t="s">
        <v>1932</v>
      </c>
    </row>
    <row r="474" spans="1:6" x14ac:dyDescent="0.25">
      <c r="D474" s="6" t="s">
        <v>1269</v>
      </c>
      <c r="E474" s="6">
        <v>11001</v>
      </c>
      <c r="F474" s="6" t="s">
        <v>1932</v>
      </c>
    </row>
    <row r="475" spans="1:6" x14ac:dyDescent="0.25">
      <c r="D475" s="6" t="s">
        <v>1270</v>
      </c>
      <c r="E475" s="6">
        <v>1704</v>
      </c>
      <c r="F475" s="6" t="s">
        <v>1932</v>
      </c>
    </row>
    <row r="476" spans="1:6" x14ac:dyDescent="0.25">
      <c r="D476" s="6" t="s">
        <v>1271</v>
      </c>
      <c r="E476" s="6">
        <v>1233</v>
      </c>
      <c r="F476" s="6" t="s">
        <v>1932</v>
      </c>
    </row>
    <row r="477" spans="1:6" x14ac:dyDescent="0.25">
      <c r="A477" s="6" t="s">
        <v>1806</v>
      </c>
      <c r="D477" s="6" t="s">
        <v>1272</v>
      </c>
      <c r="E477" s="6">
        <v>33296</v>
      </c>
      <c r="F477" s="6" t="s">
        <v>1933</v>
      </c>
    </row>
    <row r="478" spans="1:6" x14ac:dyDescent="0.25">
      <c r="D478" s="6" t="s">
        <v>1273</v>
      </c>
      <c r="E478" s="6">
        <v>1214</v>
      </c>
      <c r="F478" s="6" t="s">
        <v>1933</v>
      </c>
    </row>
    <row r="479" spans="1:6" x14ac:dyDescent="0.25">
      <c r="D479" s="6" t="s">
        <v>1274</v>
      </c>
      <c r="E479" s="6">
        <v>82</v>
      </c>
      <c r="F479" s="6" t="s">
        <v>1933</v>
      </c>
    </row>
    <row r="480" spans="1:6" x14ac:dyDescent="0.25">
      <c r="D480" s="6" t="s">
        <v>1275</v>
      </c>
      <c r="E480" s="6">
        <v>49</v>
      </c>
      <c r="F480" s="6" t="s">
        <v>1933</v>
      </c>
    </row>
    <row r="481" spans="1:6" x14ac:dyDescent="0.25">
      <c r="A481" s="6" t="s">
        <v>1807</v>
      </c>
      <c r="D481" s="6" t="s">
        <v>1276</v>
      </c>
      <c r="E481" s="6">
        <v>5482</v>
      </c>
      <c r="F481" s="6" t="s">
        <v>1932</v>
      </c>
    </row>
    <row r="482" spans="1:6" x14ac:dyDescent="0.25">
      <c r="D482" s="6" t="s">
        <v>1277</v>
      </c>
      <c r="E482" s="6">
        <v>31578</v>
      </c>
      <c r="F482" s="6" t="s">
        <v>1932</v>
      </c>
    </row>
    <row r="483" spans="1:6" x14ac:dyDescent="0.25">
      <c r="D483" s="6" t="s">
        <v>1278</v>
      </c>
      <c r="E483" s="6">
        <v>1207</v>
      </c>
      <c r="F483" s="6" t="s">
        <v>1932</v>
      </c>
    </row>
    <row r="484" spans="1:6" x14ac:dyDescent="0.25">
      <c r="D484" s="6" t="s">
        <v>1279</v>
      </c>
      <c r="E484" s="6">
        <v>1223</v>
      </c>
      <c r="F484" s="6" t="s">
        <v>1932</v>
      </c>
    </row>
    <row r="485" spans="1:6" x14ac:dyDescent="0.25">
      <c r="D485" s="6" t="s">
        <v>1280</v>
      </c>
      <c r="E485" s="6">
        <v>1215</v>
      </c>
      <c r="F485" s="6" t="s">
        <v>1932</v>
      </c>
    </row>
    <row r="486" spans="1:6" x14ac:dyDescent="0.25">
      <c r="D486" s="6" t="s">
        <v>1281</v>
      </c>
      <c r="E486" s="6">
        <v>2406</v>
      </c>
      <c r="F486" s="6" t="s">
        <v>1932</v>
      </c>
    </row>
    <row r="487" spans="1:6" x14ac:dyDescent="0.25">
      <c r="D487" s="6" t="s">
        <v>1282</v>
      </c>
      <c r="E487" s="6">
        <v>3666</v>
      </c>
      <c r="F487" s="6" t="s">
        <v>1932</v>
      </c>
    </row>
    <row r="488" spans="1:6" x14ac:dyDescent="0.25">
      <c r="A488" s="6" t="s">
        <v>1808</v>
      </c>
      <c r="D488" s="6" t="s">
        <v>1283</v>
      </c>
      <c r="E488" s="6">
        <v>40343</v>
      </c>
      <c r="F488" s="6" t="s">
        <v>1932</v>
      </c>
    </row>
    <row r="489" spans="1:6" x14ac:dyDescent="0.25">
      <c r="D489" s="6" t="s">
        <v>1284</v>
      </c>
      <c r="E489" s="6">
        <v>11001</v>
      </c>
      <c r="F489" s="6" t="s">
        <v>1932</v>
      </c>
    </row>
    <row r="490" spans="1:6" x14ac:dyDescent="0.25">
      <c r="D490" s="6" t="s">
        <v>1285</v>
      </c>
      <c r="E490" s="6">
        <v>6347</v>
      </c>
      <c r="F490" s="6" t="s">
        <v>1932</v>
      </c>
    </row>
    <row r="491" spans="1:6" x14ac:dyDescent="0.25">
      <c r="D491" s="6" t="s">
        <v>1286</v>
      </c>
      <c r="E491" s="6">
        <v>40603</v>
      </c>
      <c r="F491" s="6" t="s">
        <v>1932</v>
      </c>
    </row>
    <row r="492" spans="1:6" x14ac:dyDescent="0.25">
      <c r="D492" s="6" t="s">
        <v>1287</v>
      </c>
      <c r="E492" s="6">
        <v>2754</v>
      </c>
      <c r="F492" s="6" t="s">
        <v>1932</v>
      </c>
    </row>
    <row r="493" spans="1:6" x14ac:dyDescent="0.25">
      <c r="D493" s="6" t="s">
        <v>1288</v>
      </c>
      <c r="E493" s="6">
        <v>2458</v>
      </c>
      <c r="F493" s="6" t="s">
        <v>1932</v>
      </c>
    </row>
    <row r="494" spans="1:6" x14ac:dyDescent="0.25">
      <c r="D494" s="6" t="s">
        <v>1289</v>
      </c>
      <c r="E494" s="6">
        <v>1145</v>
      </c>
      <c r="F494" s="6" t="s">
        <v>1932</v>
      </c>
    </row>
    <row r="495" spans="1:6" x14ac:dyDescent="0.25">
      <c r="D495" s="6" t="s">
        <v>1290</v>
      </c>
      <c r="E495" s="6">
        <v>3656</v>
      </c>
      <c r="F495" s="6" t="s">
        <v>1932</v>
      </c>
    </row>
    <row r="496" spans="1:6" x14ac:dyDescent="0.25">
      <c r="D496" s="6" t="s">
        <v>1291</v>
      </c>
      <c r="E496" s="6">
        <v>2458</v>
      </c>
      <c r="F496" s="6" t="s">
        <v>1932</v>
      </c>
    </row>
    <row r="497" spans="1:6" x14ac:dyDescent="0.25">
      <c r="D497" s="6" t="s">
        <v>1292</v>
      </c>
      <c r="E497" s="6">
        <v>3638</v>
      </c>
      <c r="F497" s="6" t="s">
        <v>1932</v>
      </c>
    </row>
    <row r="498" spans="1:6" x14ac:dyDescent="0.25">
      <c r="D498" s="6" t="s">
        <v>1293</v>
      </c>
      <c r="E498" s="6">
        <v>3687</v>
      </c>
      <c r="F498" s="6" t="s">
        <v>1932</v>
      </c>
    </row>
    <row r="499" spans="1:6" x14ac:dyDescent="0.25">
      <c r="D499" s="6" t="s">
        <v>1294</v>
      </c>
      <c r="E499" s="6">
        <v>5076</v>
      </c>
      <c r="F499" s="6" t="s">
        <v>1932</v>
      </c>
    </row>
    <row r="500" spans="1:6" x14ac:dyDescent="0.25">
      <c r="D500" s="6" t="s">
        <v>1295</v>
      </c>
      <c r="E500" s="6">
        <v>4905</v>
      </c>
      <c r="F500" s="6" t="s">
        <v>1932</v>
      </c>
    </row>
    <row r="501" spans="1:6" x14ac:dyDescent="0.25">
      <c r="D501" s="6" t="s">
        <v>1296</v>
      </c>
      <c r="E501" s="6">
        <v>2424</v>
      </c>
      <c r="F501" s="6" t="s">
        <v>1932</v>
      </c>
    </row>
    <row r="502" spans="1:6" x14ac:dyDescent="0.25">
      <c r="A502" s="6" t="s">
        <v>1809</v>
      </c>
      <c r="D502" s="6" t="s">
        <v>1297</v>
      </c>
      <c r="E502" s="6">
        <v>33454</v>
      </c>
      <c r="F502" s="6" t="s">
        <v>1933</v>
      </c>
    </row>
    <row r="503" spans="1:6" x14ac:dyDescent="0.25">
      <c r="A503" s="6" t="s">
        <v>1810</v>
      </c>
      <c r="D503" s="6" t="s">
        <v>1298</v>
      </c>
      <c r="E503" s="6">
        <v>1266</v>
      </c>
      <c r="F503" s="6" t="s">
        <v>1933</v>
      </c>
    </row>
    <row r="504" spans="1:6" x14ac:dyDescent="0.25">
      <c r="D504" s="6" t="s">
        <v>1299</v>
      </c>
      <c r="E504" s="6">
        <v>114</v>
      </c>
      <c r="F504" s="6" t="s">
        <v>1933</v>
      </c>
    </row>
    <row r="505" spans="1:6" x14ac:dyDescent="0.25">
      <c r="D505" s="6" t="s">
        <v>1300</v>
      </c>
      <c r="E505" s="6">
        <v>50</v>
      </c>
      <c r="F505" s="6" t="s">
        <v>1933</v>
      </c>
    </row>
    <row r="506" spans="1:6" x14ac:dyDescent="0.25">
      <c r="A506" s="6" t="s">
        <v>1811</v>
      </c>
      <c r="D506" s="6" t="s">
        <v>1301</v>
      </c>
      <c r="E506" s="6">
        <v>34511</v>
      </c>
    </row>
    <row r="507" spans="1:6" x14ac:dyDescent="0.25">
      <c r="D507" s="6" t="s">
        <v>1302</v>
      </c>
      <c r="E507" s="6">
        <v>1235</v>
      </c>
    </row>
    <row r="508" spans="1:6" x14ac:dyDescent="0.25">
      <c r="D508" s="6" t="s">
        <v>1303</v>
      </c>
      <c r="E508" s="6">
        <v>121</v>
      </c>
    </row>
    <row r="509" spans="1:6" x14ac:dyDescent="0.25">
      <c r="D509" s="6" t="s">
        <v>1304</v>
      </c>
      <c r="E509" s="6">
        <v>52</v>
      </c>
    </row>
    <row r="510" spans="1:6" x14ac:dyDescent="0.25">
      <c r="D510" s="6" t="s">
        <v>1305</v>
      </c>
      <c r="E510" s="6">
        <v>335</v>
      </c>
    </row>
    <row r="511" spans="1:6" x14ac:dyDescent="0.25">
      <c r="A511" s="6" t="s">
        <v>1812</v>
      </c>
      <c r="D511" s="6" t="s">
        <v>1306</v>
      </c>
      <c r="E511" s="6">
        <v>91306</v>
      </c>
      <c r="F511" s="6" t="s">
        <v>1934</v>
      </c>
    </row>
    <row r="512" spans="1:6" x14ac:dyDescent="0.25">
      <c r="D512" s="6" t="s">
        <v>1307</v>
      </c>
      <c r="E512" s="6">
        <v>1144</v>
      </c>
      <c r="F512" s="6" t="s">
        <v>1934</v>
      </c>
    </row>
    <row r="513" spans="1:6" x14ac:dyDescent="0.25">
      <c r="D513" s="6" t="s">
        <v>1308</v>
      </c>
      <c r="E513" s="6">
        <v>2687</v>
      </c>
    </row>
    <row r="514" spans="1:6" x14ac:dyDescent="0.25">
      <c r="D514" s="6" t="s">
        <v>1309</v>
      </c>
      <c r="E514" s="6">
        <v>8092</v>
      </c>
    </row>
    <row r="515" spans="1:6" x14ac:dyDescent="0.25">
      <c r="A515" s="6" t="s">
        <v>1813</v>
      </c>
      <c r="D515" s="6" t="s">
        <v>1310</v>
      </c>
      <c r="E515" s="6">
        <v>1255</v>
      </c>
    </row>
    <row r="516" spans="1:6" x14ac:dyDescent="0.25">
      <c r="D516" s="6" t="s">
        <v>1311</v>
      </c>
      <c r="E516" s="6">
        <v>52</v>
      </c>
    </row>
    <row r="517" spans="1:6" x14ac:dyDescent="0.25">
      <c r="D517" s="6" t="s">
        <v>1312</v>
      </c>
      <c r="E517" s="6">
        <v>83</v>
      </c>
    </row>
    <row r="518" spans="1:6" x14ac:dyDescent="0.25">
      <c r="D518" s="6" t="s">
        <v>1313</v>
      </c>
      <c r="E518" s="6">
        <v>34115</v>
      </c>
    </row>
    <row r="519" spans="1:6" x14ac:dyDescent="0.25">
      <c r="A519" s="6" t="s">
        <v>1814</v>
      </c>
      <c r="D519" s="6" t="s">
        <v>1314</v>
      </c>
      <c r="E519" s="6">
        <v>3595</v>
      </c>
    </row>
    <row r="520" spans="1:6" x14ac:dyDescent="0.25">
      <c r="D520" s="6" t="s">
        <v>1315</v>
      </c>
      <c r="E520" s="6">
        <v>2386</v>
      </c>
    </row>
    <row r="521" spans="1:6" x14ac:dyDescent="0.25">
      <c r="D521" s="6" t="s">
        <v>1316</v>
      </c>
      <c r="E521" s="6">
        <v>6010</v>
      </c>
    </row>
    <row r="522" spans="1:6" x14ac:dyDescent="0.25">
      <c r="D522" s="6" t="s">
        <v>1317</v>
      </c>
      <c r="E522" s="6">
        <v>25234</v>
      </c>
    </row>
    <row r="523" spans="1:6" x14ac:dyDescent="0.25">
      <c r="D523" s="6" t="s">
        <v>1318</v>
      </c>
      <c r="E523" s="6">
        <v>2366</v>
      </c>
    </row>
    <row r="524" spans="1:6" x14ac:dyDescent="0.25">
      <c r="A524" s="6" t="s">
        <v>1815</v>
      </c>
      <c r="D524" s="6" t="s">
        <v>1319</v>
      </c>
      <c r="E524" s="6">
        <v>2685</v>
      </c>
      <c r="F524" s="6">
        <v>43237</v>
      </c>
    </row>
    <row r="525" spans="1:6" x14ac:dyDescent="0.25">
      <c r="D525" s="6" t="s">
        <v>1320</v>
      </c>
      <c r="E525" s="6">
        <v>1198</v>
      </c>
      <c r="F525" s="6">
        <v>43237</v>
      </c>
    </row>
    <row r="526" spans="1:6" x14ac:dyDescent="0.25">
      <c r="D526" s="6" t="s">
        <v>1321</v>
      </c>
      <c r="E526" s="6">
        <v>1176</v>
      </c>
      <c r="F526" s="6">
        <v>43237</v>
      </c>
    </row>
    <row r="527" spans="1:6" x14ac:dyDescent="0.25">
      <c r="D527" s="6" t="s">
        <v>1322</v>
      </c>
      <c r="E527" s="6">
        <v>34314</v>
      </c>
      <c r="F527" s="6">
        <v>43237</v>
      </c>
    </row>
    <row r="528" spans="1:6" x14ac:dyDescent="0.25">
      <c r="D528" s="6" t="s">
        <v>1323</v>
      </c>
      <c r="E528" s="6">
        <v>6337</v>
      </c>
      <c r="F528" s="6">
        <v>43237</v>
      </c>
    </row>
    <row r="529" spans="1:6" x14ac:dyDescent="0.25">
      <c r="D529" s="6" t="s">
        <v>1324</v>
      </c>
      <c r="E529" s="6">
        <v>13392</v>
      </c>
      <c r="F529" s="6">
        <v>43237</v>
      </c>
    </row>
    <row r="530" spans="1:6" x14ac:dyDescent="0.25">
      <c r="D530" s="6" t="s">
        <v>1325</v>
      </c>
      <c r="E530" s="6">
        <v>2397</v>
      </c>
      <c r="F530" s="6">
        <v>43237</v>
      </c>
    </row>
    <row r="531" spans="1:6" x14ac:dyDescent="0.25">
      <c r="D531" s="6" t="s">
        <v>1326</v>
      </c>
      <c r="E531" s="6">
        <v>91592</v>
      </c>
      <c r="F531" s="6">
        <v>43237</v>
      </c>
    </row>
    <row r="532" spans="1:6" x14ac:dyDescent="0.25">
      <c r="D532" s="6" t="s">
        <v>1327</v>
      </c>
      <c r="E532" s="6">
        <v>3222</v>
      </c>
      <c r="F532" s="6">
        <v>43237</v>
      </c>
    </row>
    <row r="533" spans="1:6" x14ac:dyDescent="0.25">
      <c r="D533" s="6" t="s">
        <v>1328</v>
      </c>
      <c r="E533" s="6">
        <v>41954</v>
      </c>
      <c r="F533" s="6">
        <v>43237</v>
      </c>
    </row>
    <row r="534" spans="1:6" x14ac:dyDescent="0.25">
      <c r="A534" s="6" t="s">
        <v>1816</v>
      </c>
      <c r="B534" t="s">
        <v>690</v>
      </c>
      <c r="C534" s="6" t="s">
        <v>1329</v>
      </c>
      <c r="D534" s="6" t="s">
        <v>1330</v>
      </c>
      <c r="E534" s="6">
        <v>1851</v>
      </c>
      <c r="F534" s="6">
        <v>43222</v>
      </c>
    </row>
    <row r="535" spans="1:6" x14ac:dyDescent="0.25">
      <c r="A535" s="6" t="s">
        <v>1817</v>
      </c>
      <c r="D535" s="6" t="s">
        <v>1331</v>
      </c>
      <c r="E535" s="6">
        <v>2397</v>
      </c>
      <c r="F535" s="6">
        <v>43237</v>
      </c>
    </row>
    <row r="536" spans="1:6" x14ac:dyDescent="0.25">
      <c r="D536" s="6" t="s">
        <v>1332</v>
      </c>
      <c r="E536" s="6">
        <v>31662</v>
      </c>
      <c r="F536" s="6">
        <v>43237</v>
      </c>
    </row>
    <row r="537" spans="1:6" x14ac:dyDescent="0.25">
      <c r="A537" s="6" t="s">
        <v>1818</v>
      </c>
      <c r="D537" s="6" t="s">
        <v>1333</v>
      </c>
      <c r="E537" s="6">
        <v>31886</v>
      </c>
      <c r="F537" s="6" t="s">
        <v>1935</v>
      </c>
    </row>
    <row r="538" spans="1:6" x14ac:dyDescent="0.25">
      <c r="D538" s="6" t="s">
        <v>1334</v>
      </c>
      <c r="E538" s="6">
        <v>1092</v>
      </c>
      <c r="F538" s="6" t="s">
        <v>1935</v>
      </c>
    </row>
    <row r="539" spans="1:6" x14ac:dyDescent="0.25">
      <c r="D539" s="6" t="s">
        <v>1335</v>
      </c>
      <c r="E539" s="6">
        <v>117</v>
      </c>
      <c r="F539" s="6" t="s">
        <v>1935</v>
      </c>
    </row>
    <row r="540" spans="1:6" x14ac:dyDescent="0.25">
      <c r="D540" s="6" t="s">
        <v>1336</v>
      </c>
      <c r="E540" s="6">
        <v>55</v>
      </c>
      <c r="F540" s="6" t="s">
        <v>1935</v>
      </c>
    </row>
    <row r="541" spans="1:6" x14ac:dyDescent="0.25">
      <c r="D541" s="6" t="s">
        <v>1337</v>
      </c>
      <c r="E541" s="6">
        <v>22</v>
      </c>
      <c r="F541" s="6" t="s">
        <v>1936</v>
      </c>
    </row>
    <row r="542" spans="1:6" x14ac:dyDescent="0.25">
      <c r="A542" s="6" t="s">
        <v>1819</v>
      </c>
      <c r="D542" s="6" t="s">
        <v>1338</v>
      </c>
      <c r="E542" s="6">
        <v>2543</v>
      </c>
      <c r="F542" s="6" t="s">
        <v>1937</v>
      </c>
    </row>
    <row r="543" spans="1:6" x14ac:dyDescent="0.25">
      <c r="D543" s="6" t="s">
        <v>1339</v>
      </c>
      <c r="E543" s="6">
        <v>2584</v>
      </c>
      <c r="F543" s="6" t="s">
        <v>1937</v>
      </c>
    </row>
    <row r="544" spans="1:6" x14ac:dyDescent="0.25">
      <c r="D544" s="6" t="s">
        <v>1340</v>
      </c>
      <c r="E544" s="6">
        <v>3977</v>
      </c>
      <c r="F544" s="6" t="s">
        <v>1937</v>
      </c>
    </row>
    <row r="545" spans="1:6" x14ac:dyDescent="0.25">
      <c r="D545" s="6" t="s">
        <v>1341</v>
      </c>
      <c r="E545" s="6">
        <v>2728</v>
      </c>
      <c r="F545" s="6" t="s">
        <v>1937</v>
      </c>
    </row>
    <row r="546" spans="1:6" x14ac:dyDescent="0.25">
      <c r="A546" s="6" t="s">
        <v>1820</v>
      </c>
      <c r="D546" s="6" t="s">
        <v>1342</v>
      </c>
      <c r="E546" s="6">
        <v>1653</v>
      </c>
      <c r="F546" s="6">
        <v>43237</v>
      </c>
    </row>
    <row r="547" spans="1:6" x14ac:dyDescent="0.25">
      <c r="D547" s="6" t="s">
        <v>1343</v>
      </c>
      <c r="E547" s="6">
        <v>5372</v>
      </c>
      <c r="F547" s="6">
        <v>43237</v>
      </c>
    </row>
    <row r="548" spans="1:6" x14ac:dyDescent="0.25">
      <c r="D548" s="6" t="s">
        <v>1344</v>
      </c>
      <c r="E548" s="6">
        <v>2709</v>
      </c>
      <c r="F548" s="6">
        <v>43237</v>
      </c>
    </row>
    <row r="549" spans="1:6" x14ac:dyDescent="0.25">
      <c r="D549" s="6" t="s">
        <v>1345</v>
      </c>
      <c r="E549" s="6">
        <v>1656</v>
      </c>
      <c r="F549" s="6">
        <v>43237</v>
      </c>
    </row>
    <row r="550" spans="1:6" x14ac:dyDescent="0.25">
      <c r="D550" s="6" t="s">
        <v>1346</v>
      </c>
      <c r="E550" s="6">
        <v>1223</v>
      </c>
      <c r="F550" s="6">
        <v>43237</v>
      </c>
    </row>
    <row r="551" spans="1:6" x14ac:dyDescent="0.25">
      <c r="D551" s="6" t="s">
        <v>1347</v>
      </c>
      <c r="E551" s="6">
        <v>1231</v>
      </c>
      <c r="F551" s="6">
        <v>43237</v>
      </c>
    </row>
    <row r="552" spans="1:6" x14ac:dyDescent="0.25">
      <c r="D552" s="6" t="s">
        <v>1348</v>
      </c>
      <c r="E552" s="6">
        <v>1213</v>
      </c>
      <c r="F552" s="6">
        <v>43237</v>
      </c>
    </row>
    <row r="553" spans="1:6" x14ac:dyDescent="0.25">
      <c r="D553" s="6" t="s">
        <v>1349</v>
      </c>
      <c r="E553" s="6">
        <v>1221</v>
      </c>
      <c r="F553" s="6">
        <v>43237</v>
      </c>
    </row>
    <row r="554" spans="1:6" x14ac:dyDescent="0.25">
      <c r="D554" s="6" t="s">
        <v>1350</v>
      </c>
      <c r="E554" s="6">
        <v>1216</v>
      </c>
      <c r="F554" s="6">
        <v>43237</v>
      </c>
    </row>
    <row r="555" spans="1:6" x14ac:dyDescent="0.25">
      <c r="D555" s="6" t="s">
        <v>1351</v>
      </c>
      <c r="E555" s="6">
        <v>1232</v>
      </c>
      <c r="F555" s="6">
        <v>43237</v>
      </c>
    </row>
    <row r="556" spans="1:6" x14ac:dyDescent="0.25">
      <c r="D556" s="6" t="s">
        <v>1352</v>
      </c>
      <c r="E556" s="6">
        <v>12219</v>
      </c>
      <c r="F556" s="6">
        <v>43237</v>
      </c>
    </row>
    <row r="557" spans="1:6" x14ac:dyDescent="0.25">
      <c r="D557" s="6" t="s">
        <v>1353</v>
      </c>
      <c r="E557" s="6">
        <v>41069</v>
      </c>
      <c r="F557" s="6">
        <v>43237</v>
      </c>
    </row>
    <row r="558" spans="1:6" x14ac:dyDescent="0.25">
      <c r="D558" s="6" t="s">
        <v>1354</v>
      </c>
      <c r="E558" s="6">
        <v>2732</v>
      </c>
      <c r="F558" s="6">
        <v>43237</v>
      </c>
    </row>
    <row r="559" spans="1:6" x14ac:dyDescent="0.25">
      <c r="D559" s="6" t="s">
        <v>1355</v>
      </c>
      <c r="E559" s="6">
        <v>2449</v>
      </c>
      <c r="F559" s="6">
        <v>43237</v>
      </c>
    </row>
    <row r="560" spans="1:6" x14ac:dyDescent="0.25">
      <c r="D560" s="6" t="s">
        <v>1356</v>
      </c>
      <c r="E560" s="6">
        <v>1189</v>
      </c>
      <c r="F560" s="6">
        <v>43237</v>
      </c>
    </row>
    <row r="561" spans="1:6" x14ac:dyDescent="0.25">
      <c r="D561" s="6" t="s">
        <v>1357</v>
      </c>
      <c r="E561" s="6">
        <v>3608</v>
      </c>
      <c r="F561" s="6">
        <v>43237</v>
      </c>
    </row>
    <row r="562" spans="1:6" x14ac:dyDescent="0.25">
      <c r="D562" s="6" t="s">
        <v>1358</v>
      </c>
      <c r="E562" s="6">
        <v>1213</v>
      </c>
      <c r="F562" s="6">
        <v>43237</v>
      </c>
    </row>
    <row r="563" spans="1:6" x14ac:dyDescent="0.25">
      <c r="D563" s="6" t="s">
        <v>1359</v>
      </c>
      <c r="E563" s="6">
        <v>1202</v>
      </c>
      <c r="F563" s="6">
        <v>43237</v>
      </c>
    </row>
    <row r="564" spans="1:6" x14ac:dyDescent="0.25">
      <c r="D564" s="6" t="s">
        <v>1360</v>
      </c>
      <c r="E564" s="6">
        <v>1220</v>
      </c>
      <c r="F564" s="6">
        <v>43237</v>
      </c>
    </row>
    <row r="565" spans="1:6" x14ac:dyDescent="0.25">
      <c r="D565" s="6" t="s">
        <v>1361</v>
      </c>
      <c r="E565" s="6">
        <v>1227</v>
      </c>
      <c r="F565" s="6">
        <v>43237</v>
      </c>
    </row>
    <row r="566" spans="1:6" x14ac:dyDescent="0.25">
      <c r="A566" s="6" t="s">
        <v>1821</v>
      </c>
      <c r="D566" s="6" t="s">
        <v>1362</v>
      </c>
      <c r="E566" s="6">
        <v>1352</v>
      </c>
      <c r="F566" s="6" t="s">
        <v>1937</v>
      </c>
    </row>
    <row r="567" spans="1:6" x14ac:dyDescent="0.25">
      <c r="D567" s="6" t="s">
        <v>1363</v>
      </c>
      <c r="E567" s="6">
        <v>10857</v>
      </c>
      <c r="F567" s="6" t="s">
        <v>1937</v>
      </c>
    </row>
    <row r="568" spans="1:6" x14ac:dyDescent="0.25">
      <c r="D568" s="6" t="s">
        <v>1364</v>
      </c>
      <c r="E568" s="6">
        <v>1178</v>
      </c>
      <c r="F568" s="6" t="s">
        <v>1937</v>
      </c>
    </row>
    <row r="569" spans="1:6" x14ac:dyDescent="0.25">
      <c r="D569" s="6" t="s">
        <v>1365</v>
      </c>
      <c r="E569" s="6">
        <v>22955</v>
      </c>
      <c r="F569" s="6" t="s">
        <v>1937</v>
      </c>
    </row>
    <row r="570" spans="1:6" x14ac:dyDescent="0.25">
      <c r="A570" s="6" t="s">
        <v>1822</v>
      </c>
      <c r="D570" s="6" t="s">
        <v>1366</v>
      </c>
      <c r="E570" s="6">
        <v>39502</v>
      </c>
      <c r="F570" s="6">
        <v>43242</v>
      </c>
    </row>
    <row r="571" spans="1:6" x14ac:dyDescent="0.25">
      <c r="D571" s="6" t="s">
        <v>1367</v>
      </c>
      <c r="E571" s="6">
        <v>1403</v>
      </c>
      <c r="F571" s="6">
        <v>43242</v>
      </c>
    </row>
    <row r="572" spans="1:6" x14ac:dyDescent="0.25">
      <c r="D572" s="6" t="s">
        <v>1368</v>
      </c>
      <c r="E572" s="6">
        <v>56</v>
      </c>
      <c r="F572" s="6">
        <v>43242</v>
      </c>
    </row>
    <row r="573" spans="1:6" x14ac:dyDescent="0.25">
      <c r="D573" s="6" t="s">
        <v>1369</v>
      </c>
      <c r="E573" s="6">
        <v>131</v>
      </c>
      <c r="F573" s="6">
        <v>43242</v>
      </c>
    </row>
    <row r="574" spans="1:6" x14ac:dyDescent="0.25">
      <c r="D574" s="6" t="s">
        <v>1370</v>
      </c>
      <c r="E574" s="6">
        <v>626</v>
      </c>
      <c r="F574" s="6">
        <v>43242</v>
      </c>
    </row>
    <row r="575" spans="1:6" x14ac:dyDescent="0.25">
      <c r="A575" s="6" t="s">
        <v>1823</v>
      </c>
      <c r="D575" s="6" t="s">
        <v>1371</v>
      </c>
      <c r="E575" s="6">
        <v>25883</v>
      </c>
      <c r="F575" s="6" t="s">
        <v>1937</v>
      </c>
    </row>
    <row r="576" spans="1:6" x14ac:dyDescent="0.25">
      <c r="D576" s="6" t="s">
        <v>1372</v>
      </c>
      <c r="E576" s="6">
        <v>29719</v>
      </c>
      <c r="F576" s="6" t="s">
        <v>1937</v>
      </c>
    </row>
    <row r="577" spans="1:6" x14ac:dyDescent="0.25">
      <c r="D577" s="6" t="s">
        <v>1373</v>
      </c>
      <c r="E577" s="6">
        <v>19204</v>
      </c>
      <c r="F577" s="6" t="s">
        <v>1937</v>
      </c>
    </row>
    <row r="578" spans="1:6" x14ac:dyDescent="0.25">
      <c r="D578" s="6" t="s">
        <v>1374</v>
      </c>
      <c r="E578" s="6">
        <v>45101</v>
      </c>
      <c r="F578" s="6" t="s">
        <v>1937</v>
      </c>
    </row>
    <row r="579" spans="1:6" x14ac:dyDescent="0.25">
      <c r="D579" s="6" t="s">
        <v>1375</v>
      </c>
      <c r="E579" s="6">
        <v>15458</v>
      </c>
      <c r="F579" s="6" t="s">
        <v>1937</v>
      </c>
    </row>
    <row r="580" spans="1:6" x14ac:dyDescent="0.25">
      <c r="A580" s="6" t="s">
        <v>1824</v>
      </c>
      <c r="D580" s="6" t="s">
        <v>1376</v>
      </c>
      <c r="E580" s="6">
        <v>60743</v>
      </c>
      <c r="F580" s="6">
        <v>43224</v>
      </c>
    </row>
    <row r="581" spans="1:6" x14ac:dyDescent="0.25">
      <c r="D581" s="6" t="s">
        <v>1377</v>
      </c>
      <c r="E581" s="6">
        <v>2</v>
      </c>
      <c r="F581" s="6">
        <v>43224</v>
      </c>
    </row>
    <row r="582" spans="1:6" x14ac:dyDescent="0.25">
      <c r="D582" s="6" t="s">
        <v>1378</v>
      </c>
      <c r="E582" s="6">
        <v>10</v>
      </c>
      <c r="F582" s="6">
        <v>43224</v>
      </c>
    </row>
    <row r="583" spans="1:6" x14ac:dyDescent="0.25">
      <c r="D583" s="6" t="s">
        <v>1379</v>
      </c>
      <c r="E583" s="6">
        <v>75</v>
      </c>
      <c r="F583" s="6">
        <v>43224</v>
      </c>
    </row>
    <row r="584" spans="1:6" x14ac:dyDescent="0.25">
      <c r="D584" s="6" t="s">
        <v>1380</v>
      </c>
      <c r="E584" s="6">
        <v>833</v>
      </c>
      <c r="F584" s="6">
        <v>43224</v>
      </c>
    </row>
    <row r="585" spans="1:6" x14ac:dyDescent="0.25">
      <c r="D585" s="6" t="s">
        <v>1381</v>
      </c>
      <c r="E585" s="6">
        <v>618</v>
      </c>
      <c r="F585" s="6">
        <v>43224</v>
      </c>
    </row>
    <row r="586" spans="1:6" x14ac:dyDescent="0.25">
      <c r="D586" s="6" t="s">
        <v>1382</v>
      </c>
      <c r="E586" s="6">
        <v>73</v>
      </c>
      <c r="F586" s="6">
        <v>43224</v>
      </c>
    </row>
    <row r="587" spans="1:6" x14ac:dyDescent="0.25">
      <c r="D587" s="6" t="s">
        <v>1383</v>
      </c>
      <c r="E587" s="6">
        <v>379</v>
      </c>
      <c r="F587" s="6">
        <v>43224</v>
      </c>
    </row>
    <row r="588" spans="1:6" x14ac:dyDescent="0.25">
      <c r="D588" s="6" t="s">
        <v>1384</v>
      </c>
      <c r="E588" s="6">
        <v>501</v>
      </c>
      <c r="F588" s="6">
        <v>43224</v>
      </c>
    </row>
    <row r="589" spans="1:6" x14ac:dyDescent="0.25">
      <c r="D589" s="6" t="s">
        <v>1385</v>
      </c>
      <c r="E589" s="6">
        <v>2559</v>
      </c>
      <c r="F589" s="6">
        <v>43224</v>
      </c>
    </row>
    <row r="590" spans="1:6" x14ac:dyDescent="0.25">
      <c r="D590" s="6" t="s">
        <v>1386</v>
      </c>
      <c r="E590" s="6">
        <v>57146</v>
      </c>
      <c r="F590" s="6">
        <v>43224</v>
      </c>
    </row>
    <row r="591" spans="1:6" x14ac:dyDescent="0.25">
      <c r="D591" s="6" t="s">
        <v>1387</v>
      </c>
      <c r="E591" s="6">
        <v>3414</v>
      </c>
      <c r="F591" s="6">
        <v>43224</v>
      </c>
    </row>
    <row r="592" spans="1:6" x14ac:dyDescent="0.25">
      <c r="D592" s="6" t="s">
        <v>1388</v>
      </c>
      <c r="E592" s="6">
        <v>6250</v>
      </c>
      <c r="F592" s="6">
        <v>43224</v>
      </c>
    </row>
    <row r="593" spans="1:6" x14ac:dyDescent="0.25">
      <c r="D593" s="6" t="s">
        <v>1389</v>
      </c>
      <c r="E593" s="6">
        <v>22</v>
      </c>
      <c r="F593" s="6">
        <v>43224</v>
      </c>
    </row>
    <row r="594" spans="1:6" x14ac:dyDescent="0.25">
      <c r="A594" s="6" t="s">
        <v>1825</v>
      </c>
      <c r="D594" s="6" t="s">
        <v>1390</v>
      </c>
      <c r="E594" s="6">
        <v>253298</v>
      </c>
      <c r="F594" s="6">
        <v>43224</v>
      </c>
    </row>
    <row r="595" spans="1:6" x14ac:dyDescent="0.25">
      <c r="D595" s="6" t="s">
        <v>1391</v>
      </c>
      <c r="E595" s="6">
        <v>18405</v>
      </c>
      <c r="F595" s="6">
        <v>43224</v>
      </c>
    </row>
    <row r="596" spans="1:6" x14ac:dyDescent="0.25">
      <c r="A596" s="6" t="s">
        <v>1826</v>
      </c>
      <c r="D596" s="6" t="s">
        <v>1392</v>
      </c>
      <c r="E596" s="6">
        <v>32485</v>
      </c>
      <c r="F596" s="6">
        <v>43262</v>
      </c>
    </row>
    <row r="597" spans="1:6" x14ac:dyDescent="0.25">
      <c r="D597" s="6" t="s">
        <v>1393</v>
      </c>
      <c r="E597" s="6">
        <v>1136</v>
      </c>
      <c r="F597" s="6">
        <v>43262</v>
      </c>
    </row>
    <row r="598" spans="1:6" x14ac:dyDescent="0.25">
      <c r="D598" s="6" t="s">
        <v>1394</v>
      </c>
      <c r="E598" s="6">
        <v>83</v>
      </c>
      <c r="F598" s="6">
        <v>43262</v>
      </c>
    </row>
    <row r="599" spans="1:6" x14ac:dyDescent="0.25">
      <c r="D599" s="6" t="s">
        <v>1395</v>
      </c>
      <c r="E599" s="6">
        <v>53</v>
      </c>
      <c r="F599" s="6">
        <v>43262</v>
      </c>
    </row>
    <row r="600" spans="1:6" x14ac:dyDescent="0.25">
      <c r="D600" s="6" t="s">
        <v>1396</v>
      </c>
      <c r="E600" s="6">
        <v>226</v>
      </c>
      <c r="F600" s="6">
        <v>43262</v>
      </c>
    </row>
    <row r="601" spans="1:6" x14ac:dyDescent="0.25">
      <c r="A601" s="6" t="s">
        <v>1827</v>
      </c>
      <c r="D601" s="6" t="s">
        <v>1397</v>
      </c>
      <c r="E601" s="6">
        <v>1172</v>
      </c>
      <c r="F601" s="6">
        <v>43262</v>
      </c>
    </row>
    <row r="602" spans="1:6" x14ac:dyDescent="0.25">
      <c r="A602" s="6" t="s">
        <v>1828</v>
      </c>
      <c r="D602" s="6" t="s">
        <v>1398</v>
      </c>
      <c r="E602" s="6">
        <v>2273</v>
      </c>
      <c r="F602" s="6" t="s">
        <v>1859</v>
      </c>
    </row>
    <row r="603" spans="1:6" x14ac:dyDescent="0.25">
      <c r="D603" s="6" t="s">
        <v>1399</v>
      </c>
      <c r="E603" s="6">
        <v>4618</v>
      </c>
      <c r="F603" s="6" t="s">
        <v>1859</v>
      </c>
    </row>
    <row r="604" spans="1:6" x14ac:dyDescent="0.25">
      <c r="D604" s="6" t="s">
        <v>1400</v>
      </c>
      <c r="E604" s="6">
        <v>1146</v>
      </c>
      <c r="F604" s="6" t="s">
        <v>1859</v>
      </c>
    </row>
    <row r="605" spans="1:6" x14ac:dyDescent="0.25">
      <c r="D605" s="6" t="s">
        <v>1401</v>
      </c>
      <c r="E605" s="6">
        <v>3419</v>
      </c>
      <c r="F605" s="6" t="s">
        <v>1859</v>
      </c>
    </row>
    <row r="606" spans="1:6" x14ac:dyDescent="0.25">
      <c r="D606" s="6" t="s">
        <v>1402</v>
      </c>
      <c r="E606" s="6">
        <v>1180</v>
      </c>
      <c r="F606" s="6" t="s">
        <v>1859</v>
      </c>
    </row>
    <row r="607" spans="1:6" x14ac:dyDescent="0.25">
      <c r="D607" s="6" t="s">
        <v>1403</v>
      </c>
      <c r="E607" s="6">
        <v>1129</v>
      </c>
      <c r="F607" s="6" t="s">
        <v>1859</v>
      </c>
    </row>
    <row r="608" spans="1:6" x14ac:dyDescent="0.25">
      <c r="D608" s="6" t="s">
        <v>1404</v>
      </c>
      <c r="E608" s="6">
        <v>1181</v>
      </c>
      <c r="F608" s="6" t="s">
        <v>1859</v>
      </c>
    </row>
    <row r="609" spans="1:6" x14ac:dyDescent="0.25">
      <c r="A609" s="6" t="s">
        <v>1829</v>
      </c>
      <c r="D609" s="6" t="s">
        <v>1405</v>
      </c>
      <c r="E609" s="6">
        <v>6487</v>
      </c>
      <c r="F609" s="6" t="s">
        <v>1859</v>
      </c>
    </row>
    <row r="610" spans="1:6" x14ac:dyDescent="0.25">
      <c r="D610" s="6" t="s">
        <v>1406</v>
      </c>
      <c r="E610" s="6">
        <v>11862</v>
      </c>
      <c r="F610" s="6" t="s">
        <v>1859</v>
      </c>
    </row>
    <row r="611" spans="1:6" x14ac:dyDescent="0.25">
      <c r="D611" s="6" t="s">
        <v>1407</v>
      </c>
      <c r="E611" s="6">
        <v>4952</v>
      </c>
      <c r="F611" s="6" t="s">
        <v>1859</v>
      </c>
    </row>
    <row r="612" spans="1:6" x14ac:dyDescent="0.25">
      <c r="D612" s="6" t="s">
        <v>1408</v>
      </c>
      <c r="E612" s="6">
        <v>3506</v>
      </c>
      <c r="F612" s="6" t="s">
        <v>1859</v>
      </c>
    </row>
    <row r="613" spans="1:6" x14ac:dyDescent="0.25">
      <c r="D613" s="6" t="s">
        <v>1409</v>
      </c>
      <c r="E613" s="6">
        <v>19522</v>
      </c>
      <c r="F613" s="6" t="s">
        <v>1859</v>
      </c>
    </row>
    <row r="614" spans="1:6" x14ac:dyDescent="0.25">
      <c r="D614" s="6" t="s">
        <v>1410</v>
      </c>
      <c r="E614" s="6">
        <v>2235</v>
      </c>
      <c r="F614" s="6" t="s">
        <v>1859</v>
      </c>
    </row>
    <row r="615" spans="1:6" x14ac:dyDescent="0.25">
      <c r="D615" s="6" t="s">
        <v>1411</v>
      </c>
      <c r="E615" s="6">
        <v>2179</v>
      </c>
      <c r="F615" s="6" t="s">
        <v>1859</v>
      </c>
    </row>
    <row r="616" spans="1:6" x14ac:dyDescent="0.25">
      <c r="D616" s="6" t="s">
        <v>1412</v>
      </c>
      <c r="E616" s="6">
        <v>5318</v>
      </c>
      <c r="F616" s="6" t="s">
        <v>1859</v>
      </c>
    </row>
    <row r="617" spans="1:6" x14ac:dyDescent="0.25">
      <c r="A617" s="6" t="s">
        <v>1830</v>
      </c>
      <c r="D617" s="6" t="s">
        <v>1413</v>
      </c>
      <c r="E617" s="6">
        <v>2689</v>
      </c>
      <c r="F617" s="6" t="s">
        <v>1859</v>
      </c>
    </row>
    <row r="618" spans="1:6" x14ac:dyDescent="0.25">
      <c r="D618" s="6" t="s">
        <v>1414</v>
      </c>
      <c r="E618" s="6">
        <v>2759</v>
      </c>
      <c r="F618" s="6" t="s">
        <v>1859</v>
      </c>
    </row>
    <row r="619" spans="1:6" x14ac:dyDescent="0.25">
      <c r="D619" s="6" t="s">
        <v>1415</v>
      </c>
      <c r="E619" s="6">
        <v>6956</v>
      </c>
      <c r="F619" s="6" t="s">
        <v>1859</v>
      </c>
    </row>
    <row r="620" spans="1:6" x14ac:dyDescent="0.25">
      <c r="D620" s="6" t="s">
        <v>1416</v>
      </c>
      <c r="E620" s="6">
        <v>2326</v>
      </c>
      <c r="F620" s="6" t="s">
        <v>1859</v>
      </c>
    </row>
    <row r="621" spans="1:6" x14ac:dyDescent="0.25">
      <c r="A621" s="6" t="s">
        <v>1831</v>
      </c>
      <c r="D621" s="6" t="s">
        <v>1417</v>
      </c>
      <c r="E621" s="6">
        <v>5420</v>
      </c>
      <c r="F621" s="6" t="s">
        <v>1859</v>
      </c>
    </row>
    <row r="622" spans="1:6" x14ac:dyDescent="0.25">
      <c r="D622" s="6" t="s">
        <v>1418</v>
      </c>
      <c r="E622" s="6">
        <v>18482</v>
      </c>
      <c r="F622" s="6" t="s">
        <v>1859</v>
      </c>
    </row>
    <row r="623" spans="1:6" x14ac:dyDescent="0.25">
      <c r="D623" s="6" t="s">
        <v>1419</v>
      </c>
      <c r="E623" s="6">
        <v>9102</v>
      </c>
      <c r="F623" s="6" t="s">
        <v>1859</v>
      </c>
    </row>
    <row r="624" spans="1:6" x14ac:dyDescent="0.25">
      <c r="D624" s="6" t="s">
        <v>1420</v>
      </c>
      <c r="E624" s="6">
        <v>2312</v>
      </c>
      <c r="F624" s="6" t="s">
        <v>1859</v>
      </c>
    </row>
    <row r="625" spans="1:6" x14ac:dyDescent="0.25">
      <c r="D625" s="6" t="s">
        <v>1421</v>
      </c>
      <c r="E625" s="6">
        <v>9193</v>
      </c>
      <c r="F625" s="6" t="s">
        <v>1859</v>
      </c>
    </row>
    <row r="626" spans="1:6" x14ac:dyDescent="0.25">
      <c r="D626" s="6" t="s">
        <v>1422</v>
      </c>
      <c r="E626" s="6">
        <v>4615</v>
      </c>
      <c r="F626" s="6" t="s">
        <v>1859</v>
      </c>
    </row>
    <row r="627" spans="1:6" x14ac:dyDescent="0.25">
      <c r="D627" s="6" t="s">
        <v>1423</v>
      </c>
      <c r="E627" s="6">
        <v>2326</v>
      </c>
      <c r="F627" s="6" t="s">
        <v>1859</v>
      </c>
    </row>
    <row r="628" spans="1:6" x14ac:dyDescent="0.25">
      <c r="D628" s="6" t="s">
        <v>1424</v>
      </c>
      <c r="E628" s="6">
        <v>6846</v>
      </c>
      <c r="F628" s="6" t="s">
        <v>1859</v>
      </c>
    </row>
    <row r="629" spans="1:6" x14ac:dyDescent="0.25">
      <c r="D629" s="6" t="s">
        <v>1425</v>
      </c>
      <c r="E629" s="6">
        <v>2368</v>
      </c>
      <c r="F629" s="6" t="s">
        <v>1859</v>
      </c>
    </row>
    <row r="630" spans="1:6" x14ac:dyDescent="0.25">
      <c r="D630" s="6" t="s">
        <v>1426</v>
      </c>
      <c r="E630" s="6">
        <v>1187</v>
      </c>
      <c r="F630" s="6" t="s">
        <v>1859</v>
      </c>
    </row>
    <row r="631" spans="1:6" x14ac:dyDescent="0.25">
      <c r="D631" s="6" t="s">
        <v>1427</v>
      </c>
      <c r="E631" s="6">
        <v>2360</v>
      </c>
      <c r="F631" s="6" t="s">
        <v>1859</v>
      </c>
    </row>
    <row r="632" spans="1:6" x14ac:dyDescent="0.25">
      <c r="D632" s="6" t="s">
        <v>1428</v>
      </c>
      <c r="E632" s="6">
        <v>26668</v>
      </c>
      <c r="F632" s="6" t="s">
        <v>1859</v>
      </c>
    </row>
    <row r="633" spans="1:6" x14ac:dyDescent="0.25">
      <c r="D633" s="6" t="s">
        <v>1429</v>
      </c>
      <c r="E633" s="6">
        <v>2326</v>
      </c>
      <c r="F633" s="6" t="s">
        <v>1859</v>
      </c>
    </row>
    <row r="634" spans="1:6" x14ac:dyDescent="0.25">
      <c r="D634" s="6" t="s">
        <v>1430</v>
      </c>
      <c r="E634" s="6">
        <v>2326</v>
      </c>
      <c r="F634" s="6" t="s">
        <v>1859</v>
      </c>
    </row>
    <row r="635" spans="1:6" x14ac:dyDescent="0.25">
      <c r="D635" s="6" t="s">
        <v>1431</v>
      </c>
      <c r="E635" s="6">
        <v>2694</v>
      </c>
      <c r="F635" s="6" t="s">
        <v>1859</v>
      </c>
    </row>
    <row r="636" spans="1:6" x14ac:dyDescent="0.25">
      <c r="D636" s="6" t="s">
        <v>1432</v>
      </c>
      <c r="E636" s="6">
        <v>19332</v>
      </c>
      <c r="F636" s="6" t="s">
        <v>1859</v>
      </c>
    </row>
    <row r="637" spans="1:6" x14ac:dyDescent="0.25">
      <c r="A637" s="6" t="s">
        <v>1832</v>
      </c>
      <c r="D637" s="6" t="s">
        <v>1433</v>
      </c>
      <c r="E637" s="6">
        <v>3158</v>
      </c>
      <c r="F637" s="6" t="s">
        <v>1859</v>
      </c>
    </row>
    <row r="638" spans="1:6" x14ac:dyDescent="0.25">
      <c r="D638" s="6" t="s">
        <v>1434</v>
      </c>
      <c r="E638" s="6">
        <v>238627</v>
      </c>
      <c r="F638" s="6" t="s">
        <v>1859</v>
      </c>
    </row>
    <row r="639" spans="1:6" x14ac:dyDescent="0.25">
      <c r="D639" s="6" t="s">
        <v>1435</v>
      </c>
      <c r="E639" s="6">
        <v>17408</v>
      </c>
      <c r="F639" s="6" t="s">
        <v>1859</v>
      </c>
    </row>
    <row r="640" spans="1:6" x14ac:dyDescent="0.25">
      <c r="A640" s="6" t="s">
        <v>1833</v>
      </c>
      <c r="D640" s="6" t="s">
        <v>1436</v>
      </c>
      <c r="E640" s="6">
        <v>19</v>
      </c>
      <c r="F640" s="6" t="s">
        <v>1859</v>
      </c>
    </row>
    <row r="641" spans="1:6" x14ac:dyDescent="0.25">
      <c r="A641" s="6" t="s">
        <v>1833</v>
      </c>
      <c r="D641" s="6" t="s">
        <v>1437</v>
      </c>
      <c r="E641" s="6">
        <v>19178</v>
      </c>
      <c r="F641" s="6" t="s">
        <v>1859</v>
      </c>
    </row>
    <row r="642" spans="1:6" x14ac:dyDescent="0.25">
      <c r="D642" s="6" t="s">
        <v>1438</v>
      </c>
      <c r="E642" s="6">
        <v>9245</v>
      </c>
      <c r="F642" s="6" t="s">
        <v>1938</v>
      </c>
    </row>
    <row r="643" spans="1:6" x14ac:dyDescent="0.25">
      <c r="D643" s="6" t="s">
        <v>1439</v>
      </c>
      <c r="E643" s="6">
        <v>4627</v>
      </c>
      <c r="F643" s="6" t="s">
        <v>1938</v>
      </c>
    </row>
    <row r="644" spans="1:6" x14ac:dyDescent="0.25">
      <c r="D644" s="6" t="s">
        <v>1440</v>
      </c>
      <c r="E644" s="6">
        <v>11326</v>
      </c>
      <c r="F644" s="6" t="s">
        <v>1938</v>
      </c>
    </row>
    <row r="645" spans="1:6" x14ac:dyDescent="0.25">
      <c r="D645" s="6" t="s">
        <v>1441</v>
      </c>
      <c r="E645" s="6">
        <v>23067</v>
      </c>
      <c r="F645" s="6" t="s">
        <v>1938</v>
      </c>
    </row>
    <row r="646" spans="1:6" x14ac:dyDescent="0.25">
      <c r="D646" s="6" t="s">
        <v>1442</v>
      </c>
      <c r="E646" s="6">
        <v>2323</v>
      </c>
      <c r="F646" s="6" t="s">
        <v>1938</v>
      </c>
    </row>
    <row r="647" spans="1:6" x14ac:dyDescent="0.25">
      <c r="D647" s="6" t="s">
        <v>1443</v>
      </c>
      <c r="E647" s="6">
        <v>1065</v>
      </c>
      <c r="F647" s="6" t="s">
        <v>1938</v>
      </c>
    </row>
    <row r="648" spans="1:6" x14ac:dyDescent="0.25">
      <c r="D648" s="6" t="s">
        <v>1444</v>
      </c>
      <c r="E648" s="6">
        <v>1157</v>
      </c>
      <c r="F648" s="6" t="s">
        <v>1938</v>
      </c>
    </row>
    <row r="649" spans="1:6" x14ac:dyDescent="0.25">
      <c r="D649" s="6" t="s">
        <v>1445</v>
      </c>
      <c r="E649" s="6">
        <v>1174</v>
      </c>
      <c r="F649" s="6" t="s">
        <v>1938</v>
      </c>
    </row>
    <row r="650" spans="1:6" x14ac:dyDescent="0.25">
      <c r="D650" s="6" t="s">
        <v>1446</v>
      </c>
      <c r="E650" s="6">
        <v>1158</v>
      </c>
      <c r="F650" s="6" t="s">
        <v>1938</v>
      </c>
    </row>
    <row r="651" spans="1:6" x14ac:dyDescent="0.25">
      <c r="D651" s="6" t="s">
        <v>1447</v>
      </c>
      <c r="E651" s="6">
        <v>5918</v>
      </c>
      <c r="F651" s="6" t="s">
        <v>1938</v>
      </c>
    </row>
    <row r="652" spans="1:6" x14ac:dyDescent="0.25">
      <c r="A652" s="6" t="s">
        <v>1834</v>
      </c>
      <c r="D652" s="6" t="s">
        <v>1448</v>
      </c>
      <c r="E652" s="6">
        <v>5059</v>
      </c>
      <c r="F652" s="6" t="s">
        <v>1938</v>
      </c>
    </row>
    <row r="653" spans="1:6" x14ac:dyDescent="0.25">
      <c r="D653" s="6" t="s">
        <v>1449</v>
      </c>
      <c r="E653" s="6">
        <v>2371</v>
      </c>
      <c r="F653" s="6" t="s">
        <v>1938</v>
      </c>
    </row>
    <row r="654" spans="1:6" x14ac:dyDescent="0.25">
      <c r="D654" s="6" t="s">
        <v>1450</v>
      </c>
      <c r="E654" s="6">
        <v>2351</v>
      </c>
      <c r="F654" s="6" t="s">
        <v>1938</v>
      </c>
    </row>
    <row r="655" spans="1:6" x14ac:dyDescent="0.25">
      <c r="D655" s="6" t="s">
        <v>1451</v>
      </c>
      <c r="E655" s="6">
        <v>1173</v>
      </c>
      <c r="F655" s="6" t="s">
        <v>1938</v>
      </c>
    </row>
    <row r="656" spans="1:6" x14ac:dyDescent="0.25">
      <c r="A656" s="6" t="s">
        <v>1835</v>
      </c>
      <c r="D656" s="6" t="s">
        <v>1452</v>
      </c>
      <c r="E656" s="6">
        <v>292461</v>
      </c>
      <c r="F656" s="6" t="s">
        <v>1938</v>
      </c>
    </row>
    <row r="657" spans="1:6" x14ac:dyDescent="0.25">
      <c r="D657" s="6" t="s">
        <v>1453</v>
      </c>
      <c r="E657" s="6">
        <v>17744</v>
      </c>
      <c r="F657" s="6" t="s">
        <v>1938</v>
      </c>
    </row>
    <row r="658" spans="1:6" x14ac:dyDescent="0.25">
      <c r="A658" s="6" t="s">
        <v>1836</v>
      </c>
      <c r="D658" s="6" t="s">
        <v>1454</v>
      </c>
      <c r="E658" s="6">
        <v>2317</v>
      </c>
      <c r="F658" s="6" t="s">
        <v>1938</v>
      </c>
    </row>
    <row r="659" spans="1:6" x14ac:dyDescent="0.25">
      <c r="D659" s="6" t="s">
        <v>1455</v>
      </c>
      <c r="E659" s="6">
        <v>10610</v>
      </c>
      <c r="F659" s="6" t="s">
        <v>1938</v>
      </c>
    </row>
    <row r="660" spans="1:6" x14ac:dyDescent="0.25">
      <c r="D660" s="6" t="s">
        <v>1456</v>
      </c>
      <c r="E660" s="6">
        <v>2315</v>
      </c>
      <c r="F660" s="6" t="s">
        <v>1938</v>
      </c>
    </row>
    <row r="661" spans="1:6" x14ac:dyDescent="0.25">
      <c r="D661" s="6" t="s">
        <v>1457</v>
      </c>
      <c r="E661" s="6">
        <v>2692</v>
      </c>
      <c r="F661" s="6" t="s">
        <v>1938</v>
      </c>
    </row>
    <row r="662" spans="1:6" x14ac:dyDescent="0.25">
      <c r="D662" s="6" t="s">
        <v>1458</v>
      </c>
      <c r="E662" s="6">
        <v>4585</v>
      </c>
      <c r="F662" s="6" t="s">
        <v>1938</v>
      </c>
    </row>
    <row r="663" spans="1:6" x14ac:dyDescent="0.25">
      <c r="D663" s="6" t="s">
        <v>1459</v>
      </c>
      <c r="E663" s="6">
        <v>4601</v>
      </c>
      <c r="F663" s="6" t="s">
        <v>1938</v>
      </c>
    </row>
    <row r="664" spans="1:6" x14ac:dyDescent="0.25">
      <c r="D664" s="6" t="s">
        <v>1460</v>
      </c>
      <c r="E664" s="6">
        <v>2310</v>
      </c>
      <c r="F664" s="6" t="s">
        <v>1938</v>
      </c>
    </row>
    <row r="665" spans="1:6" x14ac:dyDescent="0.25">
      <c r="D665" s="6" t="s">
        <v>1461</v>
      </c>
      <c r="E665" s="6">
        <v>3325</v>
      </c>
      <c r="F665" s="6" t="s">
        <v>1938</v>
      </c>
    </row>
    <row r="666" spans="1:6" x14ac:dyDescent="0.25">
      <c r="A666" s="6" t="s">
        <v>1837</v>
      </c>
      <c r="D666" s="6" t="s">
        <v>1462</v>
      </c>
      <c r="E666" s="6">
        <v>2310</v>
      </c>
      <c r="F666" s="6" t="s">
        <v>1938</v>
      </c>
    </row>
    <row r="667" spans="1:6" x14ac:dyDescent="0.25">
      <c r="D667" s="6" t="s">
        <v>1463</v>
      </c>
      <c r="E667" s="6">
        <v>16517</v>
      </c>
      <c r="F667" s="6" t="s">
        <v>1938</v>
      </c>
    </row>
    <row r="668" spans="1:6" x14ac:dyDescent="0.25">
      <c r="D668" s="6" t="s">
        <v>1464</v>
      </c>
      <c r="E668" s="6">
        <v>2751</v>
      </c>
      <c r="F668" s="6" t="s">
        <v>1938</v>
      </c>
    </row>
    <row r="669" spans="1:6" x14ac:dyDescent="0.25">
      <c r="A669" s="6" t="s">
        <v>1838</v>
      </c>
      <c r="D669" s="6" t="s">
        <v>1465</v>
      </c>
      <c r="E669" s="6">
        <v>2636</v>
      </c>
      <c r="F669" s="6" t="s">
        <v>1938</v>
      </c>
    </row>
    <row r="670" spans="1:6" x14ac:dyDescent="0.25">
      <c r="D670" s="6" t="s">
        <v>1466</v>
      </c>
      <c r="E670" s="6">
        <v>8218</v>
      </c>
      <c r="F670" s="6" t="s">
        <v>1938</v>
      </c>
    </row>
    <row r="671" spans="1:6" x14ac:dyDescent="0.25">
      <c r="A671" s="6" t="s">
        <v>1839</v>
      </c>
      <c r="D671" s="6" t="s">
        <v>1467</v>
      </c>
      <c r="E671" s="6">
        <v>310040</v>
      </c>
      <c r="F671" s="6" t="s">
        <v>1939</v>
      </c>
    </row>
    <row r="672" spans="1:6" x14ac:dyDescent="0.25">
      <c r="D672" s="6" t="s">
        <v>1468</v>
      </c>
      <c r="E672" s="6">
        <v>17291</v>
      </c>
      <c r="F672" s="6" t="s">
        <v>1939</v>
      </c>
    </row>
    <row r="673" spans="1:6" x14ac:dyDescent="0.25">
      <c r="D673" s="6" t="s">
        <v>1469</v>
      </c>
      <c r="E673" s="6">
        <v>2658</v>
      </c>
      <c r="F673" s="6" t="s">
        <v>1939</v>
      </c>
    </row>
    <row r="674" spans="1:6" x14ac:dyDescent="0.25">
      <c r="A674" s="6" t="s">
        <v>1840</v>
      </c>
      <c r="D674" s="6" t="s">
        <v>1470</v>
      </c>
      <c r="E674" s="6">
        <v>33</v>
      </c>
      <c r="F674" s="6">
        <v>43507</v>
      </c>
    </row>
    <row r="675" spans="1:6" x14ac:dyDescent="0.25">
      <c r="D675" s="6" t="s">
        <v>1471</v>
      </c>
      <c r="E675" s="6">
        <v>332</v>
      </c>
      <c r="F675" s="6">
        <v>43507</v>
      </c>
    </row>
    <row r="676" spans="1:6" x14ac:dyDescent="0.25">
      <c r="A676" s="6" t="s">
        <v>1841</v>
      </c>
      <c r="D676" s="6" t="s">
        <v>1472</v>
      </c>
      <c r="E676" s="6">
        <v>3200</v>
      </c>
      <c r="F676" s="6">
        <v>43507</v>
      </c>
    </row>
    <row r="677" spans="1:6" x14ac:dyDescent="0.25">
      <c r="D677" s="6" t="s">
        <v>1473</v>
      </c>
      <c r="E677" s="6">
        <v>18595</v>
      </c>
      <c r="F677" s="6">
        <v>43507</v>
      </c>
    </row>
    <row r="678" spans="1:6" x14ac:dyDescent="0.25">
      <c r="A678" s="6" t="s">
        <v>1842</v>
      </c>
      <c r="D678" s="6" t="s">
        <v>1474</v>
      </c>
      <c r="E678" s="6">
        <v>65609</v>
      </c>
      <c r="F678" s="6">
        <v>43507</v>
      </c>
    </row>
    <row r="679" spans="1:6" x14ac:dyDescent="0.25">
      <c r="D679" s="6" t="s">
        <v>1475</v>
      </c>
      <c r="E679" s="6">
        <v>17527</v>
      </c>
      <c r="F679" s="6">
        <v>43507</v>
      </c>
    </row>
    <row r="680" spans="1:6" x14ac:dyDescent="0.25">
      <c r="A680" s="6" t="s">
        <v>1842</v>
      </c>
      <c r="D680" s="6" t="s">
        <v>1476</v>
      </c>
      <c r="E680" s="6">
        <v>2697</v>
      </c>
      <c r="F680" s="6" t="s">
        <v>1940</v>
      </c>
    </row>
    <row r="681" spans="1:6" x14ac:dyDescent="0.25">
      <c r="D681" s="6" t="s">
        <v>1477</v>
      </c>
      <c r="E681" s="6">
        <v>2231</v>
      </c>
      <c r="F681" s="6" t="s">
        <v>1940</v>
      </c>
    </row>
    <row r="682" spans="1:6" x14ac:dyDescent="0.25">
      <c r="D682" s="6" t="s">
        <v>1478</v>
      </c>
      <c r="E682" s="6">
        <v>8316</v>
      </c>
      <c r="F682" s="6" t="s">
        <v>1940</v>
      </c>
    </row>
    <row r="683" spans="1:6" x14ac:dyDescent="0.25">
      <c r="D683" s="6" t="s">
        <v>1479</v>
      </c>
      <c r="E683" s="6">
        <v>8266</v>
      </c>
      <c r="F683" s="6" t="s">
        <v>1940</v>
      </c>
    </row>
    <row r="684" spans="1:6" x14ac:dyDescent="0.25">
      <c r="D684" s="6" t="s">
        <v>1480</v>
      </c>
      <c r="E684" s="6">
        <v>2289</v>
      </c>
      <c r="F684" s="6" t="s">
        <v>1940</v>
      </c>
    </row>
    <row r="685" spans="1:6" x14ac:dyDescent="0.25">
      <c r="D685" s="6" t="s">
        <v>1481</v>
      </c>
      <c r="E685" s="6">
        <v>2625</v>
      </c>
      <c r="F685" s="6" t="s">
        <v>1940</v>
      </c>
    </row>
    <row r="686" spans="1:6" x14ac:dyDescent="0.25">
      <c r="D686" s="6" t="s">
        <v>1482</v>
      </c>
      <c r="E686" s="6">
        <v>16315</v>
      </c>
      <c r="F686" s="6" t="s">
        <v>1940</v>
      </c>
    </row>
    <row r="687" spans="1:6" x14ac:dyDescent="0.25">
      <c r="A687" s="6" t="s">
        <v>1843</v>
      </c>
      <c r="D687" s="6" t="s">
        <v>1483</v>
      </c>
      <c r="E687" s="6">
        <v>165</v>
      </c>
      <c r="F687" s="6" t="s">
        <v>1940</v>
      </c>
    </row>
    <row r="688" spans="1:6" x14ac:dyDescent="0.25">
      <c r="A688" s="6" t="s">
        <v>1844</v>
      </c>
      <c r="D688" s="6" t="s">
        <v>1484</v>
      </c>
      <c r="E688" s="6">
        <v>6880</v>
      </c>
      <c r="F688" s="6" t="s">
        <v>1940</v>
      </c>
    </row>
    <row r="689" spans="1:6" x14ac:dyDescent="0.25">
      <c r="D689" s="6" t="s">
        <v>1485</v>
      </c>
      <c r="E689" s="6">
        <v>2254</v>
      </c>
      <c r="F689" s="6" t="s">
        <v>1940</v>
      </c>
    </row>
    <row r="690" spans="1:6" x14ac:dyDescent="0.25">
      <c r="D690" s="6" t="s">
        <v>1486</v>
      </c>
      <c r="E690" s="6">
        <v>2266</v>
      </c>
      <c r="F690" s="6" t="s">
        <v>1940</v>
      </c>
    </row>
    <row r="691" spans="1:6" x14ac:dyDescent="0.25">
      <c r="D691" s="6" t="s">
        <v>1487</v>
      </c>
      <c r="E691" s="6">
        <v>2751</v>
      </c>
      <c r="F691" s="6" t="s">
        <v>1940</v>
      </c>
    </row>
    <row r="692" spans="1:6" x14ac:dyDescent="0.25">
      <c r="A692" s="6" t="s">
        <v>1845</v>
      </c>
      <c r="D692" s="6" t="s">
        <v>1488</v>
      </c>
      <c r="E692" s="6">
        <v>7528</v>
      </c>
      <c r="F692" s="6" t="s">
        <v>1940</v>
      </c>
    </row>
    <row r="693" spans="1:6" x14ac:dyDescent="0.25">
      <c r="D693" s="6" t="s">
        <v>1489</v>
      </c>
      <c r="E693" s="6">
        <v>3473</v>
      </c>
      <c r="F693" s="6" t="s">
        <v>1940</v>
      </c>
    </row>
    <row r="694" spans="1:6" x14ac:dyDescent="0.25">
      <c r="D694" s="6" t="s">
        <v>1490</v>
      </c>
      <c r="E694" s="6">
        <v>15464</v>
      </c>
      <c r="F694" s="6" t="s">
        <v>1940</v>
      </c>
    </row>
    <row r="695" spans="1:6" x14ac:dyDescent="0.25">
      <c r="D695" s="6" t="s">
        <v>1491</v>
      </c>
      <c r="E695" s="6">
        <v>19429</v>
      </c>
      <c r="F695" s="6" t="s">
        <v>1940</v>
      </c>
    </row>
    <row r="696" spans="1:6" x14ac:dyDescent="0.25">
      <c r="A696" s="6" t="s">
        <v>1846</v>
      </c>
      <c r="D696" s="6" t="s">
        <v>1492</v>
      </c>
      <c r="E696" s="6">
        <v>6839</v>
      </c>
      <c r="F696" s="6" t="s">
        <v>1940</v>
      </c>
    </row>
    <row r="697" spans="1:6" x14ac:dyDescent="0.25">
      <c r="D697" s="6" t="s">
        <v>1493</v>
      </c>
      <c r="E697" s="6">
        <v>5484</v>
      </c>
      <c r="F697" s="6" t="s">
        <v>1940</v>
      </c>
    </row>
    <row r="698" spans="1:6" x14ac:dyDescent="0.25">
      <c r="D698" s="6" t="s">
        <v>1494</v>
      </c>
      <c r="E698" s="6">
        <v>39196</v>
      </c>
      <c r="F698" s="6" t="s">
        <v>1940</v>
      </c>
    </row>
    <row r="699" spans="1:6" x14ac:dyDescent="0.25">
      <c r="D699" s="6" t="s">
        <v>1495</v>
      </c>
      <c r="E699" s="6">
        <v>1486</v>
      </c>
      <c r="F699" s="6" t="s">
        <v>1940</v>
      </c>
    </row>
    <row r="700" spans="1:6" x14ac:dyDescent="0.25">
      <c r="D700" s="6" t="s">
        <v>1496</v>
      </c>
      <c r="E700" s="6">
        <v>127</v>
      </c>
      <c r="F700" s="6" t="s">
        <v>1940</v>
      </c>
    </row>
    <row r="701" spans="1:6" x14ac:dyDescent="0.25">
      <c r="D701" s="6" t="s">
        <v>1497</v>
      </c>
      <c r="E701" s="6">
        <v>1104</v>
      </c>
      <c r="F701" s="6" t="s">
        <v>1940</v>
      </c>
    </row>
    <row r="702" spans="1:6" x14ac:dyDescent="0.25">
      <c r="D702" s="6" t="s">
        <v>1498</v>
      </c>
      <c r="E702" s="6">
        <v>64</v>
      </c>
      <c r="F702" s="6" t="s">
        <v>1940</v>
      </c>
    </row>
    <row r="703" spans="1:6" x14ac:dyDescent="0.25">
      <c r="A703" s="6" t="s">
        <v>1847</v>
      </c>
      <c r="D703" s="6" t="s">
        <v>1499</v>
      </c>
      <c r="E703" s="6">
        <v>5096</v>
      </c>
      <c r="F703" s="6" t="s">
        <v>1940</v>
      </c>
    </row>
    <row r="704" spans="1:6" x14ac:dyDescent="0.25">
      <c r="D704" s="6" t="s">
        <v>1500</v>
      </c>
      <c r="E704" s="6">
        <v>15</v>
      </c>
      <c r="F704" s="6" t="s">
        <v>1940</v>
      </c>
    </row>
    <row r="705" spans="1:6" x14ac:dyDescent="0.25">
      <c r="D705" s="6" t="s">
        <v>1501</v>
      </c>
      <c r="E705" s="6">
        <v>78556</v>
      </c>
      <c r="F705" s="6" t="s">
        <v>1940</v>
      </c>
    </row>
    <row r="706" spans="1:6" x14ac:dyDescent="0.25">
      <c r="D706" s="6" t="s">
        <v>1502</v>
      </c>
      <c r="E706" s="6">
        <v>4</v>
      </c>
      <c r="F706" s="6" t="s">
        <v>1940</v>
      </c>
    </row>
    <row r="707" spans="1:6" x14ac:dyDescent="0.25">
      <c r="D707" s="6" t="s">
        <v>1503</v>
      </c>
      <c r="E707" s="6">
        <v>14618</v>
      </c>
      <c r="F707" s="6" t="s">
        <v>1940</v>
      </c>
    </row>
    <row r="708" spans="1:6" x14ac:dyDescent="0.25">
      <c r="D708" s="6" t="s">
        <v>1504</v>
      </c>
      <c r="E708" s="6">
        <v>3882</v>
      </c>
      <c r="F708" s="6" t="s">
        <v>1940</v>
      </c>
    </row>
    <row r="709" spans="1:6" x14ac:dyDescent="0.25">
      <c r="D709" s="6" t="s">
        <v>1505</v>
      </c>
      <c r="E709" s="6">
        <v>68</v>
      </c>
      <c r="F709" s="6" t="s">
        <v>1940</v>
      </c>
    </row>
    <row r="710" spans="1:6" x14ac:dyDescent="0.25">
      <c r="D710" s="6" t="s">
        <v>1506</v>
      </c>
      <c r="E710" s="6">
        <v>624</v>
      </c>
      <c r="F710" s="6" t="s">
        <v>1940</v>
      </c>
    </row>
    <row r="711" spans="1:6" x14ac:dyDescent="0.25">
      <c r="D711" s="6" t="s">
        <v>1507</v>
      </c>
      <c r="E711" s="6">
        <v>600</v>
      </c>
      <c r="F711" s="6" t="s">
        <v>1940</v>
      </c>
    </row>
    <row r="712" spans="1:6" x14ac:dyDescent="0.25">
      <c r="D712" s="6" t="s">
        <v>1508</v>
      </c>
      <c r="E712" s="6">
        <v>30</v>
      </c>
      <c r="F712" s="6" t="s">
        <v>1940</v>
      </c>
    </row>
    <row r="713" spans="1:6" x14ac:dyDescent="0.25">
      <c r="D713" s="6" t="s">
        <v>1509</v>
      </c>
      <c r="E713" s="6">
        <v>942</v>
      </c>
      <c r="F713" s="6" t="s">
        <v>1940</v>
      </c>
    </row>
    <row r="714" spans="1:6" x14ac:dyDescent="0.25">
      <c r="D714" s="6" t="s">
        <v>1510</v>
      </c>
      <c r="E714" s="6">
        <v>1434</v>
      </c>
      <c r="F714" s="6" t="s">
        <v>1940</v>
      </c>
    </row>
    <row r="715" spans="1:6" x14ac:dyDescent="0.25">
      <c r="D715" s="6" t="s">
        <v>1511</v>
      </c>
      <c r="E715" s="6">
        <v>6250</v>
      </c>
      <c r="F715" s="6" t="s">
        <v>1940</v>
      </c>
    </row>
    <row r="716" spans="1:6" x14ac:dyDescent="0.25">
      <c r="D716" s="6" t="s">
        <v>1512</v>
      </c>
      <c r="E716" s="6">
        <v>157</v>
      </c>
      <c r="F716" s="6" t="s">
        <v>1940</v>
      </c>
    </row>
    <row r="717" spans="1:6" x14ac:dyDescent="0.25">
      <c r="D717" s="6" t="s">
        <v>1513</v>
      </c>
      <c r="E717" s="6">
        <v>26091</v>
      </c>
      <c r="F717" s="6" t="s">
        <v>1940</v>
      </c>
    </row>
    <row r="718" spans="1:6" x14ac:dyDescent="0.25">
      <c r="A718" s="6" t="s">
        <v>1848</v>
      </c>
      <c r="D718" s="6" t="s">
        <v>1514</v>
      </c>
      <c r="E718" s="6">
        <v>23370</v>
      </c>
      <c r="F718" s="6" t="s">
        <v>1940</v>
      </c>
    </row>
    <row r="719" spans="1:6" x14ac:dyDescent="0.25">
      <c r="A719" s="6" t="s">
        <v>1848</v>
      </c>
      <c r="D719" s="6" t="s">
        <v>1515</v>
      </c>
      <c r="E719" s="6">
        <v>2652</v>
      </c>
      <c r="F719" s="6" t="s">
        <v>1940</v>
      </c>
    </row>
    <row r="720" spans="1:6" x14ac:dyDescent="0.25">
      <c r="A720" s="6" t="s">
        <v>1848</v>
      </c>
      <c r="D720" s="6" t="s">
        <v>1516</v>
      </c>
      <c r="E720" s="6">
        <v>15333</v>
      </c>
      <c r="F720" s="6" t="s">
        <v>1940</v>
      </c>
    </row>
    <row r="721" spans="1:6" x14ac:dyDescent="0.25">
      <c r="A721" s="6" t="s">
        <v>1848</v>
      </c>
      <c r="D721" s="6" t="s">
        <v>1517</v>
      </c>
      <c r="E721" s="6">
        <v>13125</v>
      </c>
      <c r="F721" s="6" t="s">
        <v>1941</v>
      </c>
    </row>
    <row r="722" spans="1:6" x14ac:dyDescent="0.25">
      <c r="A722" s="6" t="s">
        <v>1849</v>
      </c>
      <c r="D722" s="6" t="s">
        <v>1518</v>
      </c>
      <c r="E722" s="6">
        <v>22048</v>
      </c>
      <c r="F722" s="6" t="s">
        <v>1942</v>
      </c>
    </row>
    <row r="723" spans="1:6" x14ac:dyDescent="0.25">
      <c r="D723" s="6" t="s">
        <v>1519</v>
      </c>
      <c r="E723" s="6">
        <v>22578</v>
      </c>
      <c r="F723" s="6" t="s">
        <v>1942</v>
      </c>
    </row>
    <row r="724" spans="1:6" x14ac:dyDescent="0.25">
      <c r="A724" s="6" t="s">
        <v>1849</v>
      </c>
      <c r="D724" s="6" t="s">
        <v>1520</v>
      </c>
      <c r="E724" s="6">
        <v>2287</v>
      </c>
      <c r="F724" s="6" t="s">
        <v>1942</v>
      </c>
    </row>
    <row r="725" spans="1:6" x14ac:dyDescent="0.25">
      <c r="A725" s="6" t="s">
        <v>1849</v>
      </c>
      <c r="D725" s="6" t="s">
        <v>1521</v>
      </c>
      <c r="E725" s="6">
        <v>6607</v>
      </c>
      <c r="F725" s="6" t="s">
        <v>1942</v>
      </c>
    </row>
    <row r="726" spans="1:6" x14ac:dyDescent="0.25">
      <c r="A726" s="6" t="s">
        <v>1849</v>
      </c>
      <c r="D726" s="6" t="s">
        <v>1522</v>
      </c>
      <c r="E726" s="6">
        <v>8116</v>
      </c>
      <c r="F726" s="6" t="s">
        <v>1942</v>
      </c>
    </row>
    <row r="727" spans="1:6" x14ac:dyDescent="0.25">
      <c r="A727" s="6" t="s">
        <v>1849</v>
      </c>
      <c r="D727" s="6" t="s">
        <v>1523</v>
      </c>
      <c r="E727" s="6">
        <v>5393</v>
      </c>
      <c r="F727" s="6" t="s">
        <v>1942</v>
      </c>
    </row>
    <row r="728" spans="1:6" x14ac:dyDescent="0.25">
      <c r="A728" s="6" t="s">
        <v>1850</v>
      </c>
      <c r="D728" s="6" t="s">
        <v>1524</v>
      </c>
      <c r="E728" s="6">
        <v>6665</v>
      </c>
      <c r="F728" s="6" t="s">
        <v>1942</v>
      </c>
    </row>
    <row r="729" spans="1:6" x14ac:dyDescent="0.25">
      <c r="D729" s="6" t="s">
        <v>1525</v>
      </c>
      <c r="E729" s="6">
        <v>4611</v>
      </c>
      <c r="F729" s="6" t="s">
        <v>1942</v>
      </c>
    </row>
    <row r="730" spans="1:6" x14ac:dyDescent="0.25">
      <c r="D730" s="6" t="s">
        <v>1526</v>
      </c>
      <c r="E730" s="6">
        <v>25884</v>
      </c>
      <c r="F730" s="6" t="s">
        <v>1942</v>
      </c>
    </row>
    <row r="731" spans="1:6" x14ac:dyDescent="0.25">
      <c r="D731" s="6" t="s">
        <v>1527</v>
      </c>
      <c r="E731" s="6">
        <v>12812</v>
      </c>
      <c r="F731" s="6" t="s">
        <v>1942</v>
      </c>
    </row>
    <row r="732" spans="1:6" x14ac:dyDescent="0.25">
      <c r="A732" s="6" t="s">
        <v>1851</v>
      </c>
      <c r="D732" s="6" t="s">
        <v>1528</v>
      </c>
      <c r="E732" s="6">
        <v>214690</v>
      </c>
      <c r="F732" s="6" t="s">
        <v>1942</v>
      </c>
    </row>
    <row r="733" spans="1:6" x14ac:dyDescent="0.25">
      <c r="A733" s="6" t="s">
        <v>1851</v>
      </c>
      <c r="D733" s="6" t="s">
        <v>1529</v>
      </c>
      <c r="E733" s="6">
        <v>16091</v>
      </c>
      <c r="F733" s="6" t="s">
        <v>1942</v>
      </c>
    </row>
    <row r="734" spans="1:6" x14ac:dyDescent="0.25">
      <c r="A734" s="6" t="s">
        <v>1851</v>
      </c>
      <c r="D734" s="6" t="s">
        <v>1530</v>
      </c>
      <c r="E734" s="6">
        <v>91061</v>
      </c>
      <c r="F734" s="6" t="s">
        <v>1942</v>
      </c>
    </row>
    <row r="735" spans="1:6" x14ac:dyDescent="0.25">
      <c r="D735" s="6" t="s">
        <v>1531</v>
      </c>
      <c r="E735" s="6">
        <v>91013</v>
      </c>
      <c r="F735" s="6" t="s">
        <v>1942</v>
      </c>
    </row>
    <row r="736" spans="1:6" x14ac:dyDescent="0.25">
      <c r="A736" s="6" t="s">
        <v>1852</v>
      </c>
      <c r="D736" s="6" t="s">
        <v>1532</v>
      </c>
      <c r="E736" s="6">
        <v>6580</v>
      </c>
      <c r="F736" s="6" t="s">
        <v>1942</v>
      </c>
    </row>
    <row r="737" spans="1:6" x14ac:dyDescent="0.25">
      <c r="A737" s="6" t="s">
        <v>1852</v>
      </c>
      <c r="D737" s="6" t="s">
        <v>1533</v>
      </c>
      <c r="E737" s="6">
        <v>28338</v>
      </c>
      <c r="F737" s="6" t="s">
        <v>1942</v>
      </c>
    </row>
    <row r="738" spans="1:6" x14ac:dyDescent="0.25">
      <c r="A738" s="6" t="s">
        <v>1852</v>
      </c>
      <c r="D738" s="6" t="s">
        <v>1534</v>
      </c>
      <c r="E738" s="6">
        <v>46457</v>
      </c>
      <c r="F738" s="6" t="s">
        <v>1942</v>
      </c>
    </row>
    <row r="739" spans="1:6" x14ac:dyDescent="0.25">
      <c r="A739" s="6" t="s">
        <v>1852</v>
      </c>
      <c r="D739" s="6" t="s">
        <v>1535</v>
      </c>
      <c r="E739" s="6">
        <v>31800</v>
      </c>
      <c r="F739" s="6" t="s">
        <v>1942</v>
      </c>
    </row>
    <row r="740" spans="1:6" x14ac:dyDescent="0.25">
      <c r="A740" s="6" t="s">
        <v>1852</v>
      </c>
      <c r="D740" s="6" t="s">
        <v>1536</v>
      </c>
      <c r="E740" s="6">
        <v>2217</v>
      </c>
      <c r="F740" s="6" t="s">
        <v>1942</v>
      </c>
    </row>
    <row r="741" spans="1:6" x14ac:dyDescent="0.25">
      <c r="A741" s="6" t="s">
        <v>1853</v>
      </c>
      <c r="D741" s="6" t="s">
        <v>1537</v>
      </c>
      <c r="E741" s="6">
        <v>2781</v>
      </c>
      <c r="F741" s="6" t="s">
        <v>1942</v>
      </c>
    </row>
    <row r="742" spans="1:6" x14ac:dyDescent="0.25">
      <c r="A742" s="6" t="s">
        <v>1853</v>
      </c>
      <c r="D742" s="6" t="s">
        <v>1538</v>
      </c>
      <c r="E742" s="6">
        <v>20031</v>
      </c>
      <c r="F742" s="6" t="s">
        <v>1942</v>
      </c>
    </row>
    <row r="743" spans="1:6" x14ac:dyDescent="0.25">
      <c r="A743" s="6" t="s">
        <v>1853</v>
      </c>
      <c r="D743" s="6" t="s">
        <v>1539</v>
      </c>
      <c r="E743" s="6">
        <v>11123</v>
      </c>
      <c r="F743" s="6" t="s">
        <v>1942</v>
      </c>
    </row>
    <row r="744" spans="1:6" x14ac:dyDescent="0.25">
      <c r="A744" s="6" t="s">
        <v>1853</v>
      </c>
      <c r="D744" s="6" t="s">
        <v>1518</v>
      </c>
      <c r="E744" s="6">
        <v>113351</v>
      </c>
      <c r="F744" s="6" t="s">
        <v>1942</v>
      </c>
    </row>
    <row r="745" spans="1:6" x14ac:dyDescent="0.25">
      <c r="D745" s="6" t="s">
        <v>1519</v>
      </c>
      <c r="E745" s="6">
        <v>113920</v>
      </c>
      <c r="F745" s="6" t="s">
        <v>1942</v>
      </c>
    </row>
    <row r="746" spans="1:6" x14ac:dyDescent="0.25">
      <c r="A746" s="6" t="s">
        <v>1854</v>
      </c>
      <c r="D746" s="6" t="s">
        <v>1540</v>
      </c>
      <c r="E746" s="6">
        <v>2287</v>
      </c>
      <c r="F746" s="6" t="s">
        <v>1940</v>
      </c>
    </row>
    <row r="747" spans="1:6" x14ac:dyDescent="0.25">
      <c r="D747" s="6" t="s">
        <v>1541</v>
      </c>
      <c r="E747" s="6">
        <v>2310</v>
      </c>
      <c r="F747" s="6" t="s">
        <v>1940</v>
      </c>
    </row>
    <row r="748" spans="1:6" x14ac:dyDescent="0.25">
      <c r="D748" s="6" t="s">
        <v>1542</v>
      </c>
      <c r="E748" s="6">
        <v>2310</v>
      </c>
      <c r="F748" s="6" t="s">
        <v>1940</v>
      </c>
    </row>
    <row r="749" spans="1:6" x14ac:dyDescent="0.25">
      <c r="D749" s="6" t="s">
        <v>1543</v>
      </c>
      <c r="E749" s="6">
        <v>8930</v>
      </c>
      <c r="F749" s="6" t="s">
        <v>1940</v>
      </c>
    </row>
    <row r="750" spans="1:6" x14ac:dyDescent="0.25">
      <c r="D750" s="6" t="s">
        <v>1544</v>
      </c>
      <c r="E750" s="6">
        <v>6670</v>
      </c>
      <c r="F750" s="6" t="s">
        <v>1940</v>
      </c>
    </row>
    <row r="751" spans="1:6" x14ac:dyDescent="0.25">
      <c r="D751" s="6" t="s">
        <v>1545</v>
      </c>
      <c r="E751" s="6">
        <v>34243</v>
      </c>
      <c r="F751" s="6" t="s">
        <v>1940</v>
      </c>
    </row>
    <row r="752" spans="1:6" x14ac:dyDescent="0.25">
      <c r="D752" s="6" t="s">
        <v>1546</v>
      </c>
      <c r="E752" s="6">
        <v>15644</v>
      </c>
      <c r="F752" s="6" t="s">
        <v>1940</v>
      </c>
    </row>
    <row r="753" spans="1:6" x14ac:dyDescent="0.25">
      <c r="D753" s="6" t="s">
        <v>1547</v>
      </c>
      <c r="E753" s="6">
        <v>4643</v>
      </c>
      <c r="F753" s="6" t="s">
        <v>1940</v>
      </c>
    </row>
    <row r="754" spans="1:6" x14ac:dyDescent="0.25">
      <c r="D754" s="6" t="s">
        <v>1548</v>
      </c>
      <c r="E754" s="6">
        <v>28234</v>
      </c>
      <c r="F754" s="6" t="s">
        <v>1940</v>
      </c>
    </row>
    <row r="755" spans="1:6" x14ac:dyDescent="0.25">
      <c r="D755" s="6" t="s">
        <v>1549</v>
      </c>
      <c r="E755" s="6">
        <v>2310</v>
      </c>
      <c r="F755" s="6" t="s">
        <v>1940</v>
      </c>
    </row>
    <row r="756" spans="1:6" x14ac:dyDescent="0.25">
      <c r="D756" s="6" t="s">
        <v>1550</v>
      </c>
      <c r="E756" s="6">
        <v>2687</v>
      </c>
      <c r="F756" s="6" t="s">
        <v>1940</v>
      </c>
    </row>
    <row r="757" spans="1:6" x14ac:dyDescent="0.25">
      <c r="D757" s="6" t="s">
        <v>1551</v>
      </c>
      <c r="E757" s="6">
        <v>24347</v>
      </c>
      <c r="F757" s="6" t="s">
        <v>1940</v>
      </c>
    </row>
    <row r="758" spans="1:6" x14ac:dyDescent="0.25">
      <c r="D758" s="6" t="s">
        <v>1552</v>
      </c>
      <c r="E758" s="6">
        <v>13544</v>
      </c>
      <c r="F758" s="6" t="s">
        <v>1940</v>
      </c>
    </row>
    <row r="759" spans="1:6" x14ac:dyDescent="0.25">
      <c r="D759" s="6" t="s">
        <v>1553</v>
      </c>
      <c r="E759" s="6">
        <v>6670</v>
      </c>
      <c r="F759" s="6" t="s">
        <v>1940</v>
      </c>
    </row>
    <row r="760" spans="1:6" x14ac:dyDescent="0.25">
      <c r="D760" s="6" t="s">
        <v>1554</v>
      </c>
      <c r="E760" s="6">
        <v>2753</v>
      </c>
      <c r="F760" s="6" t="s">
        <v>1940</v>
      </c>
    </row>
    <row r="761" spans="1:6" x14ac:dyDescent="0.25">
      <c r="D761" s="6" t="s">
        <v>1555</v>
      </c>
      <c r="E761" s="6">
        <v>2781</v>
      </c>
      <c r="F761" s="6" t="s">
        <v>1940</v>
      </c>
    </row>
    <row r="762" spans="1:6" x14ac:dyDescent="0.25">
      <c r="D762" s="6" t="s">
        <v>1556</v>
      </c>
      <c r="E762" s="6">
        <v>2753</v>
      </c>
      <c r="F762" s="6" t="s">
        <v>1940</v>
      </c>
    </row>
    <row r="763" spans="1:6" x14ac:dyDescent="0.25">
      <c r="D763" s="6" t="s">
        <v>1557</v>
      </c>
      <c r="E763" s="6">
        <v>54869</v>
      </c>
      <c r="F763" s="6" t="s">
        <v>1940</v>
      </c>
    </row>
    <row r="764" spans="1:6" x14ac:dyDescent="0.25">
      <c r="D764" s="6" t="s">
        <v>1558</v>
      </c>
      <c r="E764" s="6">
        <v>2781</v>
      </c>
      <c r="F764" s="6" t="s">
        <v>1940</v>
      </c>
    </row>
    <row r="765" spans="1:6" x14ac:dyDescent="0.25">
      <c r="D765" s="6" t="s">
        <v>1518</v>
      </c>
      <c r="E765" s="6">
        <v>137308</v>
      </c>
      <c r="F765" s="6" t="s">
        <v>1942</v>
      </c>
    </row>
    <row r="766" spans="1:6" x14ac:dyDescent="0.25">
      <c r="D766" s="6" t="s">
        <v>1559</v>
      </c>
      <c r="E766" s="6">
        <v>22789</v>
      </c>
      <c r="F766" s="6" t="s">
        <v>1942</v>
      </c>
    </row>
    <row r="767" spans="1:6" x14ac:dyDescent="0.25">
      <c r="D767" s="6" t="s">
        <v>1560</v>
      </c>
      <c r="E767" s="6">
        <v>22811</v>
      </c>
      <c r="F767" s="6" t="s">
        <v>1942</v>
      </c>
    </row>
    <row r="768" spans="1:6" x14ac:dyDescent="0.25">
      <c r="A768" s="6" t="s">
        <v>1855</v>
      </c>
      <c r="D768" s="6" t="s">
        <v>1561</v>
      </c>
      <c r="E768" s="6">
        <v>91154</v>
      </c>
      <c r="F768" s="6" t="s">
        <v>1942</v>
      </c>
    </row>
    <row r="769" spans="1:6" x14ac:dyDescent="0.25">
      <c r="D769" s="6" t="s">
        <v>1562</v>
      </c>
      <c r="E769" s="6">
        <v>113874</v>
      </c>
      <c r="F769" s="6" t="s">
        <v>1942</v>
      </c>
    </row>
    <row r="770" spans="1:6" x14ac:dyDescent="0.25">
      <c r="D770" s="6" t="s">
        <v>1563</v>
      </c>
      <c r="E770" s="6">
        <v>68434</v>
      </c>
      <c r="F770" s="6" t="s">
        <v>1942</v>
      </c>
    </row>
    <row r="771" spans="1:6" x14ac:dyDescent="0.25">
      <c r="A771" s="6" t="s">
        <v>1856</v>
      </c>
      <c r="D771" s="6" t="s">
        <v>1564</v>
      </c>
      <c r="E771" s="6">
        <v>229</v>
      </c>
      <c r="F771" s="6" t="s">
        <v>1859</v>
      </c>
    </row>
    <row r="772" spans="1:6" x14ac:dyDescent="0.25">
      <c r="D772" s="6" t="s">
        <v>1565</v>
      </c>
      <c r="E772" s="6">
        <v>69143</v>
      </c>
      <c r="F772" s="6" t="s">
        <v>1859</v>
      </c>
    </row>
    <row r="773" spans="1:6" x14ac:dyDescent="0.25">
      <c r="A773" s="6" t="s">
        <v>1857</v>
      </c>
      <c r="D773" s="6" t="s">
        <v>1566</v>
      </c>
      <c r="E773" s="6">
        <v>206617</v>
      </c>
      <c r="F773" s="6" t="s">
        <v>1859</v>
      </c>
    </row>
    <row r="774" spans="1:6" x14ac:dyDescent="0.25">
      <c r="D774" s="6" t="s">
        <v>1567</v>
      </c>
      <c r="E774" s="6">
        <v>16941</v>
      </c>
      <c r="F774" s="6" t="s">
        <v>1859</v>
      </c>
    </row>
    <row r="775" spans="1:6" x14ac:dyDescent="0.25">
      <c r="A775" s="6" t="s">
        <v>1858</v>
      </c>
      <c r="D775" s="6" t="s">
        <v>1568</v>
      </c>
      <c r="E775" s="6">
        <v>2511</v>
      </c>
      <c r="F775" s="6" t="s">
        <v>1859</v>
      </c>
    </row>
    <row r="776" spans="1:6" x14ac:dyDescent="0.25">
      <c r="A776" s="6" t="s">
        <v>1859</v>
      </c>
      <c r="D776" s="6" t="s">
        <v>1541</v>
      </c>
      <c r="E776" s="6">
        <v>2310</v>
      </c>
      <c r="F776" s="6" t="s">
        <v>1940</v>
      </c>
    </row>
    <row r="777" spans="1:6" x14ac:dyDescent="0.25">
      <c r="D777" s="6" t="s">
        <v>1569</v>
      </c>
      <c r="E777" s="6">
        <v>4643</v>
      </c>
      <c r="F777" s="6" t="s">
        <v>1940</v>
      </c>
    </row>
    <row r="778" spans="1:6" x14ac:dyDescent="0.25">
      <c r="D778" s="6" t="s">
        <v>1543</v>
      </c>
      <c r="E778" s="6">
        <v>8930</v>
      </c>
      <c r="F778" s="6" t="s">
        <v>1940</v>
      </c>
    </row>
    <row r="779" spans="1:6" x14ac:dyDescent="0.25">
      <c r="D779" s="6" t="s">
        <v>1570</v>
      </c>
      <c r="E779" s="6">
        <v>2781</v>
      </c>
      <c r="F779" s="6" t="s">
        <v>1940</v>
      </c>
    </row>
    <row r="780" spans="1:6" x14ac:dyDescent="0.25">
      <c r="D780" s="6" t="s">
        <v>1571</v>
      </c>
      <c r="E780" s="6">
        <v>18946</v>
      </c>
      <c r="F780" s="6" t="s">
        <v>1940</v>
      </c>
    </row>
    <row r="781" spans="1:6" x14ac:dyDescent="0.25">
      <c r="D781" s="6" t="s">
        <v>1572</v>
      </c>
      <c r="E781" s="6">
        <v>2310</v>
      </c>
      <c r="F781" s="6" t="s">
        <v>1940</v>
      </c>
    </row>
    <row r="782" spans="1:6" x14ac:dyDescent="0.25">
      <c r="D782" s="6" t="s">
        <v>1573</v>
      </c>
      <c r="E782" s="6">
        <v>2310</v>
      </c>
      <c r="F782" s="6" t="s">
        <v>1940</v>
      </c>
    </row>
    <row r="783" spans="1:6" x14ac:dyDescent="0.25">
      <c r="D783" s="6" t="s">
        <v>1574</v>
      </c>
      <c r="E783" s="6">
        <v>28731</v>
      </c>
      <c r="F783" s="6" t="s">
        <v>1940</v>
      </c>
    </row>
    <row r="784" spans="1:6" x14ac:dyDescent="0.25">
      <c r="D784" s="6" t="s">
        <v>1575</v>
      </c>
      <c r="E784" s="6">
        <v>2310</v>
      </c>
      <c r="F784" s="6" t="s">
        <v>1940</v>
      </c>
    </row>
    <row r="785" spans="1:6" x14ac:dyDescent="0.25">
      <c r="D785" s="6" t="s">
        <v>1576</v>
      </c>
      <c r="E785" s="6">
        <v>6670</v>
      </c>
      <c r="F785" s="6" t="s">
        <v>1940</v>
      </c>
    </row>
    <row r="786" spans="1:6" x14ac:dyDescent="0.25">
      <c r="D786" s="6" t="s">
        <v>1577</v>
      </c>
      <c r="E786" s="6">
        <v>2310</v>
      </c>
      <c r="F786" s="6" t="s">
        <v>1940</v>
      </c>
    </row>
    <row r="787" spans="1:6" x14ac:dyDescent="0.25">
      <c r="D787" s="6" t="s">
        <v>1578</v>
      </c>
      <c r="E787" s="6">
        <v>5535</v>
      </c>
      <c r="F787" s="6" t="s">
        <v>1940</v>
      </c>
    </row>
    <row r="788" spans="1:6" x14ac:dyDescent="0.25">
      <c r="A788" s="6" t="s">
        <v>1860</v>
      </c>
      <c r="D788" s="6" t="s">
        <v>1579</v>
      </c>
      <c r="E788" s="6">
        <v>2310</v>
      </c>
      <c r="F788" s="6" t="s">
        <v>1940</v>
      </c>
    </row>
    <row r="789" spans="1:6" x14ac:dyDescent="0.25">
      <c r="D789" s="6" t="s">
        <v>1580</v>
      </c>
      <c r="E789" s="6">
        <v>2310</v>
      </c>
      <c r="F789" s="6" t="s">
        <v>1940</v>
      </c>
    </row>
    <row r="790" spans="1:6" x14ac:dyDescent="0.25">
      <c r="D790" s="6" t="s">
        <v>1581</v>
      </c>
      <c r="E790" s="6">
        <v>4643</v>
      </c>
      <c r="F790" s="6" t="s">
        <v>1940</v>
      </c>
    </row>
    <row r="791" spans="1:6" x14ac:dyDescent="0.25">
      <c r="A791" s="6" t="s">
        <v>1861</v>
      </c>
      <c r="D791" s="6" t="s">
        <v>1582</v>
      </c>
      <c r="E791" s="6">
        <v>344198</v>
      </c>
      <c r="F791" s="6" t="s">
        <v>1943</v>
      </c>
    </row>
    <row r="792" spans="1:6" x14ac:dyDescent="0.25">
      <c r="D792" s="6" t="s">
        <v>1583</v>
      </c>
      <c r="E792" s="6">
        <v>17307</v>
      </c>
      <c r="F792" s="6" t="s">
        <v>1943</v>
      </c>
    </row>
    <row r="793" spans="1:6" x14ac:dyDescent="0.25">
      <c r="A793" s="6" t="s">
        <v>1862</v>
      </c>
      <c r="D793" s="6" t="s">
        <v>1568</v>
      </c>
      <c r="E793" s="6">
        <v>2962</v>
      </c>
      <c r="F793" s="6" t="s">
        <v>1943</v>
      </c>
    </row>
    <row r="794" spans="1:6" x14ac:dyDescent="0.25">
      <c r="A794" s="6" t="s">
        <v>1863</v>
      </c>
      <c r="D794" s="6" t="s">
        <v>1584</v>
      </c>
      <c r="E794" s="6">
        <v>128186</v>
      </c>
    </row>
    <row r="795" spans="1:6" x14ac:dyDescent="0.25">
      <c r="D795" s="6" t="s">
        <v>1585</v>
      </c>
      <c r="E795" s="6">
        <v>85521</v>
      </c>
    </row>
    <row r="796" spans="1:6" x14ac:dyDescent="0.25">
      <c r="D796" s="6" t="s">
        <v>1586</v>
      </c>
      <c r="E796" s="6">
        <v>64136</v>
      </c>
    </row>
    <row r="797" spans="1:6" x14ac:dyDescent="0.25">
      <c r="D797" s="6" t="s">
        <v>1587</v>
      </c>
      <c r="E797" s="6">
        <v>42729</v>
      </c>
    </row>
    <row r="798" spans="1:6" x14ac:dyDescent="0.25">
      <c r="D798" s="6" t="s">
        <v>1588</v>
      </c>
      <c r="E798" s="6">
        <v>64071</v>
      </c>
    </row>
    <row r="799" spans="1:6" x14ac:dyDescent="0.25">
      <c r="D799" s="6" t="s">
        <v>1589</v>
      </c>
      <c r="E799" s="6">
        <v>42729</v>
      </c>
    </row>
    <row r="800" spans="1:6" x14ac:dyDescent="0.25">
      <c r="A800" s="6" t="s">
        <v>1864</v>
      </c>
      <c r="D800" s="6" t="s">
        <v>1590</v>
      </c>
      <c r="E800" s="6">
        <v>26060</v>
      </c>
    </row>
    <row r="801" spans="1:5" x14ac:dyDescent="0.25">
      <c r="D801" s="6" t="s">
        <v>1591</v>
      </c>
      <c r="E801" s="6">
        <v>2287</v>
      </c>
    </row>
    <row r="802" spans="1:5" x14ac:dyDescent="0.25">
      <c r="D802" s="6" t="s">
        <v>1592</v>
      </c>
      <c r="E802" s="6">
        <v>2310</v>
      </c>
    </row>
    <row r="803" spans="1:5" x14ac:dyDescent="0.25">
      <c r="D803" s="6" t="s">
        <v>1593</v>
      </c>
      <c r="E803" s="6">
        <v>16643</v>
      </c>
    </row>
    <row r="804" spans="1:5" x14ac:dyDescent="0.25">
      <c r="D804" s="6" t="s">
        <v>1594</v>
      </c>
      <c r="E804" s="6">
        <v>41120</v>
      </c>
    </row>
    <row r="805" spans="1:5" x14ac:dyDescent="0.25">
      <c r="D805" s="6" t="s">
        <v>1595</v>
      </c>
      <c r="E805" s="6">
        <v>22834</v>
      </c>
    </row>
    <row r="806" spans="1:5" x14ac:dyDescent="0.25">
      <c r="A806" s="6" t="s">
        <v>1865</v>
      </c>
      <c r="D806" s="6" t="s">
        <v>1596</v>
      </c>
      <c r="E806" s="6">
        <v>96257</v>
      </c>
    </row>
    <row r="807" spans="1:5" x14ac:dyDescent="0.25">
      <c r="D807" s="6" t="s">
        <v>1597</v>
      </c>
      <c r="E807" s="6">
        <v>64157</v>
      </c>
    </row>
    <row r="808" spans="1:5" x14ac:dyDescent="0.25">
      <c r="D808" s="6" t="s">
        <v>1598</v>
      </c>
      <c r="E808" s="6">
        <v>48107</v>
      </c>
    </row>
    <row r="809" spans="1:5" x14ac:dyDescent="0.25">
      <c r="D809" s="6" t="s">
        <v>1599</v>
      </c>
      <c r="E809" s="6">
        <v>32079</v>
      </c>
    </row>
    <row r="810" spans="1:5" x14ac:dyDescent="0.25">
      <c r="D810" s="6" t="s">
        <v>1600</v>
      </c>
      <c r="E810" s="6">
        <v>48150</v>
      </c>
    </row>
    <row r="811" spans="1:5" x14ac:dyDescent="0.25">
      <c r="D811" s="6" t="s">
        <v>1601</v>
      </c>
      <c r="E811" s="6">
        <v>32057</v>
      </c>
    </row>
    <row r="812" spans="1:5" x14ac:dyDescent="0.25">
      <c r="D812" s="6" t="s">
        <v>1602</v>
      </c>
      <c r="E812" s="6">
        <v>34263</v>
      </c>
    </row>
    <row r="813" spans="1:5" x14ac:dyDescent="0.25">
      <c r="D813" s="6" t="s">
        <v>1603</v>
      </c>
      <c r="E813" s="6">
        <v>22834</v>
      </c>
    </row>
    <row r="814" spans="1:5" x14ac:dyDescent="0.25">
      <c r="A814" s="6" t="s">
        <v>1866</v>
      </c>
      <c r="D814" s="6" t="s">
        <v>1604</v>
      </c>
      <c r="E814" s="6">
        <v>35471</v>
      </c>
    </row>
    <row r="815" spans="1:5" x14ac:dyDescent="0.25">
      <c r="D815" s="6" t="s">
        <v>1605</v>
      </c>
      <c r="E815" s="6">
        <v>75</v>
      </c>
    </row>
    <row r="816" spans="1:5" x14ac:dyDescent="0.25">
      <c r="D816" s="6" t="s">
        <v>1606</v>
      </c>
      <c r="E816" s="6">
        <v>1339</v>
      </c>
    </row>
    <row r="817" spans="1:5" x14ac:dyDescent="0.25">
      <c r="D817" s="6" t="s">
        <v>1607</v>
      </c>
      <c r="E817" s="6">
        <v>98</v>
      </c>
    </row>
    <row r="818" spans="1:5" x14ac:dyDescent="0.25">
      <c r="D818" s="6" t="s">
        <v>1608</v>
      </c>
      <c r="E818" s="6">
        <v>5576</v>
      </c>
    </row>
    <row r="819" spans="1:5" x14ac:dyDescent="0.25">
      <c r="A819" s="6" t="s">
        <v>1867</v>
      </c>
      <c r="D819" s="6" t="s">
        <v>1469</v>
      </c>
      <c r="E819" s="6">
        <v>2506</v>
      </c>
    </row>
    <row r="820" spans="1:5" x14ac:dyDescent="0.25">
      <c r="D820" s="6" t="s">
        <v>1609</v>
      </c>
      <c r="E820" s="6">
        <v>68842</v>
      </c>
    </row>
    <row r="821" spans="1:5" x14ac:dyDescent="0.25">
      <c r="D821" s="6" t="s">
        <v>1610</v>
      </c>
      <c r="E821" s="6">
        <v>2</v>
      </c>
    </row>
    <row r="822" spans="1:5" x14ac:dyDescent="0.25">
      <c r="D822" s="6" t="s">
        <v>1611</v>
      </c>
      <c r="E822" s="6">
        <v>969</v>
      </c>
    </row>
    <row r="823" spans="1:5" x14ac:dyDescent="0.25">
      <c r="D823" s="6" t="s">
        <v>1612</v>
      </c>
      <c r="E823" s="6">
        <v>9600</v>
      </c>
    </row>
    <row r="824" spans="1:5" x14ac:dyDescent="0.25">
      <c r="D824" s="6" t="s">
        <v>1613</v>
      </c>
      <c r="E824" s="6">
        <v>774</v>
      </c>
    </row>
    <row r="825" spans="1:5" x14ac:dyDescent="0.25">
      <c r="D825" s="6" t="s">
        <v>1614</v>
      </c>
      <c r="E825" s="6">
        <v>59</v>
      </c>
    </row>
    <row r="826" spans="1:5" x14ac:dyDescent="0.25">
      <c r="D826" s="6" t="s">
        <v>1615</v>
      </c>
      <c r="E826" s="6">
        <v>1061</v>
      </c>
    </row>
    <row r="827" spans="1:5" x14ac:dyDescent="0.25">
      <c r="D827" s="6" t="s">
        <v>1616</v>
      </c>
      <c r="E827" s="6">
        <v>10187</v>
      </c>
    </row>
    <row r="828" spans="1:5" x14ac:dyDescent="0.25">
      <c r="D828" s="6" t="s">
        <v>1617</v>
      </c>
      <c r="E828" s="6">
        <v>779</v>
      </c>
    </row>
    <row r="829" spans="1:5" x14ac:dyDescent="0.25">
      <c r="D829" s="6" t="s">
        <v>1618</v>
      </c>
      <c r="E829" s="6">
        <v>40</v>
      </c>
    </row>
    <row r="830" spans="1:5" x14ac:dyDescent="0.25">
      <c r="D830" s="6" t="s">
        <v>1619</v>
      </c>
      <c r="E830" s="6">
        <v>176</v>
      </c>
    </row>
    <row r="831" spans="1:5" x14ac:dyDescent="0.25">
      <c r="D831" s="6" t="s">
        <v>1620</v>
      </c>
      <c r="E831" s="6">
        <v>1211</v>
      </c>
    </row>
    <row r="832" spans="1:5" x14ac:dyDescent="0.25">
      <c r="D832" s="6" t="s">
        <v>1621</v>
      </c>
      <c r="E832" s="6">
        <v>3588</v>
      </c>
    </row>
    <row r="833" spans="4:5" x14ac:dyDescent="0.25">
      <c r="D833" s="6" t="s">
        <v>1622</v>
      </c>
      <c r="E833" s="6">
        <v>14</v>
      </c>
    </row>
    <row r="834" spans="4:5" x14ac:dyDescent="0.25">
      <c r="D834" s="6" t="s">
        <v>1623</v>
      </c>
      <c r="E834" s="6">
        <v>791</v>
      </c>
    </row>
    <row r="835" spans="4:5" x14ac:dyDescent="0.25">
      <c r="D835" s="6" t="s">
        <v>1624</v>
      </c>
      <c r="E835" s="6">
        <v>2310</v>
      </c>
    </row>
    <row r="836" spans="4:5" x14ac:dyDescent="0.25">
      <c r="D836" s="6" t="s">
        <v>1625</v>
      </c>
      <c r="E836" s="6">
        <v>2310</v>
      </c>
    </row>
    <row r="837" spans="4:5" x14ac:dyDescent="0.25">
      <c r="D837" s="6" t="s">
        <v>1626</v>
      </c>
      <c r="E837" s="6">
        <v>2310</v>
      </c>
    </row>
    <row r="838" spans="4:5" x14ac:dyDescent="0.25">
      <c r="D838" s="6" t="s">
        <v>1627</v>
      </c>
      <c r="E838" s="6">
        <v>2310</v>
      </c>
    </row>
    <row r="839" spans="4:5" x14ac:dyDescent="0.25">
      <c r="D839" s="6" t="s">
        <v>1628</v>
      </c>
      <c r="E839" s="6">
        <v>2310</v>
      </c>
    </row>
    <row r="840" spans="4:5" x14ac:dyDescent="0.25">
      <c r="D840" s="6" t="s">
        <v>1629</v>
      </c>
      <c r="E840" s="6">
        <v>2310</v>
      </c>
    </row>
    <row r="841" spans="4:5" x14ac:dyDescent="0.25">
      <c r="D841" s="6" t="s">
        <v>1630</v>
      </c>
      <c r="E841" s="6">
        <v>2310</v>
      </c>
    </row>
    <row r="842" spans="4:5" x14ac:dyDescent="0.25">
      <c r="D842" s="6" t="s">
        <v>1631</v>
      </c>
      <c r="E842" s="6">
        <v>22834</v>
      </c>
    </row>
    <row r="843" spans="4:5" x14ac:dyDescent="0.25">
      <c r="D843" s="6" t="s">
        <v>1632</v>
      </c>
      <c r="E843" s="6">
        <v>4643</v>
      </c>
    </row>
    <row r="844" spans="4:5" x14ac:dyDescent="0.25">
      <c r="D844" s="6" t="s">
        <v>1633</v>
      </c>
      <c r="E844" s="6">
        <v>4643</v>
      </c>
    </row>
    <row r="845" spans="4:5" x14ac:dyDescent="0.25">
      <c r="D845" s="6" t="s">
        <v>1634</v>
      </c>
      <c r="E845" s="6">
        <v>8972</v>
      </c>
    </row>
    <row r="846" spans="4:5" x14ac:dyDescent="0.25">
      <c r="D846" s="6" t="s">
        <v>1635</v>
      </c>
      <c r="E846" s="6">
        <v>5586</v>
      </c>
    </row>
    <row r="847" spans="4:5" x14ac:dyDescent="0.25">
      <c r="D847" s="6" t="s">
        <v>1636</v>
      </c>
      <c r="E847" s="6">
        <v>933</v>
      </c>
    </row>
    <row r="848" spans="4:5" x14ac:dyDescent="0.25">
      <c r="D848" s="6" t="s">
        <v>1637</v>
      </c>
      <c r="E848" s="6">
        <v>1588</v>
      </c>
    </row>
    <row r="849" spans="1:5" x14ac:dyDescent="0.25">
      <c r="D849" s="6" t="s">
        <v>1638</v>
      </c>
      <c r="E849" s="6">
        <v>295692</v>
      </c>
    </row>
    <row r="850" spans="1:5" x14ac:dyDescent="0.25">
      <c r="D850" s="6" t="s">
        <v>1639</v>
      </c>
      <c r="E850" s="6">
        <v>16883</v>
      </c>
    </row>
    <row r="851" spans="1:5" x14ac:dyDescent="0.25">
      <c r="A851" s="6" t="s">
        <v>1868</v>
      </c>
      <c r="D851" s="6" t="s">
        <v>1640</v>
      </c>
      <c r="E851" s="6">
        <v>11406</v>
      </c>
    </row>
    <row r="852" spans="1:5" x14ac:dyDescent="0.25">
      <c r="D852" s="6" t="s">
        <v>1641</v>
      </c>
      <c r="E852" s="6">
        <v>11406</v>
      </c>
    </row>
    <row r="856" spans="1:5" x14ac:dyDescent="0.25">
      <c r="D856" s="6" t="s">
        <v>1642</v>
      </c>
      <c r="E856" s="6">
        <v>1460444</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324"/>
  <sheetViews>
    <sheetView topLeftCell="A148" workbookViewId="0">
      <selection activeCell="F8" sqref="A8:XFD8"/>
    </sheetView>
  </sheetViews>
  <sheetFormatPr defaultRowHeight="15.75" x14ac:dyDescent="0.25"/>
  <cols>
    <col min="1" max="1" width="16.140625" style="6" bestFit="1" customWidth="1"/>
    <col min="2" max="4" width="7.7109375" style="6" bestFit="1" customWidth="1"/>
    <col min="5" max="5" width="11.5703125" style="5" customWidth="1"/>
    <col min="6" max="6" width="14.140625" style="5" bestFit="1" customWidth="1"/>
    <col min="7" max="7" width="9.140625" style="6"/>
    <col min="8" max="8" width="11.140625" style="10" customWidth="1"/>
    <col min="9" max="11" width="9.7109375" customWidth="1"/>
    <col min="12" max="12" width="10.7109375" style="4" customWidth="1"/>
    <col min="13" max="13" width="75.42578125" bestFit="1" customWidth="1"/>
    <col min="14" max="14" width="9.140625" style="6"/>
    <col min="15" max="15" width="9.5703125" bestFit="1" customWidth="1"/>
  </cols>
  <sheetData>
    <row r="1" spans="1:15" ht="16.5" thickBot="1" x14ac:dyDescent="0.3">
      <c r="A1" s="11" t="s">
        <v>1944</v>
      </c>
      <c r="B1" s="11" t="s">
        <v>1945</v>
      </c>
      <c r="C1" s="11" t="s">
        <v>1946</v>
      </c>
      <c r="D1" s="11" t="s">
        <v>1947</v>
      </c>
      <c r="E1" s="23" t="s">
        <v>2092</v>
      </c>
      <c r="F1" s="11" t="s">
        <v>1948</v>
      </c>
      <c r="G1" s="11" t="s">
        <v>1949</v>
      </c>
      <c r="H1" s="9" t="s">
        <v>792</v>
      </c>
      <c r="I1" s="11" t="s">
        <v>1950</v>
      </c>
      <c r="J1" s="11" t="s">
        <v>1951</v>
      </c>
      <c r="K1" s="23" t="s">
        <v>1952</v>
      </c>
      <c r="L1" s="9" t="s">
        <v>1953</v>
      </c>
      <c r="M1" s="23" t="s">
        <v>2</v>
      </c>
      <c r="N1" s="23" t="s">
        <v>2089</v>
      </c>
      <c r="O1" s="12" t="s">
        <v>2091</v>
      </c>
    </row>
    <row r="2" spans="1:15" ht="16.5" thickTop="1" x14ac:dyDescent="0.25">
      <c r="A2" s="13" t="s">
        <v>1980</v>
      </c>
      <c r="B2" s="13">
        <v>108</v>
      </c>
      <c r="C2" s="13">
        <v>12</v>
      </c>
      <c r="D2" s="13">
        <v>11</v>
      </c>
      <c r="E2" s="13">
        <f t="shared" ref="E2:E65" si="0">VLOOKUP(F2, InvoiceInfo, IF(O2="", IF(N2="Y", 3, 2), 4),FALSE)</f>
        <v>25</v>
      </c>
      <c r="F2" s="13" t="s">
        <v>2093</v>
      </c>
      <c r="G2" s="13" t="s">
        <v>2078</v>
      </c>
      <c r="H2" s="10">
        <v>9851125</v>
      </c>
      <c r="I2" s="14">
        <v>1506156</v>
      </c>
      <c r="J2" s="14">
        <v>75308</v>
      </c>
      <c r="K2" s="14">
        <f t="shared" ref="K2:K65" si="1">SUM(I2:J2)</f>
        <v>1581464</v>
      </c>
      <c r="L2" s="10">
        <v>16740494</v>
      </c>
      <c r="M2" s="14" t="str">
        <f>VLOOKUP(L2, 廠商名單!B:C, 2,FALSE)</f>
        <v>全聯實業股份有限公司</v>
      </c>
      <c r="N2" s="13" t="str">
        <f t="shared" ref="N2:N65" si="2">IF(J:J&gt;500, "N", "Y")</f>
        <v>N</v>
      </c>
      <c r="O2" s="14"/>
    </row>
    <row r="3" spans="1:15" x14ac:dyDescent="0.25">
      <c r="A3" s="13" t="s">
        <v>1980</v>
      </c>
      <c r="B3" s="13">
        <v>108</v>
      </c>
      <c r="C3" s="13">
        <v>12</v>
      </c>
      <c r="D3" s="13">
        <v>11</v>
      </c>
      <c r="E3" s="13">
        <f t="shared" si="0"/>
        <v>25</v>
      </c>
      <c r="F3" s="13" t="s">
        <v>2093</v>
      </c>
      <c r="G3" s="13" t="s">
        <v>2078</v>
      </c>
      <c r="H3" s="10">
        <v>9851126</v>
      </c>
      <c r="I3" s="14">
        <v>1122593</v>
      </c>
      <c r="J3" s="14">
        <v>56130</v>
      </c>
      <c r="K3" s="14">
        <f t="shared" si="1"/>
        <v>1178723</v>
      </c>
      <c r="L3" s="10">
        <v>16740494</v>
      </c>
      <c r="M3" s="14" t="str">
        <f>VLOOKUP(L3, 廠商名單!B:C, 2,FALSE)</f>
        <v>全聯實業股份有限公司</v>
      </c>
      <c r="N3" s="13" t="str">
        <f t="shared" si="2"/>
        <v>N</v>
      </c>
      <c r="O3" s="14"/>
    </row>
    <row r="4" spans="1:15" x14ac:dyDescent="0.25">
      <c r="A4" s="13" t="s">
        <v>1980</v>
      </c>
      <c r="B4" s="13">
        <v>108</v>
      </c>
      <c r="C4" s="13">
        <v>12</v>
      </c>
      <c r="D4" s="13">
        <v>11</v>
      </c>
      <c r="E4" s="13">
        <f t="shared" si="0"/>
        <v>25</v>
      </c>
      <c r="F4" s="13" t="s">
        <v>2093</v>
      </c>
      <c r="G4" s="13" t="s">
        <v>2078</v>
      </c>
      <c r="H4" s="10">
        <v>9851127</v>
      </c>
      <c r="I4" s="14">
        <v>1170800</v>
      </c>
      <c r="J4" s="14">
        <v>58540</v>
      </c>
      <c r="K4" s="14">
        <f t="shared" si="1"/>
        <v>1229340</v>
      </c>
      <c r="L4" s="10">
        <v>16740494</v>
      </c>
      <c r="M4" s="14" t="str">
        <f>VLOOKUP(L4, 廠商名單!B:C, 2,FALSE)</f>
        <v>全聯實業股份有限公司</v>
      </c>
      <c r="N4" s="13" t="str">
        <f t="shared" si="2"/>
        <v>N</v>
      </c>
      <c r="O4" s="14"/>
    </row>
    <row r="5" spans="1:15" x14ac:dyDescent="0.25">
      <c r="A5" s="13" t="s">
        <v>1983</v>
      </c>
      <c r="B5" s="13">
        <v>109</v>
      </c>
      <c r="C5" s="13">
        <v>3</v>
      </c>
      <c r="D5" s="13">
        <v>30</v>
      </c>
      <c r="E5" s="13">
        <f t="shared" si="0"/>
        <v>21</v>
      </c>
      <c r="F5" s="13" t="s">
        <v>786</v>
      </c>
      <c r="G5" s="13" t="s">
        <v>1998</v>
      </c>
      <c r="H5" s="10">
        <v>25418118</v>
      </c>
      <c r="I5" s="14">
        <v>74286</v>
      </c>
      <c r="J5" s="14">
        <v>3714</v>
      </c>
      <c r="K5" s="14">
        <f t="shared" si="1"/>
        <v>78000</v>
      </c>
      <c r="L5" s="10">
        <v>16578268</v>
      </c>
      <c r="M5" s="14" t="str">
        <f>VLOOKUP(L5, 廠商名單!B:C, 2,FALSE)</f>
        <v>三趨科技股份有限公司</v>
      </c>
      <c r="N5" s="13" t="str">
        <f t="shared" si="2"/>
        <v>N</v>
      </c>
      <c r="O5" s="14"/>
    </row>
    <row r="6" spans="1:15" x14ac:dyDescent="0.25">
      <c r="A6" s="13" t="s">
        <v>1969</v>
      </c>
      <c r="B6" s="13">
        <v>109</v>
      </c>
      <c r="C6" s="13">
        <v>3</v>
      </c>
      <c r="D6" s="13">
        <v>31</v>
      </c>
      <c r="E6" s="13">
        <f t="shared" si="0"/>
        <v>25</v>
      </c>
      <c r="F6" s="13" t="s">
        <v>2090</v>
      </c>
      <c r="G6" s="13" t="s">
        <v>2018</v>
      </c>
      <c r="H6" s="10">
        <v>21077371</v>
      </c>
      <c r="I6" s="14">
        <v>214</v>
      </c>
      <c r="J6" s="14">
        <v>11</v>
      </c>
      <c r="K6" s="14">
        <f t="shared" si="1"/>
        <v>225</v>
      </c>
      <c r="L6" s="10">
        <v>86319906</v>
      </c>
      <c r="M6" s="14" t="str">
        <f>VLOOKUP(L6, 廠商名單!B:C, 2,FALSE)</f>
        <v>神行欣業有限公司</v>
      </c>
      <c r="N6" s="13" t="str">
        <f t="shared" si="2"/>
        <v>Y</v>
      </c>
      <c r="O6" s="14"/>
    </row>
    <row r="7" spans="1:15" x14ac:dyDescent="0.25">
      <c r="A7" s="13" t="s">
        <v>2058</v>
      </c>
      <c r="B7" s="13">
        <v>109</v>
      </c>
      <c r="C7" s="13">
        <v>4</v>
      </c>
      <c r="D7" s="13">
        <v>13</v>
      </c>
      <c r="E7" s="13">
        <f t="shared" si="0"/>
        <v>21</v>
      </c>
      <c r="F7" s="13" t="s">
        <v>786</v>
      </c>
      <c r="G7" s="13" t="s">
        <v>2000</v>
      </c>
      <c r="H7" s="10">
        <v>7464631</v>
      </c>
      <c r="I7" s="14">
        <v>277778</v>
      </c>
      <c r="J7" s="14">
        <v>13889</v>
      </c>
      <c r="K7" s="14">
        <f t="shared" si="1"/>
        <v>291667</v>
      </c>
      <c r="L7" s="10">
        <v>70584647</v>
      </c>
      <c r="M7" s="14" t="str">
        <f>VLOOKUP(L7, 廠商名單!B:C, 2,FALSE)</f>
        <v>普鴻資訊股份有限公司</v>
      </c>
      <c r="N7" s="13" t="str">
        <f t="shared" si="2"/>
        <v>N</v>
      </c>
      <c r="O7" s="14"/>
    </row>
    <row r="8" spans="1:15" x14ac:dyDescent="0.25">
      <c r="A8" s="13" t="s">
        <v>1969</v>
      </c>
      <c r="B8" s="13">
        <v>109</v>
      </c>
      <c r="C8" s="13">
        <v>4</v>
      </c>
      <c r="D8" s="13">
        <v>30</v>
      </c>
      <c r="E8" s="13">
        <f t="shared" si="0"/>
        <v>25</v>
      </c>
      <c r="F8" s="13" t="s">
        <v>2090</v>
      </c>
      <c r="G8" s="13" t="s">
        <v>2018</v>
      </c>
      <c r="H8" s="10">
        <v>21078663</v>
      </c>
      <c r="I8" s="14">
        <v>286</v>
      </c>
      <c r="J8" s="14">
        <v>14</v>
      </c>
      <c r="K8" s="14">
        <f t="shared" si="1"/>
        <v>300</v>
      </c>
      <c r="L8" s="10">
        <v>86319906</v>
      </c>
      <c r="M8" s="14" t="str">
        <f>VLOOKUP(L8, 廠商名單!B:C, 2,FALSE)</f>
        <v>神行欣業有限公司</v>
      </c>
      <c r="N8" s="13" t="str">
        <f t="shared" si="2"/>
        <v>Y</v>
      </c>
      <c r="O8" s="14"/>
    </row>
    <row r="9" spans="1:15" x14ac:dyDescent="0.25">
      <c r="A9" s="13" t="s">
        <v>1977</v>
      </c>
      <c r="B9" s="13">
        <v>109</v>
      </c>
      <c r="C9" s="13">
        <v>4</v>
      </c>
      <c r="D9" s="13">
        <v>30</v>
      </c>
      <c r="E9" s="13">
        <f t="shared" si="0"/>
        <v>25</v>
      </c>
      <c r="F9" s="13" t="s">
        <v>2093</v>
      </c>
      <c r="G9" s="13" t="s">
        <v>2075</v>
      </c>
      <c r="H9" s="10">
        <v>25672366</v>
      </c>
      <c r="I9" s="14">
        <v>87943</v>
      </c>
      <c r="J9" s="14">
        <v>4397</v>
      </c>
      <c r="K9" s="14">
        <f t="shared" si="1"/>
        <v>92340</v>
      </c>
      <c r="L9" s="10">
        <v>16740494</v>
      </c>
      <c r="M9" s="14" t="str">
        <f>VLOOKUP(L9, 廠商名單!B:C, 2,FALSE)</f>
        <v>全聯實業股份有限公司</v>
      </c>
      <c r="N9" s="13" t="str">
        <f t="shared" si="2"/>
        <v>N</v>
      </c>
      <c r="O9" s="14"/>
    </row>
    <row r="10" spans="1:15" x14ac:dyDescent="0.25">
      <c r="A10" s="13" t="s">
        <v>1977</v>
      </c>
      <c r="B10" s="13">
        <v>109</v>
      </c>
      <c r="C10" s="13">
        <v>4</v>
      </c>
      <c r="D10" s="13">
        <v>30</v>
      </c>
      <c r="E10" s="13">
        <f t="shared" si="0"/>
        <v>25</v>
      </c>
      <c r="F10" s="13" t="s">
        <v>2093</v>
      </c>
      <c r="G10" s="13" t="s">
        <v>2075</v>
      </c>
      <c r="H10" s="10">
        <v>25672367</v>
      </c>
      <c r="I10" s="14">
        <v>90514</v>
      </c>
      <c r="J10" s="14">
        <v>4526</v>
      </c>
      <c r="K10" s="14">
        <f t="shared" si="1"/>
        <v>95040</v>
      </c>
      <c r="L10" s="10">
        <v>16740494</v>
      </c>
      <c r="M10" s="14" t="str">
        <f>VLOOKUP(L10, 廠商名單!B:C, 2,FALSE)</f>
        <v>全聯實業股份有限公司</v>
      </c>
      <c r="N10" s="13" t="str">
        <f t="shared" si="2"/>
        <v>N</v>
      </c>
      <c r="O10" s="14"/>
    </row>
    <row r="11" spans="1:15" x14ac:dyDescent="0.25">
      <c r="A11" s="13" t="s">
        <v>1977</v>
      </c>
      <c r="B11" s="13">
        <v>109</v>
      </c>
      <c r="C11" s="13">
        <v>4</v>
      </c>
      <c r="D11" s="13">
        <v>30</v>
      </c>
      <c r="E11" s="13">
        <f t="shared" si="0"/>
        <v>25</v>
      </c>
      <c r="F11" s="13" t="s">
        <v>2093</v>
      </c>
      <c r="G11" s="13" t="s">
        <v>2075</v>
      </c>
      <c r="H11" s="10">
        <v>25672368</v>
      </c>
      <c r="I11" s="14">
        <v>190476</v>
      </c>
      <c r="J11" s="14">
        <v>9524</v>
      </c>
      <c r="K11" s="14">
        <f t="shared" si="1"/>
        <v>200000</v>
      </c>
      <c r="L11" s="10">
        <v>16740494</v>
      </c>
      <c r="M11" s="14" t="str">
        <f>VLOOKUP(L11, 廠商名單!B:C, 2,FALSE)</f>
        <v>全聯實業股份有限公司</v>
      </c>
      <c r="N11" s="13" t="str">
        <f t="shared" si="2"/>
        <v>N</v>
      </c>
      <c r="O11" s="14"/>
    </row>
    <row r="12" spans="1:15" x14ac:dyDescent="0.25">
      <c r="A12" s="13" t="s">
        <v>2009</v>
      </c>
      <c r="B12" s="13">
        <v>109</v>
      </c>
      <c r="C12" s="13">
        <v>5</v>
      </c>
      <c r="D12" s="13">
        <v>13</v>
      </c>
      <c r="E12" s="13">
        <f t="shared" si="0"/>
        <v>26</v>
      </c>
      <c r="F12" s="13" t="s">
        <v>786</v>
      </c>
      <c r="G12" s="13" t="s">
        <v>1999</v>
      </c>
      <c r="H12" s="10">
        <v>10752622</v>
      </c>
      <c r="I12" s="14">
        <v>6293</v>
      </c>
      <c r="J12" s="14">
        <v>315</v>
      </c>
      <c r="K12" s="14">
        <f t="shared" si="1"/>
        <v>6608</v>
      </c>
      <c r="L12" s="10">
        <v>24941093</v>
      </c>
      <c r="M12" s="14" t="str">
        <f>VLOOKUP(L12, 廠商名單!B:C, 2,FALSE)</f>
        <v>連加網路商業股份有限公司</v>
      </c>
      <c r="N12" s="13" t="str">
        <f t="shared" si="2"/>
        <v>Y</v>
      </c>
      <c r="O12" s="14"/>
    </row>
    <row r="13" spans="1:15" x14ac:dyDescent="0.25">
      <c r="A13" s="13" t="s">
        <v>1977</v>
      </c>
      <c r="B13" s="13">
        <v>109</v>
      </c>
      <c r="C13" s="13">
        <v>5</v>
      </c>
      <c r="D13" s="13">
        <v>6</v>
      </c>
      <c r="E13" s="13">
        <f t="shared" si="0"/>
        <v>26</v>
      </c>
      <c r="F13" s="13" t="s">
        <v>786</v>
      </c>
      <c r="G13" s="13" t="s">
        <v>1997</v>
      </c>
      <c r="H13" s="10">
        <v>25432009</v>
      </c>
      <c r="I13" s="14">
        <v>4286</v>
      </c>
      <c r="J13" s="14">
        <v>214</v>
      </c>
      <c r="K13" s="14">
        <f t="shared" si="1"/>
        <v>4500</v>
      </c>
      <c r="L13" s="10">
        <v>86870646</v>
      </c>
      <c r="M13" s="14" t="str">
        <f>VLOOKUP(L13, 廠商名單!B:C, 2,FALSE)</f>
        <v>德鴻科技股份有限公司</v>
      </c>
      <c r="N13" s="13" t="str">
        <f t="shared" si="2"/>
        <v>Y</v>
      </c>
      <c r="O13" s="14"/>
    </row>
    <row r="14" spans="1:15" x14ac:dyDescent="0.25">
      <c r="A14" s="13" t="s">
        <v>1982</v>
      </c>
      <c r="B14" s="13">
        <v>109</v>
      </c>
      <c r="C14" s="13">
        <v>5</v>
      </c>
      <c r="D14" s="13">
        <v>29</v>
      </c>
      <c r="E14" s="13">
        <f t="shared" si="0"/>
        <v>21</v>
      </c>
      <c r="F14" s="13" t="s">
        <v>786</v>
      </c>
      <c r="G14" s="13" t="s">
        <v>1997</v>
      </c>
      <c r="H14" s="10">
        <v>54284416</v>
      </c>
      <c r="I14" s="14">
        <v>200000</v>
      </c>
      <c r="J14" s="14">
        <v>10000</v>
      </c>
      <c r="K14" s="14">
        <f t="shared" si="1"/>
        <v>210000</v>
      </c>
      <c r="L14" s="10">
        <v>54390700</v>
      </c>
      <c r="M14" s="14" t="str">
        <f>VLOOKUP(L14, 廠商名單!B:C, 2,FALSE)</f>
        <v>臺灣行動支付股份有限公司</v>
      </c>
      <c r="N14" s="13" t="str">
        <f t="shared" si="2"/>
        <v>N</v>
      </c>
      <c r="O14" s="14"/>
    </row>
    <row r="15" spans="1:15" x14ac:dyDescent="0.25">
      <c r="A15" s="13" t="s">
        <v>1982</v>
      </c>
      <c r="B15" s="13">
        <v>109</v>
      </c>
      <c r="C15" s="13">
        <v>5</v>
      </c>
      <c r="D15" s="13">
        <v>29</v>
      </c>
      <c r="E15" s="13">
        <f t="shared" si="0"/>
        <v>21</v>
      </c>
      <c r="F15" s="13" t="s">
        <v>786</v>
      </c>
      <c r="G15" s="13" t="s">
        <v>1997</v>
      </c>
      <c r="H15" s="10">
        <v>54284417</v>
      </c>
      <c r="I15" s="14">
        <v>65066</v>
      </c>
      <c r="J15" s="14">
        <v>3253</v>
      </c>
      <c r="K15" s="14">
        <f t="shared" si="1"/>
        <v>68319</v>
      </c>
      <c r="L15" s="10">
        <v>54390700</v>
      </c>
      <c r="M15" s="14" t="str">
        <f>VLOOKUP(L15, 廠商名單!B:C, 2,FALSE)</f>
        <v>臺灣行動支付股份有限公司</v>
      </c>
      <c r="N15" s="13" t="str">
        <f t="shared" si="2"/>
        <v>N</v>
      </c>
      <c r="O15" s="14"/>
    </row>
    <row r="16" spans="1:15" x14ac:dyDescent="0.25">
      <c r="A16" s="13" t="s">
        <v>1968</v>
      </c>
      <c r="B16" s="13">
        <v>109</v>
      </c>
      <c r="C16" s="13">
        <v>5</v>
      </c>
      <c r="D16" s="13">
        <v>29</v>
      </c>
      <c r="E16" s="13">
        <f t="shared" si="0"/>
        <v>25</v>
      </c>
      <c r="F16" s="13" t="s">
        <v>2090</v>
      </c>
      <c r="G16" s="13" t="s">
        <v>2017</v>
      </c>
      <c r="H16" s="10">
        <v>20580076</v>
      </c>
      <c r="I16" s="14">
        <v>57</v>
      </c>
      <c r="J16" s="14">
        <v>3</v>
      </c>
      <c r="K16" s="14">
        <f t="shared" si="1"/>
        <v>60</v>
      </c>
      <c r="L16" s="10">
        <v>86319906</v>
      </c>
      <c r="M16" s="14" t="str">
        <f>VLOOKUP(L16, 廠商名單!B:C, 2,FALSE)</f>
        <v>神行欣業有限公司</v>
      </c>
      <c r="N16" s="13" t="str">
        <f t="shared" si="2"/>
        <v>Y</v>
      </c>
      <c r="O16" s="14"/>
    </row>
    <row r="17" spans="1:15" x14ac:dyDescent="0.25">
      <c r="A17" s="13" t="s">
        <v>1968</v>
      </c>
      <c r="B17" s="13">
        <v>109</v>
      </c>
      <c r="C17" s="13">
        <v>5</v>
      </c>
      <c r="D17" s="13">
        <v>29</v>
      </c>
      <c r="E17" s="13">
        <f t="shared" si="0"/>
        <v>25</v>
      </c>
      <c r="F17" s="13" t="s">
        <v>2090</v>
      </c>
      <c r="G17" s="13" t="s">
        <v>2017</v>
      </c>
      <c r="H17" s="10">
        <v>20580073</v>
      </c>
      <c r="I17" s="14">
        <v>3757</v>
      </c>
      <c r="J17" s="14">
        <v>188</v>
      </c>
      <c r="K17" s="14">
        <f t="shared" si="1"/>
        <v>3945</v>
      </c>
      <c r="L17" s="10">
        <v>86319906</v>
      </c>
      <c r="M17" s="14" t="str">
        <f>VLOOKUP(L17, 廠商名單!B:C, 2,FALSE)</f>
        <v>神行欣業有限公司</v>
      </c>
      <c r="N17" s="13" t="str">
        <f t="shared" si="2"/>
        <v>Y</v>
      </c>
      <c r="O17" s="14"/>
    </row>
    <row r="18" spans="1:15" x14ac:dyDescent="0.25">
      <c r="A18" s="13" t="s">
        <v>1968</v>
      </c>
      <c r="B18" s="13">
        <v>109</v>
      </c>
      <c r="C18" s="13">
        <v>5</v>
      </c>
      <c r="D18" s="13">
        <v>29</v>
      </c>
      <c r="E18" s="13">
        <f t="shared" si="0"/>
        <v>25</v>
      </c>
      <c r="F18" s="13" t="s">
        <v>2090</v>
      </c>
      <c r="G18" s="13" t="s">
        <v>2017</v>
      </c>
      <c r="H18" s="10">
        <v>20580072</v>
      </c>
      <c r="I18" s="14">
        <v>286</v>
      </c>
      <c r="J18" s="14">
        <v>14</v>
      </c>
      <c r="K18" s="14">
        <f t="shared" si="1"/>
        <v>300</v>
      </c>
      <c r="L18" s="10">
        <v>86319906</v>
      </c>
      <c r="M18" s="14" t="str">
        <f>VLOOKUP(L18, 廠商名單!B:C, 2,FALSE)</f>
        <v>神行欣業有限公司</v>
      </c>
      <c r="N18" s="13" t="str">
        <f t="shared" si="2"/>
        <v>Y</v>
      </c>
      <c r="O18" s="14"/>
    </row>
    <row r="19" spans="1:15" x14ac:dyDescent="0.25">
      <c r="A19" s="13" t="s">
        <v>1969</v>
      </c>
      <c r="B19" s="13">
        <v>109</v>
      </c>
      <c r="C19" s="13">
        <v>5</v>
      </c>
      <c r="D19" s="13">
        <v>29</v>
      </c>
      <c r="E19" s="13">
        <f t="shared" si="0"/>
        <v>25</v>
      </c>
      <c r="F19" s="13" t="s">
        <v>2090</v>
      </c>
      <c r="G19" s="13" t="s">
        <v>2017</v>
      </c>
      <c r="H19" s="10">
        <v>20580063</v>
      </c>
      <c r="I19" s="14">
        <v>471</v>
      </c>
      <c r="J19" s="14">
        <v>24</v>
      </c>
      <c r="K19" s="14">
        <f t="shared" si="1"/>
        <v>495</v>
      </c>
      <c r="L19" s="10">
        <v>86319906</v>
      </c>
      <c r="M19" s="14" t="str">
        <f>VLOOKUP(L19, 廠商名單!B:C, 2,FALSE)</f>
        <v>神行欣業有限公司</v>
      </c>
      <c r="N19" s="13" t="str">
        <f t="shared" si="2"/>
        <v>Y</v>
      </c>
      <c r="O19" s="14"/>
    </row>
    <row r="20" spans="1:15" x14ac:dyDescent="0.25">
      <c r="A20" s="13" t="s">
        <v>1969</v>
      </c>
      <c r="B20" s="13">
        <v>109</v>
      </c>
      <c r="C20" s="13">
        <v>5</v>
      </c>
      <c r="D20" s="13">
        <v>26</v>
      </c>
      <c r="E20" s="13">
        <f t="shared" si="0"/>
        <v>25</v>
      </c>
      <c r="F20" s="13" t="s">
        <v>2090</v>
      </c>
      <c r="G20" s="13" t="s">
        <v>2017</v>
      </c>
      <c r="H20" s="10">
        <v>23192592</v>
      </c>
      <c r="I20" s="14">
        <v>2760</v>
      </c>
      <c r="J20" s="14">
        <v>138</v>
      </c>
      <c r="K20" s="14">
        <f t="shared" si="1"/>
        <v>2898</v>
      </c>
      <c r="L20" s="10">
        <v>22199722</v>
      </c>
      <c r="M20" s="14" t="str">
        <f>VLOOKUP(L20, 廠商名單!B:C, 2,FALSE)</f>
        <v>不老林企業有限公司</v>
      </c>
      <c r="N20" s="13" t="str">
        <f t="shared" si="2"/>
        <v>Y</v>
      </c>
      <c r="O20" s="14"/>
    </row>
    <row r="21" spans="1:15" x14ac:dyDescent="0.25">
      <c r="A21" s="13" t="s">
        <v>2052</v>
      </c>
      <c r="B21" s="13">
        <v>109</v>
      </c>
      <c r="C21" s="13">
        <v>5</v>
      </c>
      <c r="D21" s="13">
        <v>26</v>
      </c>
      <c r="E21" s="13">
        <f t="shared" si="0"/>
        <v>25</v>
      </c>
      <c r="F21" s="13" t="s">
        <v>2093</v>
      </c>
      <c r="G21" s="13" t="s">
        <v>2027</v>
      </c>
      <c r="H21" s="10">
        <v>41460520</v>
      </c>
      <c r="I21" s="14">
        <v>62</v>
      </c>
      <c r="J21" s="14">
        <v>3</v>
      </c>
      <c r="K21" s="14">
        <f t="shared" si="1"/>
        <v>65</v>
      </c>
      <c r="L21" s="10">
        <v>1802128</v>
      </c>
      <c r="M21" s="14" t="str">
        <f>VLOOKUP(L21, 廠商名單!B:C, 2,FALSE)</f>
        <v>中油公司新南加油站</v>
      </c>
      <c r="N21" s="13" t="str">
        <f t="shared" si="2"/>
        <v>Y</v>
      </c>
      <c r="O21" s="14"/>
    </row>
    <row r="22" spans="1:15" x14ac:dyDescent="0.25">
      <c r="A22" s="13" t="s">
        <v>1969</v>
      </c>
      <c r="B22" s="13">
        <v>109</v>
      </c>
      <c r="C22" s="13">
        <v>5</v>
      </c>
      <c r="D22" s="13">
        <v>31</v>
      </c>
      <c r="E22" s="13">
        <f t="shared" si="0"/>
        <v>25</v>
      </c>
      <c r="F22" s="13" t="s">
        <v>2093</v>
      </c>
      <c r="G22" s="13" t="s">
        <v>2020</v>
      </c>
      <c r="H22" s="10">
        <v>34262938</v>
      </c>
      <c r="I22" s="14">
        <v>413865</v>
      </c>
      <c r="J22" s="14">
        <v>20693</v>
      </c>
      <c r="K22" s="14">
        <f t="shared" si="1"/>
        <v>434558</v>
      </c>
      <c r="L22" s="10">
        <v>28184232</v>
      </c>
      <c r="M22" s="14" t="str">
        <f>VLOOKUP(L22, 廠商名單!B:C, 2,FALSE)</f>
        <v>全球華人企業管理顧問股份有限公司</v>
      </c>
      <c r="N22" s="13" t="str">
        <f t="shared" si="2"/>
        <v>N</v>
      </c>
      <c r="O22" s="14"/>
    </row>
    <row r="23" spans="1:15" x14ac:dyDescent="0.25">
      <c r="A23" s="13" t="s">
        <v>1970</v>
      </c>
      <c r="B23" s="13">
        <v>109</v>
      </c>
      <c r="C23" s="13">
        <v>5</v>
      </c>
      <c r="D23" s="13">
        <v>28</v>
      </c>
      <c r="E23" s="13">
        <f t="shared" si="0"/>
        <v>25</v>
      </c>
      <c r="F23" s="13" t="s">
        <v>2093</v>
      </c>
      <c r="G23" s="13" t="s">
        <v>2067</v>
      </c>
      <c r="H23" s="10">
        <v>88604691</v>
      </c>
      <c r="I23" s="14">
        <v>5000</v>
      </c>
      <c r="J23" s="14">
        <v>250</v>
      </c>
      <c r="K23" s="14">
        <f t="shared" si="1"/>
        <v>5250</v>
      </c>
      <c r="L23" s="10">
        <v>38019423</v>
      </c>
      <c r="M23" s="14" t="str">
        <f>VLOOKUP(L23, 廠商名單!B:C, 2,FALSE)</f>
        <v>永豐紙業股份有限公司土城一廠</v>
      </c>
      <c r="N23" s="13" t="str">
        <f t="shared" si="2"/>
        <v>Y</v>
      </c>
      <c r="O23" s="14"/>
    </row>
    <row r="24" spans="1:15" x14ac:dyDescent="0.25">
      <c r="A24" s="13" t="s">
        <v>1970</v>
      </c>
      <c r="B24" s="13">
        <v>109</v>
      </c>
      <c r="C24" s="13">
        <v>5</v>
      </c>
      <c r="D24" s="13">
        <v>28</v>
      </c>
      <c r="E24" s="13">
        <f t="shared" si="0"/>
        <v>25</v>
      </c>
      <c r="F24" s="13" t="s">
        <v>2093</v>
      </c>
      <c r="G24" s="13" t="s">
        <v>2067</v>
      </c>
      <c r="H24" s="10">
        <v>88604692</v>
      </c>
      <c r="I24" s="14">
        <v>3619</v>
      </c>
      <c r="J24" s="14">
        <v>181</v>
      </c>
      <c r="K24" s="14">
        <f t="shared" si="1"/>
        <v>3800</v>
      </c>
      <c r="L24" s="10">
        <v>38019423</v>
      </c>
      <c r="M24" s="14" t="str">
        <f>VLOOKUP(L24, 廠商名單!B:C, 2,FALSE)</f>
        <v>永豐紙業股份有限公司土城一廠</v>
      </c>
      <c r="N24" s="13" t="str">
        <f t="shared" si="2"/>
        <v>Y</v>
      </c>
      <c r="O24" s="14"/>
    </row>
    <row r="25" spans="1:15" x14ac:dyDescent="0.25">
      <c r="A25" s="13" t="s">
        <v>2060</v>
      </c>
      <c r="B25" s="13">
        <v>109</v>
      </c>
      <c r="C25" s="13">
        <v>5</v>
      </c>
      <c r="D25" s="13">
        <v>31</v>
      </c>
      <c r="E25" s="13">
        <f t="shared" si="0"/>
        <v>25</v>
      </c>
      <c r="F25" s="13" t="s">
        <v>2093</v>
      </c>
      <c r="G25" s="13" t="s">
        <v>2034</v>
      </c>
      <c r="H25" s="10">
        <v>8508870</v>
      </c>
      <c r="I25" s="14">
        <v>9720</v>
      </c>
      <c r="J25" s="14">
        <v>486</v>
      </c>
      <c r="K25" s="14">
        <f t="shared" si="1"/>
        <v>10206</v>
      </c>
      <c r="L25" s="10">
        <v>22555003</v>
      </c>
      <c r="M25" s="14" t="str">
        <f>VLOOKUP(L25, 廠商名單!B:C, 2,FALSE)</f>
        <v>統一超商股份有限公司</v>
      </c>
      <c r="N25" s="13" t="str">
        <f t="shared" si="2"/>
        <v>Y</v>
      </c>
      <c r="O25" s="14"/>
    </row>
    <row r="26" spans="1:15" x14ac:dyDescent="0.25">
      <c r="A26" s="13" t="s">
        <v>2060</v>
      </c>
      <c r="B26" s="13">
        <v>109</v>
      </c>
      <c r="C26" s="13">
        <v>5</v>
      </c>
      <c r="D26" s="13">
        <v>31</v>
      </c>
      <c r="E26" s="13">
        <f t="shared" si="0"/>
        <v>25</v>
      </c>
      <c r="F26" s="13" t="s">
        <v>2093</v>
      </c>
      <c r="G26" s="13" t="s">
        <v>2034</v>
      </c>
      <c r="H26" s="10">
        <v>8508901</v>
      </c>
      <c r="I26" s="14">
        <v>1686251</v>
      </c>
      <c r="J26" s="14">
        <v>84313</v>
      </c>
      <c r="K26" s="14">
        <f t="shared" si="1"/>
        <v>1770564</v>
      </c>
      <c r="L26" s="10">
        <v>22555003</v>
      </c>
      <c r="M26" s="14" t="str">
        <f>VLOOKUP(L26, 廠商名單!B:C, 2,FALSE)</f>
        <v>統一超商股份有限公司</v>
      </c>
      <c r="N26" s="13" t="str">
        <f t="shared" si="2"/>
        <v>N</v>
      </c>
      <c r="O26" s="14"/>
    </row>
    <row r="27" spans="1:15" x14ac:dyDescent="0.25">
      <c r="A27" s="13" t="s">
        <v>2060</v>
      </c>
      <c r="B27" s="13">
        <v>109</v>
      </c>
      <c r="C27" s="13">
        <v>5</v>
      </c>
      <c r="D27" s="13">
        <v>31</v>
      </c>
      <c r="E27" s="13">
        <f t="shared" si="0"/>
        <v>25</v>
      </c>
      <c r="F27" s="13" t="s">
        <v>2093</v>
      </c>
      <c r="G27" s="13" t="s">
        <v>2034</v>
      </c>
      <c r="H27" s="10">
        <v>8509360</v>
      </c>
      <c r="I27" s="14">
        <v>578251</v>
      </c>
      <c r="J27" s="14">
        <v>28913</v>
      </c>
      <c r="K27" s="14">
        <f t="shared" si="1"/>
        <v>607164</v>
      </c>
      <c r="L27" s="10">
        <v>22555003</v>
      </c>
      <c r="M27" s="14" t="str">
        <f>VLOOKUP(L27, 廠商名單!B:C, 2,FALSE)</f>
        <v>統一超商股份有限公司</v>
      </c>
      <c r="N27" s="13" t="str">
        <f t="shared" si="2"/>
        <v>N</v>
      </c>
      <c r="O27" s="14"/>
    </row>
    <row r="28" spans="1:15" x14ac:dyDescent="0.25">
      <c r="A28" s="13" t="s">
        <v>2060</v>
      </c>
      <c r="B28" s="13">
        <v>109</v>
      </c>
      <c r="C28" s="13">
        <v>5</v>
      </c>
      <c r="D28" s="13">
        <v>31</v>
      </c>
      <c r="E28" s="13">
        <f t="shared" si="0"/>
        <v>25</v>
      </c>
      <c r="F28" s="13" t="s">
        <v>2093</v>
      </c>
      <c r="G28" s="13" t="s">
        <v>2034</v>
      </c>
      <c r="H28" s="10">
        <v>8508895</v>
      </c>
      <c r="I28" s="14">
        <v>61943</v>
      </c>
      <c r="J28" s="14">
        <v>3097</v>
      </c>
      <c r="K28" s="14">
        <f t="shared" si="1"/>
        <v>65040</v>
      </c>
      <c r="L28" s="10">
        <v>22555003</v>
      </c>
      <c r="M28" s="14" t="str">
        <f>VLOOKUP(L28, 廠商名單!B:C, 2,FALSE)</f>
        <v>統一超商股份有限公司</v>
      </c>
      <c r="N28" s="13" t="str">
        <f t="shared" si="2"/>
        <v>N</v>
      </c>
      <c r="O28" s="14"/>
    </row>
    <row r="29" spans="1:15" x14ac:dyDescent="0.25">
      <c r="A29" s="13" t="s">
        <v>2060</v>
      </c>
      <c r="B29" s="13">
        <v>109</v>
      </c>
      <c r="C29" s="13">
        <v>5</v>
      </c>
      <c r="D29" s="13">
        <v>31</v>
      </c>
      <c r="E29" s="13">
        <f t="shared" si="0"/>
        <v>25</v>
      </c>
      <c r="F29" s="13" t="s">
        <v>2093</v>
      </c>
      <c r="G29" s="13" t="s">
        <v>2068</v>
      </c>
      <c r="H29" s="10">
        <v>75189292</v>
      </c>
      <c r="I29" s="14">
        <v>5291</v>
      </c>
      <c r="J29" s="14">
        <v>265</v>
      </c>
      <c r="K29" s="14">
        <f t="shared" si="1"/>
        <v>5556</v>
      </c>
      <c r="L29" s="10">
        <v>23060248</v>
      </c>
      <c r="M29" s="14" t="str">
        <f>VLOOKUP(L29, 廠商名單!B:C, 2,FALSE)</f>
        <v>全家便利商店股份有限公司</v>
      </c>
      <c r="N29" s="13" t="str">
        <f t="shared" si="2"/>
        <v>Y</v>
      </c>
      <c r="O29" s="14"/>
    </row>
    <row r="30" spans="1:15" x14ac:dyDescent="0.25">
      <c r="A30" s="13" t="s">
        <v>2060</v>
      </c>
      <c r="B30" s="13">
        <v>109</v>
      </c>
      <c r="C30" s="13">
        <v>5</v>
      </c>
      <c r="D30" s="13">
        <v>31</v>
      </c>
      <c r="E30" s="13">
        <f t="shared" si="0"/>
        <v>25</v>
      </c>
      <c r="F30" s="13" t="s">
        <v>2093</v>
      </c>
      <c r="G30" s="13" t="s">
        <v>2068</v>
      </c>
      <c r="H30" s="10">
        <v>75189297</v>
      </c>
      <c r="I30" s="14">
        <v>910274</v>
      </c>
      <c r="J30" s="14">
        <v>45514</v>
      </c>
      <c r="K30" s="14">
        <f t="shared" si="1"/>
        <v>955788</v>
      </c>
      <c r="L30" s="10">
        <v>23060248</v>
      </c>
      <c r="M30" s="14" t="str">
        <f>VLOOKUP(L30, 廠商名單!B:C, 2,FALSE)</f>
        <v>全家便利商店股份有限公司</v>
      </c>
      <c r="N30" s="13" t="str">
        <f t="shared" si="2"/>
        <v>N</v>
      </c>
      <c r="O30" s="14"/>
    </row>
    <row r="31" spans="1:15" x14ac:dyDescent="0.25">
      <c r="A31" s="13" t="s">
        <v>2060</v>
      </c>
      <c r="B31" s="13">
        <v>109</v>
      </c>
      <c r="C31" s="13">
        <v>5</v>
      </c>
      <c r="D31" s="13">
        <v>31</v>
      </c>
      <c r="E31" s="13">
        <f t="shared" si="0"/>
        <v>25</v>
      </c>
      <c r="F31" s="13" t="s">
        <v>2093</v>
      </c>
      <c r="G31" s="13" t="s">
        <v>2068</v>
      </c>
      <c r="H31" s="10">
        <v>75189295</v>
      </c>
      <c r="I31" s="14">
        <v>40206</v>
      </c>
      <c r="J31" s="14">
        <v>2010</v>
      </c>
      <c r="K31" s="14">
        <f t="shared" si="1"/>
        <v>42216</v>
      </c>
      <c r="L31" s="10">
        <v>23060248</v>
      </c>
      <c r="M31" s="14" t="str">
        <f>VLOOKUP(L31, 廠商名單!B:C, 2,FALSE)</f>
        <v>全家便利商店股份有限公司</v>
      </c>
      <c r="N31" s="13" t="str">
        <f t="shared" si="2"/>
        <v>N</v>
      </c>
      <c r="O31" s="14"/>
    </row>
    <row r="32" spans="1:15" x14ac:dyDescent="0.25">
      <c r="A32" s="13" t="s">
        <v>1981</v>
      </c>
      <c r="B32" s="13">
        <v>109</v>
      </c>
      <c r="C32" s="13">
        <v>5</v>
      </c>
      <c r="D32" s="13">
        <v>18</v>
      </c>
      <c r="E32" s="13">
        <f t="shared" si="0"/>
        <v>25</v>
      </c>
      <c r="F32" s="13" t="s">
        <v>2093</v>
      </c>
      <c r="G32" s="13" t="s">
        <v>2025</v>
      </c>
      <c r="H32" s="10">
        <v>26344582</v>
      </c>
      <c r="I32" s="14">
        <v>2085714</v>
      </c>
      <c r="J32" s="14">
        <v>104286</v>
      </c>
      <c r="K32" s="14">
        <f t="shared" si="1"/>
        <v>2190000</v>
      </c>
      <c r="L32" s="10">
        <v>16149963</v>
      </c>
      <c r="M32" s="14" t="str">
        <f>VLOOKUP(L32, 廠商名單!B:C, 2,FALSE)</f>
        <v>宏燁資訊股份有限公司</v>
      </c>
      <c r="N32" s="13" t="str">
        <f t="shared" si="2"/>
        <v>N</v>
      </c>
      <c r="O32" s="14"/>
    </row>
    <row r="33" spans="1:15" x14ac:dyDescent="0.25">
      <c r="A33" s="13" t="s">
        <v>1983</v>
      </c>
      <c r="B33" s="13">
        <v>109</v>
      </c>
      <c r="C33" s="13">
        <v>5</v>
      </c>
      <c r="D33" s="13">
        <v>18</v>
      </c>
      <c r="E33" s="13">
        <f t="shared" si="0"/>
        <v>25</v>
      </c>
      <c r="F33" s="13" t="s">
        <v>2093</v>
      </c>
      <c r="G33" s="13" t="s">
        <v>2023</v>
      </c>
      <c r="H33" s="10">
        <v>56220229</v>
      </c>
      <c r="I33" s="14">
        <v>428571</v>
      </c>
      <c r="J33" s="14">
        <v>21429</v>
      </c>
      <c r="K33" s="14">
        <f t="shared" si="1"/>
        <v>450000</v>
      </c>
      <c r="L33" s="10">
        <v>16313302</v>
      </c>
      <c r="M33" s="14" t="str">
        <f>VLOOKUP(L33, 廠商名單!B:C, 2,FALSE)</f>
        <v>網際威信股份有限公司</v>
      </c>
      <c r="N33" s="13" t="str">
        <f t="shared" si="2"/>
        <v>N</v>
      </c>
      <c r="O33" s="14"/>
    </row>
    <row r="34" spans="1:15" x14ac:dyDescent="0.25">
      <c r="A34" s="13" t="s">
        <v>1968</v>
      </c>
      <c r="B34" s="13">
        <v>109</v>
      </c>
      <c r="C34" s="13">
        <v>6</v>
      </c>
      <c r="D34" s="13">
        <v>16</v>
      </c>
      <c r="E34" s="13">
        <f t="shared" si="0"/>
        <v>26</v>
      </c>
      <c r="F34" s="13" t="s">
        <v>786</v>
      </c>
      <c r="G34" s="13" t="s">
        <v>1997</v>
      </c>
      <c r="H34" s="10">
        <v>53999294</v>
      </c>
      <c r="I34" s="14">
        <v>1319</v>
      </c>
      <c r="J34" s="14">
        <v>66</v>
      </c>
      <c r="K34" s="14">
        <f t="shared" si="1"/>
        <v>1385</v>
      </c>
      <c r="L34" s="10">
        <v>34671251</v>
      </c>
      <c r="M34" s="14" t="str">
        <f>VLOOKUP(L34, 廠商名單!B:C, 2,FALSE)</f>
        <v>通研實業有限公司</v>
      </c>
      <c r="N34" s="13" t="str">
        <f t="shared" si="2"/>
        <v>Y</v>
      </c>
      <c r="O34" s="14"/>
    </row>
    <row r="35" spans="1:15" x14ac:dyDescent="0.25">
      <c r="A35" s="13" t="s">
        <v>1968</v>
      </c>
      <c r="B35" s="13">
        <v>109</v>
      </c>
      <c r="C35" s="13">
        <v>6</v>
      </c>
      <c r="D35" s="13">
        <v>18</v>
      </c>
      <c r="E35" s="13">
        <f t="shared" si="0"/>
        <v>21</v>
      </c>
      <c r="F35" s="13" t="s">
        <v>786</v>
      </c>
      <c r="G35" s="13" t="s">
        <v>1999</v>
      </c>
      <c r="H35" s="10">
        <v>29079158</v>
      </c>
      <c r="I35" s="14">
        <v>105143</v>
      </c>
      <c r="J35" s="14">
        <v>5257</v>
      </c>
      <c r="K35" s="14">
        <f t="shared" si="1"/>
        <v>110400</v>
      </c>
      <c r="L35" s="10">
        <v>12400810</v>
      </c>
      <c r="M35" s="14" t="str">
        <f>VLOOKUP(L35, 廠商名單!B:C, 2,FALSE)</f>
        <v>台灣歐力士股份有限公司</v>
      </c>
      <c r="N35" s="13" t="str">
        <f t="shared" si="2"/>
        <v>N</v>
      </c>
      <c r="O35" s="14"/>
    </row>
    <row r="36" spans="1:15" x14ac:dyDescent="0.25">
      <c r="A36" s="13" t="s">
        <v>1968</v>
      </c>
      <c r="B36" s="13">
        <v>109</v>
      </c>
      <c r="C36" s="13">
        <v>6</v>
      </c>
      <c r="D36" s="13">
        <v>19</v>
      </c>
      <c r="E36" s="13">
        <f t="shared" si="0"/>
        <v>26</v>
      </c>
      <c r="F36" s="13" t="s">
        <v>786</v>
      </c>
      <c r="G36" s="13" t="s">
        <v>1999</v>
      </c>
      <c r="H36" s="10">
        <v>43338975</v>
      </c>
      <c r="I36" s="14">
        <v>1161</v>
      </c>
      <c r="J36" s="14">
        <v>58</v>
      </c>
      <c r="K36" s="14">
        <f t="shared" si="1"/>
        <v>1219</v>
      </c>
      <c r="L36" s="10">
        <v>27946944</v>
      </c>
      <c r="M36" s="14" t="str">
        <f>VLOOKUP(L36, 廠商名單!B:C, 2,FALSE)</f>
        <v>英屬開曼群島商史泰博股份有限公司台灣分公司</v>
      </c>
      <c r="N36" s="13" t="str">
        <f t="shared" si="2"/>
        <v>Y</v>
      </c>
      <c r="O36" s="14"/>
    </row>
    <row r="37" spans="1:15" x14ac:dyDescent="0.25">
      <c r="A37" s="13" t="s">
        <v>1968</v>
      </c>
      <c r="B37" s="13">
        <v>109</v>
      </c>
      <c r="C37" s="13">
        <v>6</v>
      </c>
      <c r="D37" s="13">
        <v>20</v>
      </c>
      <c r="E37" s="13">
        <f t="shared" si="0"/>
        <v>21</v>
      </c>
      <c r="F37" s="13" t="s">
        <v>786</v>
      </c>
      <c r="G37" s="13" t="s">
        <v>1999</v>
      </c>
      <c r="H37" s="10">
        <v>17789752</v>
      </c>
      <c r="I37" s="14">
        <v>84437</v>
      </c>
      <c r="J37" s="14">
        <v>4222</v>
      </c>
      <c r="K37" s="14">
        <f t="shared" si="1"/>
        <v>88659</v>
      </c>
      <c r="L37" s="10">
        <v>3550014</v>
      </c>
      <c r="M37" s="14" t="str">
        <f>VLOOKUP(L37, 廠商名單!B:C, 2,FALSE)</f>
        <v>台灣富士全錄股份有限公司</v>
      </c>
      <c r="N37" s="13" t="str">
        <f t="shared" si="2"/>
        <v>N</v>
      </c>
      <c r="O37" s="14"/>
    </row>
    <row r="38" spans="1:15" x14ac:dyDescent="0.25">
      <c r="A38" s="13" t="s">
        <v>2052</v>
      </c>
      <c r="B38" s="13">
        <v>109</v>
      </c>
      <c r="C38" s="13">
        <v>6</v>
      </c>
      <c r="D38" s="13">
        <v>23</v>
      </c>
      <c r="E38" s="13">
        <f t="shared" si="0"/>
        <v>21</v>
      </c>
      <c r="F38" s="13" t="s">
        <v>786</v>
      </c>
      <c r="G38" s="13" t="s">
        <v>1997</v>
      </c>
      <c r="H38" s="10">
        <v>48674627</v>
      </c>
      <c r="I38" s="14">
        <v>19048</v>
      </c>
      <c r="J38" s="14">
        <v>952</v>
      </c>
      <c r="K38" s="14">
        <f t="shared" si="1"/>
        <v>20000</v>
      </c>
      <c r="L38" s="10">
        <v>7640430</v>
      </c>
      <c r="M38" s="14" t="str">
        <f>VLOOKUP(L38, 廠商名單!B:C, 2,FALSE)</f>
        <v>泰新印刷有限公司</v>
      </c>
      <c r="N38" s="13" t="str">
        <f t="shared" si="2"/>
        <v>N</v>
      </c>
      <c r="O38" s="14"/>
    </row>
    <row r="39" spans="1:15" x14ac:dyDescent="0.25">
      <c r="A39" s="13" t="s">
        <v>2052</v>
      </c>
      <c r="B39" s="13">
        <v>109</v>
      </c>
      <c r="C39" s="13">
        <v>6</v>
      </c>
      <c r="D39" s="13">
        <v>18</v>
      </c>
      <c r="E39" s="13">
        <f t="shared" si="0"/>
        <v>21</v>
      </c>
      <c r="F39" s="13" t="s">
        <v>786</v>
      </c>
      <c r="G39" s="13" t="s">
        <v>1999</v>
      </c>
      <c r="H39" s="10">
        <v>31396820</v>
      </c>
      <c r="I39" s="14">
        <v>37968</v>
      </c>
      <c r="J39" s="14">
        <v>1898</v>
      </c>
      <c r="K39" s="14">
        <f t="shared" si="1"/>
        <v>39866</v>
      </c>
      <c r="L39" s="10">
        <v>86136982</v>
      </c>
      <c r="M39" s="14" t="str">
        <f>VLOOKUP(L39, 廠商名單!B:C, 2,FALSE)</f>
        <v>三竹資訊股份有限公司</v>
      </c>
      <c r="N39" s="13" t="str">
        <f t="shared" si="2"/>
        <v>N</v>
      </c>
      <c r="O39" s="14"/>
    </row>
    <row r="40" spans="1:15" x14ac:dyDescent="0.25">
      <c r="A40" s="13" t="s">
        <v>2052</v>
      </c>
      <c r="B40" s="13">
        <v>109</v>
      </c>
      <c r="C40" s="13">
        <v>6</v>
      </c>
      <c r="D40" s="13">
        <v>18</v>
      </c>
      <c r="E40" s="13">
        <f t="shared" si="0"/>
        <v>26</v>
      </c>
      <c r="F40" s="13" t="s">
        <v>786</v>
      </c>
      <c r="G40" s="13" t="s">
        <v>1999</v>
      </c>
      <c r="H40" s="10">
        <v>31396821</v>
      </c>
      <c r="I40" s="14">
        <v>8238</v>
      </c>
      <c r="J40" s="14">
        <v>412</v>
      </c>
      <c r="K40" s="14">
        <f t="shared" si="1"/>
        <v>8650</v>
      </c>
      <c r="L40" s="10">
        <v>86136982</v>
      </c>
      <c r="M40" s="14" t="str">
        <f>VLOOKUP(L40, 廠商名單!B:C, 2,FALSE)</f>
        <v>三竹資訊股份有限公司</v>
      </c>
      <c r="N40" s="13" t="str">
        <f t="shared" si="2"/>
        <v>Y</v>
      </c>
      <c r="O40" s="14"/>
    </row>
    <row r="41" spans="1:15" x14ac:dyDescent="0.25">
      <c r="A41" s="13" t="s">
        <v>2052</v>
      </c>
      <c r="B41" s="13">
        <v>109</v>
      </c>
      <c r="C41" s="13">
        <v>6</v>
      </c>
      <c r="D41" s="13">
        <v>18</v>
      </c>
      <c r="E41" s="13">
        <f t="shared" si="0"/>
        <v>21</v>
      </c>
      <c r="F41" s="13" t="s">
        <v>786</v>
      </c>
      <c r="G41" s="13" t="s">
        <v>1999</v>
      </c>
      <c r="H41" s="10">
        <v>31396784</v>
      </c>
      <c r="I41" s="14">
        <v>14258</v>
      </c>
      <c r="J41" s="14">
        <v>713</v>
      </c>
      <c r="K41" s="14">
        <f t="shared" si="1"/>
        <v>14971</v>
      </c>
      <c r="L41" s="10">
        <v>86136982</v>
      </c>
      <c r="M41" s="14" t="str">
        <f>VLOOKUP(L41, 廠商名單!B:C, 2,FALSE)</f>
        <v>三竹資訊股份有限公司</v>
      </c>
      <c r="N41" s="13" t="str">
        <f t="shared" si="2"/>
        <v>N</v>
      </c>
      <c r="O41" s="14"/>
    </row>
    <row r="42" spans="1:15" x14ac:dyDescent="0.25">
      <c r="A42" s="13" t="s">
        <v>2052</v>
      </c>
      <c r="B42" s="13">
        <v>109</v>
      </c>
      <c r="C42" s="13">
        <v>6</v>
      </c>
      <c r="D42" s="13">
        <v>18</v>
      </c>
      <c r="E42" s="13">
        <f t="shared" si="0"/>
        <v>21</v>
      </c>
      <c r="F42" s="13" t="s">
        <v>786</v>
      </c>
      <c r="G42" s="13" t="s">
        <v>1999</v>
      </c>
      <c r="H42" s="10">
        <v>31396783</v>
      </c>
      <c r="I42" s="14">
        <v>50850</v>
      </c>
      <c r="J42" s="14">
        <v>2543</v>
      </c>
      <c r="K42" s="14">
        <f t="shared" si="1"/>
        <v>53393</v>
      </c>
      <c r="L42" s="10">
        <v>86136982</v>
      </c>
      <c r="M42" s="14" t="str">
        <f>VLOOKUP(L42, 廠商名單!B:C, 2,FALSE)</f>
        <v>三竹資訊股份有限公司</v>
      </c>
      <c r="N42" s="13" t="str">
        <f t="shared" si="2"/>
        <v>N</v>
      </c>
      <c r="O42" s="14"/>
    </row>
    <row r="43" spans="1:15" x14ac:dyDescent="0.25">
      <c r="A43" s="13" t="s">
        <v>1969</v>
      </c>
      <c r="B43" s="13">
        <v>109</v>
      </c>
      <c r="C43" s="13">
        <v>6</v>
      </c>
      <c r="D43" s="13">
        <v>12</v>
      </c>
      <c r="E43" s="13">
        <f t="shared" si="0"/>
        <v>21</v>
      </c>
      <c r="F43" s="13" t="s">
        <v>786</v>
      </c>
      <c r="G43" s="13" t="s">
        <v>1997</v>
      </c>
      <c r="H43" s="10">
        <v>48906247</v>
      </c>
      <c r="I43" s="14">
        <v>25333</v>
      </c>
      <c r="J43" s="14">
        <v>1267</v>
      </c>
      <c r="K43" s="14">
        <f t="shared" si="1"/>
        <v>26600</v>
      </c>
      <c r="L43" s="10">
        <v>80268351</v>
      </c>
      <c r="M43" s="14" t="str">
        <f>VLOOKUP(L43, 廠商名單!B:C, 2,FALSE)</f>
        <v>聯天科技股份有限公司</v>
      </c>
      <c r="N43" s="13" t="str">
        <f t="shared" si="2"/>
        <v>N</v>
      </c>
      <c r="O43" s="14"/>
    </row>
    <row r="44" spans="1:15" x14ac:dyDescent="0.25">
      <c r="A44" s="13" t="s">
        <v>1969</v>
      </c>
      <c r="B44" s="13">
        <v>109</v>
      </c>
      <c r="C44" s="13">
        <v>6</v>
      </c>
      <c r="D44" s="13">
        <v>18</v>
      </c>
      <c r="E44" s="13">
        <f t="shared" si="0"/>
        <v>21</v>
      </c>
      <c r="F44" s="13" t="s">
        <v>786</v>
      </c>
      <c r="G44" s="13" t="s">
        <v>1999</v>
      </c>
      <c r="H44" s="10">
        <v>31396785</v>
      </c>
      <c r="I44" s="14">
        <v>39954</v>
      </c>
      <c r="J44" s="14">
        <v>1998</v>
      </c>
      <c r="K44" s="14">
        <f t="shared" si="1"/>
        <v>41952</v>
      </c>
      <c r="L44" s="10">
        <v>86136982</v>
      </c>
      <c r="M44" s="14" t="str">
        <f>VLOOKUP(L44, 廠商名單!B:C, 2,FALSE)</f>
        <v>三竹資訊股份有限公司</v>
      </c>
      <c r="N44" s="13" t="str">
        <f t="shared" si="2"/>
        <v>N</v>
      </c>
      <c r="O44" s="14"/>
    </row>
    <row r="45" spans="1:15" x14ac:dyDescent="0.25">
      <c r="A45" s="13" t="s">
        <v>1969</v>
      </c>
      <c r="B45" s="13">
        <v>109</v>
      </c>
      <c r="C45" s="13">
        <v>6</v>
      </c>
      <c r="D45" s="13">
        <v>18</v>
      </c>
      <c r="E45" s="13">
        <f t="shared" si="0"/>
        <v>21</v>
      </c>
      <c r="F45" s="13" t="s">
        <v>786</v>
      </c>
      <c r="G45" s="13" t="s">
        <v>1999</v>
      </c>
      <c r="H45" s="10">
        <v>31396786</v>
      </c>
      <c r="I45" s="14">
        <v>84961</v>
      </c>
      <c r="J45" s="14">
        <v>4248</v>
      </c>
      <c r="K45" s="14">
        <f t="shared" si="1"/>
        <v>89209</v>
      </c>
      <c r="L45" s="10">
        <v>86136982</v>
      </c>
      <c r="M45" s="14" t="str">
        <f>VLOOKUP(L45, 廠商名單!B:C, 2,FALSE)</f>
        <v>三竹資訊股份有限公司</v>
      </c>
      <c r="N45" s="13" t="str">
        <f t="shared" si="2"/>
        <v>N</v>
      </c>
      <c r="O45" s="14"/>
    </row>
    <row r="46" spans="1:15" x14ac:dyDescent="0.25">
      <c r="A46" s="13" t="s">
        <v>1969</v>
      </c>
      <c r="B46" s="13">
        <v>109</v>
      </c>
      <c r="C46" s="13">
        <v>6</v>
      </c>
      <c r="D46" s="13">
        <v>18</v>
      </c>
      <c r="E46" s="13">
        <f t="shared" si="0"/>
        <v>26</v>
      </c>
      <c r="F46" s="13" t="s">
        <v>786</v>
      </c>
      <c r="G46" s="13" t="s">
        <v>1999</v>
      </c>
      <c r="H46" s="10">
        <v>31396787</v>
      </c>
      <c r="I46" s="14">
        <v>57</v>
      </c>
      <c r="J46" s="14">
        <v>3</v>
      </c>
      <c r="K46" s="14">
        <f t="shared" si="1"/>
        <v>60</v>
      </c>
      <c r="L46" s="10">
        <v>86136982</v>
      </c>
      <c r="M46" s="14" t="str">
        <f>VLOOKUP(L46, 廠商名單!B:C, 2,FALSE)</f>
        <v>三竹資訊股份有限公司</v>
      </c>
      <c r="N46" s="13" t="str">
        <f t="shared" si="2"/>
        <v>Y</v>
      </c>
      <c r="O46" s="14"/>
    </row>
    <row r="47" spans="1:15" x14ac:dyDescent="0.25">
      <c r="A47" s="13" t="s">
        <v>1969</v>
      </c>
      <c r="B47" s="13">
        <v>109</v>
      </c>
      <c r="C47" s="13">
        <v>6</v>
      </c>
      <c r="D47" s="13">
        <v>18</v>
      </c>
      <c r="E47" s="13">
        <f t="shared" si="0"/>
        <v>26</v>
      </c>
      <c r="F47" s="13" t="s">
        <v>786</v>
      </c>
      <c r="G47" s="13" t="s">
        <v>1999</v>
      </c>
      <c r="H47" s="10">
        <v>31396788</v>
      </c>
      <c r="I47" s="14">
        <v>3349</v>
      </c>
      <c r="J47" s="14">
        <v>167</v>
      </c>
      <c r="K47" s="14">
        <f t="shared" si="1"/>
        <v>3516</v>
      </c>
      <c r="L47" s="10">
        <v>86136982</v>
      </c>
      <c r="M47" s="14" t="str">
        <f>VLOOKUP(L47, 廠商名單!B:C, 2,FALSE)</f>
        <v>三竹資訊股份有限公司</v>
      </c>
      <c r="N47" s="13" t="str">
        <f t="shared" si="2"/>
        <v>Y</v>
      </c>
      <c r="O47" s="14"/>
    </row>
    <row r="48" spans="1:15" x14ac:dyDescent="0.25">
      <c r="A48" s="13" t="s">
        <v>1970</v>
      </c>
      <c r="B48" s="13">
        <v>109</v>
      </c>
      <c r="C48" s="13">
        <v>6</v>
      </c>
      <c r="D48" s="13">
        <v>10</v>
      </c>
      <c r="E48" s="13">
        <f t="shared" si="0"/>
        <v>21</v>
      </c>
      <c r="F48" s="13" t="s">
        <v>786</v>
      </c>
      <c r="G48" s="13" t="s">
        <v>1997</v>
      </c>
      <c r="H48" s="10">
        <v>53058892</v>
      </c>
      <c r="I48" s="14">
        <v>119429</v>
      </c>
      <c r="J48" s="14">
        <v>5971</v>
      </c>
      <c r="K48" s="14">
        <f t="shared" si="1"/>
        <v>125400</v>
      </c>
      <c r="L48" s="10">
        <v>53102940</v>
      </c>
      <c r="M48" s="14" t="str">
        <f>VLOOKUP(L48, 廠商名單!B:C, 2,FALSE)</f>
        <v>德義資訊股份有限公司</v>
      </c>
      <c r="N48" s="13" t="str">
        <f t="shared" si="2"/>
        <v>N</v>
      </c>
      <c r="O48" s="14"/>
    </row>
    <row r="49" spans="1:15" x14ac:dyDescent="0.25">
      <c r="A49" s="13" t="s">
        <v>1970</v>
      </c>
      <c r="B49" s="13">
        <v>109</v>
      </c>
      <c r="C49" s="13">
        <v>6</v>
      </c>
      <c r="D49" s="13">
        <v>10</v>
      </c>
      <c r="E49" s="13">
        <f t="shared" si="0"/>
        <v>21</v>
      </c>
      <c r="F49" s="13" t="s">
        <v>786</v>
      </c>
      <c r="G49" s="13" t="s">
        <v>1997</v>
      </c>
      <c r="H49" s="10">
        <v>53058893</v>
      </c>
      <c r="I49" s="14">
        <v>111048</v>
      </c>
      <c r="J49" s="14">
        <v>5552</v>
      </c>
      <c r="K49" s="14">
        <f t="shared" si="1"/>
        <v>116600</v>
      </c>
      <c r="L49" s="10">
        <v>53102940</v>
      </c>
      <c r="M49" s="14" t="str">
        <f>VLOOKUP(L49, 廠商名單!B:C, 2,FALSE)</f>
        <v>德義資訊股份有限公司</v>
      </c>
      <c r="N49" s="13" t="str">
        <f t="shared" si="2"/>
        <v>N</v>
      </c>
      <c r="O49" s="14"/>
    </row>
    <row r="50" spans="1:15" x14ac:dyDescent="0.25">
      <c r="A50" s="13" t="s">
        <v>1970</v>
      </c>
      <c r="B50" s="13">
        <v>109</v>
      </c>
      <c r="C50" s="13">
        <v>6</v>
      </c>
      <c r="D50" s="13">
        <v>18</v>
      </c>
      <c r="E50" s="13">
        <f t="shared" si="0"/>
        <v>26</v>
      </c>
      <c r="F50" s="13" t="s">
        <v>786</v>
      </c>
      <c r="G50" s="13" t="s">
        <v>1999</v>
      </c>
      <c r="H50" s="10">
        <v>31396797</v>
      </c>
      <c r="I50" s="14">
        <v>6007</v>
      </c>
      <c r="J50" s="14">
        <v>300</v>
      </c>
      <c r="K50" s="14">
        <f t="shared" si="1"/>
        <v>6307</v>
      </c>
      <c r="L50" s="10">
        <v>86136982</v>
      </c>
      <c r="M50" s="14" t="str">
        <f>VLOOKUP(L50, 廠商名單!B:C, 2,FALSE)</f>
        <v>三竹資訊股份有限公司</v>
      </c>
      <c r="N50" s="13" t="str">
        <f t="shared" si="2"/>
        <v>Y</v>
      </c>
      <c r="O50" s="14"/>
    </row>
    <row r="51" spans="1:15" x14ac:dyDescent="0.25">
      <c r="A51" s="13" t="s">
        <v>1970</v>
      </c>
      <c r="B51" s="13">
        <v>109</v>
      </c>
      <c r="C51" s="13">
        <v>6</v>
      </c>
      <c r="D51" s="13">
        <v>18</v>
      </c>
      <c r="E51" s="13">
        <f t="shared" si="0"/>
        <v>26</v>
      </c>
      <c r="F51" s="13" t="s">
        <v>786</v>
      </c>
      <c r="G51" s="13" t="s">
        <v>1999</v>
      </c>
      <c r="H51" s="10">
        <v>31396812</v>
      </c>
      <c r="I51" s="14">
        <v>84</v>
      </c>
      <c r="J51" s="14">
        <v>4</v>
      </c>
      <c r="K51" s="14">
        <f t="shared" si="1"/>
        <v>88</v>
      </c>
      <c r="L51" s="10">
        <v>86136982</v>
      </c>
      <c r="M51" s="14" t="str">
        <f>VLOOKUP(L51, 廠商名單!B:C, 2,FALSE)</f>
        <v>三竹資訊股份有限公司</v>
      </c>
      <c r="N51" s="13" t="str">
        <f t="shared" si="2"/>
        <v>Y</v>
      </c>
      <c r="O51" s="14"/>
    </row>
    <row r="52" spans="1:15" x14ac:dyDescent="0.25">
      <c r="A52" s="13" t="s">
        <v>1970</v>
      </c>
      <c r="B52" s="13">
        <v>109</v>
      </c>
      <c r="C52" s="13">
        <v>6</v>
      </c>
      <c r="D52" s="13">
        <v>30</v>
      </c>
      <c r="E52" s="13">
        <f t="shared" si="0"/>
        <v>26</v>
      </c>
      <c r="F52" s="13" t="s">
        <v>786</v>
      </c>
      <c r="G52" s="13" t="s">
        <v>1999</v>
      </c>
      <c r="H52" s="10">
        <v>30035992</v>
      </c>
      <c r="I52" s="14">
        <v>333</v>
      </c>
      <c r="J52" s="14">
        <v>17</v>
      </c>
      <c r="K52" s="14">
        <f t="shared" si="1"/>
        <v>350</v>
      </c>
      <c r="L52" s="10">
        <v>80727433</v>
      </c>
      <c r="M52" s="14" t="str">
        <f>VLOOKUP(L52, 廠商名單!B:C, 2,FALSE)</f>
        <v>宇強國際有限公司</v>
      </c>
      <c r="N52" s="13" t="str">
        <f t="shared" si="2"/>
        <v>Y</v>
      </c>
      <c r="O52" s="14"/>
    </row>
    <row r="53" spans="1:15" x14ac:dyDescent="0.25">
      <c r="A53" s="13" t="s">
        <v>2053</v>
      </c>
      <c r="B53" s="13">
        <v>109</v>
      </c>
      <c r="C53" s="13">
        <v>6</v>
      </c>
      <c r="D53" s="13">
        <v>8</v>
      </c>
      <c r="E53" s="13">
        <f t="shared" si="0"/>
        <v>21</v>
      </c>
      <c r="F53" s="13" t="s">
        <v>786</v>
      </c>
      <c r="G53" s="13" t="s">
        <v>1997</v>
      </c>
      <c r="H53" s="10">
        <v>30148456</v>
      </c>
      <c r="I53" s="14">
        <v>923810</v>
      </c>
      <c r="J53" s="14">
        <v>46190</v>
      </c>
      <c r="K53" s="14">
        <f t="shared" si="1"/>
        <v>970000</v>
      </c>
      <c r="L53" s="10">
        <v>27729876</v>
      </c>
      <c r="M53" s="14" t="str">
        <f>VLOOKUP(L53, 廠商名單!B:C, 2,FALSE)</f>
        <v>亞克瑪股份有限公司</v>
      </c>
      <c r="N53" s="13" t="str">
        <f t="shared" si="2"/>
        <v>N</v>
      </c>
      <c r="O53" s="14"/>
    </row>
    <row r="54" spans="1:15" x14ac:dyDescent="0.25">
      <c r="A54" s="13" t="s">
        <v>2053</v>
      </c>
      <c r="B54" s="13">
        <v>109</v>
      </c>
      <c r="C54" s="13">
        <v>6</v>
      </c>
      <c r="D54" s="13">
        <v>15</v>
      </c>
      <c r="E54" s="13">
        <f t="shared" si="0"/>
        <v>21</v>
      </c>
      <c r="F54" s="13" t="s">
        <v>786</v>
      </c>
      <c r="G54" s="13" t="s">
        <v>1999</v>
      </c>
      <c r="H54" s="10">
        <v>7464626</v>
      </c>
      <c r="I54" s="14">
        <v>88095</v>
      </c>
      <c r="J54" s="14">
        <v>4405</v>
      </c>
      <c r="K54" s="14">
        <f t="shared" si="1"/>
        <v>92500</v>
      </c>
      <c r="L54" s="10">
        <v>70584647</v>
      </c>
      <c r="M54" s="14" t="str">
        <f>VLOOKUP(L54, 廠商名單!B:C, 2,FALSE)</f>
        <v>普鴻資訊股份有限公司</v>
      </c>
      <c r="N54" s="13" t="str">
        <f t="shared" si="2"/>
        <v>N</v>
      </c>
      <c r="O54" s="14"/>
    </row>
    <row r="55" spans="1:15" x14ac:dyDescent="0.25">
      <c r="A55" s="13" t="s">
        <v>1973</v>
      </c>
      <c r="B55" s="13">
        <v>109</v>
      </c>
      <c r="C55" s="13">
        <v>6</v>
      </c>
      <c r="D55" s="13">
        <v>18</v>
      </c>
      <c r="E55" s="13">
        <f t="shared" si="0"/>
        <v>21</v>
      </c>
      <c r="F55" s="13" t="s">
        <v>786</v>
      </c>
      <c r="G55" s="13" t="s">
        <v>1999</v>
      </c>
      <c r="H55" s="10">
        <v>31396807</v>
      </c>
      <c r="I55" s="14">
        <v>14713</v>
      </c>
      <c r="J55" s="14">
        <v>736</v>
      </c>
      <c r="K55" s="14">
        <f t="shared" si="1"/>
        <v>15449</v>
      </c>
      <c r="L55" s="10">
        <v>86136982</v>
      </c>
      <c r="M55" s="14" t="str">
        <f>VLOOKUP(L55, 廠商名單!B:C, 2,FALSE)</f>
        <v>三竹資訊股份有限公司</v>
      </c>
      <c r="N55" s="13" t="str">
        <f t="shared" si="2"/>
        <v>N</v>
      </c>
      <c r="O55" s="14"/>
    </row>
    <row r="56" spans="1:15" x14ac:dyDescent="0.25">
      <c r="A56" s="13" t="s">
        <v>1973</v>
      </c>
      <c r="B56" s="13">
        <v>109</v>
      </c>
      <c r="C56" s="13">
        <v>6</v>
      </c>
      <c r="D56" s="13">
        <v>18</v>
      </c>
      <c r="E56" s="13">
        <f t="shared" si="0"/>
        <v>21</v>
      </c>
      <c r="F56" s="13" t="s">
        <v>786</v>
      </c>
      <c r="G56" s="13" t="s">
        <v>1999</v>
      </c>
      <c r="H56" s="10">
        <v>31396806</v>
      </c>
      <c r="I56" s="14">
        <v>12148</v>
      </c>
      <c r="J56" s="14">
        <v>607</v>
      </c>
      <c r="K56" s="14">
        <f t="shared" si="1"/>
        <v>12755</v>
      </c>
      <c r="L56" s="10">
        <v>86136982</v>
      </c>
      <c r="M56" s="14" t="str">
        <f>VLOOKUP(L56, 廠商名單!B:C, 2,FALSE)</f>
        <v>三竹資訊股份有限公司</v>
      </c>
      <c r="N56" s="13" t="str">
        <f t="shared" si="2"/>
        <v>N</v>
      </c>
      <c r="O56" s="14"/>
    </row>
    <row r="57" spans="1:15" x14ac:dyDescent="0.25">
      <c r="A57" s="13" t="s">
        <v>1974</v>
      </c>
      <c r="B57" s="13">
        <v>109</v>
      </c>
      <c r="C57" s="13">
        <v>6</v>
      </c>
      <c r="D57" s="13">
        <v>30</v>
      </c>
      <c r="E57" s="13">
        <f t="shared" si="0"/>
        <v>21</v>
      </c>
      <c r="F57" s="13" t="s">
        <v>786</v>
      </c>
      <c r="G57" s="13" t="s">
        <v>1997</v>
      </c>
      <c r="H57" s="10">
        <v>35168235</v>
      </c>
      <c r="I57" s="14">
        <v>58057</v>
      </c>
      <c r="J57" s="14">
        <v>2903</v>
      </c>
      <c r="K57" s="14">
        <f t="shared" si="1"/>
        <v>60960</v>
      </c>
      <c r="L57" s="10">
        <v>70657583</v>
      </c>
      <c r="M57" s="14" t="str">
        <f>VLOOKUP(L57, 廠商名單!B:C, 2,FALSE)</f>
        <v>明澤管理顧問有限公司</v>
      </c>
      <c r="N57" s="13" t="str">
        <f t="shared" si="2"/>
        <v>N</v>
      </c>
      <c r="O57" s="14"/>
    </row>
    <row r="58" spans="1:15" x14ac:dyDescent="0.25">
      <c r="A58" s="13" t="s">
        <v>1974</v>
      </c>
      <c r="B58" s="13">
        <v>109</v>
      </c>
      <c r="C58" s="13">
        <v>6</v>
      </c>
      <c r="D58" s="13">
        <v>30</v>
      </c>
      <c r="E58" s="13">
        <f t="shared" si="0"/>
        <v>21</v>
      </c>
      <c r="F58" s="13" t="s">
        <v>786</v>
      </c>
      <c r="G58" s="13" t="s">
        <v>1997</v>
      </c>
      <c r="H58" s="10">
        <v>35168231</v>
      </c>
      <c r="I58" s="14">
        <v>17143</v>
      </c>
      <c r="J58" s="14">
        <v>857</v>
      </c>
      <c r="K58" s="14">
        <f t="shared" si="1"/>
        <v>18000</v>
      </c>
      <c r="L58" s="10">
        <v>70657583</v>
      </c>
      <c r="M58" s="14" t="str">
        <f>VLOOKUP(L58, 廠商名單!B:C, 2,FALSE)</f>
        <v>明澤管理顧問有限公司</v>
      </c>
      <c r="N58" s="13" t="str">
        <f t="shared" si="2"/>
        <v>N</v>
      </c>
      <c r="O58" s="14"/>
    </row>
    <row r="59" spans="1:15" x14ac:dyDescent="0.25">
      <c r="A59" s="13" t="s">
        <v>1981</v>
      </c>
      <c r="B59" s="13">
        <v>109</v>
      </c>
      <c r="C59" s="13">
        <v>6</v>
      </c>
      <c r="D59" s="13">
        <v>18</v>
      </c>
      <c r="E59" s="13">
        <f t="shared" si="0"/>
        <v>26</v>
      </c>
      <c r="F59" s="13" t="s">
        <v>786</v>
      </c>
      <c r="G59" s="13" t="s">
        <v>1999</v>
      </c>
      <c r="H59" s="10">
        <v>31396802</v>
      </c>
      <c r="I59" s="14">
        <v>3000</v>
      </c>
      <c r="J59" s="14">
        <v>150</v>
      </c>
      <c r="K59" s="14">
        <f t="shared" si="1"/>
        <v>3150</v>
      </c>
      <c r="L59" s="10">
        <v>86136982</v>
      </c>
      <c r="M59" s="14" t="str">
        <f>VLOOKUP(L59, 廠商名單!B:C, 2,FALSE)</f>
        <v>三竹資訊股份有限公司</v>
      </c>
      <c r="N59" s="13" t="str">
        <f t="shared" si="2"/>
        <v>Y</v>
      </c>
      <c r="O59" s="14"/>
    </row>
    <row r="60" spans="1:15" x14ac:dyDescent="0.25">
      <c r="A60" s="13" t="s">
        <v>1981</v>
      </c>
      <c r="B60" s="13">
        <v>109</v>
      </c>
      <c r="C60" s="13">
        <v>6</v>
      </c>
      <c r="D60" s="13">
        <v>18</v>
      </c>
      <c r="E60" s="13">
        <f t="shared" si="0"/>
        <v>21</v>
      </c>
      <c r="F60" s="13" t="s">
        <v>786</v>
      </c>
      <c r="G60" s="13" t="s">
        <v>1999</v>
      </c>
      <c r="H60" s="10">
        <v>31396803</v>
      </c>
      <c r="I60" s="14">
        <v>15908</v>
      </c>
      <c r="J60" s="14">
        <v>795</v>
      </c>
      <c r="K60" s="14">
        <f t="shared" si="1"/>
        <v>16703</v>
      </c>
      <c r="L60" s="10">
        <v>86136982</v>
      </c>
      <c r="M60" s="14" t="str">
        <f>VLOOKUP(L60, 廠商名單!B:C, 2,FALSE)</f>
        <v>三竹資訊股份有限公司</v>
      </c>
      <c r="N60" s="13" t="str">
        <f t="shared" si="2"/>
        <v>N</v>
      </c>
      <c r="O60" s="14"/>
    </row>
    <row r="61" spans="1:15" x14ac:dyDescent="0.25">
      <c r="A61" s="13" t="s">
        <v>1982</v>
      </c>
      <c r="B61" s="13">
        <v>109</v>
      </c>
      <c r="C61" s="13">
        <v>6</v>
      </c>
      <c r="D61" s="13">
        <v>30</v>
      </c>
      <c r="E61" s="13">
        <f t="shared" si="0"/>
        <v>21</v>
      </c>
      <c r="F61" s="13" t="s">
        <v>786</v>
      </c>
      <c r="G61" s="13" t="s">
        <v>1997</v>
      </c>
      <c r="H61" s="10">
        <v>54284473</v>
      </c>
      <c r="I61" s="14">
        <v>200000</v>
      </c>
      <c r="J61" s="14">
        <v>10000</v>
      </c>
      <c r="K61" s="14">
        <f t="shared" si="1"/>
        <v>210000</v>
      </c>
      <c r="L61" s="10">
        <v>54390700</v>
      </c>
      <c r="M61" s="14" t="str">
        <f>VLOOKUP(L61, 廠商名單!B:C, 2,FALSE)</f>
        <v>臺灣行動支付股份有限公司</v>
      </c>
      <c r="N61" s="13" t="str">
        <f t="shared" si="2"/>
        <v>N</v>
      </c>
      <c r="O61" s="14"/>
    </row>
    <row r="62" spans="1:15" x14ac:dyDescent="0.25">
      <c r="A62" s="13" t="s">
        <v>1982</v>
      </c>
      <c r="B62" s="13">
        <v>109</v>
      </c>
      <c r="C62" s="13">
        <v>6</v>
      </c>
      <c r="D62" s="13">
        <v>30</v>
      </c>
      <c r="E62" s="13">
        <f t="shared" si="0"/>
        <v>21</v>
      </c>
      <c r="F62" s="13" t="s">
        <v>786</v>
      </c>
      <c r="G62" s="13" t="s">
        <v>1997</v>
      </c>
      <c r="H62" s="10">
        <v>54284482</v>
      </c>
      <c r="I62" s="14">
        <v>66114</v>
      </c>
      <c r="J62" s="14">
        <v>3306</v>
      </c>
      <c r="K62" s="14">
        <f t="shared" si="1"/>
        <v>69420</v>
      </c>
      <c r="L62" s="10">
        <v>54390700</v>
      </c>
      <c r="M62" s="14" t="str">
        <f>VLOOKUP(L62, 廠商名單!B:C, 2,FALSE)</f>
        <v>臺灣行動支付股份有限公司</v>
      </c>
      <c r="N62" s="13" t="str">
        <f t="shared" si="2"/>
        <v>N</v>
      </c>
      <c r="O62" s="14"/>
    </row>
    <row r="63" spans="1:15" x14ac:dyDescent="0.25">
      <c r="A63" s="13" t="s">
        <v>1989</v>
      </c>
      <c r="B63" s="13">
        <v>109</v>
      </c>
      <c r="C63" s="13">
        <v>6</v>
      </c>
      <c r="D63" s="13">
        <v>18</v>
      </c>
      <c r="E63" s="13">
        <f t="shared" si="0"/>
        <v>26</v>
      </c>
      <c r="F63" s="13" t="s">
        <v>786</v>
      </c>
      <c r="G63" s="13" t="s">
        <v>1999</v>
      </c>
      <c r="H63" s="10">
        <v>31396809</v>
      </c>
      <c r="I63" s="14">
        <v>1057</v>
      </c>
      <c r="J63" s="14">
        <v>53</v>
      </c>
      <c r="K63" s="14">
        <f t="shared" si="1"/>
        <v>1110</v>
      </c>
      <c r="L63" s="10">
        <v>86136982</v>
      </c>
      <c r="M63" s="14" t="str">
        <f>VLOOKUP(L63, 廠商名單!B:C, 2,FALSE)</f>
        <v>三竹資訊股份有限公司</v>
      </c>
      <c r="N63" s="13" t="str">
        <f t="shared" si="2"/>
        <v>Y</v>
      </c>
      <c r="O63" s="14"/>
    </row>
    <row r="64" spans="1:15" x14ac:dyDescent="0.25">
      <c r="A64" s="13" t="s">
        <v>1969</v>
      </c>
      <c r="B64" s="13">
        <v>109</v>
      </c>
      <c r="C64" s="13">
        <v>6</v>
      </c>
      <c r="D64" s="13">
        <v>9</v>
      </c>
      <c r="E64" s="13">
        <f t="shared" si="0"/>
        <v>25</v>
      </c>
      <c r="F64" s="13" t="s">
        <v>2090</v>
      </c>
      <c r="G64" s="13" t="s">
        <v>2017</v>
      </c>
      <c r="H64" s="10">
        <v>20580531</v>
      </c>
      <c r="I64" s="14">
        <v>738</v>
      </c>
      <c r="J64" s="14">
        <v>37</v>
      </c>
      <c r="K64" s="14">
        <f t="shared" si="1"/>
        <v>775</v>
      </c>
      <c r="L64" s="10">
        <v>86319906</v>
      </c>
      <c r="M64" s="14" t="str">
        <f>VLOOKUP(L64, 廠商名單!B:C, 2,FALSE)</f>
        <v>神行欣業有限公司</v>
      </c>
      <c r="N64" s="13" t="str">
        <f t="shared" si="2"/>
        <v>Y</v>
      </c>
      <c r="O64" s="14"/>
    </row>
    <row r="65" spans="1:15" x14ac:dyDescent="0.25">
      <c r="A65" s="13" t="s">
        <v>1969</v>
      </c>
      <c r="B65" s="13">
        <v>109</v>
      </c>
      <c r="C65" s="13">
        <v>6</v>
      </c>
      <c r="D65" s="13">
        <v>9</v>
      </c>
      <c r="E65" s="13">
        <f t="shared" si="0"/>
        <v>25</v>
      </c>
      <c r="F65" s="13" t="s">
        <v>2090</v>
      </c>
      <c r="G65" s="13" t="s">
        <v>2017</v>
      </c>
      <c r="H65" s="10">
        <v>20580532</v>
      </c>
      <c r="I65" s="14">
        <v>1571</v>
      </c>
      <c r="J65" s="14">
        <v>79</v>
      </c>
      <c r="K65" s="14">
        <f t="shared" si="1"/>
        <v>1650</v>
      </c>
      <c r="L65" s="10">
        <v>86319906</v>
      </c>
      <c r="M65" s="14" t="str">
        <f>VLOOKUP(L65, 廠商名單!B:C, 2,FALSE)</f>
        <v>神行欣業有限公司</v>
      </c>
      <c r="N65" s="13" t="str">
        <f t="shared" si="2"/>
        <v>Y</v>
      </c>
      <c r="O65" s="14"/>
    </row>
    <row r="66" spans="1:15" x14ac:dyDescent="0.25">
      <c r="A66" s="13" t="s">
        <v>1970</v>
      </c>
      <c r="B66" s="13">
        <v>109</v>
      </c>
      <c r="C66" s="13">
        <v>6</v>
      </c>
      <c r="D66" s="13">
        <v>22</v>
      </c>
      <c r="E66" s="13">
        <f t="shared" ref="E66:E129" si="3">VLOOKUP(F66, InvoiceInfo, IF(O66="", IF(N66="Y", 3, 2), 4),FALSE)</f>
        <v>25</v>
      </c>
      <c r="F66" s="13" t="s">
        <v>2090</v>
      </c>
      <c r="G66" s="13" t="s">
        <v>2017</v>
      </c>
      <c r="H66" s="10">
        <v>27464026</v>
      </c>
      <c r="I66" s="14">
        <v>16451</v>
      </c>
      <c r="J66" s="14">
        <v>823</v>
      </c>
      <c r="K66" s="14">
        <f t="shared" ref="K66:K129" si="4">SUM(I66:J66)</f>
        <v>17274</v>
      </c>
      <c r="L66" s="10">
        <v>16195332</v>
      </c>
      <c r="M66" s="14" t="str">
        <f>VLOOKUP(L66, 廠商名單!B:C, 2,FALSE)</f>
        <v>耀郁股份有限公司</v>
      </c>
      <c r="N66" s="13" t="str">
        <f t="shared" ref="N66:N129" si="5">IF(J:J&gt;500, "N", "Y")</f>
        <v>N</v>
      </c>
      <c r="O66" s="14"/>
    </row>
    <row r="67" spans="1:15" x14ac:dyDescent="0.25">
      <c r="A67" s="13" t="s">
        <v>1973</v>
      </c>
      <c r="B67" s="13">
        <v>109</v>
      </c>
      <c r="C67" s="13">
        <v>6</v>
      </c>
      <c r="D67" s="13">
        <v>30</v>
      </c>
      <c r="E67" s="13">
        <f t="shared" si="3"/>
        <v>25</v>
      </c>
      <c r="F67" s="13" t="s">
        <v>2090</v>
      </c>
      <c r="G67" s="13" t="s">
        <v>2017</v>
      </c>
      <c r="H67" s="10">
        <v>20581190</v>
      </c>
      <c r="I67" s="14">
        <v>2914</v>
      </c>
      <c r="J67" s="14">
        <v>146</v>
      </c>
      <c r="K67" s="14">
        <f t="shared" si="4"/>
        <v>3060</v>
      </c>
      <c r="L67" s="10">
        <v>86319906</v>
      </c>
      <c r="M67" s="14" t="str">
        <f>VLOOKUP(L67, 廠商名單!B:C, 2,FALSE)</f>
        <v>神行欣業有限公司</v>
      </c>
      <c r="N67" s="13" t="str">
        <f t="shared" si="5"/>
        <v>Y</v>
      </c>
      <c r="O67" s="14"/>
    </row>
    <row r="68" spans="1:15" x14ac:dyDescent="0.25">
      <c r="A68" s="13" t="s">
        <v>1984</v>
      </c>
      <c r="B68" s="13">
        <v>109</v>
      </c>
      <c r="C68" s="13">
        <v>6</v>
      </c>
      <c r="D68" s="13">
        <v>29</v>
      </c>
      <c r="E68" s="13">
        <f t="shared" si="3"/>
        <v>25</v>
      </c>
      <c r="F68" s="13" t="s">
        <v>2090</v>
      </c>
      <c r="G68" s="13" t="s">
        <v>2017</v>
      </c>
      <c r="H68" s="10">
        <v>23193112</v>
      </c>
      <c r="I68" s="14">
        <v>3060</v>
      </c>
      <c r="J68" s="14">
        <v>153</v>
      </c>
      <c r="K68" s="14">
        <f t="shared" si="4"/>
        <v>3213</v>
      </c>
      <c r="L68" s="10">
        <v>22199722</v>
      </c>
      <c r="M68" s="14" t="str">
        <f>VLOOKUP(L68, 廠商名單!B:C, 2,FALSE)</f>
        <v>不老林企業有限公司</v>
      </c>
      <c r="N68" s="13" t="str">
        <f t="shared" si="5"/>
        <v>Y</v>
      </c>
      <c r="O68" s="14"/>
    </row>
    <row r="69" spans="1:15" x14ac:dyDescent="0.25">
      <c r="A69" s="13" t="s">
        <v>1968</v>
      </c>
      <c r="B69" s="13">
        <v>109</v>
      </c>
      <c r="C69" s="13">
        <v>6</v>
      </c>
      <c r="D69" s="13">
        <v>20</v>
      </c>
      <c r="E69" s="13">
        <f t="shared" si="3"/>
        <v>25</v>
      </c>
      <c r="F69" s="13" t="s">
        <v>2093</v>
      </c>
      <c r="G69" s="13" t="s">
        <v>2023</v>
      </c>
      <c r="H69" s="10">
        <v>1283886</v>
      </c>
      <c r="I69" s="14">
        <v>1350</v>
      </c>
      <c r="J69" s="14">
        <v>68</v>
      </c>
      <c r="K69" s="14">
        <f t="shared" si="4"/>
        <v>1418</v>
      </c>
      <c r="L69" s="10">
        <v>84466797</v>
      </c>
      <c r="M69" s="14" t="str">
        <f>VLOOKUP(L69, 廠商名單!B:C, 2,FALSE)</f>
        <v>史代新股份有限公司</v>
      </c>
      <c r="N69" s="13" t="str">
        <f t="shared" si="5"/>
        <v>Y</v>
      </c>
      <c r="O69" s="14"/>
    </row>
    <row r="70" spans="1:15" x14ac:dyDescent="0.25">
      <c r="A70" s="13" t="s">
        <v>1968</v>
      </c>
      <c r="B70" s="13">
        <v>109</v>
      </c>
      <c r="C70" s="13">
        <v>6</v>
      </c>
      <c r="D70" s="13">
        <v>5</v>
      </c>
      <c r="E70" s="13">
        <f t="shared" si="3"/>
        <v>25</v>
      </c>
      <c r="F70" s="13" t="s">
        <v>2093</v>
      </c>
      <c r="G70" s="13" t="s">
        <v>2066</v>
      </c>
      <c r="H70" s="10">
        <v>92828921</v>
      </c>
      <c r="I70" s="14">
        <v>200000</v>
      </c>
      <c r="J70" s="14">
        <v>10000</v>
      </c>
      <c r="K70" s="14">
        <f t="shared" si="4"/>
        <v>210000</v>
      </c>
      <c r="L70" s="10">
        <v>54385241</v>
      </c>
      <c r="M70" s="14" t="str">
        <f>VLOOKUP(L70, 廠商名單!B:C, 2,FALSE)</f>
        <v>遠鑫電子票證股份有限公司</v>
      </c>
      <c r="N70" s="13" t="str">
        <f t="shared" si="5"/>
        <v>N</v>
      </c>
      <c r="O70" s="14"/>
    </row>
    <row r="71" spans="1:15" x14ac:dyDescent="0.25">
      <c r="A71" s="13" t="s">
        <v>1968</v>
      </c>
      <c r="B71" s="13">
        <v>109</v>
      </c>
      <c r="C71" s="13">
        <v>6</v>
      </c>
      <c r="D71" s="13">
        <v>15</v>
      </c>
      <c r="E71" s="13">
        <f t="shared" si="3"/>
        <v>25</v>
      </c>
      <c r="F71" s="13" t="s">
        <v>2093</v>
      </c>
      <c r="G71" s="13" t="s">
        <v>2022</v>
      </c>
      <c r="H71" s="10">
        <v>47029571</v>
      </c>
      <c r="I71" s="14">
        <v>300</v>
      </c>
      <c r="J71" s="14">
        <v>15</v>
      </c>
      <c r="K71" s="14">
        <f t="shared" si="4"/>
        <v>315</v>
      </c>
      <c r="L71" s="10">
        <v>97311466</v>
      </c>
      <c r="M71" s="14" t="str">
        <f>VLOOKUP(L71, 廠商名單!B:C, 2,FALSE)</f>
        <v>精誠資訊股份有限公司</v>
      </c>
      <c r="N71" s="13" t="str">
        <f t="shared" si="5"/>
        <v>Y</v>
      </c>
      <c r="O71" s="14"/>
    </row>
    <row r="72" spans="1:15" x14ac:dyDescent="0.25">
      <c r="A72" s="13" t="s">
        <v>2052</v>
      </c>
      <c r="B72" s="13">
        <v>109</v>
      </c>
      <c r="C72" s="13">
        <v>6</v>
      </c>
      <c r="D72" s="13">
        <v>29</v>
      </c>
      <c r="E72" s="13">
        <f t="shared" si="3"/>
        <v>25</v>
      </c>
      <c r="F72" s="13" t="s">
        <v>2093</v>
      </c>
      <c r="G72" s="13" t="s">
        <v>2025</v>
      </c>
      <c r="H72" s="10">
        <v>56482110</v>
      </c>
      <c r="I72" s="14">
        <v>365072</v>
      </c>
      <c r="J72" s="14">
        <v>18254</v>
      </c>
      <c r="K72" s="14">
        <f t="shared" si="4"/>
        <v>383326</v>
      </c>
      <c r="L72" s="10">
        <v>22351654</v>
      </c>
      <c r="M72" s="14" t="str">
        <f>VLOOKUP(L72, 廠商名單!B:C, 2,FALSE)</f>
        <v>群環科技股份有限公司</v>
      </c>
      <c r="N72" s="13" t="str">
        <f t="shared" si="5"/>
        <v>N</v>
      </c>
      <c r="O72" s="14"/>
    </row>
    <row r="73" spans="1:15" x14ac:dyDescent="0.25">
      <c r="A73" s="13" t="s">
        <v>2052</v>
      </c>
      <c r="B73" s="13">
        <v>109</v>
      </c>
      <c r="C73" s="13">
        <v>6</v>
      </c>
      <c r="D73" s="13">
        <v>9</v>
      </c>
      <c r="E73" s="13">
        <f t="shared" si="3"/>
        <v>25</v>
      </c>
      <c r="F73" s="13" t="s">
        <v>2093</v>
      </c>
      <c r="G73" s="13" t="s">
        <v>2027</v>
      </c>
      <c r="H73" s="10">
        <v>41470350</v>
      </c>
      <c r="I73" s="14">
        <v>69</v>
      </c>
      <c r="J73" s="14">
        <v>3</v>
      </c>
      <c r="K73" s="14">
        <f t="shared" si="4"/>
        <v>72</v>
      </c>
      <c r="L73" s="10">
        <v>1802128</v>
      </c>
      <c r="M73" s="14" t="str">
        <f>VLOOKUP(L73, 廠商名單!B:C, 2,FALSE)</f>
        <v>中油公司新南加油站</v>
      </c>
      <c r="N73" s="13" t="str">
        <f t="shared" si="5"/>
        <v>Y</v>
      </c>
      <c r="O73" s="14"/>
    </row>
    <row r="74" spans="1:15" x14ac:dyDescent="0.25">
      <c r="A74" s="13" t="s">
        <v>1969</v>
      </c>
      <c r="B74" s="13">
        <v>109</v>
      </c>
      <c r="C74" s="13">
        <v>6</v>
      </c>
      <c r="D74" s="13">
        <v>16</v>
      </c>
      <c r="E74" s="13">
        <f t="shared" si="3"/>
        <v>25</v>
      </c>
      <c r="F74" s="13" t="s">
        <v>2093</v>
      </c>
      <c r="G74" s="13" t="s">
        <v>2020</v>
      </c>
      <c r="H74" s="10">
        <v>32421251</v>
      </c>
      <c r="I74" s="14">
        <v>47895</v>
      </c>
      <c r="J74" s="14">
        <v>2395</v>
      </c>
      <c r="K74" s="14">
        <f t="shared" si="4"/>
        <v>50290</v>
      </c>
      <c r="L74" s="10">
        <v>28020674</v>
      </c>
      <c r="M74" s="14" t="str">
        <f>VLOOKUP(L74, 廠商名單!B:C, 2,FALSE)</f>
        <v>互動資通股份有限公司</v>
      </c>
      <c r="N74" s="13" t="str">
        <f t="shared" si="5"/>
        <v>N</v>
      </c>
      <c r="O74" s="14"/>
    </row>
    <row r="75" spans="1:15" x14ac:dyDescent="0.25">
      <c r="A75" s="13" t="s">
        <v>1969</v>
      </c>
      <c r="B75" s="13">
        <v>109</v>
      </c>
      <c r="C75" s="13">
        <v>6</v>
      </c>
      <c r="D75" s="13">
        <v>15</v>
      </c>
      <c r="E75" s="13">
        <f t="shared" si="3"/>
        <v>25</v>
      </c>
      <c r="F75" s="13" t="s">
        <v>2093</v>
      </c>
      <c r="G75" s="13" t="s">
        <v>2020</v>
      </c>
      <c r="H75" s="10">
        <v>32421166</v>
      </c>
      <c r="I75" s="14">
        <v>2470</v>
      </c>
      <c r="J75" s="14">
        <v>123</v>
      </c>
      <c r="K75" s="14">
        <f t="shared" si="4"/>
        <v>2593</v>
      </c>
      <c r="L75" s="10">
        <v>28020674</v>
      </c>
      <c r="M75" s="14" t="str">
        <f>VLOOKUP(L75, 廠商名單!B:C, 2,FALSE)</f>
        <v>互動資通股份有限公司</v>
      </c>
      <c r="N75" s="13" t="str">
        <f t="shared" si="5"/>
        <v>Y</v>
      </c>
      <c r="O75" s="14"/>
    </row>
    <row r="76" spans="1:15" x14ac:dyDescent="0.25">
      <c r="A76" s="13" t="s">
        <v>2060</v>
      </c>
      <c r="B76" s="13">
        <v>109</v>
      </c>
      <c r="C76" s="13">
        <v>6</v>
      </c>
      <c r="D76" s="13">
        <v>3</v>
      </c>
      <c r="E76" s="13">
        <f t="shared" si="3"/>
        <v>25</v>
      </c>
      <c r="F76" s="13" t="s">
        <v>2093</v>
      </c>
      <c r="G76" s="13" t="s">
        <v>2036</v>
      </c>
      <c r="H76" s="10">
        <v>33227748</v>
      </c>
      <c r="I76" s="14">
        <v>795</v>
      </c>
      <c r="J76" s="14">
        <v>40</v>
      </c>
      <c r="K76" s="14">
        <f t="shared" si="4"/>
        <v>835</v>
      </c>
      <c r="L76" s="10">
        <v>23285582</v>
      </c>
      <c r="M76" s="14" t="str">
        <f>VLOOKUP(L76, 廠商名單!B:C, 2,FALSE)</f>
        <v>萊爾富國際股份有限公司</v>
      </c>
      <c r="N76" s="13" t="str">
        <f t="shared" si="5"/>
        <v>Y</v>
      </c>
      <c r="O76" s="14"/>
    </row>
    <row r="77" spans="1:15" x14ac:dyDescent="0.25">
      <c r="A77" s="13" t="s">
        <v>2060</v>
      </c>
      <c r="B77" s="13">
        <v>109</v>
      </c>
      <c r="C77" s="13">
        <v>6</v>
      </c>
      <c r="D77" s="13">
        <v>3</v>
      </c>
      <c r="E77" s="13">
        <f t="shared" si="3"/>
        <v>25</v>
      </c>
      <c r="F77" s="13" t="s">
        <v>2093</v>
      </c>
      <c r="G77" s="13" t="s">
        <v>2036</v>
      </c>
      <c r="H77" s="10">
        <v>33227750</v>
      </c>
      <c r="I77" s="14">
        <v>151914</v>
      </c>
      <c r="J77" s="14">
        <v>7596</v>
      </c>
      <c r="K77" s="14">
        <f t="shared" si="4"/>
        <v>159510</v>
      </c>
      <c r="L77" s="10">
        <v>23285582</v>
      </c>
      <c r="M77" s="14" t="str">
        <f>VLOOKUP(L77, 廠商名單!B:C, 2,FALSE)</f>
        <v>萊爾富國際股份有限公司</v>
      </c>
      <c r="N77" s="13" t="str">
        <f t="shared" si="5"/>
        <v>N</v>
      </c>
      <c r="O77" s="14"/>
    </row>
    <row r="78" spans="1:15" x14ac:dyDescent="0.25">
      <c r="A78" s="13" t="s">
        <v>2060</v>
      </c>
      <c r="B78" s="13">
        <v>109</v>
      </c>
      <c r="C78" s="13">
        <v>6</v>
      </c>
      <c r="D78" s="13">
        <v>3</v>
      </c>
      <c r="E78" s="13">
        <f t="shared" si="3"/>
        <v>25</v>
      </c>
      <c r="F78" s="13" t="s">
        <v>2093</v>
      </c>
      <c r="G78" s="13" t="s">
        <v>2036</v>
      </c>
      <c r="H78" s="10">
        <v>33227749</v>
      </c>
      <c r="I78" s="14">
        <v>5833</v>
      </c>
      <c r="J78" s="14">
        <v>292</v>
      </c>
      <c r="K78" s="14">
        <f t="shared" si="4"/>
        <v>6125</v>
      </c>
      <c r="L78" s="10">
        <v>23285582</v>
      </c>
      <c r="M78" s="14" t="str">
        <f>VLOOKUP(L78, 廠商名單!B:C, 2,FALSE)</f>
        <v>萊爾富國際股份有限公司</v>
      </c>
      <c r="N78" s="13" t="str">
        <f t="shared" si="5"/>
        <v>Y</v>
      </c>
      <c r="O78" s="14"/>
    </row>
    <row r="79" spans="1:15" x14ac:dyDescent="0.25">
      <c r="A79" s="13" t="s">
        <v>1973</v>
      </c>
      <c r="B79" s="13">
        <v>109</v>
      </c>
      <c r="C79" s="13">
        <v>6</v>
      </c>
      <c r="D79" s="13">
        <v>20</v>
      </c>
      <c r="E79" s="13">
        <f t="shared" si="3"/>
        <v>25</v>
      </c>
      <c r="F79" s="13" t="s">
        <v>2093</v>
      </c>
      <c r="G79" s="13" t="s">
        <v>2027</v>
      </c>
      <c r="H79" s="10">
        <v>50546042</v>
      </c>
      <c r="I79" s="14">
        <v>63</v>
      </c>
      <c r="J79" s="14">
        <v>3</v>
      </c>
      <c r="K79" s="14">
        <f t="shared" si="4"/>
        <v>66</v>
      </c>
      <c r="L79" s="10">
        <v>1490119</v>
      </c>
      <c r="M79" s="14" t="str">
        <f>VLOOKUP(L79, 廠商名單!B:C, 2,FALSE)</f>
        <v>中油公司林北加油站</v>
      </c>
      <c r="N79" s="13" t="str">
        <f t="shared" si="5"/>
        <v>Y</v>
      </c>
      <c r="O79" s="14"/>
    </row>
    <row r="80" spans="1:15" x14ac:dyDescent="0.25">
      <c r="A80" s="13" t="s">
        <v>1974</v>
      </c>
      <c r="B80" s="13">
        <v>109</v>
      </c>
      <c r="C80" s="13">
        <v>6</v>
      </c>
      <c r="D80" s="13">
        <v>22</v>
      </c>
      <c r="E80" s="13">
        <f t="shared" si="3"/>
        <v>25</v>
      </c>
      <c r="F80" s="13" t="s">
        <v>2093</v>
      </c>
      <c r="G80" s="13" t="s">
        <v>2071</v>
      </c>
      <c r="H80" s="10">
        <v>80591861</v>
      </c>
      <c r="I80" s="14">
        <v>7695</v>
      </c>
      <c r="J80" s="14">
        <v>385</v>
      </c>
      <c r="K80" s="14">
        <f t="shared" si="4"/>
        <v>8080</v>
      </c>
      <c r="L80" s="10">
        <v>4822794</v>
      </c>
      <c r="M80" s="14" t="str">
        <f>VLOOKUP(L80, 廠商名單!B:C, 2,FALSE)</f>
        <v>宏羚股份有限公司</v>
      </c>
      <c r="N80" s="13" t="str">
        <f t="shared" si="5"/>
        <v>Y</v>
      </c>
      <c r="O80" s="14"/>
    </row>
    <row r="81" spans="1:15" x14ac:dyDescent="0.25">
      <c r="A81" s="13" t="s">
        <v>1974</v>
      </c>
      <c r="B81" s="13">
        <v>109</v>
      </c>
      <c r="C81" s="13">
        <v>6</v>
      </c>
      <c r="D81" s="13">
        <v>29</v>
      </c>
      <c r="E81" s="13">
        <f t="shared" si="3"/>
        <v>25</v>
      </c>
      <c r="F81" s="13" t="s">
        <v>2093</v>
      </c>
      <c r="G81" s="13" t="s">
        <v>2024</v>
      </c>
      <c r="H81" s="10">
        <v>50390477</v>
      </c>
      <c r="I81" s="14">
        <v>280952</v>
      </c>
      <c r="J81" s="14">
        <v>14048</v>
      </c>
      <c r="K81" s="14">
        <f t="shared" si="4"/>
        <v>295000</v>
      </c>
      <c r="L81" s="10">
        <v>70560595</v>
      </c>
      <c r="M81" s="14" t="str">
        <f>VLOOKUP(L81, 廠商名單!B:C, 2,FALSE)</f>
        <v>嘉利科技股份有限公司</v>
      </c>
      <c r="N81" s="13" t="str">
        <f t="shared" si="5"/>
        <v>N</v>
      </c>
      <c r="O81" s="14"/>
    </row>
    <row r="82" spans="1:15" x14ac:dyDescent="0.25">
      <c r="A82" s="13" t="s">
        <v>2061</v>
      </c>
      <c r="B82" s="13">
        <v>109</v>
      </c>
      <c r="C82" s="13">
        <v>6</v>
      </c>
      <c r="D82" s="13">
        <v>29</v>
      </c>
      <c r="E82" s="13">
        <f t="shared" si="3"/>
        <v>25</v>
      </c>
      <c r="F82" s="13" t="s">
        <v>2093</v>
      </c>
      <c r="G82" s="13" t="s">
        <v>2066</v>
      </c>
      <c r="H82" s="10">
        <v>57089666</v>
      </c>
      <c r="I82" s="14">
        <v>13010</v>
      </c>
      <c r="J82" s="14">
        <v>650</v>
      </c>
      <c r="K82" s="14">
        <f t="shared" si="4"/>
        <v>13660</v>
      </c>
      <c r="L82" s="10">
        <v>53739409</v>
      </c>
      <c r="M82" s="14" t="str">
        <f>VLOOKUP(L82, 廠商名單!B:C, 2,FALSE)</f>
        <v>宏碁資訊服務股份有限公司</v>
      </c>
      <c r="N82" s="13" t="str">
        <f t="shared" si="5"/>
        <v>N</v>
      </c>
      <c r="O82" s="14"/>
    </row>
    <row r="83" spans="1:15" x14ac:dyDescent="0.25">
      <c r="A83" s="13" t="s">
        <v>1975</v>
      </c>
      <c r="B83" s="13">
        <v>109</v>
      </c>
      <c r="C83" s="13">
        <v>6</v>
      </c>
      <c r="D83" s="13">
        <v>20</v>
      </c>
      <c r="E83" s="13">
        <f t="shared" si="3"/>
        <v>25</v>
      </c>
      <c r="F83" s="13" t="s">
        <v>2093</v>
      </c>
      <c r="G83" s="13" t="s">
        <v>2036</v>
      </c>
      <c r="H83" s="10">
        <v>33229850</v>
      </c>
      <c r="I83" s="14">
        <v>5095</v>
      </c>
      <c r="J83" s="14">
        <v>255</v>
      </c>
      <c r="K83" s="14">
        <f t="shared" si="4"/>
        <v>5350</v>
      </c>
      <c r="L83" s="10">
        <v>23285582</v>
      </c>
      <c r="M83" s="14" t="str">
        <f>VLOOKUP(L83, 廠商名單!B:C, 2,FALSE)</f>
        <v>萊爾富國際股份有限公司</v>
      </c>
      <c r="N83" s="13" t="str">
        <f t="shared" si="5"/>
        <v>Y</v>
      </c>
      <c r="O83" s="14"/>
    </row>
    <row r="84" spans="1:15" x14ac:dyDescent="0.25">
      <c r="A84" s="13" t="s">
        <v>1975</v>
      </c>
      <c r="B84" s="13">
        <v>109</v>
      </c>
      <c r="C84" s="13">
        <v>6</v>
      </c>
      <c r="D84" s="13">
        <v>20</v>
      </c>
      <c r="E84" s="13">
        <f t="shared" si="3"/>
        <v>25</v>
      </c>
      <c r="F84" s="13" t="s">
        <v>2093</v>
      </c>
      <c r="G84" s="13" t="s">
        <v>2036</v>
      </c>
      <c r="H84" s="10">
        <v>33229851</v>
      </c>
      <c r="I84" s="14">
        <v>714</v>
      </c>
      <c r="J84" s="14">
        <v>36</v>
      </c>
      <c r="K84" s="14">
        <f t="shared" si="4"/>
        <v>750</v>
      </c>
      <c r="L84" s="10">
        <v>23285582</v>
      </c>
      <c r="M84" s="14" t="str">
        <f>VLOOKUP(L84, 廠商名單!B:C, 2,FALSE)</f>
        <v>萊爾富國際股份有限公司</v>
      </c>
      <c r="N84" s="13" t="str">
        <f t="shared" si="5"/>
        <v>Y</v>
      </c>
      <c r="O84" s="14"/>
    </row>
    <row r="85" spans="1:15" x14ac:dyDescent="0.25">
      <c r="A85" s="13" t="s">
        <v>1977</v>
      </c>
      <c r="B85" s="13">
        <v>109</v>
      </c>
      <c r="C85" s="13">
        <v>6</v>
      </c>
      <c r="D85" s="13">
        <v>30</v>
      </c>
      <c r="E85" s="13">
        <f t="shared" si="3"/>
        <v>25</v>
      </c>
      <c r="F85" s="13" t="s">
        <v>2093</v>
      </c>
      <c r="G85" s="13" t="s">
        <v>2020</v>
      </c>
      <c r="H85" s="10">
        <v>34263013</v>
      </c>
      <c r="I85" s="14">
        <v>948949</v>
      </c>
      <c r="J85" s="14">
        <v>47447</v>
      </c>
      <c r="K85" s="14">
        <f t="shared" si="4"/>
        <v>996396</v>
      </c>
      <c r="L85" s="10">
        <v>28184232</v>
      </c>
      <c r="M85" s="14" t="str">
        <f>VLOOKUP(L85, 廠商名單!B:C, 2,FALSE)</f>
        <v>全球華人企業管理顧問股份有限公司</v>
      </c>
      <c r="N85" s="13" t="str">
        <f t="shared" si="5"/>
        <v>N</v>
      </c>
      <c r="O85" s="14"/>
    </row>
    <row r="86" spans="1:15" x14ac:dyDescent="0.25">
      <c r="A86" s="13" t="s">
        <v>1977</v>
      </c>
      <c r="B86" s="13">
        <v>109</v>
      </c>
      <c r="C86" s="13">
        <v>6</v>
      </c>
      <c r="D86" s="13">
        <v>9</v>
      </c>
      <c r="E86" s="13">
        <f t="shared" si="3"/>
        <v>25</v>
      </c>
      <c r="F86" s="13" t="s">
        <v>2093</v>
      </c>
      <c r="G86" s="13" t="s">
        <v>2074</v>
      </c>
      <c r="H86" s="10">
        <v>25667813</v>
      </c>
      <c r="I86" s="14">
        <v>117400</v>
      </c>
      <c r="J86" s="14">
        <v>5870</v>
      </c>
      <c r="K86" s="14">
        <f t="shared" si="4"/>
        <v>123270</v>
      </c>
      <c r="L86" s="10">
        <v>16740494</v>
      </c>
      <c r="M86" s="14" t="str">
        <f>VLOOKUP(L86, 廠商名單!B:C, 2,FALSE)</f>
        <v>全聯實業股份有限公司</v>
      </c>
      <c r="N86" s="13" t="str">
        <f t="shared" si="5"/>
        <v>N</v>
      </c>
      <c r="O86" s="14"/>
    </row>
    <row r="87" spans="1:15" x14ac:dyDescent="0.25">
      <c r="A87" s="13" t="s">
        <v>1977</v>
      </c>
      <c r="B87" s="13">
        <v>109</v>
      </c>
      <c r="C87" s="13">
        <v>6</v>
      </c>
      <c r="D87" s="13">
        <v>9</v>
      </c>
      <c r="E87" s="13">
        <f t="shared" si="3"/>
        <v>25</v>
      </c>
      <c r="F87" s="13" t="s">
        <v>2093</v>
      </c>
      <c r="G87" s="13" t="s">
        <v>2074</v>
      </c>
      <c r="H87" s="10">
        <v>25667812</v>
      </c>
      <c r="I87" s="14">
        <v>111371</v>
      </c>
      <c r="J87" s="14">
        <v>5569</v>
      </c>
      <c r="K87" s="14">
        <f t="shared" si="4"/>
        <v>116940</v>
      </c>
      <c r="L87" s="10">
        <v>16740494</v>
      </c>
      <c r="M87" s="14" t="str">
        <f>VLOOKUP(L87, 廠商名單!B:C, 2,FALSE)</f>
        <v>全聯實業股份有限公司</v>
      </c>
      <c r="N87" s="13" t="str">
        <f t="shared" si="5"/>
        <v>N</v>
      </c>
      <c r="O87" s="14"/>
    </row>
    <row r="88" spans="1:15" x14ac:dyDescent="0.25">
      <c r="A88" s="13" t="s">
        <v>1977</v>
      </c>
      <c r="B88" s="13">
        <v>109</v>
      </c>
      <c r="C88" s="13">
        <v>6</v>
      </c>
      <c r="D88" s="13">
        <v>9</v>
      </c>
      <c r="E88" s="13">
        <f t="shared" si="3"/>
        <v>25</v>
      </c>
      <c r="F88" s="13" t="s">
        <v>2093</v>
      </c>
      <c r="G88" s="13" t="s">
        <v>2074</v>
      </c>
      <c r="H88" s="10">
        <v>25667815</v>
      </c>
      <c r="I88" s="14">
        <v>248800</v>
      </c>
      <c r="J88" s="14">
        <v>12440</v>
      </c>
      <c r="K88" s="14">
        <f t="shared" si="4"/>
        <v>261240</v>
      </c>
      <c r="L88" s="10">
        <v>16740494</v>
      </c>
      <c r="M88" s="14" t="str">
        <f>VLOOKUP(L88, 廠商名單!B:C, 2,FALSE)</f>
        <v>全聯實業股份有限公司</v>
      </c>
      <c r="N88" s="13" t="str">
        <f t="shared" si="5"/>
        <v>N</v>
      </c>
      <c r="O88" s="14"/>
    </row>
    <row r="89" spans="1:15" x14ac:dyDescent="0.25">
      <c r="A89" s="13" t="s">
        <v>1977</v>
      </c>
      <c r="B89" s="13">
        <v>109</v>
      </c>
      <c r="C89" s="13">
        <v>6</v>
      </c>
      <c r="D89" s="13">
        <v>9</v>
      </c>
      <c r="E89" s="13">
        <f t="shared" si="3"/>
        <v>25</v>
      </c>
      <c r="F89" s="13" t="s">
        <v>2093</v>
      </c>
      <c r="G89" s="13" t="s">
        <v>2074</v>
      </c>
      <c r="H89" s="10">
        <v>25667814</v>
      </c>
      <c r="I89" s="14">
        <v>224114</v>
      </c>
      <c r="J89" s="14">
        <v>11206</v>
      </c>
      <c r="K89" s="14">
        <f t="shared" si="4"/>
        <v>235320</v>
      </c>
      <c r="L89" s="10">
        <v>16740494</v>
      </c>
      <c r="M89" s="14" t="str">
        <f>VLOOKUP(L89, 廠商名單!B:C, 2,FALSE)</f>
        <v>全聯實業股份有限公司</v>
      </c>
      <c r="N89" s="13" t="str">
        <f t="shared" si="5"/>
        <v>N</v>
      </c>
      <c r="O89" s="14"/>
    </row>
    <row r="90" spans="1:15" x14ac:dyDescent="0.25">
      <c r="A90" s="13" t="s">
        <v>2062</v>
      </c>
      <c r="B90" s="13">
        <v>109</v>
      </c>
      <c r="C90" s="13">
        <v>6</v>
      </c>
      <c r="D90" s="13">
        <v>30</v>
      </c>
      <c r="E90" s="13">
        <f t="shared" si="3"/>
        <v>25</v>
      </c>
      <c r="F90" s="13" t="s">
        <v>2093</v>
      </c>
      <c r="G90" s="13" t="s">
        <v>2034</v>
      </c>
      <c r="H90" s="10">
        <v>8639083</v>
      </c>
      <c r="I90" s="14">
        <v>10343</v>
      </c>
      <c r="J90" s="14">
        <v>517</v>
      </c>
      <c r="K90" s="14">
        <f t="shared" si="4"/>
        <v>10860</v>
      </c>
      <c r="L90" s="10">
        <v>22555003</v>
      </c>
      <c r="M90" s="14" t="str">
        <f>VLOOKUP(L90, 廠商名單!B:C, 2,FALSE)</f>
        <v>統一超商股份有限公司</v>
      </c>
      <c r="N90" s="13" t="str">
        <f t="shared" si="5"/>
        <v>N</v>
      </c>
      <c r="O90" s="14"/>
    </row>
    <row r="91" spans="1:15" x14ac:dyDescent="0.25">
      <c r="A91" s="13" t="s">
        <v>2062</v>
      </c>
      <c r="B91" s="13">
        <v>109</v>
      </c>
      <c r="C91" s="13">
        <v>6</v>
      </c>
      <c r="D91" s="13">
        <v>30</v>
      </c>
      <c r="E91" s="13">
        <f t="shared" si="3"/>
        <v>25</v>
      </c>
      <c r="F91" s="13" t="s">
        <v>2093</v>
      </c>
      <c r="G91" s="13" t="s">
        <v>2034</v>
      </c>
      <c r="H91" s="10">
        <v>8639108</v>
      </c>
      <c r="I91" s="14">
        <v>1552646</v>
      </c>
      <c r="J91" s="14">
        <v>77632</v>
      </c>
      <c r="K91" s="14">
        <f t="shared" si="4"/>
        <v>1630278</v>
      </c>
      <c r="L91" s="10">
        <v>22555003</v>
      </c>
      <c r="M91" s="14" t="str">
        <f>VLOOKUP(L91, 廠商名單!B:C, 2,FALSE)</f>
        <v>統一超商股份有限公司</v>
      </c>
      <c r="N91" s="13" t="str">
        <f t="shared" si="5"/>
        <v>N</v>
      </c>
      <c r="O91" s="14"/>
    </row>
    <row r="92" spans="1:15" x14ac:dyDescent="0.25">
      <c r="A92" s="13" t="s">
        <v>2062</v>
      </c>
      <c r="B92" s="13">
        <v>109</v>
      </c>
      <c r="C92" s="13">
        <v>6</v>
      </c>
      <c r="D92" s="13">
        <v>30</v>
      </c>
      <c r="E92" s="13">
        <f t="shared" si="3"/>
        <v>25</v>
      </c>
      <c r="F92" s="13" t="s">
        <v>2093</v>
      </c>
      <c r="G92" s="13" t="s">
        <v>2034</v>
      </c>
      <c r="H92" s="10">
        <v>8639627</v>
      </c>
      <c r="I92" s="14">
        <v>557594</v>
      </c>
      <c r="J92" s="14">
        <v>27880</v>
      </c>
      <c r="K92" s="14">
        <f t="shared" si="4"/>
        <v>585474</v>
      </c>
      <c r="L92" s="10">
        <v>22555003</v>
      </c>
      <c r="M92" s="14" t="str">
        <f>VLOOKUP(L92, 廠商名單!B:C, 2,FALSE)</f>
        <v>統一超商股份有限公司</v>
      </c>
      <c r="N92" s="13" t="str">
        <f t="shared" si="5"/>
        <v>N</v>
      </c>
      <c r="O92" s="14"/>
    </row>
    <row r="93" spans="1:15" x14ac:dyDescent="0.25">
      <c r="A93" s="13" t="s">
        <v>2062</v>
      </c>
      <c r="B93" s="13">
        <v>109</v>
      </c>
      <c r="C93" s="13">
        <v>6</v>
      </c>
      <c r="D93" s="13">
        <v>30</v>
      </c>
      <c r="E93" s="13">
        <f t="shared" si="3"/>
        <v>25</v>
      </c>
      <c r="F93" s="13" t="s">
        <v>2093</v>
      </c>
      <c r="G93" s="13" t="s">
        <v>2034</v>
      </c>
      <c r="H93" s="10">
        <v>8639105</v>
      </c>
      <c r="I93" s="14">
        <v>60423</v>
      </c>
      <c r="J93" s="14">
        <v>3021</v>
      </c>
      <c r="K93" s="14">
        <f t="shared" si="4"/>
        <v>63444</v>
      </c>
      <c r="L93" s="10">
        <v>22555003</v>
      </c>
      <c r="M93" s="14" t="str">
        <f>VLOOKUP(L93, 廠商名單!B:C, 2,FALSE)</f>
        <v>統一超商股份有限公司</v>
      </c>
      <c r="N93" s="13" t="str">
        <f t="shared" si="5"/>
        <v>N</v>
      </c>
      <c r="O93" s="14"/>
    </row>
    <row r="94" spans="1:15" x14ac:dyDescent="0.25">
      <c r="A94" s="13" t="s">
        <v>2062</v>
      </c>
      <c r="B94" s="13">
        <v>109</v>
      </c>
      <c r="C94" s="13">
        <v>6</v>
      </c>
      <c r="D94" s="13">
        <v>30</v>
      </c>
      <c r="E94" s="13">
        <f t="shared" si="3"/>
        <v>25</v>
      </c>
      <c r="F94" s="13" t="s">
        <v>2093</v>
      </c>
      <c r="G94" s="13" t="s">
        <v>2068</v>
      </c>
      <c r="H94" s="10">
        <v>75210851</v>
      </c>
      <c r="I94" s="14">
        <v>5269</v>
      </c>
      <c r="J94" s="14">
        <v>263</v>
      </c>
      <c r="K94" s="14">
        <f t="shared" si="4"/>
        <v>5532</v>
      </c>
      <c r="L94" s="10">
        <v>23060248</v>
      </c>
      <c r="M94" s="14" t="str">
        <f>VLOOKUP(L94, 廠商名單!B:C, 2,FALSE)</f>
        <v>全家便利商店股份有限公司</v>
      </c>
      <c r="N94" s="13" t="str">
        <f t="shared" si="5"/>
        <v>Y</v>
      </c>
      <c r="O94" s="14"/>
    </row>
    <row r="95" spans="1:15" x14ac:dyDescent="0.25">
      <c r="A95" s="13" t="s">
        <v>2062</v>
      </c>
      <c r="B95" s="13">
        <v>109</v>
      </c>
      <c r="C95" s="13">
        <v>6</v>
      </c>
      <c r="D95" s="13">
        <v>30</v>
      </c>
      <c r="E95" s="13">
        <f t="shared" si="3"/>
        <v>25</v>
      </c>
      <c r="F95" s="13" t="s">
        <v>2093</v>
      </c>
      <c r="G95" s="13" t="s">
        <v>2068</v>
      </c>
      <c r="H95" s="10">
        <v>75210854</v>
      </c>
      <c r="I95" s="14">
        <v>39583</v>
      </c>
      <c r="J95" s="14">
        <v>1979</v>
      </c>
      <c r="K95" s="14">
        <f t="shared" si="4"/>
        <v>41562</v>
      </c>
      <c r="L95" s="10">
        <v>23060248</v>
      </c>
      <c r="M95" s="14" t="str">
        <f>VLOOKUP(L95, 廠商名單!B:C, 2,FALSE)</f>
        <v>全家便利商店股份有限公司</v>
      </c>
      <c r="N95" s="13" t="str">
        <f t="shared" si="5"/>
        <v>N</v>
      </c>
      <c r="O95" s="14"/>
    </row>
    <row r="96" spans="1:15" x14ac:dyDescent="0.25">
      <c r="A96" s="13" t="s">
        <v>2062</v>
      </c>
      <c r="B96" s="13">
        <v>109</v>
      </c>
      <c r="C96" s="13">
        <v>6</v>
      </c>
      <c r="D96" s="13">
        <v>30</v>
      </c>
      <c r="E96" s="13">
        <f t="shared" si="3"/>
        <v>25</v>
      </c>
      <c r="F96" s="13" t="s">
        <v>2093</v>
      </c>
      <c r="G96" s="13" t="s">
        <v>2068</v>
      </c>
      <c r="H96" s="10">
        <v>75210856</v>
      </c>
      <c r="I96" s="14">
        <v>824777</v>
      </c>
      <c r="J96" s="14">
        <v>41239</v>
      </c>
      <c r="K96" s="14">
        <f t="shared" si="4"/>
        <v>866016</v>
      </c>
      <c r="L96" s="10">
        <v>23060248</v>
      </c>
      <c r="M96" s="14" t="str">
        <f>VLOOKUP(L96, 廠商名單!B:C, 2,FALSE)</f>
        <v>全家便利商店股份有限公司</v>
      </c>
      <c r="N96" s="13" t="str">
        <f t="shared" si="5"/>
        <v>N</v>
      </c>
      <c r="O96" s="14"/>
    </row>
    <row r="97" spans="1:15" x14ac:dyDescent="0.25">
      <c r="A97" s="13" t="s">
        <v>1981</v>
      </c>
      <c r="B97" s="13">
        <v>109</v>
      </c>
      <c r="C97" s="13">
        <v>6</v>
      </c>
      <c r="D97" s="13">
        <v>9</v>
      </c>
      <c r="E97" s="13">
        <f t="shared" si="3"/>
        <v>25</v>
      </c>
      <c r="F97" s="13" t="s">
        <v>2093</v>
      </c>
      <c r="G97" s="13" t="s">
        <v>2024</v>
      </c>
      <c r="H97" s="10">
        <v>50390211</v>
      </c>
      <c r="I97" s="14">
        <v>842857</v>
      </c>
      <c r="J97" s="14">
        <v>42143</v>
      </c>
      <c r="K97" s="14">
        <f t="shared" si="4"/>
        <v>885000</v>
      </c>
      <c r="L97" s="10">
        <v>70560595</v>
      </c>
      <c r="M97" s="14" t="str">
        <f>VLOOKUP(L97, 廠商名單!B:C, 2,FALSE)</f>
        <v>嘉利科技股份有限公司</v>
      </c>
      <c r="N97" s="13" t="str">
        <f t="shared" si="5"/>
        <v>N</v>
      </c>
      <c r="O97" s="14"/>
    </row>
    <row r="98" spans="1:15" x14ac:dyDescent="0.25">
      <c r="A98" s="13" t="s">
        <v>1982</v>
      </c>
      <c r="B98" s="13">
        <v>109</v>
      </c>
      <c r="C98" s="13">
        <v>6</v>
      </c>
      <c r="D98" s="13">
        <v>17</v>
      </c>
      <c r="E98" s="13">
        <f t="shared" si="3"/>
        <v>25</v>
      </c>
      <c r="F98" s="13" t="s">
        <v>2093</v>
      </c>
      <c r="G98" s="13" t="s">
        <v>2021</v>
      </c>
      <c r="H98" s="10">
        <v>55160069</v>
      </c>
      <c r="I98" s="14">
        <v>19287</v>
      </c>
      <c r="J98" s="14">
        <v>964</v>
      </c>
      <c r="K98" s="14">
        <f t="shared" si="4"/>
        <v>20251</v>
      </c>
      <c r="L98" s="10">
        <v>97176270</v>
      </c>
      <c r="M98" s="14" t="str">
        <f>VLOOKUP(L98, 廠商名單!B:C, 2,FALSE)</f>
        <v>台灣大哥大股份有限公司</v>
      </c>
      <c r="N98" s="13" t="str">
        <f t="shared" si="5"/>
        <v>N</v>
      </c>
      <c r="O98" s="14"/>
    </row>
    <row r="99" spans="1:15" x14ac:dyDescent="0.25">
      <c r="A99" s="13" t="s">
        <v>2064</v>
      </c>
      <c r="B99" s="13">
        <v>109</v>
      </c>
      <c r="C99" s="13">
        <v>6</v>
      </c>
      <c r="D99" s="13">
        <v>1</v>
      </c>
      <c r="E99" s="13">
        <f t="shared" si="3"/>
        <v>25</v>
      </c>
      <c r="F99" s="13" t="s">
        <v>2094</v>
      </c>
      <c r="G99" s="13" t="s">
        <v>2049</v>
      </c>
      <c r="H99" s="10">
        <v>20224857</v>
      </c>
      <c r="I99" s="14">
        <v>1390</v>
      </c>
      <c r="J99" s="14">
        <v>69</v>
      </c>
      <c r="K99" s="14">
        <f t="shared" si="4"/>
        <v>1459</v>
      </c>
      <c r="L99" s="10">
        <v>81691784</v>
      </c>
      <c r="M99" s="14" t="str">
        <f>VLOOKUP(L99, 廠商名單!B:C, 2,FALSE)</f>
        <v>中華電信股份有限公司台北營運處</v>
      </c>
      <c r="N99" s="13" t="str">
        <f t="shared" si="5"/>
        <v>Y</v>
      </c>
      <c r="O99" s="14"/>
    </row>
    <row r="100" spans="1:15" x14ac:dyDescent="0.25">
      <c r="A100" s="13" t="s">
        <v>2064</v>
      </c>
      <c r="B100" s="13">
        <v>109</v>
      </c>
      <c r="C100" s="13">
        <v>6</v>
      </c>
      <c r="D100" s="13">
        <v>1</v>
      </c>
      <c r="E100" s="13">
        <f t="shared" si="3"/>
        <v>25</v>
      </c>
      <c r="F100" s="13" t="s">
        <v>2094</v>
      </c>
      <c r="G100" s="13" t="s">
        <v>2049</v>
      </c>
      <c r="H100" s="10">
        <v>20234152</v>
      </c>
      <c r="I100" s="14">
        <v>1710</v>
      </c>
      <c r="J100" s="14">
        <v>85</v>
      </c>
      <c r="K100" s="14">
        <f t="shared" si="4"/>
        <v>1795</v>
      </c>
      <c r="L100" s="10">
        <v>81691784</v>
      </c>
      <c r="M100" s="14" t="str">
        <f>VLOOKUP(L100, 廠商名單!B:C, 2,FALSE)</f>
        <v>中華電信股份有限公司台北營運處</v>
      </c>
      <c r="N100" s="13" t="str">
        <f t="shared" si="5"/>
        <v>Y</v>
      </c>
      <c r="O100" s="14"/>
    </row>
    <row r="101" spans="1:15" x14ac:dyDescent="0.25">
      <c r="A101" s="13" t="s">
        <v>2064</v>
      </c>
      <c r="B101" s="13">
        <v>109</v>
      </c>
      <c r="C101" s="13">
        <v>6</v>
      </c>
      <c r="D101" s="13">
        <v>1</v>
      </c>
      <c r="E101" s="13">
        <f t="shared" si="3"/>
        <v>25</v>
      </c>
      <c r="F101" s="13" t="s">
        <v>2094</v>
      </c>
      <c r="G101" s="13" t="s">
        <v>2049</v>
      </c>
      <c r="H101" s="10">
        <v>20261218</v>
      </c>
      <c r="I101" s="14">
        <v>463</v>
      </c>
      <c r="J101" s="14">
        <v>23</v>
      </c>
      <c r="K101" s="14">
        <f t="shared" si="4"/>
        <v>486</v>
      </c>
      <c r="L101" s="10">
        <v>81691784</v>
      </c>
      <c r="M101" s="14" t="str">
        <f>VLOOKUP(L101, 廠商名單!B:C, 2,FALSE)</f>
        <v>中華電信股份有限公司台北營運處</v>
      </c>
      <c r="N101" s="13" t="str">
        <f t="shared" si="5"/>
        <v>Y</v>
      </c>
      <c r="O101" s="14"/>
    </row>
    <row r="102" spans="1:15" x14ac:dyDescent="0.25">
      <c r="A102" s="13" t="s">
        <v>2064</v>
      </c>
      <c r="B102" s="13">
        <v>109</v>
      </c>
      <c r="C102" s="13">
        <v>6</v>
      </c>
      <c r="D102" s="13">
        <v>1</v>
      </c>
      <c r="E102" s="13">
        <f t="shared" si="3"/>
        <v>25</v>
      </c>
      <c r="F102" s="13" t="s">
        <v>2094</v>
      </c>
      <c r="G102" s="13" t="s">
        <v>2049</v>
      </c>
      <c r="H102" s="10">
        <v>20261219</v>
      </c>
      <c r="I102" s="14">
        <v>463</v>
      </c>
      <c r="J102" s="14">
        <v>23</v>
      </c>
      <c r="K102" s="14">
        <f t="shared" si="4"/>
        <v>486</v>
      </c>
      <c r="L102" s="10">
        <v>81691784</v>
      </c>
      <c r="M102" s="14" t="str">
        <f>VLOOKUP(L102, 廠商名單!B:C, 2,FALSE)</f>
        <v>中華電信股份有限公司台北營運處</v>
      </c>
      <c r="N102" s="13" t="str">
        <f t="shared" si="5"/>
        <v>Y</v>
      </c>
      <c r="O102" s="14"/>
    </row>
    <row r="103" spans="1:15" x14ac:dyDescent="0.25">
      <c r="A103" s="13" t="s">
        <v>2064</v>
      </c>
      <c r="B103" s="13">
        <v>109</v>
      </c>
      <c r="C103" s="13">
        <v>6</v>
      </c>
      <c r="D103" s="13">
        <v>1</v>
      </c>
      <c r="E103" s="13">
        <f t="shared" si="3"/>
        <v>25</v>
      </c>
      <c r="F103" s="13" t="s">
        <v>2094</v>
      </c>
      <c r="G103" s="13" t="s">
        <v>2049</v>
      </c>
      <c r="H103" s="10">
        <v>20357065</v>
      </c>
      <c r="I103" s="14">
        <v>67</v>
      </c>
      <c r="J103" s="14">
        <v>3</v>
      </c>
      <c r="K103" s="14">
        <f t="shared" si="4"/>
        <v>70</v>
      </c>
      <c r="L103" s="10">
        <v>81691784</v>
      </c>
      <c r="M103" s="14" t="str">
        <f>VLOOKUP(L103, 廠商名單!B:C, 2,FALSE)</f>
        <v>中華電信股份有限公司台北營運處</v>
      </c>
      <c r="N103" s="13" t="str">
        <f t="shared" si="5"/>
        <v>Y</v>
      </c>
      <c r="O103" s="14"/>
    </row>
    <row r="104" spans="1:15" x14ac:dyDescent="0.25">
      <c r="A104" s="13" t="s">
        <v>2064</v>
      </c>
      <c r="B104" s="13">
        <v>109</v>
      </c>
      <c r="C104" s="13">
        <v>6</v>
      </c>
      <c r="D104" s="13">
        <v>1</v>
      </c>
      <c r="E104" s="13">
        <f t="shared" si="3"/>
        <v>25</v>
      </c>
      <c r="F104" s="13" t="s">
        <v>2094</v>
      </c>
      <c r="G104" s="13" t="s">
        <v>2049</v>
      </c>
      <c r="H104" s="10">
        <v>20302904</v>
      </c>
      <c r="I104" s="14">
        <v>34343</v>
      </c>
      <c r="J104" s="14">
        <v>1717</v>
      </c>
      <c r="K104" s="14">
        <f t="shared" si="4"/>
        <v>36060</v>
      </c>
      <c r="L104" s="10">
        <v>81691784</v>
      </c>
      <c r="M104" s="14" t="str">
        <f>VLOOKUP(L104, 廠商名單!B:C, 2,FALSE)</f>
        <v>中華電信股份有限公司台北營運處</v>
      </c>
      <c r="N104" s="13" t="str">
        <f t="shared" si="5"/>
        <v>N</v>
      </c>
      <c r="O104" s="14"/>
    </row>
    <row r="105" spans="1:15" x14ac:dyDescent="0.25">
      <c r="A105" s="13" t="s">
        <v>2064</v>
      </c>
      <c r="B105" s="13">
        <v>109</v>
      </c>
      <c r="C105" s="13">
        <v>6</v>
      </c>
      <c r="D105" s="13">
        <v>1</v>
      </c>
      <c r="E105" s="13">
        <f t="shared" si="3"/>
        <v>25</v>
      </c>
      <c r="F105" s="13" t="s">
        <v>2094</v>
      </c>
      <c r="G105" s="13" t="s">
        <v>2049</v>
      </c>
      <c r="H105" s="10">
        <v>20303085</v>
      </c>
      <c r="I105" s="14">
        <v>8873</v>
      </c>
      <c r="J105" s="14">
        <v>444</v>
      </c>
      <c r="K105" s="14">
        <f t="shared" si="4"/>
        <v>9317</v>
      </c>
      <c r="L105" s="10">
        <v>81691784</v>
      </c>
      <c r="M105" s="14" t="str">
        <f>VLOOKUP(L105, 廠商名單!B:C, 2,FALSE)</f>
        <v>中華電信股份有限公司台北營運處</v>
      </c>
      <c r="N105" s="13" t="str">
        <f t="shared" si="5"/>
        <v>Y</v>
      </c>
      <c r="O105" s="14"/>
    </row>
    <row r="106" spans="1:15" x14ac:dyDescent="0.25">
      <c r="A106" s="13" t="s">
        <v>2064</v>
      </c>
      <c r="B106" s="13">
        <v>109</v>
      </c>
      <c r="C106" s="13">
        <v>6</v>
      </c>
      <c r="D106" s="13">
        <v>1</v>
      </c>
      <c r="E106" s="13">
        <f t="shared" si="3"/>
        <v>25</v>
      </c>
      <c r="F106" s="13" t="s">
        <v>2094</v>
      </c>
      <c r="G106" s="13" t="s">
        <v>2049</v>
      </c>
      <c r="H106" s="10">
        <v>20261220</v>
      </c>
      <c r="I106" s="14">
        <v>197</v>
      </c>
      <c r="J106" s="14">
        <v>10</v>
      </c>
      <c r="K106" s="14">
        <f t="shared" si="4"/>
        <v>207</v>
      </c>
      <c r="L106" s="10">
        <v>81691784</v>
      </c>
      <c r="M106" s="14" t="str">
        <f>VLOOKUP(L106, 廠商名單!B:C, 2,FALSE)</f>
        <v>中華電信股份有限公司台北營運處</v>
      </c>
      <c r="N106" s="13" t="str">
        <f t="shared" si="5"/>
        <v>Y</v>
      </c>
      <c r="O106" s="14"/>
    </row>
    <row r="107" spans="1:15" x14ac:dyDescent="0.25">
      <c r="A107" s="13" t="s">
        <v>2064</v>
      </c>
      <c r="B107" s="13">
        <v>109</v>
      </c>
      <c r="C107" s="13">
        <v>6</v>
      </c>
      <c r="D107" s="13">
        <v>1</v>
      </c>
      <c r="E107" s="13">
        <f t="shared" si="3"/>
        <v>25</v>
      </c>
      <c r="F107" s="13" t="s">
        <v>2094</v>
      </c>
      <c r="G107" s="13" t="s">
        <v>2049</v>
      </c>
      <c r="H107" s="10">
        <v>20261221</v>
      </c>
      <c r="I107" s="14">
        <v>179</v>
      </c>
      <c r="J107" s="14">
        <v>9</v>
      </c>
      <c r="K107" s="14">
        <f t="shared" si="4"/>
        <v>188</v>
      </c>
      <c r="L107" s="10">
        <v>81691784</v>
      </c>
      <c r="M107" s="14" t="str">
        <f>VLOOKUP(L107, 廠商名單!B:C, 2,FALSE)</f>
        <v>中華電信股份有限公司台北營運處</v>
      </c>
      <c r="N107" s="13" t="str">
        <f t="shared" si="5"/>
        <v>Y</v>
      </c>
      <c r="O107" s="14"/>
    </row>
    <row r="108" spans="1:15" x14ac:dyDescent="0.25">
      <c r="A108" s="13" t="s">
        <v>2064</v>
      </c>
      <c r="B108" s="13">
        <v>109</v>
      </c>
      <c r="C108" s="13">
        <v>6</v>
      </c>
      <c r="D108" s="13">
        <v>1</v>
      </c>
      <c r="E108" s="13">
        <f t="shared" si="3"/>
        <v>25</v>
      </c>
      <c r="F108" s="13" t="s">
        <v>2094</v>
      </c>
      <c r="G108" s="13" t="s">
        <v>2049</v>
      </c>
      <c r="H108" s="10">
        <v>60011848</v>
      </c>
      <c r="I108" s="14">
        <v>35500</v>
      </c>
      <c r="J108" s="14">
        <v>1775</v>
      </c>
      <c r="K108" s="14">
        <f t="shared" si="4"/>
        <v>37275</v>
      </c>
      <c r="L108" s="10">
        <v>81691784</v>
      </c>
      <c r="M108" s="14" t="str">
        <f>VLOOKUP(L108, 廠商名單!B:C, 2,FALSE)</f>
        <v>中華電信股份有限公司台北營運處</v>
      </c>
      <c r="N108" s="13" t="str">
        <f t="shared" si="5"/>
        <v>N</v>
      </c>
      <c r="O108" s="14"/>
    </row>
    <row r="109" spans="1:15" x14ac:dyDescent="0.25">
      <c r="A109" s="13" t="s">
        <v>2064</v>
      </c>
      <c r="B109" s="13">
        <v>109</v>
      </c>
      <c r="C109" s="13">
        <v>6</v>
      </c>
      <c r="D109" s="13">
        <v>1</v>
      </c>
      <c r="E109" s="13">
        <f t="shared" si="3"/>
        <v>25</v>
      </c>
      <c r="F109" s="13" t="s">
        <v>2094</v>
      </c>
      <c r="G109" s="13" t="s">
        <v>2049</v>
      </c>
      <c r="H109" s="10">
        <v>60015529</v>
      </c>
      <c r="I109" s="14">
        <v>1733</v>
      </c>
      <c r="J109" s="14">
        <v>87</v>
      </c>
      <c r="K109" s="14">
        <f t="shared" si="4"/>
        <v>1820</v>
      </c>
      <c r="L109" s="10">
        <v>81691784</v>
      </c>
      <c r="M109" s="14" t="str">
        <f>VLOOKUP(L109, 廠商名單!B:C, 2,FALSE)</f>
        <v>中華電信股份有限公司台北營運處</v>
      </c>
      <c r="N109" s="13" t="str">
        <f t="shared" si="5"/>
        <v>Y</v>
      </c>
      <c r="O109" s="14"/>
    </row>
    <row r="110" spans="1:15" x14ac:dyDescent="0.25">
      <c r="A110" s="13" t="s">
        <v>2064</v>
      </c>
      <c r="B110" s="13">
        <v>109</v>
      </c>
      <c r="C110" s="13">
        <v>6</v>
      </c>
      <c r="D110" s="13">
        <v>1</v>
      </c>
      <c r="E110" s="13">
        <f t="shared" si="3"/>
        <v>25</v>
      </c>
      <c r="F110" s="13" t="s">
        <v>2094</v>
      </c>
      <c r="G110" s="13" t="s">
        <v>2049</v>
      </c>
      <c r="H110" s="10">
        <v>60032363</v>
      </c>
      <c r="I110" s="14">
        <v>2105</v>
      </c>
      <c r="J110" s="14">
        <v>105</v>
      </c>
      <c r="K110" s="14">
        <f t="shared" si="4"/>
        <v>2210</v>
      </c>
      <c r="L110" s="10">
        <v>81691784</v>
      </c>
      <c r="M110" s="14" t="str">
        <f>VLOOKUP(L110, 廠商名單!B:C, 2,FALSE)</f>
        <v>中華電信股份有限公司台北營運處</v>
      </c>
      <c r="N110" s="13" t="str">
        <f t="shared" si="5"/>
        <v>Y</v>
      </c>
      <c r="O110" s="14"/>
    </row>
    <row r="111" spans="1:15" x14ac:dyDescent="0.25">
      <c r="A111" s="13" t="s">
        <v>2064</v>
      </c>
      <c r="B111" s="13">
        <v>109</v>
      </c>
      <c r="C111" s="13">
        <v>6</v>
      </c>
      <c r="D111" s="13">
        <v>1</v>
      </c>
      <c r="E111" s="13">
        <f t="shared" si="3"/>
        <v>25</v>
      </c>
      <c r="F111" s="13" t="s">
        <v>2094</v>
      </c>
      <c r="G111" s="13" t="s">
        <v>2049</v>
      </c>
      <c r="H111" s="10">
        <v>60033181</v>
      </c>
      <c r="I111" s="14">
        <v>2105</v>
      </c>
      <c r="J111" s="14">
        <v>105</v>
      </c>
      <c r="K111" s="14">
        <f t="shared" si="4"/>
        <v>2210</v>
      </c>
      <c r="L111" s="10">
        <v>81691784</v>
      </c>
      <c r="M111" s="14" t="str">
        <f>VLOOKUP(L111, 廠商名單!B:C, 2,FALSE)</f>
        <v>中華電信股份有限公司台北營運處</v>
      </c>
      <c r="N111" s="13" t="str">
        <f t="shared" si="5"/>
        <v>Y</v>
      </c>
      <c r="O111" s="14"/>
    </row>
    <row r="112" spans="1:15" x14ac:dyDescent="0.25">
      <c r="A112" s="13" t="s">
        <v>2064</v>
      </c>
      <c r="B112" s="13">
        <v>109</v>
      </c>
      <c r="C112" s="13">
        <v>6</v>
      </c>
      <c r="D112" s="13">
        <v>1</v>
      </c>
      <c r="E112" s="13">
        <f t="shared" si="3"/>
        <v>25</v>
      </c>
      <c r="F112" s="13" t="s">
        <v>2094</v>
      </c>
      <c r="G112" s="13" t="s">
        <v>2049</v>
      </c>
      <c r="H112" s="10">
        <v>60033182</v>
      </c>
      <c r="I112" s="14">
        <v>2105</v>
      </c>
      <c r="J112" s="14">
        <v>105</v>
      </c>
      <c r="K112" s="14">
        <f t="shared" si="4"/>
        <v>2210</v>
      </c>
      <c r="L112" s="10">
        <v>81691784</v>
      </c>
      <c r="M112" s="14" t="str">
        <f>VLOOKUP(L112, 廠商名單!B:C, 2,FALSE)</f>
        <v>中華電信股份有限公司台北營運處</v>
      </c>
      <c r="N112" s="13" t="str">
        <f t="shared" si="5"/>
        <v>Y</v>
      </c>
      <c r="O112" s="14"/>
    </row>
    <row r="113" spans="1:15" x14ac:dyDescent="0.25">
      <c r="A113" s="13" t="s">
        <v>2064</v>
      </c>
      <c r="B113" s="13">
        <v>109</v>
      </c>
      <c r="C113" s="13">
        <v>6</v>
      </c>
      <c r="D113" s="13">
        <v>1</v>
      </c>
      <c r="E113" s="13">
        <f t="shared" si="3"/>
        <v>25</v>
      </c>
      <c r="F113" s="13" t="s">
        <v>2094</v>
      </c>
      <c r="G113" s="13" t="s">
        <v>2049</v>
      </c>
      <c r="H113" s="10">
        <v>60037339</v>
      </c>
      <c r="I113" s="14">
        <v>3000</v>
      </c>
      <c r="J113" s="14">
        <v>150</v>
      </c>
      <c r="K113" s="14">
        <f t="shared" si="4"/>
        <v>3150</v>
      </c>
      <c r="L113" s="10">
        <v>81691784</v>
      </c>
      <c r="M113" s="14" t="str">
        <f>VLOOKUP(L113, 廠商名單!B:C, 2,FALSE)</f>
        <v>中華電信股份有限公司台北營運處</v>
      </c>
      <c r="N113" s="13" t="str">
        <f t="shared" si="5"/>
        <v>Y</v>
      </c>
      <c r="O113" s="14"/>
    </row>
    <row r="114" spans="1:15" x14ac:dyDescent="0.25">
      <c r="A114" s="13" t="s">
        <v>2064</v>
      </c>
      <c r="B114" s="13">
        <v>109</v>
      </c>
      <c r="C114" s="13">
        <v>6</v>
      </c>
      <c r="D114" s="13">
        <v>1</v>
      </c>
      <c r="E114" s="13">
        <f t="shared" si="3"/>
        <v>25</v>
      </c>
      <c r="F114" s="13" t="s">
        <v>2094</v>
      </c>
      <c r="G114" s="13" t="s">
        <v>2049</v>
      </c>
      <c r="H114" s="10">
        <v>20267389</v>
      </c>
      <c r="I114" s="14">
        <v>2790</v>
      </c>
      <c r="J114" s="14">
        <v>140</v>
      </c>
      <c r="K114" s="14">
        <f t="shared" si="4"/>
        <v>2930</v>
      </c>
      <c r="L114" s="10">
        <v>81691784</v>
      </c>
      <c r="M114" s="14" t="str">
        <f>VLOOKUP(L114, 廠商名單!B:C, 2,FALSE)</f>
        <v>中華電信股份有限公司台北營運處</v>
      </c>
      <c r="N114" s="13" t="str">
        <f t="shared" si="5"/>
        <v>Y</v>
      </c>
      <c r="O114" s="14"/>
    </row>
    <row r="115" spans="1:15" x14ac:dyDescent="0.25">
      <c r="A115" s="13" t="s">
        <v>2064</v>
      </c>
      <c r="B115" s="13">
        <v>109</v>
      </c>
      <c r="C115" s="13">
        <v>6</v>
      </c>
      <c r="D115" s="13">
        <v>1</v>
      </c>
      <c r="E115" s="13">
        <f t="shared" si="3"/>
        <v>25</v>
      </c>
      <c r="F115" s="13" t="s">
        <v>2094</v>
      </c>
      <c r="G115" s="13" t="s">
        <v>2049</v>
      </c>
      <c r="H115" s="10">
        <v>20267390</v>
      </c>
      <c r="I115" s="14">
        <v>2790</v>
      </c>
      <c r="J115" s="14">
        <v>140</v>
      </c>
      <c r="K115" s="14">
        <f t="shared" si="4"/>
        <v>2930</v>
      </c>
      <c r="L115" s="10">
        <v>81691784</v>
      </c>
      <c r="M115" s="14" t="str">
        <f>VLOOKUP(L115, 廠商名單!B:C, 2,FALSE)</f>
        <v>中華電信股份有限公司台北營運處</v>
      </c>
      <c r="N115" s="13" t="str">
        <f t="shared" si="5"/>
        <v>Y</v>
      </c>
      <c r="O115" s="14"/>
    </row>
    <row r="116" spans="1:15" x14ac:dyDescent="0.25">
      <c r="A116" s="13" t="s">
        <v>2064</v>
      </c>
      <c r="B116" s="13">
        <v>109</v>
      </c>
      <c r="C116" s="13">
        <v>6</v>
      </c>
      <c r="D116" s="13">
        <v>1</v>
      </c>
      <c r="E116" s="13">
        <f t="shared" si="3"/>
        <v>25</v>
      </c>
      <c r="F116" s="13" t="s">
        <v>2094</v>
      </c>
      <c r="G116" s="13" t="s">
        <v>2049</v>
      </c>
      <c r="H116" s="10">
        <v>20267399</v>
      </c>
      <c r="I116" s="14">
        <v>7705</v>
      </c>
      <c r="J116" s="14">
        <v>385</v>
      </c>
      <c r="K116" s="14">
        <f t="shared" si="4"/>
        <v>8090</v>
      </c>
      <c r="L116" s="10">
        <v>81691784</v>
      </c>
      <c r="M116" s="14" t="str">
        <f>VLOOKUP(L116, 廠商名單!B:C, 2,FALSE)</f>
        <v>中華電信股份有限公司台北營運處</v>
      </c>
      <c r="N116" s="13" t="str">
        <f t="shared" si="5"/>
        <v>Y</v>
      </c>
      <c r="O116" s="14"/>
    </row>
    <row r="117" spans="1:15" x14ac:dyDescent="0.25">
      <c r="A117" s="13" t="s">
        <v>2064</v>
      </c>
      <c r="B117" s="13">
        <v>109</v>
      </c>
      <c r="C117" s="13">
        <v>6</v>
      </c>
      <c r="D117" s="13">
        <v>1</v>
      </c>
      <c r="E117" s="13">
        <f t="shared" si="3"/>
        <v>25</v>
      </c>
      <c r="F117" s="13" t="s">
        <v>2094</v>
      </c>
      <c r="G117" s="13" t="s">
        <v>2049</v>
      </c>
      <c r="H117" s="10">
        <v>20267420</v>
      </c>
      <c r="I117" s="14">
        <v>7705</v>
      </c>
      <c r="J117" s="14">
        <v>385</v>
      </c>
      <c r="K117" s="14">
        <f t="shared" si="4"/>
        <v>8090</v>
      </c>
      <c r="L117" s="10">
        <v>81691784</v>
      </c>
      <c r="M117" s="14" t="str">
        <f>VLOOKUP(L117, 廠商名單!B:C, 2,FALSE)</f>
        <v>中華電信股份有限公司台北營運處</v>
      </c>
      <c r="N117" s="13" t="str">
        <f t="shared" si="5"/>
        <v>Y</v>
      </c>
      <c r="O117" s="14"/>
    </row>
    <row r="118" spans="1:15" x14ac:dyDescent="0.25">
      <c r="A118" s="13" t="s">
        <v>2064</v>
      </c>
      <c r="B118" s="13">
        <v>109</v>
      </c>
      <c r="C118" s="13">
        <v>6</v>
      </c>
      <c r="D118" s="13">
        <v>1</v>
      </c>
      <c r="E118" s="13">
        <f t="shared" si="3"/>
        <v>25</v>
      </c>
      <c r="F118" s="13" t="s">
        <v>2094</v>
      </c>
      <c r="G118" s="13" t="s">
        <v>2049</v>
      </c>
      <c r="H118" s="10">
        <v>20267681</v>
      </c>
      <c r="I118" s="14">
        <v>7705</v>
      </c>
      <c r="J118" s="14">
        <v>385</v>
      </c>
      <c r="K118" s="14">
        <f t="shared" si="4"/>
        <v>8090</v>
      </c>
      <c r="L118" s="10">
        <v>81691784</v>
      </c>
      <c r="M118" s="14" t="str">
        <f>VLOOKUP(L118, 廠商名單!B:C, 2,FALSE)</f>
        <v>中華電信股份有限公司台北營運處</v>
      </c>
      <c r="N118" s="13" t="str">
        <f t="shared" si="5"/>
        <v>Y</v>
      </c>
      <c r="O118" s="14"/>
    </row>
    <row r="119" spans="1:15" x14ac:dyDescent="0.25">
      <c r="A119" s="13" t="s">
        <v>2064</v>
      </c>
      <c r="B119" s="13">
        <v>109</v>
      </c>
      <c r="C119" s="13">
        <v>6</v>
      </c>
      <c r="D119" s="13">
        <v>1</v>
      </c>
      <c r="E119" s="13">
        <f t="shared" si="3"/>
        <v>25</v>
      </c>
      <c r="F119" s="13" t="s">
        <v>2094</v>
      </c>
      <c r="G119" s="13" t="s">
        <v>2049</v>
      </c>
      <c r="H119" s="10">
        <v>20267696</v>
      </c>
      <c r="I119" s="14">
        <v>7705</v>
      </c>
      <c r="J119" s="14">
        <v>385</v>
      </c>
      <c r="K119" s="14">
        <f t="shared" si="4"/>
        <v>8090</v>
      </c>
      <c r="L119" s="10">
        <v>81691784</v>
      </c>
      <c r="M119" s="14" t="str">
        <f>VLOOKUP(L119, 廠商名單!B:C, 2,FALSE)</f>
        <v>中華電信股份有限公司台北營運處</v>
      </c>
      <c r="N119" s="13" t="str">
        <f t="shared" si="5"/>
        <v>Y</v>
      </c>
      <c r="O119" s="14"/>
    </row>
    <row r="120" spans="1:15" x14ac:dyDescent="0.25">
      <c r="A120" s="13" t="s">
        <v>2064</v>
      </c>
      <c r="B120" s="13">
        <v>109</v>
      </c>
      <c r="C120" s="13">
        <v>6</v>
      </c>
      <c r="D120" s="13">
        <v>1</v>
      </c>
      <c r="E120" s="13">
        <f t="shared" si="3"/>
        <v>25</v>
      </c>
      <c r="F120" s="13" t="s">
        <v>2094</v>
      </c>
      <c r="G120" s="13" t="s">
        <v>2049</v>
      </c>
      <c r="H120" s="10">
        <v>20267734</v>
      </c>
      <c r="I120" s="14">
        <v>7705</v>
      </c>
      <c r="J120" s="14">
        <v>385</v>
      </c>
      <c r="K120" s="14">
        <f t="shared" si="4"/>
        <v>8090</v>
      </c>
      <c r="L120" s="10">
        <v>81691784</v>
      </c>
      <c r="M120" s="14" t="str">
        <f>VLOOKUP(L120, 廠商名單!B:C, 2,FALSE)</f>
        <v>中華電信股份有限公司台北營運處</v>
      </c>
      <c r="N120" s="13" t="str">
        <f t="shared" si="5"/>
        <v>Y</v>
      </c>
      <c r="O120" s="14"/>
    </row>
    <row r="121" spans="1:15" x14ac:dyDescent="0.25">
      <c r="A121" s="13" t="s">
        <v>2064</v>
      </c>
      <c r="B121" s="13">
        <v>109</v>
      </c>
      <c r="C121" s="13">
        <v>6</v>
      </c>
      <c r="D121" s="13">
        <v>1</v>
      </c>
      <c r="E121" s="13">
        <f t="shared" si="3"/>
        <v>25</v>
      </c>
      <c r="F121" s="13" t="s">
        <v>2094</v>
      </c>
      <c r="G121" s="13" t="s">
        <v>2049</v>
      </c>
      <c r="H121" s="10">
        <v>20267750</v>
      </c>
      <c r="I121" s="14">
        <v>2184</v>
      </c>
      <c r="J121" s="14">
        <v>109</v>
      </c>
      <c r="K121" s="14">
        <f t="shared" si="4"/>
        <v>2293</v>
      </c>
      <c r="L121" s="10">
        <v>81691784</v>
      </c>
      <c r="M121" s="14" t="str">
        <f>VLOOKUP(L121, 廠商名單!B:C, 2,FALSE)</f>
        <v>中華電信股份有限公司台北營運處</v>
      </c>
      <c r="N121" s="13" t="str">
        <f t="shared" si="5"/>
        <v>Y</v>
      </c>
      <c r="O121" s="14"/>
    </row>
    <row r="122" spans="1:15" x14ac:dyDescent="0.25">
      <c r="A122" s="13" t="s">
        <v>2064</v>
      </c>
      <c r="B122" s="13">
        <v>109</v>
      </c>
      <c r="C122" s="13">
        <v>6</v>
      </c>
      <c r="D122" s="13">
        <v>1</v>
      </c>
      <c r="E122" s="13">
        <f t="shared" si="3"/>
        <v>25</v>
      </c>
      <c r="F122" s="13" t="s">
        <v>2094</v>
      </c>
      <c r="G122" s="13" t="s">
        <v>2049</v>
      </c>
      <c r="H122" s="10">
        <v>20267753</v>
      </c>
      <c r="I122" s="14">
        <v>2790</v>
      </c>
      <c r="J122" s="14">
        <v>140</v>
      </c>
      <c r="K122" s="14">
        <f t="shared" si="4"/>
        <v>2930</v>
      </c>
      <c r="L122" s="10">
        <v>81691784</v>
      </c>
      <c r="M122" s="14" t="str">
        <f>VLOOKUP(L122, 廠商名單!B:C, 2,FALSE)</f>
        <v>中華電信股份有限公司台北營運處</v>
      </c>
      <c r="N122" s="13" t="str">
        <f t="shared" si="5"/>
        <v>Y</v>
      </c>
      <c r="O122" s="14"/>
    </row>
    <row r="123" spans="1:15" x14ac:dyDescent="0.25">
      <c r="A123" s="13" t="s">
        <v>2064</v>
      </c>
      <c r="B123" s="13">
        <v>109</v>
      </c>
      <c r="C123" s="13">
        <v>6</v>
      </c>
      <c r="D123" s="13">
        <v>1</v>
      </c>
      <c r="E123" s="13">
        <f t="shared" si="3"/>
        <v>25</v>
      </c>
      <c r="F123" s="13" t="s">
        <v>2094</v>
      </c>
      <c r="G123" s="13" t="s">
        <v>2049</v>
      </c>
      <c r="H123" s="10">
        <v>20267754</v>
      </c>
      <c r="I123" s="14">
        <v>2790</v>
      </c>
      <c r="J123" s="14">
        <v>140</v>
      </c>
      <c r="K123" s="14">
        <f t="shared" si="4"/>
        <v>2930</v>
      </c>
      <c r="L123" s="10">
        <v>81691784</v>
      </c>
      <c r="M123" s="14" t="str">
        <f>VLOOKUP(L123, 廠商名單!B:C, 2,FALSE)</f>
        <v>中華電信股份有限公司台北營運處</v>
      </c>
      <c r="N123" s="13" t="str">
        <f t="shared" si="5"/>
        <v>Y</v>
      </c>
      <c r="O123" s="14"/>
    </row>
    <row r="124" spans="1:15" x14ac:dyDescent="0.25">
      <c r="A124" s="13" t="s">
        <v>2064</v>
      </c>
      <c r="B124" s="13">
        <v>109</v>
      </c>
      <c r="C124" s="13">
        <v>6</v>
      </c>
      <c r="D124" s="13">
        <v>1</v>
      </c>
      <c r="E124" s="13">
        <f t="shared" si="3"/>
        <v>25</v>
      </c>
      <c r="F124" s="13" t="s">
        <v>2094</v>
      </c>
      <c r="G124" s="13" t="s">
        <v>2049</v>
      </c>
      <c r="H124" s="10">
        <v>20267766</v>
      </c>
      <c r="I124" s="14">
        <v>7705</v>
      </c>
      <c r="J124" s="14">
        <v>385</v>
      </c>
      <c r="K124" s="14">
        <f t="shared" si="4"/>
        <v>8090</v>
      </c>
      <c r="L124" s="10">
        <v>81691784</v>
      </c>
      <c r="M124" s="14" t="str">
        <f>VLOOKUP(L124, 廠商名單!B:C, 2,FALSE)</f>
        <v>中華電信股份有限公司台北營運處</v>
      </c>
      <c r="N124" s="13" t="str">
        <f t="shared" si="5"/>
        <v>Y</v>
      </c>
      <c r="O124" s="14"/>
    </row>
    <row r="125" spans="1:15" x14ac:dyDescent="0.25">
      <c r="A125" s="13" t="s">
        <v>2064</v>
      </c>
      <c r="B125" s="13">
        <v>109</v>
      </c>
      <c r="C125" s="13">
        <v>6</v>
      </c>
      <c r="D125" s="13">
        <v>1</v>
      </c>
      <c r="E125" s="13">
        <f t="shared" si="3"/>
        <v>25</v>
      </c>
      <c r="F125" s="13" t="s">
        <v>2094</v>
      </c>
      <c r="G125" s="13" t="s">
        <v>2049</v>
      </c>
      <c r="H125" s="10">
        <v>20359277</v>
      </c>
      <c r="I125" s="14">
        <v>2790</v>
      </c>
      <c r="J125" s="14">
        <v>140</v>
      </c>
      <c r="K125" s="14">
        <f t="shared" si="4"/>
        <v>2930</v>
      </c>
      <c r="L125" s="10">
        <v>81691784</v>
      </c>
      <c r="M125" s="14" t="str">
        <f>VLOOKUP(L125, 廠商名單!B:C, 2,FALSE)</f>
        <v>中華電信股份有限公司台北營運處</v>
      </c>
      <c r="N125" s="13" t="str">
        <f t="shared" si="5"/>
        <v>Y</v>
      </c>
      <c r="O125" s="14"/>
    </row>
    <row r="126" spans="1:15" x14ac:dyDescent="0.25">
      <c r="A126" s="13" t="s">
        <v>2064</v>
      </c>
      <c r="B126" s="13">
        <v>109</v>
      </c>
      <c r="C126" s="13">
        <v>6</v>
      </c>
      <c r="D126" s="13">
        <v>1</v>
      </c>
      <c r="E126" s="13">
        <f t="shared" si="3"/>
        <v>25</v>
      </c>
      <c r="F126" s="13" t="s">
        <v>2094</v>
      </c>
      <c r="G126" s="13" t="s">
        <v>2049</v>
      </c>
      <c r="H126" s="10">
        <v>60288550</v>
      </c>
      <c r="I126" s="14">
        <v>17733</v>
      </c>
      <c r="J126" s="14">
        <v>887</v>
      </c>
      <c r="K126" s="14">
        <f t="shared" si="4"/>
        <v>18620</v>
      </c>
      <c r="L126" s="10">
        <v>58800108</v>
      </c>
      <c r="M126" s="14" t="str">
        <f>VLOOKUP(L126, 廠商名單!B:C, 2,FALSE)</f>
        <v>中華電信股份有限公司台灣南區電信分公司彰化營運處</v>
      </c>
      <c r="N126" s="13" t="str">
        <f t="shared" si="5"/>
        <v>N</v>
      </c>
      <c r="O126" s="14"/>
    </row>
    <row r="127" spans="1:15" x14ac:dyDescent="0.25">
      <c r="A127" s="13" t="s">
        <v>2064</v>
      </c>
      <c r="B127" s="13">
        <v>109</v>
      </c>
      <c r="C127" s="13">
        <v>6</v>
      </c>
      <c r="D127" s="13">
        <v>1</v>
      </c>
      <c r="E127" s="13">
        <f t="shared" si="3"/>
        <v>25</v>
      </c>
      <c r="F127" s="13" t="s">
        <v>2094</v>
      </c>
      <c r="G127" s="13" t="s">
        <v>2049</v>
      </c>
      <c r="H127" s="10">
        <v>20261214</v>
      </c>
      <c r="I127" s="14">
        <v>294</v>
      </c>
      <c r="J127" s="14">
        <v>15</v>
      </c>
      <c r="K127" s="14">
        <f t="shared" si="4"/>
        <v>309</v>
      </c>
      <c r="L127" s="10">
        <v>81691784</v>
      </c>
      <c r="M127" s="14" t="str">
        <f>VLOOKUP(L127, 廠商名單!B:C, 2,FALSE)</f>
        <v>中華電信股份有限公司台北營運處</v>
      </c>
      <c r="N127" s="13" t="str">
        <f t="shared" si="5"/>
        <v>Y</v>
      </c>
      <c r="O127" s="14"/>
    </row>
    <row r="128" spans="1:15" x14ac:dyDescent="0.25">
      <c r="A128" s="13" t="s">
        <v>2064</v>
      </c>
      <c r="B128" s="13">
        <v>109</v>
      </c>
      <c r="C128" s="13">
        <v>6</v>
      </c>
      <c r="D128" s="13">
        <v>1</v>
      </c>
      <c r="E128" s="13">
        <f t="shared" si="3"/>
        <v>25</v>
      </c>
      <c r="F128" s="13" t="s">
        <v>2094</v>
      </c>
      <c r="G128" s="13" t="s">
        <v>2049</v>
      </c>
      <c r="H128" s="10">
        <v>20261215</v>
      </c>
      <c r="I128" s="14">
        <v>302</v>
      </c>
      <c r="J128" s="14">
        <v>15</v>
      </c>
      <c r="K128" s="14">
        <f t="shared" si="4"/>
        <v>317</v>
      </c>
      <c r="L128" s="10">
        <v>81691784</v>
      </c>
      <c r="M128" s="14" t="str">
        <f>VLOOKUP(L128, 廠商名單!B:C, 2,FALSE)</f>
        <v>中華電信股份有限公司台北營運處</v>
      </c>
      <c r="N128" s="13" t="str">
        <f t="shared" si="5"/>
        <v>Y</v>
      </c>
      <c r="O128" s="14"/>
    </row>
    <row r="129" spans="1:15" x14ac:dyDescent="0.25">
      <c r="A129" s="13" t="s">
        <v>2064</v>
      </c>
      <c r="B129" s="13">
        <v>109</v>
      </c>
      <c r="C129" s="13">
        <v>6</v>
      </c>
      <c r="D129" s="13">
        <v>1</v>
      </c>
      <c r="E129" s="13">
        <f t="shared" si="3"/>
        <v>25</v>
      </c>
      <c r="F129" s="13" t="s">
        <v>2094</v>
      </c>
      <c r="G129" s="13" t="s">
        <v>2049</v>
      </c>
      <c r="H129" s="10">
        <v>20261216</v>
      </c>
      <c r="I129" s="14">
        <v>302</v>
      </c>
      <c r="J129" s="14">
        <v>15</v>
      </c>
      <c r="K129" s="14">
        <f t="shared" si="4"/>
        <v>317</v>
      </c>
      <c r="L129" s="10">
        <v>81691784</v>
      </c>
      <c r="M129" s="14" t="str">
        <f>VLOOKUP(L129, 廠商名單!B:C, 2,FALSE)</f>
        <v>中華電信股份有限公司台北營運處</v>
      </c>
      <c r="N129" s="13" t="str">
        <f t="shared" si="5"/>
        <v>Y</v>
      </c>
      <c r="O129" s="14"/>
    </row>
    <row r="130" spans="1:15" x14ac:dyDescent="0.25">
      <c r="A130" s="13" t="s">
        <v>2064</v>
      </c>
      <c r="B130" s="13">
        <v>109</v>
      </c>
      <c r="C130" s="13">
        <v>6</v>
      </c>
      <c r="D130" s="13">
        <v>1</v>
      </c>
      <c r="E130" s="13">
        <f t="shared" ref="E130:E193" si="6">VLOOKUP(F130, InvoiceInfo, IF(O130="", IF(N130="Y", 3, 2), 4),FALSE)</f>
        <v>25</v>
      </c>
      <c r="F130" s="13" t="s">
        <v>2094</v>
      </c>
      <c r="G130" s="13" t="s">
        <v>2049</v>
      </c>
      <c r="H130" s="10">
        <v>20261217</v>
      </c>
      <c r="I130" s="14">
        <v>302</v>
      </c>
      <c r="J130" s="14">
        <v>15</v>
      </c>
      <c r="K130" s="14">
        <f t="shared" ref="K130:K193" si="7">SUM(I130:J130)</f>
        <v>317</v>
      </c>
      <c r="L130" s="10">
        <v>81691784</v>
      </c>
      <c r="M130" s="14" t="str">
        <f>VLOOKUP(L130, 廠商名單!B:C, 2,FALSE)</f>
        <v>中華電信股份有限公司台北營運處</v>
      </c>
      <c r="N130" s="13" t="str">
        <f t="shared" ref="N130:N193" si="8">IF(J:J&gt;500, "N", "Y")</f>
        <v>Y</v>
      </c>
      <c r="O130" s="14"/>
    </row>
    <row r="131" spans="1:15" x14ac:dyDescent="0.25">
      <c r="A131" s="13" t="s">
        <v>2064</v>
      </c>
      <c r="B131" s="13">
        <v>109</v>
      </c>
      <c r="C131" s="13">
        <v>6</v>
      </c>
      <c r="D131" s="13">
        <v>1</v>
      </c>
      <c r="E131" s="13">
        <f t="shared" si="6"/>
        <v>25</v>
      </c>
      <c r="F131" s="13" t="s">
        <v>2094</v>
      </c>
      <c r="G131" s="13" t="s">
        <v>2049</v>
      </c>
      <c r="H131" s="10">
        <v>20277293</v>
      </c>
      <c r="I131" s="14">
        <v>2841</v>
      </c>
      <c r="J131" s="14">
        <v>142</v>
      </c>
      <c r="K131" s="14">
        <f t="shared" si="7"/>
        <v>2983</v>
      </c>
      <c r="L131" s="10">
        <v>81691784</v>
      </c>
      <c r="M131" s="14" t="str">
        <f>VLOOKUP(L131, 廠商名單!B:C, 2,FALSE)</f>
        <v>中華電信股份有限公司台北營運處</v>
      </c>
      <c r="N131" s="13" t="str">
        <f t="shared" si="8"/>
        <v>Y</v>
      </c>
      <c r="O131" s="14"/>
    </row>
    <row r="132" spans="1:15" x14ac:dyDescent="0.25">
      <c r="A132" s="13" t="s">
        <v>2064</v>
      </c>
      <c r="B132" s="13">
        <v>109</v>
      </c>
      <c r="C132" s="13">
        <v>6</v>
      </c>
      <c r="D132" s="13">
        <v>1</v>
      </c>
      <c r="E132" s="13">
        <f t="shared" si="6"/>
        <v>25</v>
      </c>
      <c r="F132" s="13" t="s">
        <v>2094</v>
      </c>
      <c r="G132" s="13" t="s">
        <v>2049</v>
      </c>
      <c r="H132" s="10">
        <v>20271712</v>
      </c>
      <c r="I132" s="14">
        <v>267</v>
      </c>
      <c r="J132" s="14">
        <v>13</v>
      </c>
      <c r="K132" s="14">
        <f t="shared" si="7"/>
        <v>280</v>
      </c>
      <c r="L132" s="10">
        <v>81691784</v>
      </c>
      <c r="M132" s="14" t="str">
        <f>VLOOKUP(L132, 廠商名單!B:C, 2,FALSE)</f>
        <v>中華電信股份有限公司台北營運處</v>
      </c>
      <c r="N132" s="13" t="str">
        <f t="shared" si="8"/>
        <v>Y</v>
      </c>
      <c r="O132" s="14"/>
    </row>
    <row r="133" spans="1:15" x14ac:dyDescent="0.25">
      <c r="A133" s="13" t="s">
        <v>2064</v>
      </c>
      <c r="B133" s="13">
        <v>109</v>
      </c>
      <c r="C133" s="13">
        <v>6</v>
      </c>
      <c r="D133" s="13">
        <v>1</v>
      </c>
      <c r="E133" s="13">
        <f t="shared" si="6"/>
        <v>25</v>
      </c>
      <c r="F133" s="13" t="s">
        <v>2094</v>
      </c>
      <c r="G133" s="13" t="s">
        <v>2049</v>
      </c>
      <c r="H133" s="10">
        <v>20285172</v>
      </c>
      <c r="I133" s="14">
        <v>2600</v>
      </c>
      <c r="J133" s="14">
        <v>130</v>
      </c>
      <c r="K133" s="14">
        <f t="shared" si="7"/>
        <v>2730</v>
      </c>
      <c r="L133" s="10">
        <v>81691784</v>
      </c>
      <c r="M133" s="14" t="str">
        <f>VLOOKUP(L133, 廠商名單!B:C, 2,FALSE)</f>
        <v>中華電信股份有限公司台北營運處</v>
      </c>
      <c r="N133" s="13" t="str">
        <f t="shared" si="8"/>
        <v>Y</v>
      </c>
      <c r="O133" s="14"/>
    </row>
    <row r="134" spans="1:15" x14ac:dyDescent="0.25">
      <c r="A134" s="13" t="s">
        <v>1968</v>
      </c>
      <c r="B134" s="13">
        <v>109</v>
      </c>
      <c r="C134" s="13">
        <v>7</v>
      </c>
      <c r="D134" s="13">
        <v>1</v>
      </c>
      <c r="E134" s="13">
        <f t="shared" si="6"/>
        <v>21</v>
      </c>
      <c r="F134" s="13" t="s">
        <v>786</v>
      </c>
      <c r="G134" s="13" t="s">
        <v>2004</v>
      </c>
      <c r="H134" s="10">
        <v>14848136</v>
      </c>
      <c r="I134" s="14">
        <v>499452</v>
      </c>
      <c r="J134" s="14">
        <v>24973</v>
      </c>
      <c r="K134" s="14">
        <f t="shared" si="7"/>
        <v>524425</v>
      </c>
      <c r="L134" s="10">
        <v>48731223</v>
      </c>
      <c r="M134" s="14" t="str">
        <f>VLOOKUP(L134, 廠商名單!B:C, 2,FALSE)</f>
        <v>臺灣土地銀行股份有限公司受託經營富邦二號不動產投資信託基金專戶</v>
      </c>
      <c r="N134" s="13" t="str">
        <f t="shared" si="8"/>
        <v>N</v>
      </c>
      <c r="O134" s="14"/>
    </row>
    <row r="135" spans="1:15" x14ac:dyDescent="0.25">
      <c r="A135" s="13" t="s">
        <v>1968</v>
      </c>
      <c r="B135" s="13">
        <v>109</v>
      </c>
      <c r="C135" s="13">
        <v>7</v>
      </c>
      <c r="D135" s="13">
        <v>1</v>
      </c>
      <c r="E135" s="13">
        <f t="shared" si="6"/>
        <v>21</v>
      </c>
      <c r="F135" s="13" t="s">
        <v>786</v>
      </c>
      <c r="G135" s="13" t="s">
        <v>2004</v>
      </c>
      <c r="H135" s="10">
        <v>14848153</v>
      </c>
      <c r="I135" s="14">
        <v>11267</v>
      </c>
      <c r="J135" s="14">
        <v>563</v>
      </c>
      <c r="K135" s="14">
        <f t="shared" si="7"/>
        <v>11830</v>
      </c>
      <c r="L135" s="10">
        <v>48731223</v>
      </c>
      <c r="M135" s="14" t="str">
        <f>VLOOKUP(L135, 廠商名單!B:C, 2,FALSE)</f>
        <v>臺灣土地銀行股份有限公司受託經營富邦二號不動產投資信託基金專戶</v>
      </c>
      <c r="N135" s="13" t="str">
        <f t="shared" si="8"/>
        <v>N</v>
      </c>
      <c r="O135" s="14"/>
    </row>
    <row r="136" spans="1:15" x14ac:dyDescent="0.25">
      <c r="A136" s="13" t="s">
        <v>1968</v>
      </c>
      <c r="B136" s="13">
        <v>109</v>
      </c>
      <c r="C136" s="13">
        <v>7</v>
      </c>
      <c r="D136" s="13">
        <v>1</v>
      </c>
      <c r="E136" s="13">
        <f t="shared" si="6"/>
        <v>21</v>
      </c>
      <c r="F136" s="13" t="s">
        <v>786</v>
      </c>
      <c r="G136" s="13" t="s">
        <v>2004</v>
      </c>
      <c r="H136" s="10">
        <v>30386709</v>
      </c>
      <c r="I136" s="14">
        <v>776090</v>
      </c>
      <c r="J136" s="14">
        <v>38805</v>
      </c>
      <c r="K136" s="14">
        <f t="shared" si="7"/>
        <v>814895</v>
      </c>
      <c r="L136" s="10">
        <v>22420744</v>
      </c>
      <c r="M136" s="14" t="str">
        <f>VLOOKUP(L136, 廠商名單!B:C, 2,FALSE)</f>
        <v>忠興開發股份有限公司</v>
      </c>
      <c r="N136" s="13" t="str">
        <f t="shared" si="8"/>
        <v>N</v>
      </c>
      <c r="O136" s="14"/>
    </row>
    <row r="137" spans="1:15" x14ac:dyDescent="0.25">
      <c r="A137" s="13" t="s">
        <v>2053</v>
      </c>
      <c r="B137" s="13">
        <v>109</v>
      </c>
      <c r="C137" s="13">
        <v>7</v>
      </c>
      <c r="D137" s="13">
        <v>2</v>
      </c>
      <c r="E137" s="13">
        <f t="shared" si="6"/>
        <v>21</v>
      </c>
      <c r="F137" s="13" t="s">
        <v>786</v>
      </c>
      <c r="G137" s="13" t="s">
        <v>2001</v>
      </c>
      <c r="H137" s="10">
        <v>53544050</v>
      </c>
      <c r="I137" s="14">
        <v>65143</v>
      </c>
      <c r="J137" s="14">
        <v>3257</v>
      </c>
      <c r="K137" s="14">
        <f t="shared" si="7"/>
        <v>68400</v>
      </c>
      <c r="L137" s="10">
        <v>16931445</v>
      </c>
      <c r="M137" s="14" t="str">
        <f>VLOOKUP(L137, 廠商名單!B:C, 2,FALSE)</f>
        <v>晨旭企業管理股份有限公司</v>
      </c>
      <c r="N137" s="13" t="str">
        <f t="shared" si="8"/>
        <v>N</v>
      </c>
      <c r="O137" s="14"/>
    </row>
    <row r="138" spans="1:15" x14ac:dyDescent="0.25">
      <c r="A138" s="13" t="s">
        <v>2053</v>
      </c>
      <c r="B138" s="13">
        <v>109</v>
      </c>
      <c r="C138" s="13">
        <v>7</v>
      </c>
      <c r="D138" s="13">
        <v>2</v>
      </c>
      <c r="E138" s="13">
        <f t="shared" si="6"/>
        <v>21</v>
      </c>
      <c r="F138" s="13" t="s">
        <v>786</v>
      </c>
      <c r="G138" s="13" t="s">
        <v>2001</v>
      </c>
      <c r="H138" s="10">
        <v>53544052</v>
      </c>
      <c r="I138" s="14">
        <v>260545</v>
      </c>
      <c r="J138" s="14">
        <v>13027</v>
      </c>
      <c r="K138" s="14">
        <f t="shared" si="7"/>
        <v>273572</v>
      </c>
      <c r="L138" s="10">
        <v>16931445</v>
      </c>
      <c r="M138" s="14" t="str">
        <f>VLOOKUP(L138, 廠商名單!B:C, 2,FALSE)</f>
        <v>晨旭企業管理股份有限公司</v>
      </c>
      <c r="N138" s="13" t="str">
        <f t="shared" si="8"/>
        <v>N</v>
      </c>
      <c r="O138" s="14"/>
    </row>
    <row r="139" spans="1:15" x14ac:dyDescent="0.25">
      <c r="A139" s="13" t="s">
        <v>2053</v>
      </c>
      <c r="B139" s="13">
        <v>109</v>
      </c>
      <c r="C139" s="13">
        <v>7</v>
      </c>
      <c r="D139" s="13">
        <v>2</v>
      </c>
      <c r="E139" s="13">
        <f t="shared" si="6"/>
        <v>21</v>
      </c>
      <c r="F139" s="13" t="s">
        <v>786</v>
      </c>
      <c r="G139" s="13" t="s">
        <v>2001</v>
      </c>
      <c r="H139" s="10">
        <v>26001302</v>
      </c>
      <c r="I139" s="14">
        <v>142624</v>
      </c>
      <c r="J139" s="14">
        <v>7131</v>
      </c>
      <c r="K139" s="14">
        <f t="shared" si="7"/>
        <v>149755</v>
      </c>
      <c r="L139" s="10">
        <v>89446595</v>
      </c>
      <c r="M139" s="14" t="str">
        <f>VLOOKUP(L139, 廠商名單!B:C, 2,FALSE)</f>
        <v>標準財信管理股份有限公司</v>
      </c>
      <c r="N139" s="13" t="str">
        <f t="shared" si="8"/>
        <v>N</v>
      </c>
      <c r="O139" s="14"/>
    </row>
    <row r="140" spans="1:15" x14ac:dyDescent="0.25">
      <c r="A140" s="13" t="s">
        <v>2053</v>
      </c>
      <c r="B140" s="13">
        <v>109</v>
      </c>
      <c r="C140" s="13">
        <v>7</v>
      </c>
      <c r="D140" s="13">
        <v>2</v>
      </c>
      <c r="E140" s="13">
        <f t="shared" si="6"/>
        <v>21</v>
      </c>
      <c r="F140" s="13" t="s">
        <v>786</v>
      </c>
      <c r="G140" s="13" t="s">
        <v>2001</v>
      </c>
      <c r="H140" s="10">
        <v>50604453</v>
      </c>
      <c r="I140" s="14">
        <v>416498</v>
      </c>
      <c r="J140" s="14">
        <v>20825</v>
      </c>
      <c r="K140" s="14">
        <f t="shared" si="7"/>
        <v>437323</v>
      </c>
      <c r="L140" s="10">
        <v>97471239</v>
      </c>
      <c r="M140" s="14" t="str">
        <f>VLOOKUP(L140, 廠商名單!B:C, 2,FALSE)</f>
        <v>聯立資產管理股份有限公司</v>
      </c>
      <c r="N140" s="13" t="str">
        <f t="shared" si="8"/>
        <v>N</v>
      </c>
      <c r="O140" s="14"/>
    </row>
    <row r="141" spans="1:15" x14ac:dyDescent="0.25">
      <c r="A141" s="13" t="s">
        <v>2053</v>
      </c>
      <c r="B141" s="13">
        <v>109</v>
      </c>
      <c r="C141" s="13">
        <v>7</v>
      </c>
      <c r="D141" s="13">
        <v>2</v>
      </c>
      <c r="E141" s="13">
        <f t="shared" si="6"/>
        <v>21</v>
      </c>
      <c r="F141" s="13" t="s">
        <v>786</v>
      </c>
      <c r="G141" s="13" t="s">
        <v>2001</v>
      </c>
      <c r="H141" s="10">
        <v>25485351</v>
      </c>
      <c r="I141" s="14">
        <v>228992</v>
      </c>
      <c r="J141" s="14">
        <v>11450</v>
      </c>
      <c r="K141" s="14">
        <f t="shared" si="7"/>
        <v>240442</v>
      </c>
      <c r="L141" s="10">
        <v>12965865</v>
      </c>
      <c r="M141" s="14" t="str">
        <f>VLOOKUP(L141, 廠商名單!B:C, 2,FALSE)</f>
        <v>嘉祥財信管理股份有限公司</v>
      </c>
      <c r="N141" s="13" t="str">
        <f t="shared" si="8"/>
        <v>N</v>
      </c>
      <c r="O141" s="14"/>
    </row>
    <row r="142" spans="1:15" x14ac:dyDescent="0.25">
      <c r="A142" s="13" t="s">
        <v>2053</v>
      </c>
      <c r="B142" s="13">
        <v>109</v>
      </c>
      <c r="C142" s="13">
        <v>7</v>
      </c>
      <c r="D142" s="13">
        <v>2</v>
      </c>
      <c r="E142" s="13">
        <f t="shared" si="6"/>
        <v>21</v>
      </c>
      <c r="F142" s="13" t="s">
        <v>786</v>
      </c>
      <c r="G142" s="13" t="s">
        <v>2001</v>
      </c>
      <c r="H142" s="10">
        <v>26199550</v>
      </c>
      <c r="I142" s="14">
        <v>379869</v>
      </c>
      <c r="J142" s="14">
        <v>18993</v>
      </c>
      <c r="K142" s="14">
        <f t="shared" si="7"/>
        <v>398862</v>
      </c>
      <c r="L142" s="10">
        <v>12854755</v>
      </c>
      <c r="M142" s="14" t="str">
        <f>VLOOKUP(L142, 廠商名單!B:C, 2,FALSE)</f>
        <v>業欣資產管理股份有限公司</v>
      </c>
      <c r="N142" s="13" t="str">
        <f t="shared" si="8"/>
        <v>N</v>
      </c>
      <c r="O142" s="14"/>
    </row>
    <row r="143" spans="1:15" x14ac:dyDescent="0.25">
      <c r="A143" s="13" t="s">
        <v>2053</v>
      </c>
      <c r="B143" s="13">
        <v>109</v>
      </c>
      <c r="C143" s="13">
        <v>7</v>
      </c>
      <c r="D143" s="13">
        <v>2</v>
      </c>
      <c r="E143" s="13">
        <f t="shared" si="6"/>
        <v>21</v>
      </c>
      <c r="F143" s="13" t="s">
        <v>786</v>
      </c>
      <c r="G143" s="13" t="s">
        <v>2001</v>
      </c>
      <c r="H143" s="10">
        <v>52862802</v>
      </c>
      <c r="I143" s="14">
        <v>322134</v>
      </c>
      <c r="J143" s="14">
        <v>16107</v>
      </c>
      <c r="K143" s="14">
        <f t="shared" si="7"/>
        <v>338241</v>
      </c>
      <c r="L143" s="10">
        <v>23756020</v>
      </c>
      <c r="M143" s="14" t="str">
        <f>VLOOKUP(L143, 廠商名單!B:C, 2,FALSE)</f>
        <v>聯合財信資產管理股份有限公司</v>
      </c>
      <c r="N143" s="13" t="str">
        <f t="shared" si="8"/>
        <v>N</v>
      </c>
      <c r="O143" s="14"/>
    </row>
    <row r="144" spans="1:15" x14ac:dyDescent="0.25">
      <c r="A144" s="13" t="s">
        <v>2009</v>
      </c>
      <c r="B144" s="13">
        <v>109</v>
      </c>
      <c r="C144" s="13">
        <v>7</v>
      </c>
      <c r="D144" s="13">
        <v>6</v>
      </c>
      <c r="E144" s="13">
        <f t="shared" si="6"/>
        <v>21</v>
      </c>
      <c r="F144" s="13" t="s">
        <v>786</v>
      </c>
      <c r="G144" s="13" t="s">
        <v>2001</v>
      </c>
      <c r="H144" s="10">
        <v>35777007</v>
      </c>
      <c r="I144" s="14">
        <v>141604</v>
      </c>
      <c r="J144" s="14">
        <v>7080</v>
      </c>
      <c r="K144" s="14">
        <f t="shared" si="7"/>
        <v>148684</v>
      </c>
      <c r="L144" s="10">
        <v>80217213</v>
      </c>
      <c r="M144" s="14" t="str">
        <f>VLOOKUP(L144, 廠商名單!B:C, 2,FALSE)</f>
        <v>廣揚數碼科技有限公司</v>
      </c>
      <c r="N144" s="13" t="str">
        <f t="shared" si="8"/>
        <v>N</v>
      </c>
      <c r="O144" s="14"/>
    </row>
    <row r="145" spans="1:15" x14ac:dyDescent="0.25">
      <c r="A145" s="13" t="s">
        <v>1973</v>
      </c>
      <c r="B145" s="13">
        <v>109</v>
      </c>
      <c r="C145" s="13">
        <v>7</v>
      </c>
      <c r="D145" s="13">
        <v>6</v>
      </c>
      <c r="E145" s="13">
        <f t="shared" si="6"/>
        <v>21</v>
      </c>
      <c r="F145" s="13" t="s">
        <v>786</v>
      </c>
      <c r="G145" s="13" t="s">
        <v>2001</v>
      </c>
      <c r="H145" s="10">
        <v>25512066</v>
      </c>
      <c r="I145" s="14">
        <v>15700</v>
      </c>
      <c r="J145" s="14">
        <v>785</v>
      </c>
      <c r="K145" s="14">
        <f t="shared" si="7"/>
        <v>16485</v>
      </c>
      <c r="L145" s="10">
        <v>23769101</v>
      </c>
      <c r="M145" s="14" t="str">
        <f>VLOOKUP(L145, 廠商名單!B:C, 2,FALSE)</f>
        <v>全偉航空貨運承攬股份有限公司</v>
      </c>
      <c r="N145" s="13" t="str">
        <f t="shared" si="8"/>
        <v>N</v>
      </c>
      <c r="O145" s="14"/>
    </row>
    <row r="146" spans="1:15" x14ac:dyDescent="0.25">
      <c r="A146" s="13" t="s">
        <v>1973</v>
      </c>
      <c r="B146" s="13">
        <v>109</v>
      </c>
      <c r="C146" s="13">
        <v>7</v>
      </c>
      <c r="D146" s="13">
        <v>3</v>
      </c>
      <c r="E146" s="13">
        <f t="shared" si="6"/>
        <v>21</v>
      </c>
      <c r="F146" s="13" t="s">
        <v>786</v>
      </c>
      <c r="G146" s="13" t="s">
        <v>2001</v>
      </c>
      <c r="H146" s="10">
        <v>35778402</v>
      </c>
      <c r="I146" s="14">
        <v>72381</v>
      </c>
      <c r="J146" s="14">
        <v>3619</v>
      </c>
      <c r="K146" s="14">
        <f t="shared" si="7"/>
        <v>76000</v>
      </c>
      <c r="L146" s="10">
        <v>84620454</v>
      </c>
      <c r="M146" s="14" t="str">
        <f>VLOOKUP(L146, 廠商名單!B:C, 2,FALSE)</f>
        <v>立信資訊用品有限公司</v>
      </c>
      <c r="N146" s="13" t="str">
        <f t="shared" si="8"/>
        <v>N</v>
      </c>
      <c r="O146" s="14"/>
    </row>
    <row r="147" spans="1:15" x14ac:dyDescent="0.25">
      <c r="A147" s="13" t="s">
        <v>1973</v>
      </c>
      <c r="B147" s="13">
        <v>109</v>
      </c>
      <c r="C147" s="13">
        <v>7</v>
      </c>
      <c r="D147" s="13">
        <v>6</v>
      </c>
      <c r="E147" s="13">
        <f t="shared" si="6"/>
        <v>21</v>
      </c>
      <c r="F147" s="13" t="s">
        <v>786</v>
      </c>
      <c r="G147" s="13" t="s">
        <v>2004</v>
      </c>
      <c r="H147" s="10">
        <v>10752503</v>
      </c>
      <c r="I147" s="14">
        <v>174977</v>
      </c>
      <c r="J147" s="14">
        <v>8749</v>
      </c>
      <c r="K147" s="14">
        <f t="shared" si="7"/>
        <v>183726</v>
      </c>
      <c r="L147" s="10">
        <v>24941093</v>
      </c>
      <c r="M147" s="14" t="str">
        <f>VLOOKUP(L147, 廠商名單!B:C, 2,FALSE)</f>
        <v>連加網路商業股份有限公司</v>
      </c>
      <c r="N147" s="13" t="str">
        <f t="shared" si="8"/>
        <v>N</v>
      </c>
      <c r="O147" s="14"/>
    </row>
    <row r="148" spans="1:15" x14ac:dyDescent="0.25">
      <c r="A148" s="13" t="s">
        <v>1974</v>
      </c>
      <c r="B148" s="13">
        <v>109</v>
      </c>
      <c r="C148" s="13">
        <v>7</v>
      </c>
      <c r="D148" s="13">
        <v>9</v>
      </c>
      <c r="E148" s="13">
        <f t="shared" si="6"/>
        <v>26</v>
      </c>
      <c r="F148" s="13" t="s">
        <v>786</v>
      </c>
      <c r="G148" s="13" t="s">
        <v>2001</v>
      </c>
      <c r="H148" s="10">
        <v>35777012</v>
      </c>
      <c r="I148" s="14">
        <v>1034</v>
      </c>
      <c r="J148" s="14">
        <v>52</v>
      </c>
      <c r="K148" s="14">
        <f t="shared" si="7"/>
        <v>1086</v>
      </c>
      <c r="L148" s="10">
        <v>80217213</v>
      </c>
      <c r="M148" s="14" t="str">
        <f>VLOOKUP(L148, 廠商名單!B:C, 2,FALSE)</f>
        <v>廣揚數碼科技有限公司</v>
      </c>
      <c r="N148" s="13" t="str">
        <f t="shared" si="8"/>
        <v>Y</v>
      </c>
      <c r="O148" s="14"/>
    </row>
    <row r="149" spans="1:15" x14ac:dyDescent="0.25">
      <c r="A149" s="13" t="s">
        <v>1974</v>
      </c>
      <c r="B149" s="13">
        <v>109</v>
      </c>
      <c r="C149" s="13">
        <v>7</v>
      </c>
      <c r="D149" s="13">
        <v>10</v>
      </c>
      <c r="E149" s="13">
        <f t="shared" si="6"/>
        <v>26</v>
      </c>
      <c r="F149" s="13" t="s">
        <v>786</v>
      </c>
      <c r="G149" s="13" t="s">
        <v>2001</v>
      </c>
      <c r="H149" s="10">
        <v>35777015</v>
      </c>
      <c r="I149" s="14">
        <v>2400</v>
      </c>
      <c r="J149" s="14">
        <v>120</v>
      </c>
      <c r="K149" s="14">
        <f t="shared" si="7"/>
        <v>2520</v>
      </c>
      <c r="L149" s="10">
        <v>80217213</v>
      </c>
      <c r="M149" s="14" t="str">
        <f>VLOOKUP(L149, 廠商名單!B:C, 2,FALSE)</f>
        <v>廣揚數碼科技有限公司</v>
      </c>
      <c r="N149" s="13" t="str">
        <f t="shared" si="8"/>
        <v>Y</v>
      </c>
      <c r="O149" s="14"/>
    </row>
    <row r="150" spans="1:15" x14ac:dyDescent="0.25">
      <c r="A150" s="13" t="s">
        <v>1974</v>
      </c>
      <c r="B150" s="13">
        <v>109</v>
      </c>
      <c r="C150" s="13">
        <v>7</v>
      </c>
      <c r="D150" s="13">
        <v>10</v>
      </c>
      <c r="E150" s="13">
        <f t="shared" si="6"/>
        <v>21</v>
      </c>
      <c r="F150" s="13" t="s">
        <v>786</v>
      </c>
      <c r="G150" s="13" t="s">
        <v>2001</v>
      </c>
      <c r="H150" s="10">
        <v>35777014</v>
      </c>
      <c r="I150" s="14">
        <v>22002</v>
      </c>
      <c r="J150" s="14">
        <v>1100</v>
      </c>
      <c r="K150" s="14">
        <f t="shared" si="7"/>
        <v>23102</v>
      </c>
      <c r="L150" s="10">
        <v>80217213</v>
      </c>
      <c r="M150" s="14" t="str">
        <f>VLOOKUP(L150, 廠商名單!B:C, 2,FALSE)</f>
        <v>廣揚數碼科技有限公司</v>
      </c>
      <c r="N150" s="13" t="str">
        <f t="shared" si="8"/>
        <v>N</v>
      </c>
      <c r="O150" s="14"/>
    </row>
    <row r="151" spans="1:15" x14ac:dyDescent="0.25">
      <c r="A151" s="13" t="s">
        <v>2054</v>
      </c>
      <c r="B151" s="13">
        <v>109</v>
      </c>
      <c r="C151" s="13">
        <v>7</v>
      </c>
      <c r="D151" s="13">
        <v>10</v>
      </c>
      <c r="E151" s="13">
        <f t="shared" si="6"/>
        <v>21</v>
      </c>
      <c r="F151" s="13" t="s">
        <v>786</v>
      </c>
      <c r="G151" s="13" t="s">
        <v>2001</v>
      </c>
      <c r="H151" s="10">
        <v>49002922</v>
      </c>
      <c r="I151" s="14">
        <v>29714</v>
      </c>
      <c r="J151" s="14">
        <v>1486</v>
      </c>
      <c r="K151" s="14">
        <f t="shared" si="7"/>
        <v>31200</v>
      </c>
      <c r="L151" s="10">
        <v>80268351</v>
      </c>
      <c r="M151" s="14" t="str">
        <f>VLOOKUP(L151, 廠商名單!B:C, 2,FALSE)</f>
        <v>聯天科技股份有限公司</v>
      </c>
      <c r="N151" s="13" t="str">
        <f t="shared" si="8"/>
        <v>N</v>
      </c>
      <c r="O151" s="14"/>
    </row>
    <row r="152" spans="1:15" x14ac:dyDescent="0.25">
      <c r="A152" s="13" t="s">
        <v>2054</v>
      </c>
      <c r="B152" s="13">
        <v>109</v>
      </c>
      <c r="C152" s="13">
        <v>7</v>
      </c>
      <c r="D152" s="13">
        <v>9</v>
      </c>
      <c r="E152" s="13">
        <f t="shared" si="6"/>
        <v>26</v>
      </c>
      <c r="F152" s="13" t="s">
        <v>786</v>
      </c>
      <c r="G152" s="13" t="s">
        <v>2004</v>
      </c>
      <c r="H152" s="10">
        <v>43311129</v>
      </c>
      <c r="I152" s="14">
        <v>6571</v>
      </c>
      <c r="J152" s="14">
        <v>329</v>
      </c>
      <c r="K152" s="14">
        <f t="shared" si="7"/>
        <v>6900</v>
      </c>
      <c r="L152" s="10">
        <v>27946944</v>
      </c>
      <c r="M152" s="14" t="str">
        <f>VLOOKUP(L152, 廠商名單!B:C, 2,FALSE)</f>
        <v>英屬開曼群島商史泰博股份有限公司台灣分公司</v>
      </c>
      <c r="N152" s="13" t="str">
        <f t="shared" si="8"/>
        <v>Y</v>
      </c>
      <c r="O152" s="14"/>
    </row>
    <row r="153" spans="1:15" x14ac:dyDescent="0.25">
      <c r="A153" s="13" t="s">
        <v>2054</v>
      </c>
      <c r="B153" s="13">
        <v>109</v>
      </c>
      <c r="C153" s="13">
        <v>7</v>
      </c>
      <c r="D153" s="13">
        <v>10</v>
      </c>
      <c r="E153" s="13">
        <f t="shared" si="6"/>
        <v>21</v>
      </c>
      <c r="F153" s="13" t="s">
        <v>786</v>
      </c>
      <c r="G153" s="13" t="s">
        <v>2004</v>
      </c>
      <c r="H153" s="10">
        <v>7400383</v>
      </c>
      <c r="I153" s="14">
        <v>103402</v>
      </c>
      <c r="J153" s="14">
        <v>5170</v>
      </c>
      <c r="K153" s="14">
        <f t="shared" si="7"/>
        <v>108572</v>
      </c>
      <c r="L153" s="10">
        <v>16158857</v>
      </c>
      <c r="M153" s="14" t="str">
        <f>VLOOKUP(L153, 廠商名單!B:C, 2,FALSE)</f>
        <v>富邦公寓大廈管理維護股份有限公司</v>
      </c>
      <c r="N153" s="13" t="str">
        <f t="shared" si="8"/>
        <v>N</v>
      </c>
      <c r="O153" s="14"/>
    </row>
    <row r="154" spans="1:15" x14ac:dyDescent="0.25">
      <c r="A154" s="13" t="s">
        <v>1975</v>
      </c>
      <c r="B154" s="13">
        <v>109</v>
      </c>
      <c r="C154" s="13">
        <v>7</v>
      </c>
      <c r="D154" s="13">
        <v>1</v>
      </c>
      <c r="E154" s="13">
        <f t="shared" si="6"/>
        <v>21</v>
      </c>
      <c r="F154" s="13" t="s">
        <v>786</v>
      </c>
      <c r="G154" s="13" t="s">
        <v>2001</v>
      </c>
      <c r="H154" s="10">
        <v>53133059</v>
      </c>
      <c r="I154" s="14">
        <v>103476</v>
      </c>
      <c r="J154" s="14">
        <v>5174</v>
      </c>
      <c r="K154" s="14">
        <f t="shared" si="7"/>
        <v>108650</v>
      </c>
      <c r="L154" s="10">
        <v>53102940</v>
      </c>
      <c r="M154" s="14" t="str">
        <f>VLOOKUP(L154, 廠商名單!B:C, 2,FALSE)</f>
        <v>德義資訊股份有限公司</v>
      </c>
      <c r="N154" s="13" t="str">
        <f t="shared" si="8"/>
        <v>N</v>
      </c>
      <c r="O154" s="14"/>
    </row>
    <row r="155" spans="1:15" x14ac:dyDescent="0.25">
      <c r="A155" s="13" t="s">
        <v>1975</v>
      </c>
      <c r="B155" s="13">
        <v>109</v>
      </c>
      <c r="C155" s="13">
        <v>7</v>
      </c>
      <c r="D155" s="13">
        <v>1</v>
      </c>
      <c r="E155" s="13">
        <f t="shared" si="6"/>
        <v>21</v>
      </c>
      <c r="F155" s="13" t="s">
        <v>786</v>
      </c>
      <c r="G155" s="13" t="s">
        <v>2001</v>
      </c>
      <c r="H155" s="10">
        <v>53133058</v>
      </c>
      <c r="I155" s="14">
        <v>119429</v>
      </c>
      <c r="J155" s="14">
        <v>5971</v>
      </c>
      <c r="K155" s="14">
        <f t="shared" si="7"/>
        <v>125400</v>
      </c>
      <c r="L155" s="10">
        <v>53102940</v>
      </c>
      <c r="M155" s="14" t="str">
        <f>VLOOKUP(L155, 廠商名單!B:C, 2,FALSE)</f>
        <v>德義資訊股份有限公司</v>
      </c>
      <c r="N155" s="13" t="str">
        <f t="shared" si="8"/>
        <v>N</v>
      </c>
      <c r="O155" s="14"/>
    </row>
    <row r="156" spans="1:15" x14ac:dyDescent="0.25">
      <c r="A156" s="13" t="s">
        <v>1977</v>
      </c>
      <c r="B156" s="13">
        <v>109</v>
      </c>
      <c r="C156" s="13">
        <v>7</v>
      </c>
      <c r="D156" s="13">
        <v>7</v>
      </c>
      <c r="E156" s="13">
        <f t="shared" si="6"/>
        <v>21</v>
      </c>
      <c r="F156" s="13" t="s">
        <v>786</v>
      </c>
      <c r="G156" s="13" t="s">
        <v>2004</v>
      </c>
      <c r="H156" s="10">
        <v>7400235</v>
      </c>
      <c r="I156" s="14">
        <v>60790</v>
      </c>
      <c r="J156" s="14">
        <v>3039</v>
      </c>
      <c r="K156" s="14">
        <f t="shared" si="7"/>
        <v>63829</v>
      </c>
      <c r="L156" s="10">
        <v>16158857</v>
      </c>
      <c r="M156" s="14" t="str">
        <f>VLOOKUP(L156, 廠商名單!B:C, 2,FALSE)</f>
        <v>富邦公寓大廈管理維護股份有限公司</v>
      </c>
      <c r="N156" s="13" t="str">
        <f t="shared" si="8"/>
        <v>N</v>
      </c>
      <c r="O156" s="14"/>
    </row>
    <row r="157" spans="1:15" x14ac:dyDescent="0.25">
      <c r="A157" s="13" t="s">
        <v>1977</v>
      </c>
      <c r="B157" s="13">
        <v>109</v>
      </c>
      <c r="C157" s="13">
        <v>7</v>
      </c>
      <c r="D157" s="13">
        <v>14</v>
      </c>
      <c r="E157" s="13">
        <f t="shared" si="6"/>
        <v>21</v>
      </c>
      <c r="F157" s="13" t="s">
        <v>786</v>
      </c>
      <c r="G157" s="13" t="s">
        <v>2004</v>
      </c>
      <c r="H157" s="10">
        <v>31396459</v>
      </c>
      <c r="I157" s="14">
        <v>369070</v>
      </c>
      <c r="J157" s="14">
        <v>18454</v>
      </c>
      <c r="K157" s="14">
        <f t="shared" si="7"/>
        <v>387524</v>
      </c>
      <c r="L157" s="10">
        <v>86136982</v>
      </c>
      <c r="M157" s="14" t="str">
        <f>VLOOKUP(L157, 廠商名單!B:C, 2,FALSE)</f>
        <v>三竹資訊股份有限公司</v>
      </c>
      <c r="N157" s="13" t="str">
        <f t="shared" si="8"/>
        <v>N</v>
      </c>
      <c r="O157" s="14"/>
    </row>
    <row r="158" spans="1:15" x14ac:dyDescent="0.25">
      <c r="A158" s="13" t="s">
        <v>2012</v>
      </c>
      <c r="B158" s="13">
        <v>109</v>
      </c>
      <c r="C158" s="13">
        <v>7</v>
      </c>
      <c r="D158" s="13">
        <v>15</v>
      </c>
      <c r="E158" s="13">
        <f t="shared" si="6"/>
        <v>26</v>
      </c>
      <c r="F158" s="13" t="s">
        <v>786</v>
      </c>
      <c r="G158" s="13" t="s">
        <v>2001</v>
      </c>
      <c r="H158" s="10">
        <v>54383492</v>
      </c>
      <c r="I158" s="14">
        <v>8637</v>
      </c>
      <c r="J158" s="14">
        <v>432</v>
      </c>
      <c r="K158" s="14">
        <f t="shared" si="7"/>
        <v>9069</v>
      </c>
      <c r="L158" s="10">
        <v>23625230</v>
      </c>
      <c r="M158" s="14" t="str">
        <f>VLOOKUP(L158, 廠商名單!B:C, 2,FALSE)</f>
        <v>恭隆美護股份有限公司</v>
      </c>
      <c r="N158" s="13" t="str">
        <f t="shared" si="8"/>
        <v>Y</v>
      </c>
      <c r="O158" s="14"/>
    </row>
    <row r="159" spans="1:15" x14ac:dyDescent="0.25">
      <c r="A159" s="13" t="s">
        <v>2012</v>
      </c>
      <c r="B159" s="13">
        <v>109</v>
      </c>
      <c r="C159" s="13">
        <v>7</v>
      </c>
      <c r="D159" s="13">
        <v>15</v>
      </c>
      <c r="E159" s="13">
        <f t="shared" si="6"/>
        <v>26</v>
      </c>
      <c r="F159" s="13" t="s">
        <v>786</v>
      </c>
      <c r="G159" s="13" t="s">
        <v>2001</v>
      </c>
      <c r="H159" s="10">
        <v>54383491</v>
      </c>
      <c r="I159" s="14">
        <v>7921</v>
      </c>
      <c r="J159" s="14">
        <v>396</v>
      </c>
      <c r="K159" s="14">
        <f t="shared" si="7"/>
        <v>8317</v>
      </c>
      <c r="L159" s="10">
        <v>23625230</v>
      </c>
      <c r="M159" s="14" t="str">
        <f>VLOOKUP(L159, 廠商名單!B:C, 2,FALSE)</f>
        <v>恭隆美護股份有限公司</v>
      </c>
      <c r="N159" s="13" t="str">
        <f t="shared" si="8"/>
        <v>Y</v>
      </c>
      <c r="O159" s="14"/>
    </row>
    <row r="160" spans="1:15" x14ac:dyDescent="0.25">
      <c r="A160" s="13" t="s">
        <v>2012</v>
      </c>
      <c r="B160" s="13">
        <v>109</v>
      </c>
      <c r="C160" s="13">
        <v>7</v>
      </c>
      <c r="D160" s="13">
        <v>14</v>
      </c>
      <c r="E160" s="13">
        <f t="shared" si="6"/>
        <v>21</v>
      </c>
      <c r="F160" s="13" t="s">
        <v>786</v>
      </c>
      <c r="G160" s="13" t="s">
        <v>2001</v>
      </c>
      <c r="H160" s="10">
        <v>38028789</v>
      </c>
      <c r="I160" s="14">
        <v>35714</v>
      </c>
      <c r="J160" s="14">
        <v>1786</v>
      </c>
      <c r="K160" s="14">
        <f t="shared" si="7"/>
        <v>37500</v>
      </c>
      <c r="L160" s="10">
        <v>4794729</v>
      </c>
      <c r="M160" s="14" t="str">
        <f>VLOOKUP(L160, 廠商名單!B:C, 2,FALSE)</f>
        <v>永瑞紙業有限公司</v>
      </c>
      <c r="N160" s="13" t="str">
        <f t="shared" si="8"/>
        <v>N</v>
      </c>
      <c r="O160" s="14"/>
    </row>
    <row r="161" spans="1:15" x14ac:dyDescent="0.25">
      <c r="A161" s="13" t="s">
        <v>2012</v>
      </c>
      <c r="B161" s="13">
        <v>109</v>
      </c>
      <c r="C161" s="13">
        <v>7</v>
      </c>
      <c r="D161" s="13">
        <v>1</v>
      </c>
      <c r="E161" s="13">
        <f t="shared" si="6"/>
        <v>26</v>
      </c>
      <c r="F161" s="13" t="s">
        <v>786</v>
      </c>
      <c r="G161" s="13" t="s">
        <v>2004</v>
      </c>
      <c r="H161" s="10">
        <v>43509680</v>
      </c>
      <c r="I161" s="14">
        <v>571</v>
      </c>
      <c r="J161" s="14">
        <v>29</v>
      </c>
      <c r="K161" s="14">
        <f t="shared" si="7"/>
        <v>600</v>
      </c>
      <c r="L161" s="10">
        <v>35880332</v>
      </c>
      <c r="M161" s="14" t="str">
        <f>VLOOKUP(L161, 廠商名單!B:C, 2,FALSE)</f>
        <v>賀眾企業股份有限公司</v>
      </c>
      <c r="N161" s="13" t="str">
        <f t="shared" si="8"/>
        <v>Y</v>
      </c>
      <c r="O161" s="14"/>
    </row>
    <row r="162" spans="1:15" x14ac:dyDescent="0.25">
      <c r="A162" s="13" t="s">
        <v>2012</v>
      </c>
      <c r="B162" s="13">
        <v>109</v>
      </c>
      <c r="C162" s="13">
        <v>7</v>
      </c>
      <c r="D162" s="13">
        <v>17</v>
      </c>
      <c r="E162" s="13">
        <f t="shared" si="6"/>
        <v>26</v>
      </c>
      <c r="F162" s="13" t="s">
        <v>786</v>
      </c>
      <c r="G162" s="13" t="s">
        <v>2004</v>
      </c>
      <c r="H162" s="10">
        <v>43311524</v>
      </c>
      <c r="I162" s="14">
        <v>8332</v>
      </c>
      <c r="J162" s="14">
        <v>417</v>
      </c>
      <c r="K162" s="14">
        <f t="shared" si="7"/>
        <v>8749</v>
      </c>
      <c r="L162" s="10">
        <v>27946944</v>
      </c>
      <c r="M162" s="14" t="str">
        <f>VLOOKUP(L162, 廠商名單!B:C, 2,FALSE)</f>
        <v>英屬開曼群島商史泰博股份有限公司台灣分公司</v>
      </c>
      <c r="N162" s="13" t="str">
        <f t="shared" si="8"/>
        <v>Y</v>
      </c>
      <c r="O162" s="14"/>
    </row>
    <row r="163" spans="1:15" x14ac:dyDescent="0.25">
      <c r="A163" s="13" t="s">
        <v>2012</v>
      </c>
      <c r="B163" s="13">
        <v>109</v>
      </c>
      <c r="C163" s="13">
        <v>7</v>
      </c>
      <c r="D163" s="13">
        <v>15</v>
      </c>
      <c r="E163" s="13">
        <f t="shared" si="6"/>
        <v>26</v>
      </c>
      <c r="F163" s="13" t="s">
        <v>786</v>
      </c>
      <c r="G163" s="13" t="s">
        <v>2001</v>
      </c>
      <c r="H163" s="10">
        <v>54383493</v>
      </c>
      <c r="I163" s="14">
        <v>1088</v>
      </c>
      <c r="J163" s="14">
        <v>54</v>
      </c>
      <c r="K163" s="14">
        <f t="shared" si="7"/>
        <v>1142</v>
      </c>
      <c r="L163" s="10">
        <v>23625230</v>
      </c>
      <c r="M163" s="14" t="str">
        <f>VLOOKUP(L163, 廠商名單!B:C, 2,FALSE)</f>
        <v>恭隆美護股份有限公司</v>
      </c>
      <c r="N163" s="13" t="str">
        <f t="shared" si="8"/>
        <v>Y</v>
      </c>
      <c r="O163" s="14"/>
    </row>
    <row r="164" spans="1:15" x14ac:dyDescent="0.25">
      <c r="A164" s="13" t="s">
        <v>2055</v>
      </c>
      <c r="B164" s="13">
        <v>109</v>
      </c>
      <c r="C164" s="13">
        <v>7</v>
      </c>
      <c r="D164" s="13">
        <v>22</v>
      </c>
      <c r="E164" s="13">
        <f t="shared" si="6"/>
        <v>21</v>
      </c>
      <c r="F164" s="13" t="s">
        <v>786</v>
      </c>
      <c r="G164" s="13" t="s">
        <v>2004</v>
      </c>
      <c r="H164" s="10">
        <v>29063961</v>
      </c>
      <c r="I164" s="14">
        <v>105143</v>
      </c>
      <c r="J164" s="14">
        <v>5257</v>
      </c>
      <c r="K164" s="14">
        <f t="shared" si="7"/>
        <v>110400</v>
      </c>
      <c r="L164" s="10">
        <v>12400810</v>
      </c>
      <c r="M164" s="14" t="str">
        <f>VLOOKUP(L164, 廠商名單!B:C, 2,FALSE)</f>
        <v>台灣歐力士股份有限公司</v>
      </c>
      <c r="N164" s="13" t="str">
        <f t="shared" si="8"/>
        <v>N</v>
      </c>
      <c r="O164" s="14"/>
    </row>
    <row r="165" spans="1:15" x14ac:dyDescent="0.25">
      <c r="A165" s="13" t="s">
        <v>2055</v>
      </c>
      <c r="B165" s="13">
        <v>109</v>
      </c>
      <c r="C165" s="13">
        <v>7</v>
      </c>
      <c r="D165" s="13">
        <v>6</v>
      </c>
      <c r="E165" s="13">
        <f t="shared" si="6"/>
        <v>21</v>
      </c>
      <c r="F165" s="13" t="s">
        <v>786</v>
      </c>
      <c r="G165" s="13" t="s">
        <v>2004</v>
      </c>
      <c r="H165" s="10">
        <v>7400230</v>
      </c>
      <c r="I165" s="14">
        <v>61969</v>
      </c>
      <c r="J165" s="14">
        <v>3098</v>
      </c>
      <c r="K165" s="14">
        <f t="shared" si="7"/>
        <v>65067</v>
      </c>
      <c r="L165" s="10">
        <v>16158857</v>
      </c>
      <c r="M165" s="14" t="str">
        <f>VLOOKUP(L165, 廠商名單!B:C, 2,FALSE)</f>
        <v>富邦公寓大廈管理維護股份有限公司</v>
      </c>
      <c r="N165" s="13" t="str">
        <f t="shared" si="8"/>
        <v>N</v>
      </c>
      <c r="O165" s="14"/>
    </row>
    <row r="166" spans="1:15" x14ac:dyDescent="0.25">
      <c r="A166" s="13" t="s">
        <v>2055</v>
      </c>
      <c r="B166" s="13">
        <v>109</v>
      </c>
      <c r="C166" s="13">
        <v>7</v>
      </c>
      <c r="D166" s="13">
        <v>28</v>
      </c>
      <c r="E166" s="13">
        <f t="shared" si="6"/>
        <v>21</v>
      </c>
      <c r="F166" s="13" t="s">
        <v>786</v>
      </c>
      <c r="G166" s="13" t="s">
        <v>2004</v>
      </c>
      <c r="H166" s="10">
        <v>17774252</v>
      </c>
      <c r="I166" s="14">
        <v>119473</v>
      </c>
      <c r="J166" s="14">
        <v>5974</v>
      </c>
      <c r="K166" s="14">
        <f t="shared" si="7"/>
        <v>125447</v>
      </c>
      <c r="L166" s="10">
        <v>3550014</v>
      </c>
      <c r="M166" s="14" t="str">
        <f>VLOOKUP(L166, 廠商名單!B:C, 2,FALSE)</f>
        <v>台灣富士全錄股份有限公司</v>
      </c>
      <c r="N166" s="13" t="str">
        <f t="shared" si="8"/>
        <v>N</v>
      </c>
      <c r="O166" s="14"/>
    </row>
    <row r="167" spans="1:15" x14ac:dyDescent="0.25">
      <c r="A167" s="13" t="s">
        <v>1980</v>
      </c>
      <c r="B167" s="13">
        <v>109</v>
      </c>
      <c r="C167" s="13">
        <v>7</v>
      </c>
      <c r="D167" s="13">
        <v>10</v>
      </c>
      <c r="E167" s="13">
        <f t="shared" si="6"/>
        <v>21</v>
      </c>
      <c r="F167" s="13" t="s">
        <v>786</v>
      </c>
      <c r="G167" s="13" t="s">
        <v>2001</v>
      </c>
      <c r="H167" s="10">
        <v>49250338</v>
      </c>
      <c r="I167" s="14">
        <v>425600</v>
      </c>
      <c r="J167" s="14">
        <v>21280</v>
      </c>
      <c r="K167" s="14">
        <f t="shared" si="7"/>
        <v>446880</v>
      </c>
      <c r="L167" s="10">
        <v>48840572</v>
      </c>
      <c r="M167" s="14" t="str">
        <f>VLOOKUP(L167, 廠商名單!B:C, 2,FALSE)</f>
        <v>台新國際商業銀行股份有限公司支付金融處</v>
      </c>
      <c r="N167" s="13" t="str">
        <f t="shared" si="8"/>
        <v>N</v>
      </c>
      <c r="O167" s="14"/>
    </row>
    <row r="168" spans="1:15" x14ac:dyDescent="0.25">
      <c r="A168" s="13" t="s">
        <v>1981</v>
      </c>
      <c r="B168" s="13">
        <v>109</v>
      </c>
      <c r="C168" s="13">
        <v>7</v>
      </c>
      <c r="D168" s="13">
        <v>27</v>
      </c>
      <c r="E168" s="13">
        <f t="shared" si="6"/>
        <v>26</v>
      </c>
      <c r="F168" s="13" t="s">
        <v>786</v>
      </c>
      <c r="G168" s="13" t="s">
        <v>2004</v>
      </c>
      <c r="H168" s="10">
        <v>30034535</v>
      </c>
      <c r="I168" s="14">
        <v>333</v>
      </c>
      <c r="J168" s="14">
        <v>17</v>
      </c>
      <c r="K168" s="14">
        <f t="shared" si="7"/>
        <v>350</v>
      </c>
      <c r="L168" s="10">
        <v>80727433</v>
      </c>
      <c r="M168" s="14" t="str">
        <f>VLOOKUP(L168, 廠商名單!B:C, 2,FALSE)</f>
        <v>宇強國際有限公司</v>
      </c>
      <c r="N168" s="13" t="str">
        <f t="shared" si="8"/>
        <v>Y</v>
      </c>
      <c r="O168" s="14"/>
    </row>
    <row r="169" spans="1:15" x14ac:dyDescent="0.25">
      <c r="A169" s="13" t="s">
        <v>1981</v>
      </c>
      <c r="B169" s="13">
        <v>109</v>
      </c>
      <c r="C169" s="13">
        <v>7</v>
      </c>
      <c r="D169" s="13">
        <v>2</v>
      </c>
      <c r="E169" s="13">
        <f t="shared" si="6"/>
        <v>26</v>
      </c>
      <c r="F169" s="13" t="s">
        <v>786</v>
      </c>
      <c r="G169" s="13" t="s">
        <v>2004</v>
      </c>
      <c r="H169" s="10">
        <v>43510141</v>
      </c>
      <c r="I169" s="14">
        <v>243</v>
      </c>
      <c r="J169" s="14">
        <v>12</v>
      </c>
      <c r="K169" s="14">
        <f t="shared" si="7"/>
        <v>255</v>
      </c>
      <c r="L169" s="10">
        <v>35880332</v>
      </c>
      <c r="M169" s="14" t="str">
        <f>VLOOKUP(L169, 廠商名單!B:C, 2,FALSE)</f>
        <v>賀眾企業股份有限公司</v>
      </c>
      <c r="N169" s="13" t="str">
        <f t="shared" si="8"/>
        <v>Y</v>
      </c>
      <c r="O169" s="14"/>
    </row>
    <row r="170" spans="1:15" x14ac:dyDescent="0.25">
      <c r="A170" s="13" t="s">
        <v>1983</v>
      </c>
      <c r="B170" s="13">
        <v>109</v>
      </c>
      <c r="C170" s="13">
        <v>7</v>
      </c>
      <c r="D170" s="13">
        <v>30</v>
      </c>
      <c r="E170" s="13">
        <f t="shared" si="6"/>
        <v>21</v>
      </c>
      <c r="F170" s="13" t="s">
        <v>786</v>
      </c>
      <c r="G170" s="13" t="s">
        <v>2001</v>
      </c>
      <c r="H170" s="10">
        <v>48857610</v>
      </c>
      <c r="I170" s="14">
        <v>139600</v>
      </c>
      <c r="J170" s="14">
        <v>6980</v>
      </c>
      <c r="K170" s="14">
        <f t="shared" si="7"/>
        <v>146580</v>
      </c>
      <c r="L170" s="10">
        <v>7640430</v>
      </c>
      <c r="M170" s="14" t="str">
        <f>VLOOKUP(L170, 廠商名單!B:C, 2,FALSE)</f>
        <v>泰新印刷有限公司</v>
      </c>
      <c r="N170" s="13" t="str">
        <f t="shared" si="8"/>
        <v>N</v>
      </c>
      <c r="O170" s="14"/>
    </row>
    <row r="171" spans="1:15" x14ac:dyDescent="0.25">
      <c r="A171" s="13" t="s">
        <v>1983</v>
      </c>
      <c r="B171" s="13">
        <v>109</v>
      </c>
      <c r="C171" s="13">
        <v>7</v>
      </c>
      <c r="D171" s="13">
        <v>10</v>
      </c>
      <c r="E171" s="13">
        <f t="shared" si="6"/>
        <v>26</v>
      </c>
      <c r="F171" s="13" t="s">
        <v>786</v>
      </c>
      <c r="G171" s="13" t="s">
        <v>2001</v>
      </c>
      <c r="H171" s="10">
        <v>4469306</v>
      </c>
      <c r="I171" s="14">
        <v>1829</v>
      </c>
      <c r="J171" s="14">
        <v>91</v>
      </c>
      <c r="K171" s="14">
        <f t="shared" si="7"/>
        <v>1920</v>
      </c>
      <c r="L171" s="10">
        <v>23848823</v>
      </c>
      <c r="M171" s="14" t="str">
        <f>VLOOKUP(L171, 廠商名單!B:C, 2,FALSE)</f>
        <v>台華塑膠工業有限公司</v>
      </c>
      <c r="N171" s="13" t="str">
        <f t="shared" si="8"/>
        <v>Y</v>
      </c>
      <c r="O171" s="14"/>
    </row>
    <row r="172" spans="1:15" x14ac:dyDescent="0.25">
      <c r="A172" s="13" t="s">
        <v>1983</v>
      </c>
      <c r="B172" s="13">
        <v>109</v>
      </c>
      <c r="C172" s="13">
        <v>7</v>
      </c>
      <c r="D172" s="13">
        <v>29</v>
      </c>
      <c r="E172" s="13">
        <f t="shared" si="6"/>
        <v>21</v>
      </c>
      <c r="F172" s="13" t="s">
        <v>786</v>
      </c>
      <c r="G172" s="13" t="s">
        <v>2004</v>
      </c>
      <c r="H172" s="10">
        <v>31396754</v>
      </c>
      <c r="I172" s="14">
        <v>13857</v>
      </c>
      <c r="J172" s="14">
        <v>692</v>
      </c>
      <c r="K172" s="14">
        <f t="shared" si="7"/>
        <v>14549</v>
      </c>
      <c r="L172" s="10">
        <v>86136982</v>
      </c>
      <c r="M172" s="14" t="str">
        <f>VLOOKUP(L172, 廠商名單!B:C, 2,FALSE)</f>
        <v>三竹資訊股份有限公司</v>
      </c>
      <c r="N172" s="13" t="str">
        <f t="shared" si="8"/>
        <v>N</v>
      </c>
      <c r="O172" s="14"/>
    </row>
    <row r="173" spans="1:15" x14ac:dyDescent="0.25">
      <c r="A173" s="13" t="s">
        <v>1983</v>
      </c>
      <c r="B173" s="13">
        <v>109</v>
      </c>
      <c r="C173" s="13">
        <v>7</v>
      </c>
      <c r="D173" s="13">
        <v>29</v>
      </c>
      <c r="E173" s="13">
        <f t="shared" si="6"/>
        <v>26</v>
      </c>
      <c r="F173" s="13" t="s">
        <v>786</v>
      </c>
      <c r="G173" s="13" t="s">
        <v>2004</v>
      </c>
      <c r="H173" s="10">
        <v>31396753</v>
      </c>
      <c r="I173" s="14">
        <v>3022</v>
      </c>
      <c r="J173" s="14">
        <v>151</v>
      </c>
      <c r="K173" s="14">
        <f t="shared" si="7"/>
        <v>3173</v>
      </c>
      <c r="L173" s="10">
        <v>86136982</v>
      </c>
      <c r="M173" s="14" t="str">
        <f>VLOOKUP(L173, 廠商名單!B:C, 2,FALSE)</f>
        <v>三竹資訊股份有限公司</v>
      </c>
      <c r="N173" s="13" t="str">
        <f t="shared" si="8"/>
        <v>Y</v>
      </c>
      <c r="O173" s="14"/>
    </row>
    <row r="174" spans="1:15" x14ac:dyDescent="0.25">
      <c r="A174" s="13" t="s">
        <v>1984</v>
      </c>
      <c r="B174" s="13">
        <v>109</v>
      </c>
      <c r="C174" s="13">
        <v>7</v>
      </c>
      <c r="D174" s="13">
        <v>29</v>
      </c>
      <c r="E174" s="13">
        <f t="shared" si="6"/>
        <v>26</v>
      </c>
      <c r="F174" s="13" t="s">
        <v>786</v>
      </c>
      <c r="G174" s="13" t="s">
        <v>2004</v>
      </c>
      <c r="H174" s="10">
        <v>31396748</v>
      </c>
      <c r="I174" s="14">
        <v>5730</v>
      </c>
      <c r="J174" s="14">
        <v>286</v>
      </c>
      <c r="K174" s="14">
        <f t="shared" si="7"/>
        <v>6016</v>
      </c>
      <c r="L174" s="10">
        <v>86136982</v>
      </c>
      <c r="M174" s="14" t="str">
        <f>VLOOKUP(L174, 廠商名單!B:C, 2,FALSE)</f>
        <v>三竹資訊股份有限公司</v>
      </c>
      <c r="N174" s="13" t="str">
        <f t="shared" si="8"/>
        <v>Y</v>
      </c>
      <c r="O174" s="14"/>
    </row>
    <row r="175" spans="1:15" x14ac:dyDescent="0.25">
      <c r="A175" s="13" t="s">
        <v>1984</v>
      </c>
      <c r="B175" s="13">
        <v>109</v>
      </c>
      <c r="C175" s="13">
        <v>7</v>
      </c>
      <c r="D175" s="13">
        <v>29</v>
      </c>
      <c r="E175" s="13">
        <f t="shared" si="6"/>
        <v>26</v>
      </c>
      <c r="F175" s="13" t="s">
        <v>786</v>
      </c>
      <c r="G175" s="13" t="s">
        <v>2004</v>
      </c>
      <c r="H175" s="10">
        <v>31396763</v>
      </c>
      <c r="I175" s="14">
        <v>64</v>
      </c>
      <c r="J175" s="14">
        <v>3</v>
      </c>
      <c r="K175" s="14">
        <f t="shared" si="7"/>
        <v>67</v>
      </c>
      <c r="L175" s="10">
        <v>86136982</v>
      </c>
      <c r="M175" s="14" t="str">
        <f>VLOOKUP(L175, 廠商名單!B:C, 2,FALSE)</f>
        <v>三竹資訊股份有限公司</v>
      </c>
      <c r="N175" s="13" t="str">
        <f t="shared" si="8"/>
        <v>Y</v>
      </c>
      <c r="O175" s="14"/>
    </row>
    <row r="176" spans="1:15" x14ac:dyDescent="0.25">
      <c r="A176" s="13" t="s">
        <v>1984</v>
      </c>
      <c r="B176" s="13">
        <v>109</v>
      </c>
      <c r="C176" s="13">
        <v>7</v>
      </c>
      <c r="D176" s="13">
        <v>29</v>
      </c>
      <c r="E176" s="13">
        <f t="shared" si="6"/>
        <v>21</v>
      </c>
      <c r="F176" s="13" t="s">
        <v>786</v>
      </c>
      <c r="G176" s="13" t="s">
        <v>2004</v>
      </c>
      <c r="H176" s="10">
        <v>31396734</v>
      </c>
      <c r="I176" s="14">
        <v>34311</v>
      </c>
      <c r="J176" s="14">
        <v>1716</v>
      </c>
      <c r="K176" s="14">
        <f t="shared" si="7"/>
        <v>36027</v>
      </c>
      <c r="L176" s="10">
        <v>86136982</v>
      </c>
      <c r="M176" s="14" t="str">
        <f>VLOOKUP(L176, 廠商名單!B:C, 2,FALSE)</f>
        <v>三竹資訊股份有限公司</v>
      </c>
      <c r="N176" s="13" t="str">
        <f t="shared" si="8"/>
        <v>N</v>
      </c>
      <c r="O176" s="14"/>
    </row>
    <row r="177" spans="1:15" x14ac:dyDescent="0.25">
      <c r="A177" s="13" t="s">
        <v>1984</v>
      </c>
      <c r="B177" s="13">
        <v>109</v>
      </c>
      <c r="C177" s="13">
        <v>7</v>
      </c>
      <c r="D177" s="13">
        <v>29</v>
      </c>
      <c r="E177" s="13">
        <f t="shared" si="6"/>
        <v>21</v>
      </c>
      <c r="F177" s="13" t="s">
        <v>786</v>
      </c>
      <c r="G177" s="13" t="s">
        <v>2004</v>
      </c>
      <c r="H177" s="10">
        <v>31396735</v>
      </c>
      <c r="I177" s="14">
        <v>81520</v>
      </c>
      <c r="J177" s="14">
        <v>4076</v>
      </c>
      <c r="K177" s="14">
        <f t="shared" si="7"/>
        <v>85596</v>
      </c>
      <c r="L177" s="10">
        <v>86136982</v>
      </c>
      <c r="M177" s="14" t="str">
        <f>VLOOKUP(L177, 廠商名單!B:C, 2,FALSE)</f>
        <v>三竹資訊股份有限公司</v>
      </c>
      <c r="N177" s="13" t="str">
        <f t="shared" si="8"/>
        <v>N</v>
      </c>
      <c r="O177" s="14"/>
    </row>
    <row r="178" spans="1:15" x14ac:dyDescent="0.25">
      <c r="A178" s="13" t="s">
        <v>1984</v>
      </c>
      <c r="B178" s="13">
        <v>109</v>
      </c>
      <c r="C178" s="13">
        <v>7</v>
      </c>
      <c r="D178" s="13">
        <v>29</v>
      </c>
      <c r="E178" s="13">
        <f t="shared" si="6"/>
        <v>26</v>
      </c>
      <c r="F178" s="13" t="s">
        <v>786</v>
      </c>
      <c r="G178" s="13" t="s">
        <v>2004</v>
      </c>
      <c r="H178" s="10">
        <v>31396736</v>
      </c>
      <c r="I178" s="14">
        <v>70</v>
      </c>
      <c r="J178" s="14">
        <v>4</v>
      </c>
      <c r="K178" s="14">
        <f t="shared" si="7"/>
        <v>74</v>
      </c>
      <c r="L178" s="10">
        <v>86136982</v>
      </c>
      <c r="M178" s="14" t="str">
        <f>VLOOKUP(L178, 廠商名單!B:C, 2,FALSE)</f>
        <v>三竹資訊股份有限公司</v>
      </c>
      <c r="N178" s="13" t="str">
        <f t="shared" si="8"/>
        <v>Y</v>
      </c>
      <c r="O178" s="14"/>
    </row>
    <row r="179" spans="1:15" x14ac:dyDescent="0.25">
      <c r="A179" s="13" t="s">
        <v>1984</v>
      </c>
      <c r="B179" s="13">
        <v>109</v>
      </c>
      <c r="C179" s="13">
        <v>7</v>
      </c>
      <c r="D179" s="13">
        <v>29</v>
      </c>
      <c r="E179" s="13">
        <f t="shared" si="6"/>
        <v>26</v>
      </c>
      <c r="F179" s="13" t="s">
        <v>786</v>
      </c>
      <c r="G179" s="13" t="s">
        <v>2004</v>
      </c>
      <c r="H179" s="10">
        <v>31396737</v>
      </c>
      <c r="I179" s="14">
        <v>2991</v>
      </c>
      <c r="J179" s="14">
        <v>150</v>
      </c>
      <c r="K179" s="14">
        <f t="shared" si="7"/>
        <v>3141</v>
      </c>
      <c r="L179" s="10">
        <v>86136982</v>
      </c>
      <c r="M179" s="14" t="str">
        <f>VLOOKUP(L179, 廠商名單!B:C, 2,FALSE)</f>
        <v>三竹資訊股份有限公司</v>
      </c>
      <c r="N179" s="13" t="str">
        <f t="shared" si="8"/>
        <v>Y</v>
      </c>
      <c r="O179" s="14"/>
    </row>
    <row r="180" spans="1:15" x14ac:dyDescent="0.25">
      <c r="A180" s="13" t="s">
        <v>2057</v>
      </c>
      <c r="B180" s="13">
        <v>109</v>
      </c>
      <c r="C180" s="13">
        <v>7</v>
      </c>
      <c r="D180" s="13">
        <v>31</v>
      </c>
      <c r="E180" s="13">
        <f t="shared" si="6"/>
        <v>21</v>
      </c>
      <c r="F180" s="13" t="s">
        <v>786</v>
      </c>
      <c r="G180" s="13" t="s">
        <v>2001</v>
      </c>
      <c r="H180" s="10">
        <v>35253518</v>
      </c>
      <c r="I180" s="14">
        <v>59943</v>
      </c>
      <c r="J180" s="14">
        <v>2997</v>
      </c>
      <c r="K180" s="14">
        <f t="shared" si="7"/>
        <v>62940</v>
      </c>
      <c r="L180" s="10">
        <v>70657583</v>
      </c>
      <c r="M180" s="14" t="str">
        <f>VLOOKUP(L180, 廠商名單!B:C, 2,FALSE)</f>
        <v>明澤管理顧問有限公司</v>
      </c>
      <c r="N180" s="13" t="str">
        <f t="shared" si="8"/>
        <v>N</v>
      </c>
      <c r="O180" s="14"/>
    </row>
    <row r="181" spans="1:15" x14ac:dyDescent="0.25">
      <c r="A181" s="13" t="s">
        <v>2057</v>
      </c>
      <c r="B181" s="13">
        <v>109</v>
      </c>
      <c r="C181" s="13">
        <v>7</v>
      </c>
      <c r="D181" s="13">
        <v>31</v>
      </c>
      <c r="E181" s="13">
        <f t="shared" si="6"/>
        <v>26</v>
      </c>
      <c r="F181" s="13" t="s">
        <v>786</v>
      </c>
      <c r="G181" s="13" t="s">
        <v>2001</v>
      </c>
      <c r="H181" s="10">
        <v>35253519</v>
      </c>
      <c r="I181" s="14">
        <v>7143</v>
      </c>
      <c r="J181" s="14">
        <v>357</v>
      </c>
      <c r="K181" s="14">
        <f t="shared" si="7"/>
        <v>7500</v>
      </c>
      <c r="L181" s="10">
        <v>70657583</v>
      </c>
      <c r="M181" s="14" t="str">
        <f>VLOOKUP(L181, 廠商名單!B:C, 2,FALSE)</f>
        <v>明澤管理顧問有限公司</v>
      </c>
      <c r="N181" s="13" t="str">
        <f t="shared" si="8"/>
        <v>Y</v>
      </c>
      <c r="O181" s="14"/>
    </row>
    <row r="182" spans="1:15" x14ac:dyDescent="0.25">
      <c r="A182" s="13" t="s">
        <v>2057</v>
      </c>
      <c r="B182" s="13">
        <v>109</v>
      </c>
      <c r="C182" s="13">
        <v>7</v>
      </c>
      <c r="D182" s="13">
        <v>22</v>
      </c>
      <c r="E182" s="13">
        <f t="shared" si="6"/>
        <v>21</v>
      </c>
      <c r="F182" s="13" t="s">
        <v>786</v>
      </c>
      <c r="G182" s="13" t="s">
        <v>2001</v>
      </c>
      <c r="H182" s="10">
        <v>55329614</v>
      </c>
      <c r="I182" s="14">
        <v>12190</v>
      </c>
      <c r="J182" s="14">
        <v>610</v>
      </c>
      <c r="K182" s="14">
        <f t="shared" si="7"/>
        <v>12800</v>
      </c>
      <c r="L182" s="10">
        <v>54281739</v>
      </c>
      <c r="M182" s="14" t="str">
        <f>VLOOKUP(L182, 廠商名單!B:C, 2,FALSE)</f>
        <v>宏立通訊科技有限公司</v>
      </c>
      <c r="N182" s="13" t="str">
        <f t="shared" si="8"/>
        <v>N</v>
      </c>
      <c r="O182" s="14"/>
    </row>
    <row r="183" spans="1:15" x14ac:dyDescent="0.25">
      <c r="A183" s="13" t="s">
        <v>2058</v>
      </c>
      <c r="B183" s="13">
        <v>109</v>
      </c>
      <c r="C183" s="13">
        <v>7</v>
      </c>
      <c r="D183" s="13">
        <v>20</v>
      </c>
      <c r="E183" s="13">
        <f t="shared" si="6"/>
        <v>21</v>
      </c>
      <c r="F183" s="13" t="s">
        <v>786</v>
      </c>
      <c r="G183" s="13" t="s">
        <v>2004</v>
      </c>
      <c r="H183" s="10">
        <v>7464491</v>
      </c>
      <c r="I183" s="14">
        <v>277778</v>
      </c>
      <c r="J183" s="14">
        <v>13889</v>
      </c>
      <c r="K183" s="14">
        <f t="shared" si="7"/>
        <v>291667</v>
      </c>
      <c r="L183" s="10">
        <v>70584647</v>
      </c>
      <c r="M183" s="14" t="str">
        <f>VLOOKUP(L183, 廠商名單!B:C, 2,FALSE)</f>
        <v>普鴻資訊股份有限公司</v>
      </c>
      <c r="N183" s="13" t="str">
        <f t="shared" si="8"/>
        <v>N</v>
      </c>
      <c r="O183" s="14"/>
    </row>
    <row r="184" spans="1:15" x14ac:dyDescent="0.25">
      <c r="A184" s="13" t="s">
        <v>2058</v>
      </c>
      <c r="B184" s="13">
        <v>109</v>
      </c>
      <c r="C184" s="13">
        <v>7</v>
      </c>
      <c r="D184" s="13">
        <v>1</v>
      </c>
      <c r="E184" s="13">
        <f t="shared" si="6"/>
        <v>26</v>
      </c>
      <c r="F184" s="13" t="s">
        <v>786</v>
      </c>
      <c r="G184" s="13" t="s">
        <v>2004</v>
      </c>
      <c r="H184" s="10">
        <v>43509023</v>
      </c>
      <c r="I184" s="14">
        <v>571</v>
      </c>
      <c r="J184" s="14">
        <v>29</v>
      </c>
      <c r="K184" s="14">
        <f t="shared" si="7"/>
        <v>600</v>
      </c>
      <c r="L184" s="10">
        <v>35880332</v>
      </c>
      <c r="M184" s="14" t="str">
        <f>VLOOKUP(L184, 廠商名單!B:C, 2,FALSE)</f>
        <v>賀眾企業股份有限公司</v>
      </c>
      <c r="N184" s="13" t="str">
        <f t="shared" si="8"/>
        <v>Y</v>
      </c>
      <c r="O184" s="14"/>
    </row>
    <row r="185" spans="1:15" x14ac:dyDescent="0.25">
      <c r="A185" s="13" t="s">
        <v>2058</v>
      </c>
      <c r="B185" s="13">
        <v>109</v>
      </c>
      <c r="C185" s="13">
        <v>7</v>
      </c>
      <c r="D185" s="13">
        <v>29</v>
      </c>
      <c r="E185" s="13">
        <f t="shared" si="6"/>
        <v>21</v>
      </c>
      <c r="F185" s="13" t="s">
        <v>786</v>
      </c>
      <c r="G185" s="13" t="s">
        <v>2004</v>
      </c>
      <c r="H185" s="10">
        <v>31396770</v>
      </c>
      <c r="I185" s="14">
        <v>43653</v>
      </c>
      <c r="J185" s="14">
        <v>2183</v>
      </c>
      <c r="K185" s="14">
        <f t="shared" si="7"/>
        <v>45836</v>
      </c>
      <c r="L185" s="10">
        <v>86136982</v>
      </c>
      <c r="M185" s="14" t="str">
        <f>VLOOKUP(L185, 廠商名單!B:C, 2,FALSE)</f>
        <v>三竹資訊股份有限公司</v>
      </c>
      <c r="N185" s="13" t="str">
        <f t="shared" si="8"/>
        <v>N</v>
      </c>
      <c r="O185" s="14"/>
    </row>
    <row r="186" spans="1:15" x14ac:dyDescent="0.25">
      <c r="A186" s="13" t="s">
        <v>2058</v>
      </c>
      <c r="B186" s="13">
        <v>109</v>
      </c>
      <c r="C186" s="13">
        <v>7</v>
      </c>
      <c r="D186" s="13">
        <v>29</v>
      </c>
      <c r="E186" s="13">
        <f t="shared" si="6"/>
        <v>26</v>
      </c>
      <c r="F186" s="13" t="s">
        <v>786</v>
      </c>
      <c r="G186" s="13" t="s">
        <v>2004</v>
      </c>
      <c r="H186" s="10">
        <v>31396771</v>
      </c>
      <c r="I186" s="14">
        <v>5433</v>
      </c>
      <c r="J186" s="14">
        <v>272</v>
      </c>
      <c r="K186" s="14">
        <f t="shared" si="7"/>
        <v>5705</v>
      </c>
      <c r="L186" s="10">
        <v>86136982</v>
      </c>
      <c r="M186" s="14" t="str">
        <f>VLOOKUP(L186, 廠商名單!B:C, 2,FALSE)</f>
        <v>三竹資訊股份有限公司</v>
      </c>
      <c r="N186" s="13" t="str">
        <f t="shared" si="8"/>
        <v>Y</v>
      </c>
      <c r="O186" s="14"/>
    </row>
    <row r="187" spans="1:15" x14ac:dyDescent="0.25">
      <c r="A187" s="13" t="s">
        <v>2058</v>
      </c>
      <c r="B187" s="13">
        <v>109</v>
      </c>
      <c r="C187" s="13">
        <v>7</v>
      </c>
      <c r="D187" s="13">
        <v>29</v>
      </c>
      <c r="E187" s="13">
        <f t="shared" si="6"/>
        <v>21</v>
      </c>
      <c r="F187" s="13" t="s">
        <v>786</v>
      </c>
      <c r="G187" s="13" t="s">
        <v>2004</v>
      </c>
      <c r="H187" s="10">
        <v>31396733</v>
      </c>
      <c r="I187" s="14">
        <v>12833</v>
      </c>
      <c r="J187" s="14">
        <v>642</v>
      </c>
      <c r="K187" s="14">
        <f t="shared" si="7"/>
        <v>13475</v>
      </c>
      <c r="L187" s="10">
        <v>86136982</v>
      </c>
      <c r="M187" s="14" t="str">
        <f>VLOOKUP(L187, 廠商名單!B:C, 2,FALSE)</f>
        <v>三竹資訊股份有限公司</v>
      </c>
      <c r="N187" s="13" t="str">
        <f t="shared" si="8"/>
        <v>N</v>
      </c>
      <c r="O187" s="14"/>
    </row>
    <row r="188" spans="1:15" x14ac:dyDescent="0.25">
      <c r="A188" s="13" t="s">
        <v>2058</v>
      </c>
      <c r="B188" s="13">
        <v>109</v>
      </c>
      <c r="C188" s="13">
        <v>7</v>
      </c>
      <c r="D188" s="13">
        <v>29</v>
      </c>
      <c r="E188" s="13">
        <f t="shared" si="6"/>
        <v>21</v>
      </c>
      <c r="F188" s="13" t="s">
        <v>786</v>
      </c>
      <c r="G188" s="13" t="s">
        <v>2004</v>
      </c>
      <c r="H188" s="10">
        <v>31396732</v>
      </c>
      <c r="I188" s="14">
        <v>43669</v>
      </c>
      <c r="J188" s="14">
        <v>2183</v>
      </c>
      <c r="K188" s="14">
        <f t="shared" si="7"/>
        <v>45852</v>
      </c>
      <c r="L188" s="10">
        <v>86136982</v>
      </c>
      <c r="M188" s="14" t="str">
        <f>VLOOKUP(L188, 廠商名單!B:C, 2,FALSE)</f>
        <v>三竹資訊股份有限公司</v>
      </c>
      <c r="N188" s="13" t="str">
        <f t="shared" si="8"/>
        <v>N</v>
      </c>
      <c r="O188" s="14"/>
    </row>
    <row r="189" spans="1:15" x14ac:dyDescent="0.25">
      <c r="A189" s="13" t="s">
        <v>1989</v>
      </c>
      <c r="B189" s="13">
        <v>109</v>
      </c>
      <c r="C189" s="13">
        <v>7</v>
      </c>
      <c r="D189" s="13">
        <v>29</v>
      </c>
      <c r="E189" s="13">
        <f t="shared" si="6"/>
        <v>26</v>
      </c>
      <c r="F189" s="13" t="s">
        <v>786</v>
      </c>
      <c r="G189" s="13" t="s">
        <v>2004</v>
      </c>
      <c r="H189" s="10">
        <v>31396760</v>
      </c>
      <c r="I189" s="14">
        <v>1078</v>
      </c>
      <c r="J189" s="14">
        <v>54</v>
      </c>
      <c r="K189" s="14">
        <f t="shared" si="7"/>
        <v>1132</v>
      </c>
      <c r="L189" s="10">
        <v>86136982</v>
      </c>
      <c r="M189" s="14" t="str">
        <f>VLOOKUP(L189, 廠商名單!B:C, 2,FALSE)</f>
        <v>三竹資訊股份有限公司</v>
      </c>
      <c r="N189" s="13" t="str">
        <f t="shared" si="8"/>
        <v>Y</v>
      </c>
      <c r="O189" s="14"/>
    </row>
    <row r="190" spans="1:15" x14ac:dyDescent="0.25">
      <c r="A190" s="13" t="s">
        <v>1994</v>
      </c>
      <c r="B190" s="13">
        <v>109</v>
      </c>
      <c r="C190" s="13">
        <v>7</v>
      </c>
      <c r="D190" s="13">
        <v>30</v>
      </c>
      <c r="E190" s="13">
        <f t="shared" si="6"/>
        <v>21</v>
      </c>
      <c r="F190" s="13" t="s">
        <v>786</v>
      </c>
      <c r="G190" s="13" t="s">
        <v>2001</v>
      </c>
      <c r="H190" s="10">
        <v>52377212</v>
      </c>
      <c r="I190" s="14">
        <v>304762</v>
      </c>
      <c r="J190" s="14">
        <v>15238</v>
      </c>
      <c r="K190" s="14">
        <f t="shared" si="7"/>
        <v>320000</v>
      </c>
      <c r="L190" s="10">
        <v>16031227</v>
      </c>
      <c r="M190" s="14" t="str">
        <f>VLOOKUP(L190, 廠商名單!B:C, 2,FALSE)</f>
        <v>瑞太資訊商業有限公司</v>
      </c>
      <c r="N190" s="13" t="str">
        <f t="shared" si="8"/>
        <v>N</v>
      </c>
      <c r="O190" s="14"/>
    </row>
    <row r="191" spans="1:15" x14ac:dyDescent="0.25">
      <c r="A191" s="13" t="s">
        <v>1994</v>
      </c>
      <c r="B191" s="13">
        <v>109</v>
      </c>
      <c r="C191" s="13">
        <v>7</v>
      </c>
      <c r="D191" s="13">
        <v>1</v>
      </c>
      <c r="E191" s="13">
        <f t="shared" si="6"/>
        <v>21</v>
      </c>
      <c r="F191" s="13" t="s">
        <v>786</v>
      </c>
      <c r="G191" s="13" t="s">
        <v>2004</v>
      </c>
      <c r="H191" s="10">
        <v>10752702</v>
      </c>
      <c r="I191" s="14">
        <v>80000</v>
      </c>
      <c r="J191" s="14">
        <v>4000</v>
      </c>
      <c r="K191" s="14">
        <f t="shared" si="7"/>
        <v>84000</v>
      </c>
      <c r="L191" s="10">
        <v>24941093</v>
      </c>
      <c r="M191" s="14" t="str">
        <f>VLOOKUP(L191, 廠商名單!B:C, 2,FALSE)</f>
        <v>連加網路商業股份有限公司</v>
      </c>
      <c r="N191" s="13" t="str">
        <f t="shared" si="8"/>
        <v>N</v>
      </c>
      <c r="O191" s="14"/>
    </row>
    <row r="192" spans="1:15" x14ac:dyDescent="0.25">
      <c r="A192" s="13" t="s">
        <v>1973</v>
      </c>
      <c r="B192" s="13">
        <v>109</v>
      </c>
      <c r="C192" s="13">
        <v>7</v>
      </c>
      <c r="D192" s="13">
        <v>10</v>
      </c>
      <c r="E192" s="13">
        <f t="shared" si="6"/>
        <v>25</v>
      </c>
      <c r="F192" s="13" t="s">
        <v>2090</v>
      </c>
      <c r="G192" s="13" t="s">
        <v>2019</v>
      </c>
      <c r="H192" s="10">
        <v>27331030</v>
      </c>
      <c r="I192" s="14">
        <v>17570</v>
      </c>
      <c r="J192" s="14">
        <v>878</v>
      </c>
      <c r="K192" s="14">
        <f t="shared" si="7"/>
        <v>18448</v>
      </c>
      <c r="L192" s="10">
        <v>16195332</v>
      </c>
      <c r="M192" s="14" t="str">
        <f>VLOOKUP(L192, 廠商名單!B:C, 2,FALSE)</f>
        <v>耀郁股份有限公司</v>
      </c>
      <c r="N192" s="13" t="str">
        <f t="shared" si="8"/>
        <v>N</v>
      </c>
      <c r="O192" s="14"/>
    </row>
    <row r="193" spans="1:15" x14ac:dyDescent="0.25">
      <c r="A193" s="13" t="s">
        <v>2054</v>
      </c>
      <c r="B193" s="13">
        <v>109</v>
      </c>
      <c r="C193" s="13">
        <v>7</v>
      </c>
      <c r="D193" s="13">
        <v>1</v>
      </c>
      <c r="E193" s="13">
        <f t="shared" si="6"/>
        <v>25</v>
      </c>
      <c r="F193" s="13" t="s">
        <v>2090</v>
      </c>
      <c r="G193" s="13" t="s">
        <v>2019</v>
      </c>
      <c r="H193" s="10">
        <v>26251017</v>
      </c>
      <c r="I193" s="14">
        <v>429</v>
      </c>
      <c r="J193" s="14">
        <v>21</v>
      </c>
      <c r="K193" s="14">
        <f t="shared" si="7"/>
        <v>450</v>
      </c>
      <c r="L193" s="10">
        <v>28018430</v>
      </c>
      <c r="M193" s="14" t="str">
        <f>VLOOKUP(L193, 廠商名單!B:C, 2,FALSE)</f>
        <v>佳緯傢俱有限公司</v>
      </c>
      <c r="N193" s="13" t="str">
        <f t="shared" si="8"/>
        <v>Y</v>
      </c>
      <c r="O193" s="14"/>
    </row>
    <row r="194" spans="1:15" x14ac:dyDescent="0.25">
      <c r="A194" s="13" t="s">
        <v>1976</v>
      </c>
      <c r="B194" s="13">
        <v>109</v>
      </c>
      <c r="C194" s="13">
        <v>7</v>
      </c>
      <c r="D194" s="13">
        <v>9</v>
      </c>
      <c r="E194" s="13">
        <f t="shared" ref="E194:E257" si="9">VLOOKUP(F194, InvoiceInfo, IF(O194="", IF(N194="Y", 3, 2), 4),FALSE)</f>
        <v>25</v>
      </c>
      <c r="F194" s="13" t="s">
        <v>2090</v>
      </c>
      <c r="G194" s="13" t="s">
        <v>2019</v>
      </c>
      <c r="H194" s="10">
        <v>20435641</v>
      </c>
      <c r="I194" s="14">
        <v>5724</v>
      </c>
      <c r="J194" s="14">
        <v>286</v>
      </c>
      <c r="K194" s="14">
        <f t="shared" ref="K194:K257" si="10">SUM(I194:J194)</f>
        <v>6010</v>
      </c>
      <c r="L194" s="10">
        <v>86319906</v>
      </c>
      <c r="M194" s="14" t="str">
        <f>VLOOKUP(L194, 廠商名單!B:C, 2,FALSE)</f>
        <v>神行欣業有限公司</v>
      </c>
      <c r="N194" s="13" t="str">
        <f t="shared" ref="N194:N257" si="11">IF(J:J&gt;500, "N", "Y")</f>
        <v>Y</v>
      </c>
      <c r="O194" s="14"/>
    </row>
    <row r="195" spans="1:15" x14ac:dyDescent="0.25">
      <c r="A195" s="13" t="s">
        <v>2012</v>
      </c>
      <c r="B195" s="13">
        <v>109</v>
      </c>
      <c r="C195" s="13">
        <v>7</v>
      </c>
      <c r="D195" s="13">
        <v>9</v>
      </c>
      <c r="E195" s="13">
        <f t="shared" si="9"/>
        <v>25</v>
      </c>
      <c r="F195" s="13" t="s">
        <v>2090</v>
      </c>
      <c r="G195" s="13" t="s">
        <v>2019</v>
      </c>
      <c r="H195" s="10">
        <v>20435644</v>
      </c>
      <c r="I195" s="14">
        <v>3171</v>
      </c>
      <c r="J195" s="14">
        <v>159</v>
      </c>
      <c r="K195" s="14">
        <f t="shared" si="10"/>
        <v>3330</v>
      </c>
      <c r="L195" s="10">
        <v>86319906</v>
      </c>
      <c r="M195" s="14" t="str">
        <f>VLOOKUP(L195, 廠商名單!B:C, 2,FALSE)</f>
        <v>神行欣業有限公司</v>
      </c>
      <c r="N195" s="13" t="str">
        <f t="shared" si="11"/>
        <v>Y</v>
      </c>
      <c r="O195" s="14"/>
    </row>
    <row r="196" spans="1:15" x14ac:dyDescent="0.25">
      <c r="A196" s="13" t="s">
        <v>2012</v>
      </c>
      <c r="B196" s="13">
        <v>109</v>
      </c>
      <c r="C196" s="13">
        <v>7</v>
      </c>
      <c r="D196" s="13">
        <v>22</v>
      </c>
      <c r="E196" s="13">
        <f t="shared" si="9"/>
        <v>25</v>
      </c>
      <c r="F196" s="13" t="s">
        <v>2090</v>
      </c>
      <c r="G196" s="13" t="s">
        <v>2019</v>
      </c>
      <c r="H196" s="10">
        <v>25480888</v>
      </c>
      <c r="I196" s="14">
        <v>4524</v>
      </c>
      <c r="J196" s="14">
        <v>226</v>
      </c>
      <c r="K196" s="14">
        <f t="shared" si="10"/>
        <v>4750</v>
      </c>
      <c r="L196" s="10">
        <v>70764991</v>
      </c>
      <c r="M196" s="14" t="str">
        <f>VLOOKUP(L196, 廠商名單!B:C, 2,FALSE)</f>
        <v>中華快遞股份有限公司</v>
      </c>
      <c r="N196" s="13" t="str">
        <f t="shared" si="11"/>
        <v>Y</v>
      </c>
      <c r="O196" s="14"/>
    </row>
    <row r="197" spans="1:15" x14ac:dyDescent="0.25">
      <c r="A197" s="13" t="s">
        <v>2012</v>
      </c>
      <c r="B197" s="13">
        <v>109</v>
      </c>
      <c r="C197" s="13">
        <v>7</v>
      </c>
      <c r="D197" s="13">
        <v>20</v>
      </c>
      <c r="E197" s="13">
        <f t="shared" si="9"/>
        <v>25</v>
      </c>
      <c r="F197" s="13" t="s">
        <v>2090</v>
      </c>
      <c r="G197" s="13" t="s">
        <v>2019</v>
      </c>
      <c r="H197" s="10">
        <v>21204841</v>
      </c>
      <c r="I197" s="14">
        <v>542</v>
      </c>
      <c r="J197" s="14">
        <v>27</v>
      </c>
      <c r="K197" s="14">
        <f t="shared" si="10"/>
        <v>569</v>
      </c>
      <c r="L197" s="10">
        <v>22008435</v>
      </c>
      <c r="M197" s="14" t="str">
        <f>VLOOKUP(L197, 廠商名單!B:C, 2,FALSE)</f>
        <v>三品堂文具有限公司</v>
      </c>
      <c r="N197" s="13" t="str">
        <f t="shared" si="11"/>
        <v>Y</v>
      </c>
      <c r="O197" s="14"/>
    </row>
    <row r="198" spans="1:15" x14ac:dyDescent="0.25">
      <c r="A198" s="13" t="s">
        <v>1983</v>
      </c>
      <c r="B198" s="13">
        <v>109</v>
      </c>
      <c r="C198" s="13">
        <v>7</v>
      </c>
      <c r="D198" s="13">
        <v>30</v>
      </c>
      <c r="E198" s="13">
        <f t="shared" si="9"/>
        <v>25</v>
      </c>
      <c r="F198" s="13" t="s">
        <v>2090</v>
      </c>
      <c r="G198" s="13" t="s">
        <v>2019</v>
      </c>
      <c r="H198" s="10">
        <v>20436672</v>
      </c>
      <c r="I198" s="14">
        <v>4943</v>
      </c>
      <c r="J198" s="14">
        <v>247</v>
      </c>
      <c r="K198" s="14">
        <f t="shared" si="10"/>
        <v>5190</v>
      </c>
      <c r="L198" s="10">
        <v>86319906</v>
      </c>
      <c r="M198" s="14" t="str">
        <f>VLOOKUP(L198, 廠商名單!B:C, 2,FALSE)</f>
        <v>神行欣業有限公司</v>
      </c>
      <c r="N198" s="13" t="str">
        <f t="shared" si="11"/>
        <v>Y</v>
      </c>
      <c r="O198" s="14"/>
    </row>
    <row r="199" spans="1:15" x14ac:dyDescent="0.25">
      <c r="A199" s="13" t="s">
        <v>1983</v>
      </c>
      <c r="B199" s="13">
        <v>109</v>
      </c>
      <c r="C199" s="13">
        <v>7</v>
      </c>
      <c r="D199" s="13">
        <v>30</v>
      </c>
      <c r="E199" s="13">
        <f t="shared" si="9"/>
        <v>25</v>
      </c>
      <c r="F199" s="13" t="s">
        <v>2090</v>
      </c>
      <c r="G199" s="13" t="s">
        <v>2019</v>
      </c>
      <c r="H199" s="10">
        <v>20436705</v>
      </c>
      <c r="I199" s="14">
        <v>2657</v>
      </c>
      <c r="J199" s="14">
        <v>133</v>
      </c>
      <c r="K199" s="14">
        <f t="shared" si="10"/>
        <v>2790</v>
      </c>
      <c r="L199" s="10">
        <v>86319906</v>
      </c>
      <c r="M199" s="14" t="str">
        <f>VLOOKUP(L199, 廠商名單!B:C, 2,FALSE)</f>
        <v>神行欣業有限公司</v>
      </c>
      <c r="N199" s="13" t="str">
        <f t="shared" si="11"/>
        <v>Y</v>
      </c>
      <c r="O199" s="14"/>
    </row>
    <row r="200" spans="1:15" x14ac:dyDescent="0.25">
      <c r="A200" s="13" t="s">
        <v>1984</v>
      </c>
      <c r="B200" s="13">
        <v>109</v>
      </c>
      <c r="C200" s="13">
        <v>7</v>
      </c>
      <c r="D200" s="13">
        <v>9</v>
      </c>
      <c r="E200" s="13">
        <f t="shared" si="9"/>
        <v>25</v>
      </c>
      <c r="F200" s="13" t="s">
        <v>2090</v>
      </c>
      <c r="G200" s="13" t="s">
        <v>2019</v>
      </c>
      <c r="H200" s="10">
        <v>20435634</v>
      </c>
      <c r="I200" s="14">
        <v>171</v>
      </c>
      <c r="J200" s="14">
        <v>9</v>
      </c>
      <c r="K200" s="14">
        <f t="shared" si="10"/>
        <v>180</v>
      </c>
      <c r="L200" s="10">
        <v>86319906</v>
      </c>
      <c r="M200" s="14" t="str">
        <f>VLOOKUP(L200, 廠商名單!B:C, 2,FALSE)</f>
        <v>神行欣業有限公司</v>
      </c>
      <c r="N200" s="13" t="str">
        <f t="shared" si="11"/>
        <v>Y</v>
      </c>
      <c r="O200" s="14"/>
    </row>
    <row r="201" spans="1:15" x14ac:dyDescent="0.25">
      <c r="A201" s="13" t="s">
        <v>1989</v>
      </c>
      <c r="B201" s="13">
        <v>109</v>
      </c>
      <c r="C201" s="13">
        <v>7</v>
      </c>
      <c r="D201" s="13">
        <v>30</v>
      </c>
      <c r="E201" s="13">
        <f t="shared" si="9"/>
        <v>25</v>
      </c>
      <c r="F201" s="13" t="s">
        <v>2090</v>
      </c>
      <c r="G201" s="13" t="s">
        <v>2019</v>
      </c>
      <c r="H201" s="10">
        <v>20436674</v>
      </c>
      <c r="I201" s="14">
        <v>171</v>
      </c>
      <c r="J201" s="14">
        <v>9</v>
      </c>
      <c r="K201" s="14">
        <f t="shared" si="10"/>
        <v>180</v>
      </c>
      <c r="L201" s="10">
        <v>86319906</v>
      </c>
      <c r="M201" s="14" t="str">
        <f>VLOOKUP(L201, 廠商名單!B:C, 2,FALSE)</f>
        <v>神行欣業有限公司</v>
      </c>
      <c r="N201" s="13" t="str">
        <f t="shared" si="11"/>
        <v>Y</v>
      </c>
      <c r="O201" s="14"/>
    </row>
    <row r="202" spans="1:15" x14ac:dyDescent="0.25">
      <c r="A202" s="13" t="s">
        <v>1989</v>
      </c>
      <c r="B202" s="13">
        <v>109</v>
      </c>
      <c r="C202" s="13">
        <v>7</v>
      </c>
      <c r="D202" s="13">
        <v>30</v>
      </c>
      <c r="E202" s="13">
        <f t="shared" si="9"/>
        <v>25</v>
      </c>
      <c r="F202" s="13" t="s">
        <v>2090</v>
      </c>
      <c r="G202" s="13" t="s">
        <v>2019</v>
      </c>
      <c r="H202" s="10">
        <v>20436675</v>
      </c>
      <c r="I202" s="14">
        <v>3557</v>
      </c>
      <c r="J202" s="14">
        <v>178</v>
      </c>
      <c r="K202" s="14">
        <f t="shared" si="10"/>
        <v>3735</v>
      </c>
      <c r="L202" s="10">
        <v>86319906</v>
      </c>
      <c r="M202" s="14" t="str">
        <f>VLOOKUP(L202, 廠商名單!B:C, 2,FALSE)</f>
        <v>神行欣業有限公司</v>
      </c>
      <c r="N202" s="13" t="str">
        <f t="shared" si="11"/>
        <v>Y</v>
      </c>
      <c r="O202" s="14"/>
    </row>
    <row r="203" spans="1:15" x14ac:dyDescent="0.25">
      <c r="A203" s="13" t="s">
        <v>2053</v>
      </c>
      <c r="B203" s="13">
        <v>109</v>
      </c>
      <c r="C203" s="13">
        <v>7</v>
      </c>
      <c r="D203" s="13">
        <v>1</v>
      </c>
      <c r="E203" s="13">
        <f t="shared" si="9"/>
        <v>25</v>
      </c>
      <c r="F203" s="13" t="s">
        <v>2093</v>
      </c>
      <c r="G203" s="13" t="s">
        <v>2037</v>
      </c>
      <c r="H203" s="10">
        <v>54545938</v>
      </c>
      <c r="I203" s="14">
        <v>6180</v>
      </c>
      <c r="J203" s="14">
        <v>309</v>
      </c>
      <c r="K203" s="14">
        <f t="shared" si="10"/>
        <v>6489</v>
      </c>
      <c r="L203" s="10">
        <v>12148598</v>
      </c>
      <c r="M203" s="14" t="str">
        <f>VLOOKUP(L203, 廠商名單!B:C, 2,FALSE)</f>
        <v>中興保全股份有限公司</v>
      </c>
      <c r="N203" s="13" t="str">
        <f t="shared" si="11"/>
        <v>Y</v>
      </c>
      <c r="O203" s="14"/>
    </row>
    <row r="204" spans="1:15" x14ac:dyDescent="0.25">
      <c r="A204" s="13" t="s">
        <v>1973</v>
      </c>
      <c r="B204" s="13">
        <v>109</v>
      </c>
      <c r="C204" s="13">
        <v>7</v>
      </c>
      <c r="D204" s="13">
        <v>7</v>
      </c>
      <c r="E204" s="13">
        <f t="shared" si="9"/>
        <v>25</v>
      </c>
      <c r="F204" s="13" t="s">
        <v>2093</v>
      </c>
      <c r="G204" s="13" t="s">
        <v>2039</v>
      </c>
      <c r="H204" s="10">
        <v>16392157</v>
      </c>
      <c r="I204" s="14">
        <v>389</v>
      </c>
      <c r="J204" s="14">
        <v>19</v>
      </c>
      <c r="K204" s="14">
        <f t="shared" si="10"/>
        <v>408</v>
      </c>
      <c r="L204" s="10">
        <v>84466797</v>
      </c>
      <c r="M204" s="14" t="str">
        <f>VLOOKUP(L204, 廠商名單!B:C, 2,FALSE)</f>
        <v>史代新股份有限公司</v>
      </c>
      <c r="N204" s="13" t="str">
        <f t="shared" si="11"/>
        <v>Y</v>
      </c>
      <c r="O204" s="14"/>
    </row>
    <row r="205" spans="1:15" x14ac:dyDescent="0.25">
      <c r="A205" s="13" t="s">
        <v>1973</v>
      </c>
      <c r="B205" s="13">
        <v>109</v>
      </c>
      <c r="C205" s="13">
        <v>7</v>
      </c>
      <c r="D205" s="13">
        <v>8</v>
      </c>
      <c r="E205" s="13">
        <f t="shared" si="9"/>
        <v>25</v>
      </c>
      <c r="F205" s="13" t="s">
        <v>2093</v>
      </c>
      <c r="G205" s="13" t="s">
        <v>2048</v>
      </c>
      <c r="H205" s="10">
        <v>41638813</v>
      </c>
      <c r="I205" s="14">
        <v>75</v>
      </c>
      <c r="J205" s="14">
        <v>4</v>
      </c>
      <c r="K205" s="14">
        <f t="shared" si="10"/>
        <v>79</v>
      </c>
      <c r="L205" s="10">
        <v>1802128</v>
      </c>
      <c r="M205" s="14" t="str">
        <f>VLOOKUP(L205, 廠商名單!B:C, 2,FALSE)</f>
        <v>中油公司新南加油站</v>
      </c>
      <c r="N205" s="13" t="str">
        <f t="shared" si="11"/>
        <v>Y</v>
      </c>
      <c r="O205" s="14"/>
    </row>
    <row r="206" spans="1:15" x14ac:dyDescent="0.25">
      <c r="A206" s="13" t="s">
        <v>1973</v>
      </c>
      <c r="B206" s="13">
        <v>109</v>
      </c>
      <c r="C206" s="13">
        <v>7</v>
      </c>
      <c r="D206" s="13">
        <v>8</v>
      </c>
      <c r="E206" s="13">
        <f t="shared" si="9"/>
        <v>25</v>
      </c>
      <c r="F206" s="13" t="s">
        <v>2093</v>
      </c>
      <c r="G206" s="13" t="s">
        <v>2069</v>
      </c>
      <c r="H206" s="10">
        <v>55169222</v>
      </c>
      <c r="I206" s="14">
        <v>154629</v>
      </c>
      <c r="J206" s="14">
        <v>7731</v>
      </c>
      <c r="K206" s="14">
        <f t="shared" si="10"/>
        <v>162360</v>
      </c>
      <c r="L206" s="10">
        <v>97176270</v>
      </c>
      <c r="M206" s="14" t="str">
        <f>VLOOKUP(L206, 廠商名單!B:C, 2,FALSE)</f>
        <v>台灣大哥大股份有限公司</v>
      </c>
      <c r="N206" s="13" t="str">
        <f t="shared" si="11"/>
        <v>N</v>
      </c>
      <c r="O206" s="14"/>
    </row>
    <row r="207" spans="1:15" x14ac:dyDescent="0.25">
      <c r="A207" s="13" t="s">
        <v>1974</v>
      </c>
      <c r="B207" s="13">
        <v>109</v>
      </c>
      <c r="C207" s="13">
        <v>7</v>
      </c>
      <c r="D207" s="13">
        <v>13</v>
      </c>
      <c r="E207" s="13">
        <f t="shared" si="9"/>
        <v>25</v>
      </c>
      <c r="F207" s="13" t="s">
        <v>2093</v>
      </c>
      <c r="G207" s="13" t="s">
        <v>2070</v>
      </c>
      <c r="H207" s="10">
        <v>80624126</v>
      </c>
      <c r="I207" s="14">
        <v>413</v>
      </c>
      <c r="J207" s="14">
        <v>21</v>
      </c>
      <c r="K207" s="14">
        <f t="shared" si="10"/>
        <v>434</v>
      </c>
      <c r="L207" s="10">
        <v>12261768</v>
      </c>
      <c r="M207" s="14" t="str">
        <f>VLOOKUP(L207, 廠商名單!B:C, 2,FALSE)</f>
        <v>台灣新光保全股份有限公司</v>
      </c>
      <c r="N207" s="13" t="str">
        <f t="shared" si="11"/>
        <v>Y</v>
      </c>
      <c r="O207" s="14"/>
    </row>
    <row r="208" spans="1:15" x14ac:dyDescent="0.25">
      <c r="A208" s="13" t="s">
        <v>1974</v>
      </c>
      <c r="B208" s="13">
        <v>109</v>
      </c>
      <c r="C208" s="13">
        <v>7</v>
      </c>
      <c r="D208" s="13">
        <v>1</v>
      </c>
      <c r="E208" s="13">
        <f t="shared" si="9"/>
        <v>25</v>
      </c>
      <c r="F208" s="13" t="s">
        <v>2093</v>
      </c>
      <c r="G208" s="13" t="s">
        <v>2041</v>
      </c>
      <c r="H208" s="10">
        <v>75637301</v>
      </c>
      <c r="I208" s="14">
        <v>854286</v>
      </c>
      <c r="J208" s="14">
        <v>42714</v>
      </c>
      <c r="K208" s="14">
        <f t="shared" si="10"/>
        <v>897000</v>
      </c>
      <c r="L208" s="10">
        <v>24976276</v>
      </c>
      <c r="M208" s="14" t="str">
        <f>VLOOKUP(L208, 廠商名單!B:C, 2,FALSE)</f>
        <v>景丞科技股份有限公司</v>
      </c>
      <c r="N208" s="13" t="str">
        <f t="shared" si="11"/>
        <v>N</v>
      </c>
      <c r="O208" s="14"/>
    </row>
    <row r="209" spans="1:15" x14ac:dyDescent="0.25">
      <c r="A209" s="13" t="s">
        <v>1975</v>
      </c>
      <c r="B209" s="13">
        <v>109</v>
      </c>
      <c r="C209" s="13">
        <v>7</v>
      </c>
      <c r="D209" s="13">
        <v>8</v>
      </c>
      <c r="E209" s="13">
        <f t="shared" si="9"/>
        <v>25</v>
      </c>
      <c r="F209" s="13" t="s">
        <v>2093</v>
      </c>
      <c r="G209" s="13" t="s">
        <v>2072</v>
      </c>
      <c r="H209" s="10">
        <v>92828825</v>
      </c>
      <c r="I209" s="14">
        <v>200000</v>
      </c>
      <c r="J209" s="14">
        <v>10000</v>
      </c>
      <c r="K209" s="14">
        <f t="shared" si="10"/>
        <v>210000</v>
      </c>
      <c r="L209" s="10">
        <v>54385241</v>
      </c>
      <c r="M209" s="14" t="str">
        <f>VLOOKUP(L209, 廠商名單!B:C, 2,FALSE)</f>
        <v>遠鑫電子票證股份有限公司</v>
      </c>
      <c r="N209" s="13" t="str">
        <f t="shared" si="11"/>
        <v>N</v>
      </c>
      <c r="O209" s="14"/>
    </row>
    <row r="210" spans="1:15" x14ac:dyDescent="0.25">
      <c r="A210" s="13" t="s">
        <v>1975</v>
      </c>
      <c r="B210" s="13">
        <v>109</v>
      </c>
      <c r="C210" s="13">
        <v>7</v>
      </c>
      <c r="D210" s="13">
        <v>8</v>
      </c>
      <c r="E210" s="13">
        <f t="shared" si="9"/>
        <v>25</v>
      </c>
      <c r="F210" s="13" t="s">
        <v>2093</v>
      </c>
      <c r="G210" s="13" t="s">
        <v>2040</v>
      </c>
      <c r="H210" s="10">
        <v>34262866</v>
      </c>
      <c r="I210" s="14">
        <v>559080</v>
      </c>
      <c r="J210" s="14">
        <v>27954</v>
      </c>
      <c r="K210" s="14">
        <f t="shared" si="10"/>
        <v>587034</v>
      </c>
      <c r="L210" s="10">
        <v>28184232</v>
      </c>
      <c r="M210" s="14" t="str">
        <f>VLOOKUP(L210, 廠商名單!B:C, 2,FALSE)</f>
        <v>全球華人企業管理顧問股份有限公司</v>
      </c>
      <c r="N210" s="13" t="str">
        <f t="shared" si="11"/>
        <v>N</v>
      </c>
      <c r="O210" s="14"/>
    </row>
    <row r="211" spans="1:15" x14ac:dyDescent="0.25">
      <c r="A211" s="13" t="s">
        <v>1975</v>
      </c>
      <c r="B211" s="13">
        <v>109</v>
      </c>
      <c r="C211" s="13">
        <v>7</v>
      </c>
      <c r="D211" s="13">
        <v>10</v>
      </c>
      <c r="E211" s="13">
        <f t="shared" si="9"/>
        <v>25</v>
      </c>
      <c r="F211" s="13" t="s">
        <v>2093</v>
      </c>
      <c r="G211" s="13" t="s">
        <v>2073</v>
      </c>
      <c r="H211" s="10">
        <v>67164840</v>
      </c>
      <c r="I211" s="14">
        <v>16954</v>
      </c>
      <c r="J211" s="14">
        <v>848</v>
      </c>
      <c r="K211" s="14">
        <f t="shared" si="10"/>
        <v>17802</v>
      </c>
      <c r="L211" s="10">
        <v>999340</v>
      </c>
      <c r="M211" s="14" t="str">
        <f>VLOOKUP(L211, 廠商名單!B:C, 2,FALSE)</f>
        <v>財團法人金融聯合徵信中心</v>
      </c>
      <c r="N211" s="13" t="str">
        <f t="shared" si="11"/>
        <v>N</v>
      </c>
      <c r="O211" s="14"/>
    </row>
    <row r="212" spans="1:15" x14ac:dyDescent="0.25">
      <c r="A212" s="13" t="s">
        <v>1977</v>
      </c>
      <c r="B212" s="13">
        <v>109</v>
      </c>
      <c r="C212" s="13">
        <v>7</v>
      </c>
      <c r="D212" s="13">
        <v>10</v>
      </c>
      <c r="E212" s="13">
        <f t="shared" si="9"/>
        <v>25</v>
      </c>
      <c r="F212" s="13" t="s">
        <v>2093</v>
      </c>
      <c r="G212" s="13" t="s">
        <v>2046</v>
      </c>
      <c r="H212" s="10">
        <v>37890658</v>
      </c>
      <c r="I212" s="14">
        <v>100555</v>
      </c>
      <c r="J212" s="14">
        <v>5028</v>
      </c>
      <c r="K212" s="14">
        <f t="shared" si="10"/>
        <v>105583</v>
      </c>
      <c r="L212" s="10">
        <v>82902560</v>
      </c>
      <c r="M212" s="14" t="str">
        <f>VLOOKUP(L212, 廠商名單!B:C, 2,FALSE)</f>
        <v>新加坡商立福人事顧問有限公司台灣分公司</v>
      </c>
      <c r="N212" s="13" t="str">
        <f t="shared" si="11"/>
        <v>N</v>
      </c>
      <c r="O212" s="14"/>
    </row>
    <row r="213" spans="1:15" x14ac:dyDescent="0.25">
      <c r="A213" s="13" t="s">
        <v>2062</v>
      </c>
      <c r="B213" s="13">
        <v>109</v>
      </c>
      <c r="C213" s="13">
        <v>7</v>
      </c>
      <c r="D213" s="13">
        <v>3</v>
      </c>
      <c r="E213" s="13">
        <f t="shared" si="9"/>
        <v>25</v>
      </c>
      <c r="F213" s="13" t="s">
        <v>2093</v>
      </c>
      <c r="G213" s="13" t="s">
        <v>2035</v>
      </c>
      <c r="H213" s="10">
        <v>33218010</v>
      </c>
      <c r="I213" s="14">
        <v>752</v>
      </c>
      <c r="J213" s="14">
        <v>38</v>
      </c>
      <c r="K213" s="14">
        <f t="shared" si="10"/>
        <v>790</v>
      </c>
      <c r="L213" s="10">
        <v>23285582</v>
      </c>
      <c r="M213" s="14" t="str">
        <f>VLOOKUP(L213, 廠商名單!B:C, 2,FALSE)</f>
        <v>萊爾富國際股份有限公司</v>
      </c>
      <c r="N213" s="13" t="str">
        <f t="shared" si="11"/>
        <v>Y</v>
      </c>
      <c r="O213" s="14"/>
    </row>
    <row r="214" spans="1:15" x14ac:dyDescent="0.25">
      <c r="A214" s="13" t="s">
        <v>2062</v>
      </c>
      <c r="B214" s="13">
        <v>109</v>
      </c>
      <c r="C214" s="13">
        <v>7</v>
      </c>
      <c r="D214" s="13">
        <v>3</v>
      </c>
      <c r="E214" s="13">
        <f t="shared" si="9"/>
        <v>25</v>
      </c>
      <c r="F214" s="13" t="s">
        <v>2093</v>
      </c>
      <c r="G214" s="13" t="s">
        <v>2035</v>
      </c>
      <c r="H214" s="10">
        <v>33218011</v>
      </c>
      <c r="I214" s="14">
        <v>5219</v>
      </c>
      <c r="J214" s="14">
        <v>261</v>
      </c>
      <c r="K214" s="14">
        <f t="shared" si="10"/>
        <v>5480</v>
      </c>
      <c r="L214" s="10">
        <v>23285582</v>
      </c>
      <c r="M214" s="14" t="str">
        <f>VLOOKUP(L214, 廠商名單!B:C, 2,FALSE)</f>
        <v>萊爾富國際股份有限公司</v>
      </c>
      <c r="N214" s="13" t="str">
        <f t="shared" si="11"/>
        <v>Y</v>
      </c>
      <c r="O214" s="14"/>
    </row>
    <row r="215" spans="1:15" x14ac:dyDescent="0.25">
      <c r="A215" s="13" t="s">
        <v>2062</v>
      </c>
      <c r="B215" s="13">
        <v>109</v>
      </c>
      <c r="C215" s="13">
        <v>7</v>
      </c>
      <c r="D215" s="13">
        <v>3</v>
      </c>
      <c r="E215" s="13">
        <f t="shared" si="9"/>
        <v>25</v>
      </c>
      <c r="F215" s="13" t="s">
        <v>2093</v>
      </c>
      <c r="G215" s="13" t="s">
        <v>2035</v>
      </c>
      <c r="H215" s="10">
        <v>33218012</v>
      </c>
      <c r="I215" s="14">
        <v>137348</v>
      </c>
      <c r="J215" s="14">
        <v>6867</v>
      </c>
      <c r="K215" s="14">
        <f t="shared" si="10"/>
        <v>144215</v>
      </c>
      <c r="L215" s="10">
        <v>23285582</v>
      </c>
      <c r="M215" s="14" t="str">
        <f>VLOOKUP(L215, 廠商名單!B:C, 2,FALSE)</f>
        <v>萊爾富國際股份有限公司</v>
      </c>
      <c r="N215" s="13" t="str">
        <f t="shared" si="11"/>
        <v>N</v>
      </c>
      <c r="O215" s="14"/>
    </row>
    <row r="216" spans="1:15" x14ac:dyDescent="0.25">
      <c r="A216" s="13" t="s">
        <v>2012</v>
      </c>
      <c r="B216" s="13">
        <v>109</v>
      </c>
      <c r="C216" s="13">
        <v>7</v>
      </c>
      <c r="D216" s="13">
        <v>24</v>
      </c>
      <c r="E216" s="13">
        <f t="shared" si="9"/>
        <v>25</v>
      </c>
      <c r="F216" s="13" t="s">
        <v>2093</v>
      </c>
      <c r="G216" s="13" t="s">
        <v>2029</v>
      </c>
      <c r="H216" s="10">
        <v>56466758</v>
      </c>
      <c r="I216" s="14">
        <v>384763</v>
      </c>
      <c r="J216" s="14">
        <v>19238</v>
      </c>
      <c r="K216" s="14">
        <f t="shared" si="10"/>
        <v>404001</v>
      </c>
      <c r="L216" s="10">
        <v>22351654</v>
      </c>
      <c r="M216" s="14" t="str">
        <f>VLOOKUP(L216, 廠商名單!B:C, 2,FALSE)</f>
        <v>群環科技股份有限公司</v>
      </c>
      <c r="N216" s="13" t="str">
        <f t="shared" si="11"/>
        <v>N</v>
      </c>
      <c r="O216" s="14"/>
    </row>
    <row r="217" spans="1:15" x14ac:dyDescent="0.25">
      <c r="A217" s="13" t="s">
        <v>2012</v>
      </c>
      <c r="B217" s="13">
        <v>109</v>
      </c>
      <c r="C217" s="13">
        <v>7</v>
      </c>
      <c r="D217" s="13">
        <v>15</v>
      </c>
      <c r="E217" s="13">
        <f t="shared" si="9"/>
        <v>25</v>
      </c>
      <c r="F217" s="13" t="s">
        <v>2093</v>
      </c>
      <c r="G217" s="13" t="s">
        <v>2037</v>
      </c>
      <c r="H217" s="10">
        <v>47028066</v>
      </c>
      <c r="I217" s="14">
        <v>286</v>
      </c>
      <c r="J217" s="14">
        <v>14</v>
      </c>
      <c r="K217" s="14">
        <f t="shared" si="10"/>
        <v>300</v>
      </c>
      <c r="L217" s="10">
        <v>97311466</v>
      </c>
      <c r="M217" s="14" t="str">
        <f>VLOOKUP(L217, 廠商名單!B:C, 2,FALSE)</f>
        <v>精誠資訊股份有限公司</v>
      </c>
      <c r="N217" s="13" t="str">
        <f t="shared" si="11"/>
        <v>Y</v>
      </c>
      <c r="O217" s="14"/>
    </row>
    <row r="218" spans="1:15" x14ac:dyDescent="0.25">
      <c r="A218" s="13" t="s">
        <v>2012</v>
      </c>
      <c r="B218" s="13">
        <v>109</v>
      </c>
      <c r="C218" s="13">
        <v>7</v>
      </c>
      <c r="D218" s="13">
        <v>17</v>
      </c>
      <c r="E218" s="13">
        <f t="shared" si="9"/>
        <v>25</v>
      </c>
      <c r="F218" s="13" t="s">
        <v>2093</v>
      </c>
      <c r="G218" s="13" t="s">
        <v>2048</v>
      </c>
      <c r="H218" s="10">
        <v>50844362</v>
      </c>
      <c r="I218" s="14">
        <v>890</v>
      </c>
      <c r="J218" s="14">
        <v>45</v>
      </c>
      <c r="K218" s="14">
        <f t="shared" si="10"/>
        <v>935</v>
      </c>
      <c r="L218" s="10">
        <v>1490119</v>
      </c>
      <c r="M218" s="14" t="str">
        <f>VLOOKUP(L218, 廠商名單!B:C, 2,FALSE)</f>
        <v>中油公司林北加油站</v>
      </c>
      <c r="N218" s="13" t="str">
        <f t="shared" si="11"/>
        <v>Y</v>
      </c>
      <c r="O218" s="14"/>
    </row>
    <row r="219" spans="1:15" x14ac:dyDescent="0.25">
      <c r="A219" s="13" t="s">
        <v>2055</v>
      </c>
      <c r="B219" s="13">
        <v>109</v>
      </c>
      <c r="C219" s="13">
        <v>7</v>
      </c>
      <c r="D219" s="13">
        <v>1</v>
      </c>
      <c r="E219" s="13">
        <f t="shared" si="9"/>
        <v>25</v>
      </c>
      <c r="F219" s="13" t="s">
        <v>2093</v>
      </c>
      <c r="G219" s="13" t="s">
        <v>2076</v>
      </c>
      <c r="H219" s="10">
        <v>11084376</v>
      </c>
      <c r="I219" s="14">
        <v>9630</v>
      </c>
      <c r="J219" s="14">
        <v>482</v>
      </c>
      <c r="K219" s="14">
        <f t="shared" si="10"/>
        <v>10112</v>
      </c>
      <c r="L219" s="10">
        <v>80521360</v>
      </c>
      <c r="M219" s="14" t="str">
        <f>VLOOKUP(L219, 廠商名單!B:C, 2,FALSE)</f>
        <v>統一東京小客車租賃股份有限公司</v>
      </c>
      <c r="N219" s="13" t="str">
        <f t="shared" si="11"/>
        <v>Y</v>
      </c>
      <c r="O219" s="14"/>
    </row>
    <row r="220" spans="1:15" x14ac:dyDescent="0.25">
      <c r="A220" s="13" t="s">
        <v>2055</v>
      </c>
      <c r="B220" s="13">
        <v>109</v>
      </c>
      <c r="C220" s="13">
        <v>7</v>
      </c>
      <c r="D220" s="13">
        <v>9</v>
      </c>
      <c r="E220" s="13">
        <f t="shared" si="9"/>
        <v>25</v>
      </c>
      <c r="F220" s="13" t="s">
        <v>2093</v>
      </c>
      <c r="G220" s="13" t="s">
        <v>2077</v>
      </c>
      <c r="H220" s="10">
        <v>89349000</v>
      </c>
      <c r="I220" s="14">
        <v>365123</v>
      </c>
      <c r="J220" s="14">
        <v>18256</v>
      </c>
      <c r="K220" s="14">
        <f t="shared" si="10"/>
        <v>383379</v>
      </c>
      <c r="L220" s="10">
        <v>16087755</v>
      </c>
      <c r="M220" s="14" t="str">
        <f>VLOOKUP(L220, 廠商名單!B:C, 2,FALSE)</f>
        <v>萬寶華企業管理顧問股份有限公司</v>
      </c>
      <c r="N220" s="13" t="str">
        <f t="shared" si="11"/>
        <v>N</v>
      </c>
      <c r="O220" s="14"/>
    </row>
    <row r="221" spans="1:15" x14ac:dyDescent="0.25">
      <c r="A221" s="13" t="s">
        <v>1980</v>
      </c>
      <c r="B221" s="13">
        <v>109</v>
      </c>
      <c r="C221" s="13">
        <v>7</v>
      </c>
      <c r="D221" s="13">
        <v>22</v>
      </c>
      <c r="E221" s="13">
        <f t="shared" si="9"/>
        <v>25</v>
      </c>
      <c r="F221" s="13" t="s">
        <v>2093</v>
      </c>
      <c r="G221" s="13" t="s">
        <v>2028</v>
      </c>
      <c r="H221" s="10">
        <v>40926781</v>
      </c>
      <c r="I221" s="14">
        <v>271</v>
      </c>
      <c r="J221" s="14">
        <v>14</v>
      </c>
      <c r="K221" s="14">
        <f t="shared" si="10"/>
        <v>285</v>
      </c>
      <c r="L221" s="10">
        <v>69835272</v>
      </c>
      <c r="M221" s="14" t="str">
        <f>VLOOKUP(L221, 廠商名單!B:C, 2,FALSE)</f>
        <v>搖不停茶坊</v>
      </c>
      <c r="N221" s="13" t="str">
        <f t="shared" si="11"/>
        <v>Y</v>
      </c>
      <c r="O221" s="14"/>
    </row>
    <row r="222" spans="1:15" x14ac:dyDescent="0.25">
      <c r="A222" s="13" t="s">
        <v>1980</v>
      </c>
      <c r="B222" s="13">
        <v>109</v>
      </c>
      <c r="C222" s="13">
        <v>7</v>
      </c>
      <c r="D222" s="13">
        <v>22</v>
      </c>
      <c r="E222" s="13">
        <f t="shared" si="9"/>
        <v>25</v>
      </c>
      <c r="F222" s="13" t="s">
        <v>2093</v>
      </c>
      <c r="G222" s="13" t="s">
        <v>2046</v>
      </c>
      <c r="H222" s="10">
        <v>65295686</v>
      </c>
      <c r="I222" s="14">
        <v>4114</v>
      </c>
      <c r="J222" s="14">
        <v>206</v>
      </c>
      <c r="K222" s="14">
        <f t="shared" si="10"/>
        <v>4320</v>
      </c>
      <c r="L222" s="10">
        <v>85069599</v>
      </c>
      <c r="M222" s="14" t="str">
        <f>VLOOKUP(L222, 廠商名單!B:C, 2,FALSE)</f>
        <v>孚世庄有限公司</v>
      </c>
      <c r="N222" s="13" t="str">
        <f t="shared" si="11"/>
        <v>Y</v>
      </c>
      <c r="O222" s="14"/>
    </row>
    <row r="223" spans="1:15" x14ac:dyDescent="0.25">
      <c r="A223" s="13" t="s">
        <v>1980</v>
      </c>
      <c r="B223" s="13">
        <v>109</v>
      </c>
      <c r="C223" s="13">
        <v>7</v>
      </c>
      <c r="D223" s="13">
        <v>21</v>
      </c>
      <c r="E223" s="13">
        <f t="shared" si="9"/>
        <v>25</v>
      </c>
      <c r="F223" s="13" t="s">
        <v>2093</v>
      </c>
      <c r="G223" s="13" t="s">
        <v>2029</v>
      </c>
      <c r="H223" s="10">
        <v>30790864</v>
      </c>
      <c r="I223" s="14">
        <v>461</v>
      </c>
      <c r="J223" s="14">
        <v>23</v>
      </c>
      <c r="K223" s="14">
        <f t="shared" si="10"/>
        <v>484</v>
      </c>
      <c r="L223" s="10">
        <v>24556197</v>
      </c>
      <c r="M223" s="14" t="str">
        <f>VLOOKUP(L223, 廠商名單!B:C, 2,FALSE)</f>
        <v>里仁事業股份有限公司台中學士分公司</v>
      </c>
      <c r="N223" s="13" t="str">
        <f t="shared" si="11"/>
        <v>Y</v>
      </c>
      <c r="O223" s="14"/>
    </row>
    <row r="224" spans="1:15" x14ac:dyDescent="0.25">
      <c r="A224" s="13" t="s">
        <v>1980</v>
      </c>
      <c r="B224" s="13">
        <v>109</v>
      </c>
      <c r="C224" s="13">
        <v>7</v>
      </c>
      <c r="D224" s="13">
        <v>27</v>
      </c>
      <c r="E224" s="13">
        <f t="shared" si="9"/>
        <v>25</v>
      </c>
      <c r="F224" s="13" t="s">
        <v>2093</v>
      </c>
      <c r="G224" s="13" t="s">
        <v>2030</v>
      </c>
      <c r="H224" s="10">
        <v>25663796</v>
      </c>
      <c r="I224" s="14">
        <v>931640</v>
      </c>
      <c r="J224" s="14">
        <v>46582</v>
      </c>
      <c r="K224" s="14">
        <f t="shared" si="10"/>
        <v>978222</v>
      </c>
      <c r="L224" s="10">
        <v>16740494</v>
      </c>
      <c r="M224" s="14" t="str">
        <f>VLOOKUP(L224, 廠商名單!B:C, 2,FALSE)</f>
        <v>全聯實業股份有限公司</v>
      </c>
      <c r="N224" s="13" t="str">
        <f t="shared" si="11"/>
        <v>N</v>
      </c>
      <c r="O224" s="14"/>
    </row>
    <row r="225" spans="1:15" x14ac:dyDescent="0.25">
      <c r="A225" s="13" t="s">
        <v>1980</v>
      </c>
      <c r="B225" s="13">
        <v>109</v>
      </c>
      <c r="C225" s="13">
        <v>7</v>
      </c>
      <c r="D225" s="13">
        <v>27</v>
      </c>
      <c r="E225" s="13">
        <f t="shared" si="9"/>
        <v>25</v>
      </c>
      <c r="F225" s="13" t="s">
        <v>2093</v>
      </c>
      <c r="G225" s="13" t="s">
        <v>2030</v>
      </c>
      <c r="H225" s="10">
        <v>25663797</v>
      </c>
      <c r="I225" s="14">
        <v>999792</v>
      </c>
      <c r="J225" s="14">
        <v>49990</v>
      </c>
      <c r="K225" s="14">
        <f t="shared" si="10"/>
        <v>1049782</v>
      </c>
      <c r="L225" s="10">
        <v>16740494</v>
      </c>
      <c r="M225" s="14" t="str">
        <f>VLOOKUP(L225, 廠商名單!B:C, 2,FALSE)</f>
        <v>全聯實業股份有限公司</v>
      </c>
      <c r="N225" s="13" t="str">
        <f t="shared" si="11"/>
        <v>N</v>
      </c>
      <c r="O225" s="14"/>
    </row>
    <row r="226" spans="1:15" x14ac:dyDescent="0.25">
      <c r="A226" s="13" t="s">
        <v>1980</v>
      </c>
      <c r="B226" s="13">
        <v>109</v>
      </c>
      <c r="C226" s="13">
        <v>7</v>
      </c>
      <c r="D226" s="13">
        <v>27</v>
      </c>
      <c r="E226" s="13">
        <f t="shared" si="9"/>
        <v>25</v>
      </c>
      <c r="F226" s="13" t="s">
        <v>2093</v>
      </c>
      <c r="G226" s="13" t="s">
        <v>2030</v>
      </c>
      <c r="H226" s="10">
        <v>25663798</v>
      </c>
      <c r="I226" s="14">
        <v>1045446</v>
      </c>
      <c r="J226" s="14">
        <v>52272</v>
      </c>
      <c r="K226" s="14">
        <f t="shared" si="10"/>
        <v>1097718</v>
      </c>
      <c r="L226" s="10">
        <v>16740494</v>
      </c>
      <c r="M226" s="14" t="str">
        <f>VLOOKUP(L226, 廠商名單!B:C, 2,FALSE)</f>
        <v>全聯實業股份有限公司</v>
      </c>
      <c r="N226" s="13" t="str">
        <f t="shared" si="11"/>
        <v>N</v>
      </c>
      <c r="O226" s="14"/>
    </row>
    <row r="227" spans="1:15" x14ac:dyDescent="0.25">
      <c r="A227" s="13" t="s">
        <v>1980</v>
      </c>
      <c r="B227" s="13">
        <v>109</v>
      </c>
      <c r="C227" s="13">
        <v>7</v>
      </c>
      <c r="D227" s="13">
        <v>27</v>
      </c>
      <c r="E227" s="13">
        <f t="shared" si="9"/>
        <v>25</v>
      </c>
      <c r="F227" s="13" t="s">
        <v>2093</v>
      </c>
      <c r="G227" s="13" t="s">
        <v>2030</v>
      </c>
      <c r="H227" s="10">
        <v>25663799</v>
      </c>
      <c r="I227" s="14">
        <v>1106725</v>
      </c>
      <c r="J227" s="14">
        <v>55336</v>
      </c>
      <c r="K227" s="14">
        <f t="shared" si="10"/>
        <v>1162061</v>
      </c>
      <c r="L227" s="10">
        <v>16740494</v>
      </c>
      <c r="M227" s="14" t="str">
        <f>VLOOKUP(L227, 廠商名單!B:C, 2,FALSE)</f>
        <v>全聯實業股份有限公司</v>
      </c>
      <c r="N227" s="13" t="str">
        <f t="shared" si="11"/>
        <v>N</v>
      </c>
      <c r="O227" s="14"/>
    </row>
    <row r="228" spans="1:15" x14ac:dyDescent="0.25">
      <c r="A228" s="13" t="s">
        <v>1980</v>
      </c>
      <c r="B228" s="13">
        <v>109</v>
      </c>
      <c r="C228" s="13">
        <v>7</v>
      </c>
      <c r="D228" s="13">
        <v>27</v>
      </c>
      <c r="E228" s="13">
        <f t="shared" si="9"/>
        <v>25</v>
      </c>
      <c r="F228" s="13" t="s">
        <v>2093</v>
      </c>
      <c r="G228" s="13" t="s">
        <v>2030</v>
      </c>
      <c r="H228" s="10">
        <v>25663803</v>
      </c>
      <c r="I228" s="14">
        <v>1446693</v>
      </c>
      <c r="J228" s="14">
        <v>72335</v>
      </c>
      <c r="K228" s="14">
        <f t="shared" si="10"/>
        <v>1519028</v>
      </c>
      <c r="L228" s="10">
        <v>16740494</v>
      </c>
      <c r="M228" s="14" t="str">
        <f>VLOOKUP(L228, 廠商名單!B:C, 2,FALSE)</f>
        <v>全聯實業股份有限公司</v>
      </c>
      <c r="N228" s="13" t="str">
        <f t="shared" si="11"/>
        <v>N</v>
      </c>
      <c r="O228" s="14"/>
    </row>
    <row r="229" spans="1:15" x14ac:dyDescent="0.25">
      <c r="A229" s="13" t="s">
        <v>1980</v>
      </c>
      <c r="B229" s="13">
        <v>109</v>
      </c>
      <c r="C229" s="13">
        <v>7</v>
      </c>
      <c r="D229" s="13">
        <v>27</v>
      </c>
      <c r="E229" s="13">
        <f t="shared" si="9"/>
        <v>25</v>
      </c>
      <c r="F229" s="13" t="s">
        <v>2093</v>
      </c>
      <c r="G229" s="13" t="s">
        <v>2030</v>
      </c>
      <c r="H229" s="10">
        <v>25663801</v>
      </c>
      <c r="I229" s="14">
        <v>1290018</v>
      </c>
      <c r="J229" s="14">
        <v>64501</v>
      </c>
      <c r="K229" s="14">
        <f t="shared" si="10"/>
        <v>1354519</v>
      </c>
      <c r="L229" s="10">
        <v>16740494</v>
      </c>
      <c r="M229" s="14" t="str">
        <f>VLOOKUP(L229, 廠商名單!B:C, 2,FALSE)</f>
        <v>全聯實業股份有限公司</v>
      </c>
      <c r="N229" s="13" t="str">
        <f t="shared" si="11"/>
        <v>N</v>
      </c>
      <c r="O229" s="14"/>
    </row>
    <row r="230" spans="1:15" x14ac:dyDescent="0.25">
      <c r="A230" s="13" t="s">
        <v>1980</v>
      </c>
      <c r="B230" s="13">
        <v>109</v>
      </c>
      <c r="C230" s="13">
        <v>7</v>
      </c>
      <c r="D230" s="13">
        <v>27</v>
      </c>
      <c r="E230" s="13">
        <f t="shared" si="9"/>
        <v>25</v>
      </c>
      <c r="F230" s="13" t="s">
        <v>2093</v>
      </c>
      <c r="G230" s="13" t="s">
        <v>2030</v>
      </c>
      <c r="H230" s="10">
        <v>25663802</v>
      </c>
      <c r="I230" s="14">
        <v>1389872</v>
      </c>
      <c r="J230" s="14">
        <v>69494</v>
      </c>
      <c r="K230" s="14">
        <f t="shared" si="10"/>
        <v>1459366</v>
      </c>
      <c r="L230" s="10">
        <v>16740494</v>
      </c>
      <c r="M230" s="14" t="str">
        <f>VLOOKUP(L230, 廠商名單!B:C, 2,FALSE)</f>
        <v>全聯實業股份有限公司</v>
      </c>
      <c r="N230" s="13" t="str">
        <f t="shared" si="11"/>
        <v>N</v>
      </c>
      <c r="O230" s="14"/>
    </row>
    <row r="231" spans="1:15" x14ac:dyDescent="0.25">
      <c r="A231" s="13" t="s">
        <v>1981</v>
      </c>
      <c r="B231" s="13">
        <v>109</v>
      </c>
      <c r="C231" s="13">
        <v>7</v>
      </c>
      <c r="D231" s="13">
        <v>8</v>
      </c>
      <c r="E231" s="13">
        <f t="shared" si="9"/>
        <v>25</v>
      </c>
      <c r="F231" s="13" t="s">
        <v>2093</v>
      </c>
      <c r="G231" s="13" t="s">
        <v>2028</v>
      </c>
      <c r="H231" s="10">
        <v>50389828</v>
      </c>
      <c r="I231" s="14">
        <v>224981</v>
      </c>
      <c r="J231" s="14">
        <v>11249</v>
      </c>
      <c r="K231" s="14">
        <f t="shared" si="10"/>
        <v>236230</v>
      </c>
      <c r="L231" s="10">
        <v>70560595</v>
      </c>
      <c r="M231" s="14" t="str">
        <f>VLOOKUP(L231, 廠商名單!B:C, 2,FALSE)</f>
        <v>嘉利科技股份有限公司</v>
      </c>
      <c r="N231" s="13" t="str">
        <f t="shared" si="11"/>
        <v>N</v>
      </c>
      <c r="O231" s="14"/>
    </row>
    <row r="232" spans="1:15" x14ac:dyDescent="0.25">
      <c r="A232" s="13" t="s">
        <v>1981</v>
      </c>
      <c r="B232" s="13">
        <v>109</v>
      </c>
      <c r="C232" s="13">
        <v>7</v>
      </c>
      <c r="D232" s="13">
        <v>23</v>
      </c>
      <c r="E232" s="13">
        <f t="shared" si="9"/>
        <v>25</v>
      </c>
      <c r="F232" s="13" t="s">
        <v>2093</v>
      </c>
      <c r="G232" s="13" t="s">
        <v>2042</v>
      </c>
      <c r="H232" s="10">
        <v>75187226</v>
      </c>
      <c r="I232" s="14">
        <v>976467</v>
      </c>
      <c r="J232" s="14">
        <v>48823</v>
      </c>
      <c r="K232" s="14">
        <f t="shared" si="10"/>
        <v>1025290</v>
      </c>
      <c r="L232" s="10">
        <v>23060248</v>
      </c>
      <c r="M232" s="14" t="str">
        <f>VLOOKUP(L232, 廠商名單!B:C, 2,FALSE)</f>
        <v>全家便利商店股份有限公司</v>
      </c>
      <c r="N232" s="13" t="str">
        <f t="shared" si="11"/>
        <v>N</v>
      </c>
      <c r="O232" s="14"/>
    </row>
    <row r="233" spans="1:15" x14ac:dyDescent="0.25">
      <c r="A233" s="13" t="s">
        <v>1982</v>
      </c>
      <c r="B233" s="13">
        <v>109</v>
      </c>
      <c r="C233" s="13">
        <v>7</v>
      </c>
      <c r="D233" s="13">
        <v>17</v>
      </c>
      <c r="E233" s="13">
        <f t="shared" si="9"/>
        <v>25</v>
      </c>
      <c r="F233" s="13" t="s">
        <v>2093</v>
      </c>
      <c r="G233" s="13" t="s">
        <v>2069</v>
      </c>
      <c r="H233" s="10">
        <v>55156401</v>
      </c>
      <c r="I233" s="14">
        <v>18478</v>
      </c>
      <c r="J233" s="14">
        <v>924</v>
      </c>
      <c r="K233" s="14">
        <f t="shared" si="10"/>
        <v>19402</v>
      </c>
      <c r="L233" s="10">
        <v>97176270</v>
      </c>
      <c r="M233" s="14" t="str">
        <f>VLOOKUP(L233, 廠商名單!B:C, 2,FALSE)</f>
        <v>台灣大哥大股份有限公司</v>
      </c>
      <c r="N233" s="13" t="str">
        <f t="shared" si="11"/>
        <v>N</v>
      </c>
      <c r="O233" s="14"/>
    </row>
    <row r="234" spans="1:15" x14ac:dyDescent="0.25">
      <c r="A234" s="13" t="s">
        <v>1983</v>
      </c>
      <c r="B234" s="13">
        <v>109</v>
      </c>
      <c r="C234" s="13">
        <v>7</v>
      </c>
      <c r="D234" s="13">
        <v>1</v>
      </c>
      <c r="E234" s="13">
        <f t="shared" si="9"/>
        <v>25</v>
      </c>
      <c r="F234" s="13" t="s">
        <v>2093</v>
      </c>
      <c r="G234" s="13" t="s">
        <v>2035</v>
      </c>
      <c r="H234" s="10">
        <v>12414499</v>
      </c>
      <c r="I234" s="14">
        <v>5714</v>
      </c>
      <c r="J234" s="14">
        <v>286</v>
      </c>
      <c r="K234" s="14">
        <f t="shared" si="10"/>
        <v>6000</v>
      </c>
      <c r="L234" s="10">
        <v>70774626</v>
      </c>
      <c r="M234" s="14" t="str">
        <f>VLOOKUP(L234, 廠商名單!B:C, 2,FALSE)</f>
        <v>新世紀資通股份有限公司</v>
      </c>
      <c r="N234" s="13" t="str">
        <f t="shared" si="11"/>
        <v>Y</v>
      </c>
      <c r="O234" s="14"/>
    </row>
    <row r="235" spans="1:15" x14ac:dyDescent="0.25">
      <c r="A235" s="13" t="s">
        <v>1984</v>
      </c>
      <c r="B235" s="13">
        <v>109</v>
      </c>
      <c r="C235" s="13">
        <v>7</v>
      </c>
      <c r="D235" s="13">
        <v>23</v>
      </c>
      <c r="E235" s="13">
        <f t="shared" si="9"/>
        <v>25</v>
      </c>
      <c r="F235" s="13" t="s">
        <v>2093</v>
      </c>
      <c r="G235" s="13" t="s">
        <v>2046</v>
      </c>
      <c r="H235" s="10">
        <v>80443308</v>
      </c>
      <c r="I235" s="14">
        <v>5467</v>
      </c>
      <c r="J235" s="14">
        <v>273</v>
      </c>
      <c r="K235" s="14">
        <f t="shared" si="10"/>
        <v>5740</v>
      </c>
      <c r="L235" s="10">
        <v>42458556</v>
      </c>
      <c r="M235" s="14" t="str">
        <f>VLOOKUP(L235, 廠商名單!B:C, 2,FALSE)</f>
        <v>清鋒商行</v>
      </c>
      <c r="N235" s="13" t="str">
        <f t="shared" si="11"/>
        <v>Y</v>
      </c>
      <c r="O235" s="14"/>
    </row>
    <row r="236" spans="1:15" x14ac:dyDescent="0.25">
      <c r="A236" s="13" t="s">
        <v>1984</v>
      </c>
      <c r="B236" s="13">
        <v>109</v>
      </c>
      <c r="C236" s="13">
        <v>7</v>
      </c>
      <c r="D236" s="13">
        <v>20</v>
      </c>
      <c r="E236" s="13">
        <f t="shared" si="9"/>
        <v>25</v>
      </c>
      <c r="F236" s="13" t="s">
        <v>2093</v>
      </c>
      <c r="G236" s="13" t="s">
        <v>2040</v>
      </c>
      <c r="H236" s="10">
        <v>32420180</v>
      </c>
      <c r="I236" s="14">
        <v>2694</v>
      </c>
      <c r="J236" s="14">
        <v>135</v>
      </c>
      <c r="K236" s="14">
        <f t="shared" si="10"/>
        <v>2829</v>
      </c>
      <c r="L236" s="10">
        <v>28020674</v>
      </c>
      <c r="M236" s="14" t="str">
        <f>VLOOKUP(L236, 廠商名單!B:C, 2,FALSE)</f>
        <v>互動資通股份有限公司</v>
      </c>
      <c r="N236" s="13" t="str">
        <f t="shared" si="11"/>
        <v>Y</v>
      </c>
      <c r="O236" s="14"/>
    </row>
    <row r="237" spans="1:15" x14ac:dyDescent="0.25">
      <c r="A237" s="13" t="s">
        <v>1984</v>
      </c>
      <c r="B237" s="13">
        <v>109</v>
      </c>
      <c r="C237" s="13">
        <v>7</v>
      </c>
      <c r="D237" s="13">
        <v>20</v>
      </c>
      <c r="E237" s="13">
        <f t="shared" si="9"/>
        <v>25</v>
      </c>
      <c r="F237" s="13" t="s">
        <v>2093</v>
      </c>
      <c r="G237" s="13" t="s">
        <v>2040</v>
      </c>
      <c r="H237" s="10">
        <v>32420179</v>
      </c>
      <c r="I237" s="14">
        <v>51633</v>
      </c>
      <c r="J237" s="14">
        <v>2582</v>
      </c>
      <c r="K237" s="14">
        <f t="shared" si="10"/>
        <v>54215</v>
      </c>
      <c r="L237" s="10">
        <v>28020674</v>
      </c>
      <c r="M237" s="14" t="str">
        <f>VLOOKUP(L237, 廠商名單!B:C, 2,FALSE)</f>
        <v>互動資通股份有限公司</v>
      </c>
      <c r="N237" s="13" t="str">
        <f t="shared" si="11"/>
        <v>N</v>
      </c>
      <c r="O237" s="14"/>
    </row>
    <row r="238" spans="1:15" x14ac:dyDescent="0.25">
      <c r="A238" s="13" t="s">
        <v>2058</v>
      </c>
      <c r="B238" s="13">
        <v>109</v>
      </c>
      <c r="C238" s="13">
        <v>7</v>
      </c>
      <c r="D238" s="13">
        <v>29</v>
      </c>
      <c r="E238" s="13">
        <f t="shared" si="9"/>
        <v>25</v>
      </c>
      <c r="F238" s="13" t="s">
        <v>2093</v>
      </c>
      <c r="G238" s="13" t="s">
        <v>2037</v>
      </c>
      <c r="H238" s="10">
        <v>47028961</v>
      </c>
      <c r="I238" s="14">
        <v>508566</v>
      </c>
      <c r="J238" s="14">
        <v>25428</v>
      </c>
      <c r="K238" s="14">
        <f t="shared" si="10"/>
        <v>533994</v>
      </c>
      <c r="L238" s="10">
        <v>97311466</v>
      </c>
      <c r="M238" s="14" t="str">
        <f>VLOOKUP(L238, 廠商名單!B:C, 2,FALSE)</f>
        <v>精誠資訊股份有限公司</v>
      </c>
      <c r="N238" s="13" t="str">
        <f t="shared" si="11"/>
        <v>N</v>
      </c>
      <c r="O238" s="14"/>
    </row>
    <row r="239" spans="1:15" x14ac:dyDescent="0.25">
      <c r="A239" s="13" t="s">
        <v>2063</v>
      </c>
      <c r="B239" s="13">
        <v>109</v>
      </c>
      <c r="C239" s="13">
        <v>7</v>
      </c>
      <c r="D239" s="13">
        <v>31</v>
      </c>
      <c r="E239" s="13">
        <f t="shared" si="9"/>
        <v>25</v>
      </c>
      <c r="F239" s="13" t="s">
        <v>2093</v>
      </c>
      <c r="G239" s="13" t="s">
        <v>2044</v>
      </c>
      <c r="H239" s="10">
        <v>8509773</v>
      </c>
      <c r="I239" s="14">
        <v>371</v>
      </c>
      <c r="J239" s="14">
        <v>19</v>
      </c>
      <c r="K239" s="14">
        <f t="shared" si="10"/>
        <v>390</v>
      </c>
      <c r="L239" s="10">
        <v>22555003</v>
      </c>
      <c r="M239" s="14" t="str">
        <f>VLOOKUP(L239, 廠商名單!B:C, 2,FALSE)</f>
        <v>統一超商股份有限公司</v>
      </c>
      <c r="N239" s="13" t="str">
        <f t="shared" si="11"/>
        <v>Y</v>
      </c>
      <c r="O239" s="14"/>
    </row>
    <row r="240" spans="1:15" x14ac:dyDescent="0.25">
      <c r="A240" s="13" t="s">
        <v>2063</v>
      </c>
      <c r="B240" s="13">
        <v>109</v>
      </c>
      <c r="C240" s="13">
        <v>7</v>
      </c>
      <c r="D240" s="13">
        <v>31</v>
      </c>
      <c r="E240" s="13">
        <f t="shared" si="9"/>
        <v>25</v>
      </c>
      <c r="F240" s="13" t="s">
        <v>2093</v>
      </c>
      <c r="G240" s="13" t="s">
        <v>2044</v>
      </c>
      <c r="H240" s="10">
        <v>8509807</v>
      </c>
      <c r="I240" s="14">
        <v>1750583</v>
      </c>
      <c r="J240" s="14">
        <v>87529</v>
      </c>
      <c r="K240" s="14">
        <f t="shared" si="10"/>
        <v>1838112</v>
      </c>
      <c r="L240" s="10">
        <v>22555003</v>
      </c>
      <c r="M240" s="14" t="str">
        <f>VLOOKUP(L240, 廠商名單!B:C, 2,FALSE)</f>
        <v>統一超商股份有限公司</v>
      </c>
      <c r="N240" s="13" t="str">
        <f t="shared" si="11"/>
        <v>N</v>
      </c>
      <c r="O240" s="14"/>
    </row>
    <row r="241" spans="1:15" x14ac:dyDescent="0.25">
      <c r="A241" s="13" t="s">
        <v>2063</v>
      </c>
      <c r="B241" s="13">
        <v>109</v>
      </c>
      <c r="C241" s="13">
        <v>7</v>
      </c>
      <c r="D241" s="13">
        <v>31</v>
      </c>
      <c r="E241" s="13">
        <f t="shared" si="9"/>
        <v>25</v>
      </c>
      <c r="F241" s="13" t="s">
        <v>2093</v>
      </c>
      <c r="G241" s="13" t="s">
        <v>2044</v>
      </c>
      <c r="H241" s="10">
        <v>8510122</v>
      </c>
      <c r="I241" s="14">
        <v>600754</v>
      </c>
      <c r="J241" s="14">
        <v>30038</v>
      </c>
      <c r="K241" s="14">
        <f t="shared" si="10"/>
        <v>630792</v>
      </c>
      <c r="L241" s="10">
        <v>22555003</v>
      </c>
      <c r="M241" s="14" t="str">
        <f>VLOOKUP(L241, 廠商名單!B:C, 2,FALSE)</f>
        <v>統一超商股份有限公司</v>
      </c>
      <c r="N241" s="13" t="str">
        <f t="shared" si="11"/>
        <v>N</v>
      </c>
      <c r="O241" s="14"/>
    </row>
    <row r="242" spans="1:15" x14ac:dyDescent="0.25">
      <c r="A242" s="13" t="s">
        <v>2063</v>
      </c>
      <c r="B242" s="13">
        <v>109</v>
      </c>
      <c r="C242" s="13">
        <v>7</v>
      </c>
      <c r="D242" s="13">
        <v>31</v>
      </c>
      <c r="E242" s="13">
        <f t="shared" si="9"/>
        <v>25</v>
      </c>
      <c r="F242" s="13" t="s">
        <v>2093</v>
      </c>
      <c r="G242" s="13" t="s">
        <v>2044</v>
      </c>
      <c r="H242" s="10">
        <v>8509801</v>
      </c>
      <c r="I242" s="14">
        <v>69703</v>
      </c>
      <c r="J242" s="14">
        <v>3485</v>
      </c>
      <c r="K242" s="14">
        <f t="shared" si="10"/>
        <v>73188</v>
      </c>
      <c r="L242" s="10">
        <v>22555003</v>
      </c>
      <c r="M242" s="14" t="str">
        <f>VLOOKUP(L242, 廠商名單!B:C, 2,FALSE)</f>
        <v>統一超商股份有限公司</v>
      </c>
      <c r="N242" s="13" t="str">
        <f t="shared" si="11"/>
        <v>N</v>
      </c>
      <c r="O242" s="14"/>
    </row>
    <row r="243" spans="1:15" x14ac:dyDescent="0.25">
      <c r="A243" s="13" t="s">
        <v>2063</v>
      </c>
      <c r="B243" s="13">
        <v>109</v>
      </c>
      <c r="C243" s="13">
        <v>7</v>
      </c>
      <c r="D243" s="13">
        <v>31</v>
      </c>
      <c r="E243" s="13">
        <f t="shared" si="9"/>
        <v>25</v>
      </c>
      <c r="F243" s="13" t="s">
        <v>2093</v>
      </c>
      <c r="G243" s="13" t="s">
        <v>2042</v>
      </c>
      <c r="H243" s="10">
        <v>75189152</v>
      </c>
      <c r="I243" s="14">
        <v>189</v>
      </c>
      <c r="J243" s="14">
        <v>9</v>
      </c>
      <c r="K243" s="14">
        <f t="shared" si="10"/>
        <v>198</v>
      </c>
      <c r="L243" s="10">
        <v>23060248</v>
      </c>
      <c r="M243" s="14" t="str">
        <f>VLOOKUP(L243, 廠商名單!B:C, 2,FALSE)</f>
        <v>全家便利商店股份有限公司</v>
      </c>
      <c r="N243" s="13" t="str">
        <f t="shared" si="11"/>
        <v>Y</v>
      </c>
      <c r="O243" s="14"/>
    </row>
    <row r="244" spans="1:15" x14ac:dyDescent="0.25">
      <c r="A244" s="13" t="s">
        <v>2063</v>
      </c>
      <c r="B244" s="13">
        <v>109</v>
      </c>
      <c r="C244" s="13">
        <v>7</v>
      </c>
      <c r="D244" s="13">
        <v>31</v>
      </c>
      <c r="E244" s="13">
        <f t="shared" si="9"/>
        <v>25</v>
      </c>
      <c r="F244" s="13" t="s">
        <v>2093</v>
      </c>
      <c r="G244" s="13" t="s">
        <v>2042</v>
      </c>
      <c r="H244" s="10">
        <v>75189157</v>
      </c>
      <c r="I244" s="14">
        <v>937120</v>
      </c>
      <c r="J244" s="14">
        <v>46856</v>
      </c>
      <c r="K244" s="14">
        <f t="shared" si="10"/>
        <v>983976</v>
      </c>
      <c r="L244" s="10">
        <v>23060248</v>
      </c>
      <c r="M244" s="14" t="str">
        <f>VLOOKUP(L244, 廠商名單!B:C, 2,FALSE)</f>
        <v>全家便利商店股份有限公司</v>
      </c>
      <c r="N244" s="13" t="str">
        <f t="shared" si="11"/>
        <v>N</v>
      </c>
      <c r="O244" s="14"/>
    </row>
    <row r="245" spans="1:15" x14ac:dyDescent="0.25">
      <c r="A245" s="13" t="s">
        <v>2063</v>
      </c>
      <c r="B245" s="13">
        <v>109</v>
      </c>
      <c r="C245" s="13">
        <v>7</v>
      </c>
      <c r="D245" s="13">
        <v>31</v>
      </c>
      <c r="E245" s="13">
        <f t="shared" si="9"/>
        <v>25</v>
      </c>
      <c r="F245" s="13" t="s">
        <v>2093</v>
      </c>
      <c r="G245" s="13" t="s">
        <v>2042</v>
      </c>
      <c r="H245" s="10">
        <v>75189155</v>
      </c>
      <c r="I245" s="14">
        <v>44560</v>
      </c>
      <c r="J245" s="14">
        <v>2228</v>
      </c>
      <c r="K245" s="14">
        <f t="shared" si="10"/>
        <v>46788</v>
      </c>
      <c r="L245" s="10">
        <v>23060248</v>
      </c>
      <c r="M245" s="14" t="str">
        <f>VLOOKUP(L245, 廠商名單!B:C, 2,FALSE)</f>
        <v>全家便利商店股份有限公司</v>
      </c>
      <c r="N245" s="13" t="str">
        <f t="shared" si="11"/>
        <v>N</v>
      </c>
      <c r="O245" s="14"/>
    </row>
    <row r="246" spans="1:15" x14ac:dyDescent="0.25">
      <c r="A246" s="13" t="s">
        <v>1994</v>
      </c>
      <c r="B246" s="13">
        <v>109</v>
      </c>
      <c r="C246" s="13">
        <v>7</v>
      </c>
      <c r="D246" s="13">
        <v>31</v>
      </c>
      <c r="E246" s="13">
        <f t="shared" si="9"/>
        <v>25</v>
      </c>
      <c r="F246" s="13" t="s">
        <v>2093</v>
      </c>
      <c r="G246" s="13" t="s">
        <v>2040</v>
      </c>
      <c r="H246" s="10">
        <v>34262935</v>
      </c>
      <c r="I246" s="14">
        <v>1177667</v>
      </c>
      <c r="J246" s="14">
        <v>58883</v>
      </c>
      <c r="K246" s="14">
        <f t="shared" si="10"/>
        <v>1236550</v>
      </c>
      <c r="L246" s="10">
        <v>28184232</v>
      </c>
      <c r="M246" s="14" t="str">
        <f>VLOOKUP(L246, 廠商名單!B:C, 2,FALSE)</f>
        <v>全球華人企業管理顧問股份有限公司</v>
      </c>
      <c r="N246" s="13" t="str">
        <f t="shared" si="11"/>
        <v>N</v>
      </c>
      <c r="O246" s="14"/>
    </row>
    <row r="247" spans="1:15" x14ac:dyDescent="0.25">
      <c r="A247" s="13" t="s">
        <v>1976</v>
      </c>
      <c r="B247" s="13">
        <v>109</v>
      </c>
      <c r="C247" s="13">
        <v>7</v>
      </c>
      <c r="D247" s="13">
        <v>1</v>
      </c>
      <c r="E247" s="13">
        <f t="shared" si="9"/>
        <v>25</v>
      </c>
      <c r="F247" s="13" t="s">
        <v>2094</v>
      </c>
      <c r="G247" s="13" t="s">
        <v>2049</v>
      </c>
      <c r="H247" s="10" t="s">
        <v>2079</v>
      </c>
      <c r="I247" s="14">
        <v>4952</v>
      </c>
      <c r="J247" s="14">
        <v>248</v>
      </c>
      <c r="K247" s="14">
        <f t="shared" si="10"/>
        <v>5200</v>
      </c>
      <c r="L247" s="10">
        <v>70774626</v>
      </c>
      <c r="M247" s="14" t="str">
        <f>VLOOKUP(L247, 廠商名單!B:C, 2,FALSE)</f>
        <v>新世紀資通股份有限公司</v>
      </c>
      <c r="N247" s="13" t="str">
        <f t="shared" si="11"/>
        <v>Y</v>
      </c>
      <c r="O247" s="14"/>
    </row>
    <row r="248" spans="1:15" x14ac:dyDescent="0.25">
      <c r="A248" s="13" t="s">
        <v>2065</v>
      </c>
      <c r="B248" s="13">
        <v>109</v>
      </c>
      <c r="C248" s="13">
        <v>7</v>
      </c>
      <c r="D248" s="13">
        <v>1</v>
      </c>
      <c r="E248" s="13">
        <f t="shared" si="9"/>
        <v>25</v>
      </c>
      <c r="F248" s="13" t="s">
        <v>2094</v>
      </c>
      <c r="G248" s="13" t="s">
        <v>2049</v>
      </c>
      <c r="H248" s="10">
        <v>10224860</v>
      </c>
      <c r="I248" s="14">
        <v>1387</v>
      </c>
      <c r="J248" s="14">
        <v>69</v>
      </c>
      <c r="K248" s="14">
        <f t="shared" si="10"/>
        <v>1456</v>
      </c>
      <c r="L248" s="10">
        <v>81691784</v>
      </c>
      <c r="M248" s="14" t="str">
        <f>VLOOKUP(L248, 廠商名單!B:C, 2,FALSE)</f>
        <v>中華電信股份有限公司台北營運處</v>
      </c>
      <c r="N248" s="13" t="str">
        <f t="shared" si="11"/>
        <v>Y</v>
      </c>
      <c r="O248" s="14"/>
    </row>
    <row r="249" spans="1:15" x14ac:dyDescent="0.25">
      <c r="A249" s="13" t="s">
        <v>2065</v>
      </c>
      <c r="B249" s="13">
        <v>109</v>
      </c>
      <c r="C249" s="13">
        <v>7</v>
      </c>
      <c r="D249" s="13">
        <v>1</v>
      </c>
      <c r="E249" s="13">
        <f t="shared" si="9"/>
        <v>25</v>
      </c>
      <c r="F249" s="13" t="s">
        <v>2094</v>
      </c>
      <c r="G249" s="13" t="s">
        <v>2049</v>
      </c>
      <c r="H249" s="10">
        <v>10234111</v>
      </c>
      <c r="I249" s="14">
        <v>1710</v>
      </c>
      <c r="J249" s="14">
        <v>85</v>
      </c>
      <c r="K249" s="14">
        <f t="shared" si="10"/>
        <v>1795</v>
      </c>
      <c r="L249" s="10">
        <v>81691784</v>
      </c>
      <c r="M249" s="14" t="str">
        <f>VLOOKUP(L249, 廠商名單!B:C, 2,FALSE)</f>
        <v>中華電信股份有限公司台北營運處</v>
      </c>
      <c r="N249" s="13" t="str">
        <f t="shared" si="11"/>
        <v>Y</v>
      </c>
      <c r="O249" s="14"/>
    </row>
    <row r="250" spans="1:15" x14ac:dyDescent="0.25">
      <c r="A250" s="13" t="s">
        <v>2065</v>
      </c>
      <c r="B250" s="13">
        <v>109</v>
      </c>
      <c r="C250" s="13">
        <v>7</v>
      </c>
      <c r="D250" s="13">
        <v>1</v>
      </c>
      <c r="E250" s="13">
        <f t="shared" si="9"/>
        <v>25</v>
      </c>
      <c r="F250" s="13" t="s">
        <v>2094</v>
      </c>
      <c r="G250" s="13" t="s">
        <v>2049</v>
      </c>
      <c r="H250" s="10">
        <v>10261210</v>
      </c>
      <c r="I250" s="14">
        <v>463</v>
      </c>
      <c r="J250" s="14">
        <v>23</v>
      </c>
      <c r="K250" s="14">
        <f t="shared" si="10"/>
        <v>486</v>
      </c>
      <c r="L250" s="10">
        <v>81691784</v>
      </c>
      <c r="M250" s="14" t="str">
        <f>VLOOKUP(L250, 廠商名單!B:C, 2,FALSE)</f>
        <v>中華電信股份有限公司台北營運處</v>
      </c>
      <c r="N250" s="13" t="str">
        <f t="shared" si="11"/>
        <v>Y</v>
      </c>
      <c r="O250" s="14"/>
    </row>
    <row r="251" spans="1:15" x14ac:dyDescent="0.25">
      <c r="A251" s="13" t="s">
        <v>2065</v>
      </c>
      <c r="B251" s="13">
        <v>109</v>
      </c>
      <c r="C251" s="13">
        <v>7</v>
      </c>
      <c r="D251" s="13">
        <v>1</v>
      </c>
      <c r="E251" s="13">
        <f t="shared" si="9"/>
        <v>25</v>
      </c>
      <c r="F251" s="13" t="s">
        <v>2094</v>
      </c>
      <c r="G251" s="13" t="s">
        <v>2049</v>
      </c>
      <c r="H251" s="10">
        <v>10261211</v>
      </c>
      <c r="I251" s="14">
        <v>463</v>
      </c>
      <c r="J251" s="14">
        <v>23</v>
      </c>
      <c r="K251" s="14">
        <f t="shared" si="10"/>
        <v>486</v>
      </c>
      <c r="L251" s="10">
        <v>81691784</v>
      </c>
      <c r="M251" s="14" t="str">
        <f>VLOOKUP(L251, 廠商名單!B:C, 2,FALSE)</f>
        <v>中華電信股份有限公司台北營運處</v>
      </c>
      <c r="N251" s="13" t="str">
        <f t="shared" si="11"/>
        <v>Y</v>
      </c>
      <c r="O251" s="14"/>
    </row>
    <row r="252" spans="1:15" x14ac:dyDescent="0.25">
      <c r="A252" s="13" t="s">
        <v>2065</v>
      </c>
      <c r="B252" s="13">
        <v>109</v>
      </c>
      <c r="C252" s="13">
        <v>7</v>
      </c>
      <c r="D252" s="13">
        <v>1</v>
      </c>
      <c r="E252" s="13">
        <f t="shared" si="9"/>
        <v>25</v>
      </c>
      <c r="F252" s="13" t="s">
        <v>2094</v>
      </c>
      <c r="G252" s="13" t="s">
        <v>2049</v>
      </c>
      <c r="H252" s="10">
        <v>10357994</v>
      </c>
      <c r="I252" s="14">
        <v>67</v>
      </c>
      <c r="J252" s="14">
        <v>3</v>
      </c>
      <c r="K252" s="14">
        <f t="shared" si="10"/>
        <v>70</v>
      </c>
      <c r="L252" s="10">
        <v>81691784</v>
      </c>
      <c r="M252" s="14" t="str">
        <f>VLOOKUP(L252, 廠商名單!B:C, 2,FALSE)</f>
        <v>中華電信股份有限公司台北營運處</v>
      </c>
      <c r="N252" s="13" t="str">
        <f t="shared" si="11"/>
        <v>Y</v>
      </c>
      <c r="O252" s="14"/>
    </row>
    <row r="253" spans="1:15" x14ac:dyDescent="0.25">
      <c r="A253" s="13" t="s">
        <v>2065</v>
      </c>
      <c r="B253" s="13">
        <v>109</v>
      </c>
      <c r="C253" s="13">
        <v>7</v>
      </c>
      <c r="D253" s="13">
        <v>1</v>
      </c>
      <c r="E253" s="13">
        <f t="shared" si="9"/>
        <v>25</v>
      </c>
      <c r="F253" s="13" t="s">
        <v>2094</v>
      </c>
      <c r="G253" s="13" t="s">
        <v>2049</v>
      </c>
      <c r="H253" s="10">
        <v>10303074</v>
      </c>
      <c r="I253" s="14">
        <v>34343</v>
      </c>
      <c r="J253" s="14">
        <v>1717</v>
      </c>
      <c r="K253" s="14">
        <f t="shared" si="10"/>
        <v>36060</v>
      </c>
      <c r="L253" s="10">
        <v>81691784</v>
      </c>
      <c r="M253" s="14" t="str">
        <f>VLOOKUP(L253, 廠商名單!B:C, 2,FALSE)</f>
        <v>中華電信股份有限公司台北營運處</v>
      </c>
      <c r="N253" s="13" t="str">
        <f t="shared" si="11"/>
        <v>N</v>
      </c>
      <c r="O253" s="14"/>
    </row>
    <row r="254" spans="1:15" x14ac:dyDescent="0.25">
      <c r="A254" s="13" t="s">
        <v>2065</v>
      </c>
      <c r="B254" s="13">
        <v>109</v>
      </c>
      <c r="C254" s="13">
        <v>7</v>
      </c>
      <c r="D254" s="13">
        <v>1</v>
      </c>
      <c r="E254" s="13">
        <f t="shared" si="9"/>
        <v>25</v>
      </c>
      <c r="F254" s="13" t="s">
        <v>2094</v>
      </c>
      <c r="G254" s="13" t="s">
        <v>2049</v>
      </c>
      <c r="H254" s="10">
        <v>10303256</v>
      </c>
      <c r="I254" s="14">
        <v>8873</v>
      </c>
      <c r="J254" s="14">
        <v>444</v>
      </c>
      <c r="K254" s="14">
        <f t="shared" si="10"/>
        <v>9317</v>
      </c>
      <c r="L254" s="10">
        <v>81691784</v>
      </c>
      <c r="M254" s="14" t="str">
        <f>VLOOKUP(L254, 廠商名單!B:C, 2,FALSE)</f>
        <v>中華電信股份有限公司台北營運處</v>
      </c>
      <c r="N254" s="13" t="str">
        <f t="shared" si="11"/>
        <v>Y</v>
      </c>
      <c r="O254" s="14"/>
    </row>
    <row r="255" spans="1:15" x14ac:dyDescent="0.25">
      <c r="A255" s="13" t="s">
        <v>2065</v>
      </c>
      <c r="B255" s="13">
        <v>109</v>
      </c>
      <c r="C255" s="13">
        <v>7</v>
      </c>
      <c r="D255" s="13">
        <v>1</v>
      </c>
      <c r="E255" s="13">
        <f t="shared" si="9"/>
        <v>25</v>
      </c>
      <c r="F255" s="13" t="s">
        <v>2094</v>
      </c>
      <c r="G255" s="13" t="s">
        <v>2049</v>
      </c>
      <c r="H255" s="10">
        <v>10261212</v>
      </c>
      <c r="I255" s="14">
        <v>197</v>
      </c>
      <c r="J255" s="14">
        <v>10</v>
      </c>
      <c r="K255" s="14">
        <f t="shared" si="10"/>
        <v>207</v>
      </c>
      <c r="L255" s="10">
        <v>81691784</v>
      </c>
      <c r="M255" s="14" t="str">
        <f>VLOOKUP(L255, 廠商名單!B:C, 2,FALSE)</f>
        <v>中華電信股份有限公司台北營運處</v>
      </c>
      <c r="N255" s="13" t="str">
        <f t="shared" si="11"/>
        <v>Y</v>
      </c>
      <c r="O255" s="14"/>
    </row>
    <row r="256" spans="1:15" x14ac:dyDescent="0.25">
      <c r="A256" s="13" t="s">
        <v>2065</v>
      </c>
      <c r="B256" s="13">
        <v>109</v>
      </c>
      <c r="C256" s="13">
        <v>7</v>
      </c>
      <c r="D256" s="13">
        <v>1</v>
      </c>
      <c r="E256" s="13">
        <f t="shared" si="9"/>
        <v>25</v>
      </c>
      <c r="F256" s="13" t="s">
        <v>2094</v>
      </c>
      <c r="G256" s="13" t="s">
        <v>2049</v>
      </c>
      <c r="H256" s="10">
        <v>10261213</v>
      </c>
      <c r="I256" s="14">
        <v>169</v>
      </c>
      <c r="J256" s="14">
        <v>8</v>
      </c>
      <c r="K256" s="14">
        <f t="shared" si="10"/>
        <v>177</v>
      </c>
      <c r="L256" s="10">
        <v>81691784</v>
      </c>
      <c r="M256" s="14" t="str">
        <f>VLOOKUP(L256, 廠商名單!B:C, 2,FALSE)</f>
        <v>中華電信股份有限公司台北營運處</v>
      </c>
      <c r="N256" s="13" t="str">
        <f t="shared" si="11"/>
        <v>Y</v>
      </c>
      <c r="O256" s="14"/>
    </row>
    <row r="257" spans="1:15" x14ac:dyDescent="0.25">
      <c r="A257" s="13" t="s">
        <v>2065</v>
      </c>
      <c r="B257" s="13">
        <v>109</v>
      </c>
      <c r="C257" s="13">
        <v>7</v>
      </c>
      <c r="D257" s="13">
        <v>1</v>
      </c>
      <c r="E257" s="13">
        <f t="shared" si="9"/>
        <v>25</v>
      </c>
      <c r="F257" s="13" t="s">
        <v>2094</v>
      </c>
      <c r="G257" s="13" t="s">
        <v>2049</v>
      </c>
      <c r="H257" s="10">
        <v>50011628</v>
      </c>
      <c r="I257" s="14">
        <v>35500</v>
      </c>
      <c r="J257" s="14">
        <v>1775</v>
      </c>
      <c r="K257" s="14">
        <f t="shared" si="10"/>
        <v>37275</v>
      </c>
      <c r="L257" s="10">
        <v>81691784</v>
      </c>
      <c r="M257" s="14" t="str">
        <f>VLOOKUP(L257, 廠商名單!B:C, 2,FALSE)</f>
        <v>中華電信股份有限公司台北營運處</v>
      </c>
      <c r="N257" s="13" t="str">
        <f t="shared" si="11"/>
        <v>N</v>
      </c>
      <c r="O257" s="14"/>
    </row>
    <row r="258" spans="1:15" x14ac:dyDescent="0.25">
      <c r="A258" s="13" t="s">
        <v>2065</v>
      </c>
      <c r="B258" s="13">
        <v>109</v>
      </c>
      <c r="C258" s="13">
        <v>7</v>
      </c>
      <c r="D258" s="13">
        <v>1</v>
      </c>
      <c r="E258" s="13">
        <f t="shared" ref="E258:E321" si="12">VLOOKUP(F258, InvoiceInfo, IF(O258="", IF(N258="Y", 3, 2), 4),FALSE)</f>
        <v>25</v>
      </c>
      <c r="F258" s="13" t="s">
        <v>2094</v>
      </c>
      <c r="G258" s="13" t="s">
        <v>2049</v>
      </c>
      <c r="H258" s="10">
        <v>50015283</v>
      </c>
      <c r="I258" s="14">
        <v>1733</v>
      </c>
      <c r="J258" s="14">
        <v>87</v>
      </c>
      <c r="K258" s="14">
        <f t="shared" ref="K258:K321" si="13">SUM(I258:J258)</f>
        <v>1820</v>
      </c>
      <c r="L258" s="10">
        <v>81691784</v>
      </c>
      <c r="M258" s="14" t="str">
        <f>VLOOKUP(L258, 廠商名單!B:C, 2,FALSE)</f>
        <v>中華電信股份有限公司台北營運處</v>
      </c>
      <c r="N258" s="13" t="str">
        <f t="shared" ref="N258:N324" si="14">IF(J:J&gt;500, "N", "Y")</f>
        <v>Y</v>
      </c>
      <c r="O258" s="14"/>
    </row>
    <row r="259" spans="1:15" x14ac:dyDescent="0.25">
      <c r="A259" s="13" t="s">
        <v>2065</v>
      </c>
      <c r="B259" s="13">
        <v>109</v>
      </c>
      <c r="C259" s="13">
        <v>7</v>
      </c>
      <c r="D259" s="13">
        <v>1</v>
      </c>
      <c r="E259" s="13">
        <f t="shared" si="12"/>
        <v>25</v>
      </c>
      <c r="F259" s="13" t="s">
        <v>2094</v>
      </c>
      <c r="G259" s="13" t="s">
        <v>2049</v>
      </c>
      <c r="H259" s="10">
        <v>50032001</v>
      </c>
      <c r="I259" s="14">
        <v>2105</v>
      </c>
      <c r="J259" s="14">
        <v>105</v>
      </c>
      <c r="K259" s="14">
        <f t="shared" si="13"/>
        <v>2210</v>
      </c>
      <c r="L259" s="10">
        <v>81691784</v>
      </c>
      <c r="M259" s="14" t="str">
        <f>VLOOKUP(L259, 廠商名單!B:C, 2,FALSE)</f>
        <v>中華電信股份有限公司台北營運處</v>
      </c>
      <c r="N259" s="13" t="str">
        <f t="shared" si="14"/>
        <v>Y</v>
      </c>
      <c r="O259" s="14"/>
    </row>
    <row r="260" spans="1:15" x14ac:dyDescent="0.25">
      <c r="A260" s="13" t="s">
        <v>2065</v>
      </c>
      <c r="B260" s="13">
        <v>109</v>
      </c>
      <c r="C260" s="13">
        <v>7</v>
      </c>
      <c r="D260" s="13">
        <v>1</v>
      </c>
      <c r="E260" s="13">
        <f t="shared" si="12"/>
        <v>25</v>
      </c>
      <c r="F260" s="13" t="s">
        <v>2094</v>
      </c>
      <c r="G260" s="13" t="s">
        <v>2049</v>
      </c>
      <c r="H260" s="10">
        <v>50032793</v>
      </c>
      <c r="I260" s="14">
        <v>2105</v>
      </c>
      <c r="J260" s="14">
        <v>105</v>
      </c>
      <c r="K260" s="14">
        <f t="shared" si="13"/>
        <v>2210</v>
      </c>
      <c r="L260" s="10">
        <v>81691784</v>
      </c>
      <c r="M260" s="14" t="str">
        <f>VLOOKUP(L260, 廠商名單!B:C, 2,FALSE)</f>
        <v>中華電信股份有限公司台北營運處</v>
      </c>
      <c r="N260" s="13" t="str">
        <f t="shared" si="14"/>
        <v>Y</v>
      </c>
      <c r="O260" s="14"/>
    </row>
    <row r="261" spans="1:15" x14ac:dyDescent="0.25">
      <c r="A261" s="13" t="s">
        <v>2065</v>
      </c>
      <c r="B261" s="13">
        <v>109</v>
      </c>
      <c r="C261" s="13">
        <v>7</v>
      </c>
      <c r="D261" s="13">
        <v>1</v>
      </c>
      <c r="E261" s="13">
        <f t="shared" si="12"/>
        <v>25</v>
      </c>
      <c r="F261" s="13" t="s">
        <v>2094</v>
      </c>
      <c r="G261" s="13" t="s">
        <v>2049</v>
      </c>
      <c r="H261" s="10">
        <v>50032794</v>
      </c>
      <c r="I261" s="14">
        <v>2105</v>
      </c>
      <c r="J261" s="14">
        <v>105</v>
      </c>
      <c r="K261" s="14">
        <f t="shared" si="13"/>
        <v>2210</v>
      </c>
      <c r="L261" s="10">
        <v>81691784</v>
      </c>
      <c r="M261" s="14" t="str">
        <f>VLOOKUP(L261, 廠商名單!B:C, 2,FALSE)</f>
        <v>中華電信股份有限公司台北營運處</v>
      </c>
      <c r="N261" s="13" t="str">
        <f t="shared" si="14"/>
        <v>Y</v>
      </c>
      <c r="O261" s="14"/>
    </row>
    <row r="262" spans="1:15" x14ac:dyDescent="0.25">
      <c r="A262" s="13" t="s">
        <v>2065</v>
      </c>
      <c r="B262" s="13">
        <v>109</v>
      </c>
      <c r="C262" s="13">
        <v>7</v>
      </c>
      <c r="D262" s="13">
        <v>1</v>
      </c>
      <c r="E262" s="13">
        <f t="shared" si="12"/>
        <v>25</v>
      </c>
      <c r="F262" s="13" t="s">
        <v>2094</v>
      </c>
      <c r="G262" s="13" t="s">
        <v>2049</v>
      </c>
      <c r="H262" s="10">
        <v>50036926</v>
      </c>
      <c r="I262" s="14">
        <v>3000</v>
      </c>
      <c r="J262" s="14">
        <v>150</v>
      </c>
      <c r="K262" s="14">
        <f t="shared" si="13"/>
        <v>3150</v>
      </c>
      <c r="L262" s="10">
        <v>81691784</v>
      </c>
      <c r="M262" s="14" t="str">
        <f>VLOOKUP(L262, 廠商名單!B:C, 2,FALSE)</f>
        <v>中華電信股份有限公司台北營運處</v>
      </c>
      <c r="N262" s="13" t="str">
        <f t="shared" si="14"/>
        <v>Y</v>
      </c>
      <c r="O262" s="14"/>
    </row>
    <row r="263" spans="1:15" x14ac:dyDescent="0.25">
      <c r="A263" s="13" t="s">
        <v>2065</v>
      </c>
      <c r="B263" s="13">
        <v>109</v>
      </c>
      <c r="C263" s="13">
        <v>7</v>
      </c>
      <c r="D263" s="13">
        <v>1</v>
      </c>
      <c r="E263" s="13">
        <f t="shared" si="12"/>
        <v>25</v>
      </c>
      <c r="F263" s="13" t="s">
        <v>2094</v>
      </c>
      <c r="G263" s="13" t="s">
        <v>2049</v>
      </c>
      <c r="H263" s="10">
        <v>10267278</v>
      </c>
      <c r="I263" s="14">
        <v>2790</v>
      </c>
      <c r="J263" s="14">
        <v>140</v>
      </c>
      <c r="K263" s="14">
        <f t="shared" si="13"/>
        <v>2930</v>
      </c>
      <c r="L263" s="10">
        <v>81691784</v>
      </c>
      <c r="M263" s="14" t="str">
        <f>VLOOKUP(L263, 廠商名單!B:C, 2,FALSE)</f>
        <v>中華電信股份有限公司台北營運處</v>
      </c>
      <c r="N263" s="13" t="str">
        <f t="shared" si="14"/>
        <v>Y</v>
      </c>
      <c r="O263" s="14"/>
    </row>
    <row r="264" spans="1:15" x14ac:dyDescent="0.25">
      <c r="A264" s="13" t="s">
        <v>2065</v>
      </c>
      <c r="B264" s="13">
        <v>109</v>
      </c>
      <c r="C264" s="13">
        <v>7</v>
      </c>
      <c r="D264" s="13">
        <v>1</v>
      </c>
      <c r="E264" s="13">
        <f t="shared" si="12"/>
        <v>25</v>
      </c>
      <c r="F264" s="13" t="s">
        <v>2094</v>
      </c>
      <c r="G264" s="13" t="s">
        <v>2049</v>
      </c>
      <c r="H264" s="10">
        <v>10267279</v>
      </c>
      <c r="I264" s="14">
        <v>2790</v>
      </c>
      <c r="J264" s="14">
        <v>140</v>
      </c>
      <c r="K264" s="14">
        <f t="shared" si="13"/>
        <v>2930</v>
      </c>
      <c r="L264" s="10">
        <v>81691784</v>
      </c>
      <c r="M264" s="14" t="str">
        <f>VLOOKUP(L264, 廠商名單!B:C, 2,FALSE)</f>
        <v>中華電信股份有限公司台北營運處</v>
      </c>
      <c r="N264" s="13" t="str">
        <f t="shared" si="14"/>
        <v>Y</v>
      </c>
      <c r="O264" s="14"/>
    </row>
    <row r="265" spans="1:15" x14ac:dyDescent="0.25">
      <c r="A265" s="13" t="s">
        <v>2065</v>
      </c>
      <c r="B265" s="13">
        <v>109</v>
      </c>
      <c r="C265" s="13">
        <v>7</v>
      </c>
      <c r="D265" s="13">
        <v>1</v>
      </c>
      <c r="E265" s="13">
        <f t="shared" si="12"/>
        <v>25</v>
      </c>
      <c r="F265" s="13" t="s">
        <v>2094</v>
      </c>
      <c r="G265" s="13" t="s">
        <v>2049</v>
      </c>
      <c r="H265" s="10">
        <v>10267288</v>
      </c>
      <c r="I265" s="14">
        <v>7705</v>
      </c>
      <c r="J265" s="14">
        <v>385</v>
      </c>
      <c r="K265" s="14">
        <f t="shared" si="13"/>
        <v>8090</v>
      </c>
      <c r="L265" s="10">
        <v>81691784</v>
      </c>
      <c r="M265" s="14" t="str">
        <f>VLOOKUP(L265, 廠商名單!B:C, 2,FALSE)</f>
        <v>中華電信股份有限公司台北營運處</v>
      </c>
      <c r="N265" s="13" t="str">
        <f t="shared" si="14"/>
        <v>Y</v>
      </c>
      <c r="O265" s="14"/>
    </row>
    <row r="266" spans="1:15" x14ac:dyDescent="0.25">
      <c r="A266" s="13" t="s">
        <v>2065</v>
      </c>
      <c r="B266" s="13">
        <v>109</v>
      </c>
      <c r="C266" s="13">
        <v>7</v>
      </c>
      <c r="D266" s="13">
        <v>1</v>
      </c>
      <c r="E266" s="13">
        <f t="shared" si="12"/>
        <v>25</v>
      </c>
      <c r="F266" s="13" t="s">
        <v>2094</v>
      </c>
      <c r="G266" s="13" t="s">
        <v>2049</v>
      </c>
      <c r="H266" s="10">
        <v>10267309</v>
      </c>
      <c r="I266" s="14">
        <v>7705</v>
      </c>
      <c r="J266" s="14">
        <v>385</v>
      </c>
      <c r="K266" s="14">
        <f t="shared" si="13"/>
        <v>8090</v>
      </c>
      <c r="L266" s="10">
        <v>81691784</v>
      </c>
      <c r="M266" s="14" t="str">
        <f>VLOOKUP(L266, 廠商名單!B:C, 2,FALSE)</f>
        <v>中華電信股份有限公司台北營運處</v>
      </c>
      <c r="N266" s="13" t="str">
        <f t="shared" si="14"/>
        <v>Y</v>
      </c>
      <c r="O266" s="14"/>
    </row>
    <row r="267" spans="1:15" x14ac:dyDescent="0.25">
      <c r="A267" s="13" t="s">
        <v>2065</v>
      </c>
      <c r="B267" s="13">
        <v>109</v>
      </c>
      <c r="C267" s="13">
        <v>7</v>
      </c>
      <c r="D267" s="13">
        <v>1</v>
      </c>
      <c r="E267" s="13">
        <f t="shared" si="12"/>
        <v>25</v>
      </c>
      <c r="F267" s="13" t="s">
        <v>2094</v>
      </c>
      <c r="G267" s="13" t="s">
        <v>2049</v>
      </c>
      <c r="H267" s="10">
        <v>10267568</v>
      </c>
      <c r="I267" s="14">
        <v>7705</v>
      </c>
      <c r="J267" s="14">
        <v>385</v>
      </c>
      <c r="K267" s="14">
        <f t="shared" si="13"/>
        <v>8090</v>
      </c>
      <c r="L267" s="10">
        <v>81691784</v>
      </c>
      <c r="M267" s="14" t="str">
        <f>VLOOKUP(L267, 廠商名單!B:C, 2,FALSE)</f>
        <v>中華電信股份有限公司台北營運處</v>
      </c>
      <c r="N267" s="13" t="str">
        <f t="shared" si="14"/>
        <v>Y</v>
      </c>
      <c r="O267" s="14"/>
    </row>
    <row r="268" spans="1:15" x14ac:dyDescent="0.25">
      <c r="A268" s="13" t="s">
        <v>2065</v>
      </c>
      <c r="B268" s="13">
        <v>109</v>
      </c>
      <c r="C268" s="13">
        <v>7</v>
      </c>
      <c r="D268" s="13">
        <v>1</v>
      </c>
      <c r="E268" s="13">
        <f t="shared" si="12"/>
        <v>25</v>
      </c>
      <c r="F268" s="13" t="s">
        <v>2094</v>
      </c>
      <c r="G268" s="13" t="s">
        <v>2049</v>
      </c>
      <c r="H268" s="10">
        <v>10267583</v>
      </c>
      <c r="I268" s="14">
        <v>7705</v>
      </c>
      <c r="J268" s="14">
        <v>385</v>
      </c>
      <c r="K268" s="14">
        <f t="shared" si="13"/>
        <v>8090</v>
      </c>
      <c r="L268" s="10">
        <v>81691784</v>
      </c>
      <c r="M268" s="14" t="str">
        <f>VLOOKUP(L268, 廠商名單!B:C, 2,FALSE)</f>
        <v>中華電信股份有限公司台北營運處</v>
      </c>
      <c r="N268" s="13" t="str">
        <f t="shared" si="14"/>
        <v>Y</v>
      </c>
      <c r="O268" s="14"/>
    </row>
    <row r="269" spans="1:15" x14ac:dyDescent="0.25">
      <c r="A269" s="13" t="s">
        <v>2065</v>
      </c>
      <c r="B269" s="13">
        <v>109</v>
      </c>
      <c r="C269" s="13">
        <v>7</v>
      </c>
      <c r="D269" s="13">
        <v>1</v>
      </c>
      <c r="E269" s="13">
        <f t="shared" si="12"/>
        <v>25</v>
      </c>
      <c r="F269" s="13" t="s">
        <v>2094</v>
      </c>
      <c r="G269" s="13" t="s">
        <v>2049</v>
      </c>
      <c r="H269" s="10">
        <v>10267621</v>
      </c>
      <c r="I269" s="14">
        <v>7705</v>
      </c>
      <c r="J269" s="14">
        <v>385</v>
      </c>
      <c r="K269" s="14">
        <f t="shared" si="13"/>
        <v>8090</v>
      </c>
      <c r="L269" s="10">
        <v>81691784</v>
      </c>
      <c r="M269" s="14" t="str">
        <f>VLOOKUP(L269, 廠商名單!B:C, 2,FALSE)</f>
        <v>中華電信股份有限公司台北營運處</v>
      </c>
      <c r="N269" s="13" t="str">
        <f t="shared" si="14"/>
        <v>Y</v>
      </c>
      <c r="O269" s="14"/>
    </row>
    <row r="270" spans="1:15" x14ac:dyDescent="0.25">
      <c r="A270" s="13" t="s">
        <v>2065</v>
      </c>
      <c r="B270" s="13">
        <v>109</v>
      </c>
      <c r="C270" s="13">
        <v>7</v>
      </c>
      <c r="D270" s="13">
        <v>1</v>
      </c>
      <c r="E270" s="13">
        <f t="shared" si="12"/>
        <v>25</v>
      </c>
      <c r="F270" s="13" t="s">
        <v>2094</v>
      </c>
      <c r="G270" s="13" t="s">
        <v>2049</v>
      </c>
      <c r="H270" s="10">
        <v>10267637</v>
      </c>
      <c r="I270" s="14">
        <v>2184</v>
      </c>
      <c r="J270" s="14">
        <v>109</v>
      </c>
      <c r="K270" s="14">
        <f t="shared" si="13"/>
        <v>2293</v>
      </c>
      <c r="L270" s="10">
        <v>81691784</v>
      </c>
      <c r="M270" s="14" t="str">
        <f>VLOOKUP(L270, 廠商名單!B:C, 2,FALSE)</f>
        <v>中華電信股份有限公司台北營運處</v>
      </c>
      <c r="N270" s="13" t="str">
        <f t="shared" si="14"/>
        <v>Y</v>
      </c>
      <c r="O270" s="14"/>
    </row>
    <row r="271" spans="1:15" x14ac:dyDescent="0.25">
      <c r="A271" s="13" t="s">
        <v>2065</v>
      </c>
      <c r="B271" s="13">
        <v>109</v>
      </c>
      <c r="C271" s="13">
        <v>7</v>
      </c>
      <c r="D271" s="13">
        <v>1</v>
      </c>
      <c r="E271" s="13">
        <f t="shared" si="12"/>
        <v>25</v>
      </c>
      <c r="F271" s="13" t="s">
        <v>2094</v>
      </c>
      <c r="G271" s="13" t="s">
        <v>2049</v>
      </c>
      <c r="H271" s="10">
        <v>10267640</v>
      </c>
      <c r="I271" s="14">
        <v>2790</v>
      </c>
      <c r="J271" s="14">
        <v>140</v>
      </c>
      <c r="K271" s="14">
        <f t="shared" si="13"/>
        <v>2930</v>
      </c>
      <c r="L271" s="10">
        <v>81691784</v>
      </c>
      <c r="M271" s="14" t="str">
        <f>VLOOKUP(L271, 廠商名單!B:C, 2,FALSE)</f>
        <v>中華電信股份有限公司台北營運處</v>
      </c>
      <c r="N271" s="13" t="str">
        <f t="shared" si="14"/>
        <v>Y</v>
      </c>
      <c r="O271" s="14"/>
    </row>
    <row r="272" spans="1:15" x14ac:dyDescent="0.25">
      <c r="A272" s="13" t="s">
        <v>2065</v>
      </c>
      <c r="B272" s="13">
        <v>109</v>
      </c>
      <c r="C272" s="13">
        <v>7</v>
      </c>
      <c r="D272" s="13">
        <v>1</v>
      </c>
      <c r="E272" s="13">
        <f t="shared" si="12"/>
        <v>25</v>
      </c>
      <c r="F272" s="13" t="s">
        <v>2094</v>
      </c>
      <c r="G272" s="13" t="s">
        <v>2049</v>
      </c>
      <c r="H272" s="10">
        <v>10267641</v>
      </c>
      <c r="I272" s="14">
        <v>2790</v>
      </c>
      <c r="J272" s="14">
        <v>140</v>
      </c>
      <c r="K272" s="14">
        <f t="shared" si="13"/>
        <v>2930</v>
      </c>
      <c r="L272" s="10">
        <v>81691784</v>
      </c>
      <c r="M272" s="14" t="str">
        <f>VLOOKUP(L272, 廠商名單!B:C, 2,FALSE)</f>
        <v>中華電信股份有限公司台北營運處</v>
      </c>
      <c r="N272" s="13" t="str">
        <f t="shared" si="14"/>
        <v>Y</v>
      </c>
      <c r="O272" s="14"/>
    </row>
    <row r="273" spans="1:15" x14ac:dyDescent="0.25">
      <c r="A273" s="13" t="s">
        <v>2065</v>
      </c>
      <c r="B273" s="13">
        <v>109</v>
      </c>
      <c r="C273" s="13">
        <v>7</v>
      </c>
      <c r="D273" s="13">
        <v>1</v>
      </c>
      <c r="E273" s="13">
        <f t="shared" si="12"/>
        <v>25</v>
      </c>
      <c r="F273" s="13" t="s">
        <v>2094</v>
      </c>
      <c r="G273" s="13" t="s">
        <v>2049</v>
      </c>
      <c r="H273" s="10">
        <v>10267653</v>
      </c>
      <c r="I273" s="14">
        <v>7705</v>
      </c>
      <c r="J273" s="14">
        <v>385</v>
      </c>
      <c r="K273" s="14">
        <f t="shared" si="13"/>
        <v>8090</v>
      </c>
      <c r="L273" s="10">
        <v>81691784</v>
      </c>
      <c r="M273" s="14" t="str">
        <f>VLOOKUP(L273, 廠商名單!B:C, 2,FALSE)</f>
        <v>中華電信股份有限公司台北營運處</v>
      </c>
      <c r="N273" s="13" t="str">
        <f t="shared" si="14"/>
        <v>Y</v>
      </c>
      <c r="O273" s="14"/>
    </row>
    <row r="274" spans="1:15" x14ac:dyDescent="0.25">
      <c r="A274" s="13" t="s">
        <v>2065</v>
      </c>
      <c r="B274" s="13">
        <v>109</v>
      </c>
      <c r="C274" s="13">
        <v>7</v>
      </c>
      <c r="D274" s="13">
        <v>1</v>
      </c>
      <c r="E274" s="13">
        <f t="shared" si="12"/>
        <v>25</v>
      </c>
      <c r="F274" s="13" t="s">
        <v>2094</v>
      </c>
      <c r="G274" s="13" t="s">
        <v>2049</v>
      </c>
      <c r="H274" s="10">
        <v>10360227</v>
      </c>
      <c r="I274" s="14">
        <v>2790</v>
      </c>
      <c r="J274" s="14">
        <v>140</v>
      </c>
      <c r="K274" s="14">
        <f t="shared" si="13"/>
        <v>2930</v>
      </c>
      <c r="L274" s="10">
        <v>81691784</v>
      </c>
      <c r="M274" s="14" t="str">
        <f>VLOOKUP(L274, 廠商名單!B:C, 2,FALSE)</f>
        <v>中華電信股份有限公司台北營運處</v>
      </c>
      <c r="N274" s="13" t="str">
        <f t="shared" si="14"/>
        <v>Y</v>
      </c>
      <c r="O274" s="14"/>
    </row>
    <row r="275" spans="1:15" x14ac:dyDescent="0.25">
      <c r="A275" s="13" t="s">
        <v>2065</v>
      </c>
      <c r="B275" s="13">
        <v>109</v>
      </c>
      <c r="C275" s="13">
        <v>7</v>
      </c>
      <c r="D275" s="13">
        <v>1</v>
      </c>
      <c r="E275" s="13">
        <f t="shared" si="12"/>
        <v>25</v>
      </c>
      <c r="F275" s="13" t="s">
        <v>2094</v>
      </c>
      <c r="G275" s="13" t="s">
        <v>2049</v>
      </c>
      <c r="H275" s="10">
        <v>50288430</v>
      </c>
      <c r="I275" s="14">
        <v>16857</v>
      </c>
      <c r="J275" s="14">
        <v>843</v>
      </c>
      <c r="K275" s="14">
        <f t="shared" si="13"/>
        <v>17700</v>
      </c>
      <c r="L275" s="10">
        <v>58800108</v>
      </c>
      <c r="M275" s="14" t="str">
        <f>VLOOKUP(L275, 廠商名單!B:C, 2,FALSE)</f>
        <v>中華電信股份有限公司台灣南區電信分公司彰化營運處</v>
      </c>
      <c r="N275" s="13" t="str">
        <f t="shared" si="14"/>
        <v>N</v>
      </c>
      <c r="O275" s="14"/>
    </row>
    <row r="276" spans="1:15" x14ac:dyDescent="0.25">
      <c r="A276" s="13" t="s">
        <v>2065</v>
      </c>
      <c r="B276" s="13">
        <v>109</v>
      </c>
      <c r="C276" s="13">
        <v>7</v>
      </c>
      <c r="D276" s="13">
        <v>1</v>
      </c>
      <c r="E276" s="13">
        <f t="shared" si="12"/>
        <v>25</v>
      </c>
      <c r="F276" s="13" t="s">
        <v>2094</v>
      </c>
      <c r="G276" s="13" t="s">
        <v>2049</v>
      </c>
      <c r="H276" s="10">
        <v>10261206</v>
      </c>
      <c r="I276" s="14">
        <v>294</v>
      </c>
      <c r="J276" s="14">
        <v>15</v>
      </c>
      <c r="K276" s="14">
        <f t="shared" si="13"/>
        <v>309</v>
      </c>
      <c r="L276" s="10">
        <v>81691784</v>
      </c>
      <c r="M276" s="14" t="str">
        <f>VLOOKUP(L276, 廠商名單!B:C, 2,FALSE)</f>
        <v>中華電信股份有限公司台北營運處</v>
      </c>
      <c r="N276" s="13" t="str">
        <f t="shared" si="14"/>
        <v>Y</v>
      </c>
      <c r="O276" s="14"/>
    </row>
    <row r="277" spans="1:15" x14ac:dyDescent="0.25">
      <c r="A277" s="13" t="s">
        <v>2065</v>
      </c>
      <c r="B277" s="13">
        <v>109</v>
      </c>
      <c r="C277" s="13">
        <v>7</v>
      </c>
      <c r="D277" s="13">
        <v>1</v>
      </c>
      <c r="E277" s="13">
        <f t="shared" si="12"/>
        <v>25</v>
      </c>
      <c r="F277" s="13" t="s">
        <v>2094</v>
      </c>
      <c r="G277" s="13" t="s">
        <v>2049</v>
      </c>
      <c r="H277" s="10">
        <v>10261207</v>
      </c>
      <c r="I277" s="14">
        <v>302</v>
      </c>
      <c r="J277" s="14">
        <v>15</v>
      </c>
      <c r="K277" s="14">
        <f t="shared" si="13"/>
        <v>317</v>
      </c>
      <c r="L277" s="10">
        <v>81691784</v>
      </c>
      <c r="M277" s="14" t="str">
        <f>VLOOKUP(L277, 廠商名單!B:C, 2,FALSE)</f>
        <v>中華電信股份有限公司台北營運處</v>
      </c>
      <c r="N277" s="13" t="str">
        <f t="shared" si="14"/>
        <v>Y</v>
      </c>
      <c r="O277" s="14"/>
    </row>
    <row r="278" spans="1:15" x14ac:dyDescent="0.25">
      <c r="A278" s="13" t="s">
        <v>2065</v>
      </c>
      <c r="B278" s="13">
        <v>109</v>
      </c>
      <c r="C278" s="13">
        <v>7</v>
      </c>
      <c r="D278" s="13">
        <v>1</v>
      </c>
      <c r="E278" s="13">
        <f t="shared" si="12"/>
        <v>25</v>
      </c>
      <c r="F278" s="13" t="s">
        <v>2094</v>
      </c>
      <c r="G278" s="13" t="s">
        <v>2049</v>
      </c>
      <c r="H278" s="10">
        <v>10261208</v>
      </c>
      <c r="I278" s="14">
        <v>302</v>
      </c>
      <c r="J278" s="14">
        <v>15</v>
      </c>
      <c r="K278" s="14">
        <f t="shared" si="13"/>
        <v>317</v>
      </c>
      <c r="L278" s="10">
        <v>81691784</v>
      </c>
      <c r="M278" s="14" t="str">
        <f>VLOOKUP(L278, 廠商名單!B:C, 2,FALSE)</f>
        <v>中華電信股份有限公司台北營運處</v>
      </c>
      <c r="N278" s="13" t="str">
        <f t="shared" si="14"/>
        <v>Y</v>
      </c>
      <c r="O278" s="14"/>
    </row>
    <row r="279" spans="1:15" x14ac:dyDescent="0.25">
      <c r="A279" s="13" t="s">
        <v>2065</v>
      </c>
      <c r="B279" s="13">
        <v>109</v>
      </c>
      <c r="C279" s="13">
        <v>7</v>
      </c>
      <c r="D279" s="13">
        <v>1</v>
      </c>
      <c r="E279" s="13">
        <f t="shared" si="12"/>
        <v>25</v>
      </c>
      <c r="F279" s="13" t="s">
        <v>2094</v>
      </c>
      <c r="G279" s="13" t="s">
        <v>2049</v>
      </c>
      <c r="H279" s="10">
        <v>10261209</v>
      </c>
      <c r="I279" s="14">
        <v>302</v>
      </c>
      <c r="J279" s="14">
        <v>15</v>
      </c>
      <c r="K279" s="14">
        <f t="shared" si="13"/>
        <v>317</v>
      </c>
      <c r="L279" s="10">
        <v>81691784</v>
      </c>
      <c r="M279" s="14" t="str">
        <f>VLOOKUP(L279, 廠商名單!B:C, 2,FALSE)</f>
        <v>中華電信股份有限公司台北營運處</v>
      </c>
      <c r="N279" s="13" t="str">
        <f t="shared" si="14"/>
        <v>Y</v>
      </c>
      <c r="O279" s="14"/>
    </row>
    <row r="280" spans="1:15" x14ac:dyDescent="0.25">
      <c r="A280" s="13" t="s">
        <v>2065</v>
      </c>
      <c r="B280" s="13">
        <v>109</v>
      </c>
      <c r="C280" s="13">
        <v>7</v>
      </c>
      <c r="D280" s="13">
        <v>1</v>
      </c>
      <c r="E280" s="13">
        <f t="shared" si="12"/>
        <v>25</v>
      </c>
      <c r="F280" s="13" t="s">
        <v>2094</v>
      </c>
      <c r="G280" s="13" t="s">
        <v>2049</v>
      </c>
      <c r="H280" s="10">
        <v>10277492</v>
      </c>
      <c r="I280" s="14">
        <v>2841</v>
      </c>
      <c r="J280" s="14">
        <v>142</v>
      </c>
      <c r="K280" s="14">
        <f t="shared" si="13"/>
        <v>2983</v>
      </c>
      <c r="L280" s="10">
        <v>81691784</v>
      </c>
      <c r="M280" s="14" t="str">
        <f>VLOOKUP(L280, 廠商名單!B:C, 2,FALSE)</f>
        <v>中華電信股份有限公司台北營運處</v>
      </c>
      <c r="N280" s="13" t="str">
        <f t="shared" si="14"/>
        <v>Y</v>
      </c>
      <c r="O280" s="14"/>
    </row>
    <row r="281" spans="1:15" x14ac:dyDescent="0.25">
      <c r="A281" s="13" t="s">
        <v>2065</v>
      </c>
      <c r="B281" s="13">
        <v>109</v>
      </c>
      <c r="C281" s="13">
        <v>7</v>
      </c>
      <c r="D281" s="13">
        <v>1</v>
      </c>
      <c r="E281" s="13">
        <f t="shared" si="12"/>
        <v>25</v>
      </c>
      <c r="F281" s="13" t="s">
        <v>2094</v>
      </c>
      <c r="G281" s="13" t="s">
        <v>2049</v>
      </c>
      <c r="H281" s="10">
        <v>10271938</v>
      </c>
      <c r="I281" s="14">
        <v>267</v>
      </c>
      <c r="J281" s="14">
        <v>13</v>
      </c>
      <c r="K281" s="14">
        <f t="shared" si="13"/>
        <v>280</v>
      </c>
      <c r="L281" s="10">
        <v>81691784</v>
      </c>
      <c r="M281" s="14" t="str">
        <f>VLOOKUP(L281, 廠商名單!B:C, 2,FALSE)</f>
        <v>中華電信股份有限公司台北營運處</v>
      </c>
      <c r="N281" s="13" t="str">
        <f t="shared" si="14"/>
        <v>Y</v>
      </c>
      <c r="O281" s="14"/>
    </row>
    <row r="282" spans="1:15" x14ac:dyDescent="0.25">
      <c r="A282" s="13" t="s">
        <v>2065</v>
      </c>
      <c r="B282" s="13">
        <v>109</v>
      </c>
      <c r="C282" s="13">
        <v>7</v>
      </c>
      <c r="D282" s="13">
        <v>1</v>
      </c>
      <c r="E282" s="13">
        <f t="shared" si="12"/>
        <v>25</v>
      </c>
      <c r="F282" s="13" t="s">
        <v>2094</v>
      </c>
      <c r="G282" s="13" t="s">
        <v>2049</v>
      </c>
      <c r="H282" s="10">
        <v>10285328</v>
      </c>
      <c r="I282" s="14">
        <v>2600</v>
      </c>
      <c r="J282" s="14">
        <v>130</v>
      </c>
      <c r="K282" s="14">
        <f t="shared" si="13"/>
        <v>2730</v>
      </c>
      <c r="L282" s="10">
        <v>81691784</v>
      </c>
      <c r="M282" s="14" t="str">
        <f>VLOOKUP(L282, 廠商名單!B:C, 2,FALSE)</f>
        <v>中華電信股份有限公司台北營運處</v>
      </c>
      <c r="N282" s="13" t="str">
        <f t="shared" si="14"/>
        <v>Y</v>
      </c>
      <c r="O282" s="14"/>
    </row>
    <row r="283" spans="1:15" x14ac:dyDescent="0.25">
      <c r="A283" s="13" t="s">
        <v>2056</v>
      </c>
      <c r="B283" s="13">
        <v>109</v>
      </c>
      <c r="C283" s="13">
        <v>8</v>
      </c>
      <c r="D283" s="13">
        <v>1</v>
      </c>
      <c r="E283" s="13">
        <f t="shared" si="12"/>
        <v>21</v>
      </c>
      <c r="F283" s="13" t="s">
        <v>786</v>
      </c>
      <c r="G283" s="13" t="s">
        <v>2004</v>
      </c>
      <c r="H283" s="10">
        <v>14848235</v>
      </c>
      <c r="I283" s="14">
        <v>499452</v>
      </c>
      <c r="J283" s="14">
        <v>24973</v>
      </c>
      <c r="K283" s="14">
        <f t="shared" si="13"/>
        <v>524425</v>
      </c>
      <c r="L283" s="10">
        <v>48731223</v>
      </c>
      <c r="M283" s="14" t="str">
        <f>VLOOKUP(L283, 廠商名單!B:C, 2,FALSE)</f>
        <v>臺灣土地銀行股份有限公司受託經營富邦二號不動產投資信託基金專戶</v>
      </c>
      <c r="N283" s="13" t="str">
        <f t="shared" si="14"/>
        <v>N</v>
      </c>
      <c r="O283" s="14"/>
    </row>
    <row r="284" spans="1:15" x14ac:dyDescent="0.25">
      <c r="A284" s="13" t="s">
        <v>2056</v>
      </c>
      <c r="B284" s="13">
        <v>109</v>
      </c>
      <c r="C284" s="13">
        <v>8</v>
      </c>
      <c r="D284" s="13">
        <v>1</v>
      </c>
      <c r="E284" s="13">
        <f t="shared" si="12"/>
        <v>21</v>
      </c>
      <c r="F284" s="13" t="s">
        <v>786</v>
      </c>
      <c r="G284" s="13" t="s">
        <v>2004</v>
      </c>
      <c r="H284" s="10">
        <v>14848252</v>
      </c>
      <c r="I284" s="14">
        <v>11267</v>
      </c>
      <c r="J284" s="14">
        <v>563</v>
      </c>
      <c r="K284" s="14">
        <f t="shared" si="13"/>
        <v>11830</v>
      </c>
      <c r="L284" s="10">
        <v>48731223</v>
      </c>
      <c r="M284" s="14" t="str">
        <f>VLOOKUP(L284, 廠商名單!B:C, 2,FALSE)</f>
        <v>臺灣土地銀行股份有限公司受託經營富邦二號不動產投資信託基金專戶</v>
      </c>
      <c r="N284" s="13" t="str">
        <f t="shared" si="14"/>
        <v>N</v>
      </c>
      <c r="O284" s="14"/>
    </row>
    <row r="285" spans="1:15" x14ac:dyDescent="0.25">
      <c r="A285" s="13" t="s">
        <v>2056</v>
      </c>
      <c r="B285" s="13">
        <v>109</v>
      </c>
      <c r="C285" s="13">
        <v>8</v>
      </c>
      <c r="D285" s="13">
        <v>3</v>
      </c>
      <c r="E285" s="13">
        <f t="shared" si="12"/>
        <v>21</v>
      </c>
      <c r="F285" s="13" t="s">
        <v>786</v>
      </c>
      <c r="G285" s="13" t="s">
        <v>2004</v>
      </c>
      <c r="H285" s="10">
        <v>30386921</v>
      </c>
      <c r="I285" s="14">
        <v>776090</v>
      </c>
      <c r="J285" s="14">
        <v>38805</v>
      </c>
      <c r="K285" s="14">
        <f t="shared" si="13"/>
        <v>814895</v>
      </c>
      <c r="L285" s="10">
        <v>22420744</v>
      </c>
      <c r="M285" s="14" t="str">
        <f>VLOOKUP(L285, 廠商名單!B:C, 2,FALSE)</f>
        <v>忠興開發股份有限公司</v>
      </c>
      <c r="N285" s="13" t="str">
        <f t="shared" si="14"/>
        <v>N</v>
      </c>
      <c r="O285" s="14"/>
    </row>
    <row r="286" spans="1:15" x14ac:dyDescent="0.25">
      <c r="A286" s="13" t="s">
        <v>1983</v>
      </c>
      <c r="B286" s="13">
        <v>109</v>
      </c>
      <c r="C286" s="13">
        <v>8</v>
      </c>
      <c r="D286" s="13">
        <v>5</v>
      </c>
      <c r="E286" s="13">
        <f t="shared" si="12"/>
        <v>21</v>
      </c>
      <c r="F286" s="13" t="s">
        <v>786</v>
      </c>
      <c r="G286" s="13" t="s">
        <v>2001</v>
      </c>
      <c r="H286" s="10">
        <v>35777054</v>
      </c>
      <c r="I286" s="14">
        <v>179397</v>
      </c>
      <c r="J286" s="14">
        <v>8970</v>
      </c>
      <c r="K286" s="14">
        <f t="shared" si="13"/>
        <v>188367</v>
      </c>
      <c r="L286" s="10">
        <v>80217213</v>
      </c>
      <c r="M286" s="14" t="str">
        <f>VLOOKUP(L286, 廠商名單!B:C, 2,FALSE)</f>
        <v>廣揚數碼科技有限公司</v>
      </c>
      <c r="N286" s="13" t="str">
        <f t="shared" si="14"/>
        <v>N</v>
      </c>
      <c r="O286" s="14"/>
    </row>
    <row r="287" spans="1:15" x14ac:dyDescent="0.25">
      <c r="A287" s="13" t="s">
        <v>1983</v>
      </c>
      <c r="B287" s="13">
        <v>109</v>
      </c>
      <c r="C287" s="13">
        <v>8</v>
      </c>
      <c r="D287" s="13">
        <v>4</v>
      </c>
      <c r="E287" s="13">
        <f t="shared" si="12"/>
        <v>21</v>
      </c>
      <c r="F287" s="13" t="s">
        <v>786</v>
      </c>
      <c r="G287" s="13" t="s">
        <v>2004</v>
      </c>
      <c r="H287" s="10">
        <v>10752528</v>
      </c>
      <c r="I287" s="14">
        <v>734142</v>
      </c>
      <c r="J287" s="14">
        <v>36707</v>
      </c>
      <c r="K287" s="14">
        <f t="shared" si="13"/>
        <v>770849</v>
      </c>
      <c r="L287" s="10">
        <v>24941093</v>
      </c>
      <c r="M287" s="14" t="str">
        <f>VLOOKUP(L287, 廠商名單!B:C, 2,FALSE)</f>
        <v>連加網路商業股份有限公司</v>
      </c>
      <c r="N287" s="13" t="str">
        <f t="shared" si="14"/>
        <v>N</v>
      </c>
      <c r="O287" s="14"/>
    </row>
    <row r="288" spans="1:15" x14ac:dyDescent="0.25">
      <c r="A288" s="13" t="s">
        <v>1984</v>
      </c>
      <c r="B288" s="13">
        <v>109</v>
      </c>
      <c r="C288" s="13">
        <v>8</v>
      </c>
      <c r="D288" s="13">
        <v>5</v>
      </c>
      <c r="E288" s="13">
        <f t="shared" si="12"/>
        <v>21</v>
      </c>
      <c r="F288" s="13" t="s">
        <v>786</v>
      </c>
      <c r="G288" s="13" t="s">
        <v>2001</v>
      </c>
      <c r="H288" s="10">
        <v>53544104</v>
      </c>
      <c r="I288" s="14">
        <v>46381</v>
      </c>
      <c r="J288" s="14">
        <v>2319</v>
      </c>
      <c r="K288" s="14">
        <f t="shared" si="13"/>
        <v>48700</v>
      </c>
      <c r="L288" s="10">
        <v>16931445</v>
      </c>
      <c r="M288" s="14" t="str">
        <f>VLOOKUP(L288, 廠商名單!B:C, 2,FALSE)</f>
        <v>晨旭企業管理股份有限公司</v>
      </c>
      <c r="N288" s="13" t="str">
        <f t="shared" si="14"/>
        <v>N</v>
      </c>
      <c r="O288" s="14"/>
    </row>
    <row r="289" spans="1:15" x14ac:dyDescent="0.25">
      <c r="A289" s="13" t="s">
        <v>1984</v>
      </c>
      <c r="B289" s="13">
        <v>109</v>
      </c>
      <c r="C289" s="13">
        <v>8</v>
      </c>
      <c r="D289" s="13">
        <v>5</v>
      </c>
      <c r="E289" s="13">
        <f t="shared" si="12"/>
        <v>21</v>
      </c>
      <c r="F289" s="13" t="s">
        <v>786</v>
      </c>
      <c r="G289" s="13" t="s">
        <v>2001</v>
      </c>
      <c r="H289" s="10">
        <v>53544106</v>
      </c>
      <c r="I289" s="14">
        <v>225787</v>
      </c>
      <c r="J289" s="14">
        <v>11289</v>
      </c>
      <c r="K289" s="14">
        <f t="shared" si="13"/>
        <v>237076</v>
      </c>
      <c r="L289" s="10">
        <v>16931445</v>
      </c>
      <c r="M289" s="14" t="str">
        <f>VLOOKUP(L289, 廠商名單!B:C, 2,FALSE)</f>
        <v>晨旭企業管理股份有限公司</v>
      </c>
      <c r="N289" s="13" t="str">
        <f t="shared" si="14"/>
        <v>N</v>
      </c>
      <c r="O289" s="14"/>
    </row>
    <row r="290" spans="1:15" x14ac:dyDescent="0.25">
      <c r="A290" s="13" t="s">
        <v>1984</v>
      </c>
      <c r="B290" s="13">
        <v>109</v>
      </c>
      <c r="C290" s="13">
        <v>8</v>
      </c>
      <c r="D290" s="13">
        <v>4</v>
      </c>
      <c r="E290" s="13">
        <f t="shared" si="12"/>
        <v>21</v>
      </c>
      <c r="F290" s="13" t="s">
        <v>786</v>
      </c>
      <c r="G290" s="13" t="s">
        <v>2001</v>
      </c>
      <c r="H290" s="10">
        <v>26001352</v>
      </c>
      <c r="I290" s="14">
        <v>184970</v>
      </c>
      <c r="J290" s="14">
        <v>9249</v>
      </c>
      <c r="K290" s="14">
        <f t="shared" si="13"/>
        <v>194219</v>
      </c>
      <c r="L290" s="10">
        <v>89446595</v>
      </c>
      <c r="M290" s="14" t="str">
        <f>VLOOKUP(L290, 廠商名單!B:C, 2,FALSE)</f>
        <v>標準財信管理股份有限公司</v>
      </c>
      <c r="N290" s="13" t="str">
        <f t="shared" si="14"/>
        <v>N</v>
      </c>
      <c r="O290" s="14"/>
    </row>
    <row r="291" spans="1:15" x14ac:dyDescent="0.25">
      <c r="A291" s="13" t="s">
        <v>1984</v>
      </c>
      <c r="B291" s="13">
        <v>109</v>
      </c>
      <c r="C291" s="13">
        <v>8</v>
      </c>
      <c r="D291" s="13">
        <v>4</v>
      </c>
      <c r="E291" s="13">
        <f t="shared" si="12"/>
        <v>21</v>
      </c>
      <c r="F291" s="13" t="s">
        <v>786</v>
      </c>
      <c r="G291" s="13" t="s">
        <v>2001</v>
      </c>
      <c r="H291" s="10">
        <v>50604491</v>
      </c>
      <c r="I291" s="14">
        <v>391760</v>
      </c>
      <c r="J291" s="14">
        <v>19588</v>
      </c>
      <c r="K291" s="14">
        <f t="shared" si="13"/>
        <v>411348</v>
      </c>
      <c r="L291" s="10">
        <v>97471239</v>
      </c>
      <c r="M291" s="14" t="str">
        <f>VLOOKUP(L291, 廠商名單!B:C, 2,FALSE)</f>
        <v>聯立資產管理股份有限公司</v>
      </c>
      <c r="N291" s="13" t="str">
        <f t="shared" si="14"/>
        <v>N</v>
      </c>
      <c r="O291" s="14"/>
    </row>
    <row r="292" spans="1:15" x14ac:dyDescent="0.25">
      <c r="A292" s="13" t="s">
        <v>1984</v>
      </c>
      <c r="B292" s="13">
        <v>109</v>
      </c>
      <c r="C292" s="13">
        <v>8</v>
      </c>
      <c r="D292" s="13">
        <v>4</v>
      </c>
      <c r="E292" s="13">
        <f t="shared" si="12"/>
        <v>21</v>
      </c>
      <c r="F292" s="13" t="s">
        <v>786</v>
      </c>
      <c r="G292" s="13" t="s">
        <v>2001</v>
      </c>
      <c r="H292" s="10">
        <v>25485401</v>
      </c>
      <c r="I292" s="14">
        <v>294288</v>
      </c>
      <c r="J292" s="14">
        <v>14714</v>
      </c>
      <c r="K292" s="14">
        <f t="shared" si="13"/>
        <v>309002</v>
      </c>
      <c r="L292" s="10">
        <v>12965865</v>
      </c>
      <c r="M292" s="14" t="str">
        <f>VLOOKUP(L292, 廠商名單!B:C, 2,FALSE)</f>
        <v>嘉祥財信管理股份有限公司</v>
      </c>
      <c r="N292" s="13" t="str">
        <f t="shared" si="14"/>
        <v>N</v>
      </c>
      <c r="O292" s="14"/>
    </row>
    <row r="293" spans="1:15" x14ac:dyDescent="0.25">
      <c r="A293" s="13" t="s">
        <v>1984</v>
      </c>
      <c r="B293" s="13">
        <v>109</v>
      </c>
      <c r="C293" s="13">
        <v>8</v>
      </c>
      <c r="D293" s="13">
        <v>3</v>
      </c>
      <c r="E293" s="13">
        <f t="shared" si="12"/>
        <v>21</v>
      </c>
      <c r="F293" s="13" t="s">
        <v>786</v>
      </c>
      <c r="G293" s="13" t="s">
        <v>2001</v>
      </c>
      <c r="H293" s="10">
        <v>26199600</v>
      </c>
      <c r="I293" s="14">
        <v>343474</v>
      </c>
      <c r="J293" s="14">
        <v>17174</v>
      </c>
      <c r="K293" s="14">
        <f t="shared" si="13"/>
        <v>360648</v>
      </c>
      <c r="L293" s="10">
        <v>12854755</v>
      </c>
      <c r="M293" s="14" t="str">
        <f>VLOOKUP(L293, 廠商名單!B:C, 2,FALSE)</f>
        <v>業欣資產管理股份有限公司</v>
      </c>
      <c r="N293" s="13" t="str">
        <f t="shared" si="14"/>
        <v>N</v>
      </c>
      <c r="O293" s="14"/>
    </row>
    <row r="294" spans="1:15" x14ac:dyDescent="0.25">
      <c r="A294" s="13" t="s">
        <v>1984</v>
      </c>
      <c r="B294" s="13">
        <v>109</v>
      </c>
      <c r="C294" s="13">
        <v>8</v>
      </c>
      <c r="D294" s="13">
        <v>4</v>
      </c>
      <c r="E294" s="13">
        <f t="shared" si="12"/>
        <v>21</v>
      </c>
      <c r="F294" s="13" t="s">
        <v>786</v>
      </c>
      <c r="G294" s="13" t="s">
        <v>2001</v>
      </c>
      <c r="H294" s="10">
        <v>52862803</v>
      </c>
      <c r="I294" s="14">
        <v>502294</v>
      </c>
      <c r="J294" s="14">
        <v>25115</v>
      </c>
      <c r="K294" s="14">
        <f t="shared" si="13"/>
        <v>527409</v>
      </c>
      <c r="L294" s="10">
        <v>23756020</v>
      </c>
      <c r="M294" s="14" t="str">
        <f>VLOOKUP(L294, 廠商名單!B:C, 2,FALSE)</f>
        <v>聯合財信資產管理股份有限公司</v>
      </c>
      <c r="N294" s="13" t="str">
        <f t="shared" si="14"/>
        <v>N</v>
      </c>
      <c r="O294" s="14"/>
    </row>
    <row r="295" spans="1:15" x14ac:dyDescent="0.25">
      <c r="A295" s="13" t="s">
        <v>2058</v>
      </c>
      <c r="B295" s="13">
        <v>109</v>
      </c>
      <c r="C295" s="13">
        <v>8</v>
      </c>
      <c r="D295" s="13">
        <v>7</v>
      </c>
      <c r="E295" s="13">
        <f t="shared" si="12"/>
        <v>21</v>
      </c>
      <c r="F295" s="13" t="s">
        <v>786</v>
      </c>
      <c r="G295" s="13" t="s">
        <v>2001</v>
      </c>
      <c r="H295" s="10">
        <v>35778460</v>
      </c>
      <c r="I295" s="14">
        <v>36190</v>
      </c>
      <c r="J295" s="14">
        <v>1810</v>
      </c>
      <c r="K295" s="14">
        <f t="shared" si="13"/>
        <v>38000</v>
      </c>
      <c r="L295" s="10">
        <v>84620454</v>
      </c>
      <c r="M295" s="14" t="str">
        <f>VLOOKUP(L295, 廠商名單!B:C, 2,FALSE)</f>
        <v>立信資訊用品有限公司</v>
      </c>
      <c r="N295" s="13" t="str">
        <f t="shared" si="14"/>
        <v>N</v>
      </c>
      <c r="O295" s="14"/>
    </row>
    <row r="296" spans="1:15" x14ac:dyDescent="0.25">
      <c r="A296" s="13" t="s">
        <v>1986</v>
      </c>
      <c r="B296" s="13">
        <v>109</v>
      </c>
      <c r="C296" s="13">
        <v>8</v>
      </c>
      <c r="D296" s="13">
        <v>10</v>
      </c>
      <c r="E296" s="13">
        <f t="shared" si="12"/>
        <v>21</v>
      </c>
      <c r="F296" s="13" t="s">
        <v>786</v>
      </c>
      <c r="G296" s="13" t="s">
        <v>2001</v>
      </c>
      <c r="H296" s="10">
        <v>25512198</v>
      </c>
      <c r="I296" s="14">
        <v>13400</v>
      </c>
      <c r="J296" s="14">
        <v>670</v>
      </c>
      <c r="K296" s="14">
        <f t="shared" si="13"/>
        <v>14070</v>
      </c>
      <c r="L296" s="10">
        <v>23769101</v>
      </c>
      <c r="M296" s="14" t="str">
        <f>VLOOKUP(L296, 廠商名單!B:C, 2,FALSE)</f>
        <v>全偉航空貨運承攬股份有限公司</v>
      </c>
      <c r="N296" s="13" t="str">
        <f t="shared" si="14"/>
        <v>N</v>
      </c>
      <c r="O296" s="14"/>
    </row>
    <row r="297" spans="1:15" x14ac:dyDescent="0.25">
      <c r="A297" s="13" t="s">
        <v>1987</v>
      </c>
      <c r="B297" s="13">
        <v>109</v>
      </c>
      <c r="C297" s="13">
        <v>8</v>
      </c>
      <c r="D297" s="13">
        <v>14</v>
      </c>
      <c r="E297" s="13">
        <f t="shared" si="12"/>
        <v>21</v>
      </c>
      <c r="F297" s="13" t="s">
        <v>786</v>
      </c>
      <c r="G297" s="13" t="s">
        <v>2001</v>
      </c>
      <c r="H297" s="10">
        <v>49002995</v>
      </c>
      <c r="I297" s="14">
        <v>26190</v>
      </c>
      <c r="J297" s="14">
        <v>1310</v>
      </c>
      <c r="K297" s="14">
        <f t="shared" si="13"/>
        <v>27500</v>
      </c>
      <c r="L297" s="10">
        <v>80268351</v>
      </c>
      <c r="M297" s="14" t="str">
        <f>VLOOKUP(L297, 廠商名單!B:C, 2,FALSE)</f>
        <v>聯天科技股份有限公司</v>
      </c>
      <c r="N297" s="13" t="str">
        <f t="shared" si="14"/>
        <v>N</v>
      </c>
      <c r="O297" s="14"/>
    </row>
    <row r="298" spans="1:15" x14ac:dyDescent="0.25">
      <c r="A298" s="13" t="s">
        <v>1987</v>
      </c>
      <c r="B298" s="13">
        <v>109</v>
      </c>
      <c r="C298" s="13">
        <v>8</v>
      </c>
      <c r="D298" s="13">
        <v>12</v>
      </c>
      <c r="E298" s="13">
        <f t="shared" si="12"/>
        <v>21</v>
      </c>
      <c r="F298" s="13" t="s">
        <v>786</v>
      </c>
      <c r="G298" s="13" t="s">
        <v>2004</v>
      </c>
      <c r="H298" s="10">
        <v>29077766</v>
      </c>
      <c r="I298" s="14">
        <v>105143</v>
      </c>
      <c r="J298" s="14">
        <v>5257</v>
      </c>
      <c r="K298" s="14">
        <f t="shared" si="13"/>
        <v>110400</v>
      </c>
      <c r="L298" s="10">
        <v>12400810</v>
      </c>
      <c r="M298" s="14" t="str">
        <f>VLOOKUP(L298, 廠商名單!B:C, 2,FALSE)</f>
        <v>台灣歐力士股份有限公司</v>
      </c>
      <c r="N298" s="13" t="str">
        <f t="shared" si="14"/>
        <v>N</v>
      </c>
      <c r="O298" s="14"/>
    </row>
    <row r="299" spans="1:15" x14ac:dyDescent="0.25">
      <c r="A299" s="13" t="s">
        <v>1987</v>
      </c>
      <c r="B299" s="13">
        <v>109</v>
      </c>
      <c r="C299" s="13">
        <v>8</v>
      </c>
      <c r="D299" s="13">
        <v>19</v>
      </c>
      <c r="E299" s="13">
        <f t="shared" si="12"/>
        <v>21</v>
      </c>
      <c r="F299" s="13" t="s">
        <v>786</v>
      </c>
      <c r="G299" s="13" t="s">
        <v>2004</v>
      </c>
      <c r="H299" s="10">
        <v>17789752</v>
      </c>
      <c r="I299" s="14">
        <v>102721</v>
      </c>
      <c r="J299" s="14">
        <v>5136</v>
      </c>
      <c r="K299" s="14">
        <f t="shared" si="13"/>
        <v>107857</v>
      </c>
      <c r="L299" s="10">
        <v>3550014</v>
      </c>
      <c r="M299" s="14" t="str">
        <f>VLOOKUP(L299, 廠商名單!B:C, 2,FALSE)</f>
        <v>台灣富士全錄股份有限公司</v>
      </c>
      <c r="N299" s="13" t="str">
        <f t="shared" si="14"/>
        <v>N</v>
      </c>
      <c r="O299" s="14"/>
    </row>
    <row r="300" spans="1:15" x14ac:dyDescent="0.25">
      <c r="A300" s="13" t="s">
        <v>1988</v>
      </c>
      <c r="B300" s="13">
        <v>109</v>
      </c>
      <c r="C300" s="13">
        <v>8</v>
      </c>
      <c r="D300" s="13">
        <v>17</v>
      </c>
      <c r="E300" s="13">
        <f t="shared" si="12"/>
        <v>21</v>
      </c>
      <c r="F300" s="13" t="s">
        <v>786</v>
      </c>
      <c r="G300" s="13" t="s">
        <v>2004</v>
      </c>
      <c r="H300" s="10">
        <v>7400843</v>
      </c>
      <c r="I300" s="14">
        <v>60919</v>
      </c>
      <c r="J300" s="14">
        <v>3046</v>
      </c>
      <c r="K300" s="14">
        <f t="shared" si="13"/>
        <v>63965</v>
      </c>
      <c r="L300" s="10">
        <v>16158857</v>
      </c>
      <c r="M300" s="14" t="str">
        <f>VLOOKUP(L300, 廠商名單!B:C, 2,FALSE)</f>
        <v>富邦公寓大廈管理維護股份有限公司</v>
      </c>
      <c r="N300" s="13" t="str">
        <f t="shared" si="14"/>
        <v>N</v>
      </c>
      <c r="O300" s="14"/>
    </row>
    <row r="301" spans="1:15" x14ac:dyDescent="0.25">
      <c r="A301" s="13" t="s">
        <v>1988</v>
      </c>
      <c r="B301" s="13">
        <v>109</v>
      </c>
      <c r="C301" s="13">
        <v>8</v>
      </c>
      <c r="D301" s="13">
        <v>17</v>
      </c>
      <c r="E301" s="13">
        <f t="shared" si="12"/>
        <v>21</v>
      </c>
      <c r="F301" s="13" t="s">
        <v>786</v>
      </c>
      <c r="G301" s="13" t="s">
        <v>2004</v>
      </c>
      <c r="H301" s="10">
        <v>7400847</v>
      </c>
      <c r="I301" s="14">
        <v>131589</v>
      </c>
      <c r="J301" s="14">
        <v>6579</v>
      </c>
      <c r="K301" s="14">
        <f t="shared" si="13"/>
        <v>138168</v>
      </c>
      <c r="L301" s="10">
        <v>16158857</v>
      </c>
      <c r="M301" s="14" t="str">
        <f>VLOOKUP(L301, 廠商名單!B:C, 2,FALSE)</f>
        <v>富邦公寓大廈管理維護股份有限公司</v>
      </c>
      <c r="N301" s="13" t="str">
        <f t="shared" si="14"/>
        <v>N</v>
      </c>
      <c r="O301" s="14"/>
    </row>
    <row r="302" spans="1:15" x14ac:dyDescent="0.25">
      <c r="A302" s="13" t="s">
        <v>1988</v>
      </c>
      <c r="B302" s="13">
        <v>109</v>
      </c>
      <c r="C302" s="13">
        <v>8</v>
      </c>
      <c r="D302" s="13">
        <v>13</v>
      </c>
      <c r="E302" s="13">
        <f t="shared" si="12"/>
        <v>21</v>
      </c>
      <c r="F302" s="13" t="s">
        <v>786</v>
      </c>
      <c r="G302" s="13" t="s">
        <v>2004</v>
      </c>
      <c r="H302" s="10">
        <v>31397507</v>
      </c>
      <c r="I302" s="14">
        <v>427584</v>
      </c>
      <c r="J302" s="14">
        <v>21379</v>
      </c>
      <c r="K302" s="14">
        <f t="shared" si="13"/>
        <v>448963</v>
      </c>
      <c r="L302" s="10">
        <v>86136982</v>
      </c>
      <c r="M302" s="14" t="str">
        <f>VLOOKUP(L302, 廠商名單!B:C, 2,FALSE)</f>
        <v>三竹資訊股份有限公司</v>
      </c>
      <c r="N302" s="13" t="str">
        <f t="shared" si="14"/>
        <v>N</v>
      </c>
      <c r="O302" s="14"/>
    </row>
    <row r="303" spans="1:15" x14ac:dyDescent="0.25">
      <c r="A303" s="13" t="s">
        <v>1989</v>
      </c>
      <c r="B303" s="13">
        <v>109</v>
      </c>
      <c r="C303" s="13">
        <v>8</v>
      </c>
      <c r="D303" s="13">
        <v>7</v>
      </c>
      <c r="E303" s="13">
        <f t="shared" si="12"/>
        <v>26</v>
      </c>
      <c r="F303" s="13" t="s">
        <v>786</v>
      </c>
      <c r="G303" s="13" t="s">
        <v>2001</v>
      </c>
      <c r="H303" s="10">
        <v>35777056</v>
      </c>
      <c r="I303" s="14">
        <v>1708</v>
      </c>
      <c r="J303" s="14">
        <v>85</v>
      </c>
      <c r="K303" s="14">
        <f t="shared" si="13"/>
        <v>1793</v>
      </c>
      <c r="L303" s="10">
        <v>80217213</v>
      </c>
      <c r="M303" s="14" t="str">
        <f>VLOOKUP(L303, 廠商名單!B:C, 2,FALSE)</f>
        <v>廣揚數碼科技有限公司</v>
      </c>
      <c r="N303" s="13" t="str">
        <f t="shared" si="14"/>
        <v>Y</v>
      </c>
      <c r="O303" s="14"/>
    </row>
    <row r="304" spans="1:15" x14ac:dyDescent="0.25">
      <c r="A304" s="13" t="s">
        <v>1989</v>
      </c>
      <c r="B304" s="13">
        <v>109</v>
      </c>
      <c r="C304" s="13">
        <v>8</v>
      </c>
      <c r="D304" s="13">
        <v>10</v>
      </c>
      <c r="E304" s="13">
        <f t="shared" si="12"/>
        <v>26</v>
      </c>
      <c r="F304" s="13" t="s">
        <v>786</v>
      </c>
      <c r="G304" s="13" t="s">
        <v>2001</v>
      </c>
      <c r="H304" s="10">
        <v>35777058</v>
      </c>
      <c r="I304" s="14">
        <v>8602</v>
      </c>
      <c r="J304" s="14">
        <v>430</v>
      </c>
      <c r="K304" s="14">
        <f t="shared" si="13"/>
        <v>9032</v>
      </c>
      <c r="L304" s="10">
        <v>80217213</v>
      </c>
      <c r="M304" s="14" t="str">
        <f>VLOOKUP(L304, 廠商名單!B:C, 2,FALSE)</f>
        <v>廣揚數碼科技有限公司</v>
      </c>
      <c r="N304" s="13" t="str">
        <f t="shared" si="14"/>
        <v>Y</v>
      </c>
      <c r="O304" s="14"/>
    </row>
    <row r="305" spans="1:15" x14ac:dyDescent="0.25">
      <c r="A305" s="13" t="s">
        <v>1989</v>
      </c>
      <c r="B305" s="13">
        <v>109</v>
      </c>
      <c r="C305" s="13">
        <v>8</v>
      </c>
      <c r="D305" s="13">
        <v>10</v>
      </c>
      <c r="E305" s="13">
        <f t="shared" si="12"/>
        <v>21</v>
      </c>
      <c r="F305" s="13" t="s">
        <v>786</v>
      </c>
      <c r="G305" s="13" t="s">
        <v>2001</v>
      </c>
      <c r="H305" s="10">
        <v>53133247</v>
      </c>
      <c r="I305" s="14">
        <v>59714</v>
      </c>
      <c r="J305" s="14">
        <v>2986</v>
      </c>
      <c r="K305" s="14">
        <f t="shared" si="13"/>
        <v>62700</v>
      </c>
      <c r="L305" s="10">
        <v>53102940</v>
      </c>
      <c r="M305" s="14" t="str">
        <f>VLOOKUP(L305, 廠商名單!B:C, 2,FALSE)</f>
        <v>德義資訊股份有限公司</v>
      </c>
      <c r="N305" s="13" t="str">
        <f t="shared" si="14"/>
        <v>N</v>
      </c>
      <c r="O305" s="14"/>
    </row>
    <row r="306" spans="1:15" x14ac:dyDescent="0.25">
      <c r="A306" s="13" t="s">
        <v>1989</v>
      </c>
      <c r="B306" s="13">
        <v>109</v>
      </c>
      <c r="C306" s="13">
        <v>8</v>
      </c>
      <c r="D306" s="13">
        <v>10</v>
      </c>
      <c r="E306" s="13">
        <f t="shared" si="12"/>
        <v>21</v>
      </c>
      <c r="F306" s="13" t="s">
        <v>786</v>
      </c>
      <c r="G306" s="13" t="s">
        <v>2001</v>
      </c>
      <c r="H306" s="10">
        <v>53133248</v>
      </c>
      <c r="I306" s="14">
        <v>103476</v>
      </c>
      <c r="J306" s="14">
        <v>5174</v>
      </c>
      <c r="K306" s="14">
        <f t="shared" si="13"/>
        <v>108650</v>
      </c>
      <c r="L306" s="10">
        <v>53102940</v>
      </c>
      <c r="M306" s="14" t="str">
        <f>VLOOKUP(L306, 廠商名單!B:C, 2,FALSE)</f>
        <v>德義資訊股份有限公司</v>
      </c>
      <c r="N306" s="13" t="str">
        <f t="shared" si="14"/>
        <v>N</v>
      </c>
      <c r="O306" s="14"/>
    </row>
    <row r="307" spans="1:15" x14ac:dyDescent="0.25">
      <c r="A307" s="13" t="s">
        <v>1994</v>
      </c>
      <c r="B307" s="13">
        <v>109</v>
      </c>
      <c r="C307" s="13">
        <v>8</v>
      </c>
      <c r="D307" s="13">
        <v>1</v>
      </c>
      <c r="E307" s="13">
        <f t="shared" si="12"/>
        <v>21</v>
      </c>
      <c r="F307" s="13" t="s">
        <v>786</v>
      </c>
      <c r="G307" s="13" t="s">
        <v>2004</v>
      </c>
      <c r="H307" s="10">
        <v>10753359</v>
      </c>
      <c r="I307" s="14">
        <v>80000</v>
      </c>
      <c r="J307" s="14">
        <v>4000</v>
      </c>
      <c r="K307" s="14">
        <f t="shared" si="13"/>
        <v>84000</v>
      </c>
      <c r="L307" s="10">
        <v>24941093</v>
      </c>
      <c r="M307" s="14" t="str">
        <f>VLOOKUP(L307, 廠商名單!B:C, 2,FALSE)</f>
        <v>連加網路商業股份有限公司</v>
      </c>
      <c r="N307" s="13" t="str">
        <f t="shared" si="14"/>
        <v>N</v>
      </c>
      <c r="O307" s="14"/>
    </row>
    <row r="308" spans="1:15" x14ac:dyDescent="0.25">
      <c r="A308" s="13" t="s">
        <v>2059</v>
      </c>
      <c r="B308" s="13">
        <v>109</v>
      </c>
      <c r="C308" s="13">
        <v>8</v>
      </c>
      <c r="D308" s="13">
        <v>5</v>
      </c>
      <c r="E308" s="13">
        <f t="shared" si="12"/>
        <v>21</v>
      </c>
      <c r="F308" s="13" t="s">
        <v>786</v>
      </c>
      <c r="G308" s="13" t="s">
        <v>2004</v>
      </c>
      <c r="H308" s="10">
        <v>7400705</v>
      </c>
      <c r="I308" s="14">
        <v>60790</v>
      </c>
      <c r="J308" s="14">
        <v>3039</v>
      </c>
      <c r="K308" s="14">
        <f t="shared" si="13"/>
        <v>63829</v>
      </c>
      <c r="L308" s="10">
        <v>16158857</v>
      </c>
      <c r="M308" s="14" t="str">
        <f>VLOOKUP(L308, 廠商名單!B:C, 2,FALSE)</f>
        <v>富邦公寓大廈管理維護股份有限公司</v>
      </c>
      <c r="N308" s="13" t="str">
        <f t="shared" si="14"/>
        <v>N</v>
      </c>
      <c r="O308" s="14"/>
    </row>
    <row r="309" spans="1:15" x14ac:dyDescent="0.25">
      <c r="A309" s="13" t="s">
        <v>1988</v>
      </c>
      <c r="B309" s="13">
        <v>109</v>
      </c>
      <c r="C309" s="13">
        <v>8</v>
      </c>
      <c r="D309" s="13">
        <v>10</v>
      </c>
      <c r="E309" s="13">
        <f t="shared" si="12"/>
        <v>25</v>
      </c>
      <c r="F309" s="13" t="s">
        <v>2090</v>
      </c>
      <c r="G309" s="13" t="s">
        <v>2019</v>
      </c>
      <c r="H309" s="10">
        <v>26251120</v>
      </c>
      <c r="I309" s="14">
        <v>429</v>
      </c>
      <c r="J309" s="14">
        <v>21</v>
      </c>
      <c r="K309" s="14">
        <f t="shared" si="13"/>
        <v>450</v>
      </c>
      <c r="L309" s="10">
        <v>28018430</v>
      </c>
      <c r="M309" s="14" t="str">
        <f>VLOOKUP(L309, 廠商名單!B:C, 2,FALSE)</f>
        <v>佳緯傢俱有限公司</v>
      </c>
      <c r="N309" s="13" t="str">
        <f t="shared" si="14"/>
        <v>Y</v>
      </c>
      <c r="O309" s="14"/>
    </row>
    <row r="310" spans="1:15" x14ac:dyDescent="0.25">
      <c r="A310" s="13" t="s">
        <v>1989</v>
      </c>
      <c r="B310" s="13">
        <v>109</v>
      </c>
      <c r="C310" s="13">
        <v>8</v>
      </c>
      <c r="D310" s="13">
        <v>6</v>
      </c>
      <c r="E310" s="13">
        <f t="shared" si="12"/>
        <v>25</v>
      </c>
      <c r="F310" s="13" t="s">
        <v>2090</v>
      </c>
      <c r="G310" s="13" t="s">
        <v>2019</v>
      </c>
      <c r="H310" s="10">
        <v>25921467</v>
      </c>
      <c r="I310" s="14">
        <v>17086</v>
      </c>
      <c r="J310" s="14">
        <v>854</v>
      </c>
      <c r="K310" s="14">
        <f t="shared" si="13"/>
        <v>17940</v>
      </c>
      <c r="L310" s="10">
        <v>28064692</v>
      </c>
      <c r="M310" s="14" t="str">
        <f>VLOOKUP(L310, 廠商名單!B:C, 2,FALSE)</f>
        <v>一鼎泓股份有限公司</v>
      </c>
      <c r="N310" s="13" t="str">
        <f t="shared" si="14"/>
        <v>N</v>
      </c>
      <c r="O310" s="14"/>
    </row>
    <row r="311" spans="1:15" x14ac:dyDescent="0.25">
      <c r="A311" s="13" t="s">
        <v>1981</v>
      </c>
      <c r="B311" s="13">
        <v>109</v>
      </c>
      <c r="C311" s="13">
        <v>8</v>
      </c>
      <c r="D311" s="13">
        <v>1</v>
      </c>
      <c r="E311" s="13">
        <f t="shared" si="12"/>
        <v>25</v>
      </c>
      <c r="F311" s="13" t="s">
        <v>2093</v>
      </c>
      <c r="G311" s="13" t="s">
        <v>2076</v>
      </c>
      <c r="H311" s="10">
        <v>11084615</v>
      </c>
      <c r="I311" s="14">
        <v>9630</v>
      </c>
      <c r="J311" s="14">
        <v>482</v>
      </c>
      <c r="K311" s="14">
        <f t="shared" si="13"/>
        <v>10112</v>
      </c>
      <c r="L311" s="10">
        <v>80521360</v>
      </c>
      <c r="M311" s="14" t="str">
        <f>VLOOKUP(L311, 廠商名單!B:C, 2,FALSE)</f>
        <v>統一東京小客車租賃股份有限公司</v>
      </c>
      <c r="N311" s="13" t="str">
        <f t="shared" si="14"/>
        <v>Y</v>
      </c>
      <c r="O311" s="14"/>
    </row>
    <row r="312" spans="1:15" x14ac:dyDescent="0.25">
      <c r="A312" s="13" t="s">
        <v>1986</v>
      </c>
      <c r="B312" s="13">
        <v>109</v>
      </c>
      <c r="C312" s="13">
        <v>8</v>
      </c>
      <c r="D312" s="13">
        <v>7</v>
      </c>
      <c r="E312" s="13">
        <f t="shared" si="12"/>
        <v>25</v>
      </c>
      <c r="F312" s="13" t="s">
        <v>2093</v>
      </c>
      <c r="G312" s="13" t="s">
        <v>2069</v>
      </c>
      <c r="H312" s="10">
        <v>55169399</v>
      </c>
      <c r="I312" s="14">
        <v>154629</v>
      </c>
      <c r="J312" s="14">
        <v>7731</v>
      </c>
      <c r="K312" s="14">
        <f t="shared" si="13"/>
        <v>162360</v>
      </c>
      <c r="L312" s="10">
        <v>97176270</v>
      </c>
      <c r="M312" s="14" t="str">
        <f>VLOOKUP(L312, 廠商名單!B:C, 2,FALSE)</f>
        <v>台灣大哥大股份有限公司</v>
      </c>
      <c r="N312" s="13" t="str">
        <f t="shared" si="14"/>
        <v>N</v>
      </c>
      <c r="O312" s="14"/>
    </row>
    <row r="313" spans="1:15" x14ac:dyDescent="0.25">
      <c r="A313" s="13" t="s">
        <v>1987</v>
      </c>
      <c r="B313" s="13">
        <v>109</v>
      </c>
      <c r="C313" s="13">
        <v>8</v>
      </c>
      <c r="D313" s="13">
        <v>18</v>
      </c>
      <c r="E313" s="13">
        <f t="shared" si="12"/>
        <v>25</v>
      </c>
      <c r="F313" s="13" t="s">
        <v>2093</v>
      </c>
      <c r="G313" s="13" t="s">
        <v>2048</v>
      </c>
      <c r="H313" s="10">
        <v>50848906</v>
      </c>
      <c r="I313" s="14">
        <v>1089</v>
      </c>
      <c r="J313" s="14">
        <v>54</v>
      </c>
      <c r="K313" s="14">
        <f t="shared" si="13"/>
        <v>1143</v>
      </c>
      <c r="L313" s="10">
        <v>1490119</v>
      </c>
      <c r="M313" s="14" t="str">
        <f>VLOOKUP(L313, 廠商名單!B:C, 2,FALSE)</f>
        <v>中油公司林北加油站</v>
      </c>
      <c r="N313" s="13" t="str">
        <f t="shared" si="14"/>
        <v>Y</v>
      </c>
      <c r="O313" s="14"/>
    </row>
    <row r="314" spans="1:15" x14ac:dyDescent="0.25">
      <c r="A314" s="13" t="s">
        <v>1987</v>
      </c>
      <c r="B314" s="13">
        <v>109</v>
      </c>
      <c r="C314" s="13">
        <v>8</v>
      </c>
      <c r="D314" s="13">
        <v>18</v>
      </c>
      <c r="E314" s="13">
        <f t="shared" si="12"/>
        <v>25</v>
      </c>
      <c r="F314" s="13" t="s">
        <v>2093</v>
      </c>
      <c r="G314" s="13" t="s">
        <v>2048</v>
      </c>
      <c r="H314" s="10">
        <v>41667845</v>
      </c>
      <c r="I314" s="14">
        <v>74</v>
      </c>
      <c r="J314" s="14">
        <v>4</v>
      </c>
      <c r="K314" s="14">
        <f t="shared" si="13"/>
        <v>78</v>
      </c>
      <c r="L314" s="10">
        <v>1802128</v>
      </c>
      <c r="M314" s="14" t="str">
        <f>VLOOKUP(L314, 廠商名單!B:C, 2,FALSE)</f>
        <v>中油公司新南加油站</v>
      </c>
      <c r="N314" s="13" t="str">
        <f t="shared" si="14"/>
        <v>Y</v>
      </c>
      <c r="O314" s="14"/>
    </row>
    <row r="315" spans="1:15" x14ac:dyDescent="0.25">
      <c r="A315" s="13" t="s">
        <v>1989</v>
      </c>
      <c r="B315" s="13">
        <v>109</v>
      </c>
      <c r="C315" s="13">
        <v>8</v>
      </c>
      <c r="D315" s="13">
        <v>7</v>
      </c>
      <c r="E315" s="13">
        <f t="shared" si="12"/>
        <v>25</v>
      </c>
      <c r="F315" s="13" t="s">
        <v>2093</v>
      </c>
      <c r="G315" s="13" t="s">
        <v>2072</v>
      </c>
      <c r="H315" s="10">
        <v>57089370</v>
      </c>
      <c r="I315" s="14">
        <v>13143</v>
      </c>
      <c r="J315" s="14">
        <v>657</v>
      </c>
      <c r="K315" s="14">
        <f t="shared" si="13"/>
        <v>13800</v>
      </c>
      <c r="L315" s="10">
        <v>53739409</v>
      </c>
      <c r="M315" s="14" t="str">
        <f>VLOOKUP(L315, 廠商名單!B:C, 2,FALSE)</f>
        <v>宏碁資訊服務股份有限公司</v>
      </c>
      <c r="N315" s="13" t="str">
        <f t="shared" si="14"/>
        <v>N</v>
      </c>
      <c r="O315" s="14"/>
    </row>
    <row r="316" spans="1:15" x14ac:dyDescent="0.25">
      <c r="A316" s="13" t="s">
        <v>1989</v>
      </c>
      <c r="B316" s="13">
        <v>109</v>
      </c>
      <c r="C316" s="13">
        <v>8</v>
      </c>
      <c r="D316" s="13">
        <v>17</v>
      </c>
      <c r="E316" s="13">
        <f t="shared" si="12"/>
        <v>25</v>
      </c>
      <c r="F316" s="13" t="s">
        <v>2093</v>
      </c>
      <c r="G316" s="13" t="s">
        <v>2037</v>
      </c>
      <c r="H316" s="10">
        <v>47029954</v>
      </c>
      <c r="I316" s="14">
        <v>399</v>
      </c>
      <c r="J316" s="14">
        <v>20</v>
      </c>
      <c r="K316" s="14">
        <f t="shared" si="13"/>
        <v>419</v>
      </c>
      <c r="L316" s="10">
        <v>97311466</v>
      </c>
      <c r="M316" s="14" t="str">
        <f>VLOOKUP(L316, 廠商名單!B:C, 2,FALSE)</f>
        <v>精誠資訊股份有限公司</v>
      </c>
      <c r="N316" s="13" t="str">
        <f t="shared" si="14"/>
        <v>Y</v>
      </c>
      <c r="O316" s="14"/>
    </row>
    <row r="317" spans="1:15" x14ac:dyDescent="0.25">
      <c r="A317" s="13" t="s">
        <v>2063</v>
      </c>
      <c r="B317" s="13">
        <v>109</v>
      </c>
      <c r="C317" s="13">
        <v>8</v>
      </c>
      <c r="D317" s="13">
        <v>3</v>
      </c>
      <c r="E317" s="13">
        <f t="shared" si="12"/>
        <v>25</v>
      </c>
      <c r="F317" s="13" t="s">
        <v>2093</v>
      </c>
      <c r="G317" s="13" t="s">
        <v>2035</v>
      </c>
      <c r="H317" s="10">
        <v>33227547</v>
      </c>
      <c r="I317" s="14">
        <v>6300</v>
      </c>
      <c r="J317" s="14">
        <v>315</v>
      </c>
      <c r="K317" s="14">
        <f t="shared" si="13"/>
        <v>6615</v>
      </c>
      <c r="L317" s="10">
        <v>23285582</v>
      </c>
      <c r="M317" s="14" t="str">
        <f>VLOOKUP(L317, 廠商名單!B:C, 2,FALSE)</f>
        <v>萊爾富國際股份有限公司</v>
      </c>
      <c r="N317" s="13" t="str">
        <f t="shared" si="14"/>
        <v>Y</v>
      </c>
      <c r="O317" s="14"/>
    </row>
    <row r="318" spans="1:15" x14ac:dyDescent="0.25">
      <c r="A318" s="13" t="s">
        <v>2063</v>
      </c>
      <c r="B318" s="13">
        <v>109</v>
      </c>
      <c r="C318" s="13">
        <v>8</v>
      </c>
      <c r="D318" s="13">
        <v>3</v>
      </c>
      <c r="E318" s="13">
        <f t="shared" si="12"/>
        <v>25</v>
      </c>
      <c r="F318" s="13" t="s">
        <v>2093</v>
      </c>
      <c r="G318" s="13" t="s">
        <v>2035</v>
      </c>
      <c r="H318" s="10">
        <v>33227548</v>
      </c>
      <c r="I318" s="14">
        <v>155500</v>
      </c>
      <c r="J318" s="14">
        <v>7775</v>
      </c>
      <c r="K318" s="14">
        <f t="shared" si="13"/>
        <v>163275</v>
      </c>
      <c r="L318" s="10">
        <v>23285582</v>
      </c>
      <c r="M318" s="14" t="str">
        <f>VLOOKUP(L318, 廠商名單!B:C, 2,FALSE)</f>
        <v>萊爾富國際股份有限公司</v>
      </c>
      <c r="N318" s="13" t="str">
        <f t="shared" si="14"/>
        <v>N</v>
      </c>
      <c r="O318" s="14"/>
    </row>
    <row r="319" spans="1:15" x14ac:dyDescent="0.25">
      <c r="A319" s="13" t="s">
        <v>2063</v>
      </c>
      <c r="B319" s="13">
        <v>109</v>
      </c>
      <c r="C319" s="13">
        <v>8</v>
      </c>
      <c r="D319" s="13">
        <v>3</v>
      </c>
      <c r="E319" s="13">
        <f t="shared" si="12"/>
        <v>25</v>
      </c>
      <c r="F319" s="13" t="s">
        <v>2093</v>
      </c>
      <c r="G319" s="13" t="s">
        <v>2035</v>
      </c>
      <c r="H319" s="10">
        <v>33227546</v>
      </c>
      <c r="I319" s="14">
        <v>19</v>
      </c>
      <c r="J319" s="14">
        <v>1</v>
      </c>
      <c r="K319" s="14">
        <f t="shared" si="13"/>
        <v>20</v>
      </c>
      <c r="L319" s="10">
        <v>23285582</v>
      </c>
      <c r="M319" s="14" t="str">
        <f>VLOOKUP(L319, 廠商名單!B:C, 2,FALSE)</f>
        <v>萊爾富國際股份有限公司</v>
      </c>
      <c r="N319" s="13" t="str">
        <f t="shared" si="14"/>
        <v>Y</v>
      </c>
      <c r="O319" s="14"/>
    </row>
    <row r="320" spans="1:15" x14ac:dyDescent="0.25">
      <c r="A320" s="13" t="s">
        <v>1994</v>
      </c>
      <c r="B320" s="13">
        <v>109</v>
      </c>
      <c r="C320" s="13">
        <v>8</v>
      </c>
      <c r="D320" s="13">
        <v>10</v>
      </c>
      <c r="E320" s="13">
        <f t="shared" si="12"/>
        <v>25</v>
      </c>
      <c r="F320" s="13" t="s">
        <v>2093</v>
      </c>
      <c r="G320" s="13" t="s">
        <v>2046</v>
      </c>
      <c r="H320" s="10">
        <v>37890755</v>
      </c>
      <c r="I320" s="14">
        <v>70364</v>
      </c>
      <c r="J320" s="14">
        <v>3518</v>
      </c>
      <c r="K320" s="14">
        <f t="shared" si="13"/>
        <v>73882</v>
      </c>
      <c r="L320" s="10">
        <v>82902560</v>
      </c>
      <c r="M320" s="14" t="str">
        <f>VLOOKUP(L320, 廠商名單!B:C, 2,FALSE)</f>
        <v>新加坡商立福人事顧問有限公司台灣分公司</v>
      </c>
      <c r="N320" s="13" t="str">
        <f t="shared" si="14"/>
        <v>N</v>
      </c>
      <c r="O320" s="14"/>
    </row>
    <row r="321" spans="1:15" x14ac:dyDescent="0.25">
      <c r="A321" s="13" t="s">
        <v>1994</v>
      </c>
      <c r="B321" s="13">
        <v>109</v>
      </c>
      <c r="C321" s="13">
        <v>8</v>
      </c>
      <c r="D321" s="13">
        <v>11</v>
      </c>
      <c r="E321" s="13">
        <f t="shared" si="12"/>
        <v>25</v>
      </c>
      <c r="F321" s="13" t="s">
        <v>2093</v>
      </c>
      <c r="G321" s="13" t="s">
        <v>2077</v>
      </c>
      <c r="H321" s="10">
        <v>89349973</v>
      </c>
      <c r="I321" s="14">
        <v>329688</v>
      </c>
      <c r="J321" s="14">
        <v>16484</v>
      </c>
      <c r="K321" s="14">
        <f t="shared" si="13"/>
        <v>346172</v>
      </c>
      <c r="L321" s="10">
        <v>16087755</v>
      </c>
      <c r="M321" s="14" t="str">
        <f>VLOOKUP(L321, 廠商名單!B:C, 2,FALSE)</f>
        <v>萬寶華企業管理顧問股份有限公司</v>
      </c>
      <c r="N321" s="13" t="str">
        <f t="shared" si="14"/>
        <v>N</v>
      </c>
      <c r="O321" s="14"/>
    </row>
    <row r="322" spans="1:15" x14ac:dyDescent="0.25">
      <c r="A322" s="13" t="s">
        <v>1994</v>
      </c>
      <c r="B322" s="13">
        <v>109</v>
      </c>
      <c r="C322" s="13">
        <v>8</v>
      </c>
      <c r="D322" s="13">
        <v>13</v>
      </c>
      <c r="E322" s="13">
        <f t="shared" ref="E322:E324" si="15">VLOOKUP(F322, InvoiceInfo, IF(O322="", IF(N322="Y", 3, 2), 4),FALSE)</f>
        <v>25</v>
      </c>
      <c r="F322" s="13" t="s">
        <v>2093</v>
      </c>
      <c r="G322" s="13" t="s">
        <v>2040</v>
      </c>
      <c r="H322" s="10">
        <v>34263001</v>
      </c>
      <c r="I322" s="14">
        <v>169793</v>
      </c>
      <c r="J322" s="14">
        <v>8490</v>
      </c>
      <c r="K322" s="14">
        <f t="shared" ref="K322:K324" si="16">SUM(I322:J322)</f>
        <v>178283</v>
      </c>
      <c r="L322" s="10">
        <v>28184232</v>
      </c>
      <c r="M322" s="14" t="str">
        <f>VLOOKUP(L322, 廠商名單!B:C, 2,FALSE)</f>
        <v>全球華人企業管理顧問股份有限公司</v>
      </c>
      <c r="N322" s="13" t="str">
        <f t="shared" si="14"/>
        <v>N</v>
      </c>
      <c r="O322" s="14"/>
    </row>
    <row r="323" spans="1:15" x14ac:dyDescent="0.25">
      <c r="A323" s="13" t="s">
        <v>1994</v>
      </c>
      <c r="B323" s="13">
        <v>109</v>
      </c>
      <c r="C323" s="13">
        <v>8</v>
      </c>
      <c r="D323" s="13">
        <v>13</v>
      </c>
      <c r="E323" s="13">
        <f t="shared" si="15"/>
        <v>25</v>
      </c>
      <c r="F323" s="13" t="s">
        <v>2093</v>
      </c>
      <c r="G323" s="13" t="s">
        <v>2040</v>
      </c>
      <c r="H323" s="10">
        <v>34263002</v>
      </c>
      <c r="I323" s="14">
        <v>359764</v>
      </c>
      <c r="J323" s="14">
        <v>17988</v>
      </c>
      <c r="K323" s="14">
        <f t="shared" si="16"/>
        <v>377752</v>
      </c>
      <c r="L323" s="10">
        <v>28184232</v>
      </c>
      <c r="M323" s="14" t="str">
        <f>VLOOKUP(L323, 廠商名單!B:C, 2,FALSE)</f>
        <v>全球華人企業管理顧問股份有限公司</v>
      </c>
      <c r="N323" s="13" t="str">
        <f t="shared" si="14"/>
        <v>N</v>
      </c>
      <c r="O323" s="14"/>
    </row>
    <row r="324" spans="1:15" x14ac:dyDescent="0.25">
      <c r="A324" s="13" t="s">
        <v>2059</v>
      </c>
      <c r="B324" s="13">
        <v>109</v>
      </c>
      <c r="C324" s="13">
        <v>8</v>
      </c>
      <c r="D324" s="13">
        <v>27</v>
      </c>
      <c r="E324" s="13">
        <f t="shared" si="15"/>
        <v>25</v>
      </c>
      <c r="F324" s="13" t="s">
        <v>2093</v>
      </c>
      <c r="G324" s="13" t="s">
        <v>2029</v>
      </c>
      <c r="H324" s="10">
        <v>56482355</v>
      </c>
      <c r="I324" s="14">
        <v>384528</v>
      </c>
      <c r="J324" s="14">
        <v>19226</v>
      </c>
      <c r="K324" s="14">
        <f t="shared" si="16"/>
        <v>403754</v>
      </c>
      <c r="L324" s="10">
        <v>22351654</v>
      </c>
      <c r="M324" s="14" t="str">
        <f>VLOOKUP(L324, 廠商名單!B:C, 2,FALSE)</f>
        <v>群環科技股份有限公司</v>
      </c>
      <c r="N324" s="13" t="str">
        <f t="shared" si="14"/>
        <v>N</v>
      </c>
      <c r="O324" s="14"/>
    </row>
  </sheetData>
  <sortState ref="A2:O324">
    <sortCondition ref="B2:B324"/>
    <sortCondition ref="C2:C324"/>
  </sortState>
  <phoneticPr fontId="5" type="noConversion"/>
  <dataValidations count="2">
    <dataValidation type="list" allowBlank="1" showInputMessage="1" showErrorMessage="1" sqref="F2:F1048576">
      <formula1>InvoiceType</formula1>
    </dataValidation>
    <dataValidation type="list" allowBlank="1" showInputMessage="1" showErrorMessage="1" sqref="O2:O1048576">
      <formula1>Check</formula1>
    </dataValidation>
  </dataValidations>
  <pageMargins left="0.7" right="0.7" top="0.75" bottom="0.75" header="0.3" footer="0.3"/>
  <pageSetup paperSize="9" orientation="portrait" horizontalDpi="300" verticalDpi="0" r:id="rId1"/>
  <ignoredErrors>
    <ignoredError sqref="K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335"/>
  <sheetViews>
    <sheetView workbookViewId="0">
      <selection activeCell="E24" sqref="E24"/>
    </sheetView>
  </sheetViews>
  <sheetFormatPr defaultRowHeight="15.75" x14ac:dyDescent="0.25"/>
  <cols>
    <col min="1" max="1" width="16.140625" style="6" bestFit="1" customWidth="1"/>
    <col min="2" max="4" width="9.140625" style="6"/>
    <col min="5" max="5" width="11.5703125" style="5" customWidth="1"/>
    <col min="6" max="6" width="14" style="5" bestFit="1" customWidth="1"/>
    <col min="7" max="7" width="9.140625" style="6"/>
    <col min="8" max="8" width="11.140625" style="10" customWidth="1"/>
    <col min="9" max="11" width="9.7109375" customWidth="1"/>
    <col min="12" max="12" width="10.7109375" style="4" customWidth="1"/>
    <col min="13" max="13" width="36.140625" bestFit="1" customWidth="1"/>
    <col min="14" max="14" width="9.140625" style="6"/>
    <col min="15" max="15" width="9.5703125" bestFit="1" customWidth="1"/>
  </cols>
  <sheetData>
    <row r="1" spans="1:15" ht="16.5" thickBot="1" x14ac:dyDescent="0.3">
      <c r="A1" s="11" t="s">
        <v>1944</v>
      </c>
      <c r="B1" s="11" t="s">
        <v>1945</v>
      </c>
      <c r="C1" s="11" t="s">
        <v>1946</v>
      </c>
      <c r="D1" s="11" t="s">
        <v>1947</v>
      </c>
      <c r="E1" s="23" t="s">
        <v>2092</v>
      </c>
      <c r="F1" s="11" t="s">
        <v>1948</v>
      </c>
      <c r="G1" s="11" t="s">
        <v>1949</v>
      </c>
      <c r="H1" s="9" t="s">
        <v>792</v>
      </c>
      <c r="I1" s="11" t="s">
        <v>1950</v>
      </c>
      <c r="J1" s="11" t="s">
        <v>1951</v>
      </c>
      <c r="K1" s="23" t="s">
        <v>1952</v>
      </c>
      <c r="L1" s="9" t="s">
        <v>1953</v>
      </c>
      <c r="M1" s="23" t="s">
        <v>2</v>
      </c>
      <c r="N1" s="23" t="s">
        <v>2147</v>
      </c>
      <c r="O1" s="12" t="s">
        <v>2091</v>
      </c>
    </row>
    <row r="2" spans="1:15" ht="16.5" thickTop="1" x14ac:dyDescent="0.25">
      <c r="A2" s="13" t="s">
        <v>1968</v>
      </c>
      <c r="B2" s="13">
        <v>109</v>
      </c>
      <c r="C2" s="13">
        <v>6</v>
      </c>
      <c r="D2" s="13">
        <v>9</v>
      </c>
      <c r="E2" s="13">
        <f t="shared" ref="E2:E65" si="0">VLOOKUP(F2, InvoiceInfo, IF(O2="", IF(N2="Y", 3, 2), 4),FALSE)</f>
        <v>26</v>
      </c>
      <c r="F2" s="13" t="s">
        <v>786</v>
      </c>
      <c r="G2" s="13" t="s">
        <v>1997</v>
      </c>
      <c r="H2" s="10">
        <v>37179015</v>
      </c>
      <c r="I2" s="14">
        <v>470</v>
      </c>
      <c r="J2" s="14">
        <v>24</v>
      </c>
      <c r="K2" s="14">
        <f>SUM(I2:J2)</f>
        <v>494</v>
      </c>
      <c r="L2" s="10">
        <v>70373328</v>
      </c>
      <c r="M2" s="14" t="str">
        <f>VLOOKUP(L2, 廠商名單!B:C, 2,FALSE)</f>
        <v>台灣莫里斯國際股份有限公司</v>
      </c>
      <c r="N2" s="13" t="str">
        <f>IF(J:J&gt;500, "N", "Y")</f>
        <v>Y</v>
      </c>
      <c r="O2" s="14"/>
    </row>
    <row r="3" spans="1:15" x14ac:dyDescent="0.25">
      <c r="A3" s="13" t="s">
        <v>1968</v>
      </c>
      <c r="B3" s="13">
        <v>109</v>
      </c>
      <c r="C3" s="13">
        <v>6</v>
      </c>
      <c r="D3" s="13">
        <v>16</v>
      </c>
      <c r="E3" s="13">
        <f t="shared" si="0"/>
        <v>21</v>
      </c>
      <c r="F3" s="13" t="s">
        <v>786</v>
      </c>
      <c r="G3" s="13" t="s">
        <v>1997</v>
      </c>
      <c r="H3" s="10">
        <v>49293064</v>
      </c>
      <c r="I3" s="14">
        <v>49029</v>
      </c>
      <c r="J3" s="14">
        <v>2451</v>
      </c>
      <c r="K3" s="14">
        <f t="shared" ref="K3:K66" si="1">SUM(I3:J3)</f>
        <v>51480</v>
      </c>
      <c r="L3" s="10">
        <v>27729019</v>
      </c>
      <c r="M3" s="14" t="str">
        <f>VLOOKUP(L3, 廠商名單!B:C, 2,FALSE)</f>
        <v>杰暘企業股份有限公司</v>
      </c>
      <c r="N3" s="13" t="str">
        <f t="shared" ref="N3:N66" si="2">IF(J:J&gt;500, "N", "Y")</f>
        <v>N</v>
      </c>
      <c r="O3" s="14"/>
    </row>
    <row r="4" spans="1:15" x14ac:dyDescent="0.25">
      <c r="A4" s="13" t="s">
        <v>1968</v>
      </c>
      <c r="B4" s="13">
        <v>109</v>
      </c>
      <c r="C4" s="13">
        <v>5</v>
      </c>
      <c r="D4" s="13">
        <v>19</v>
      </c>
      <c r="E4" s="13">
        <f t="shared" si="0"/>
        <v>21</v>
      </c>
      <c r="F4" s="13" t="s">
        <v>786</v>
      </c>
      <c r="G4" s="13" t="s">
        <v>1997</v>
      </c>
      <c r="H4" s="10">
        <v>40640318</v>
      </c>
      <c r="I4" s="14">
        <v>554167</v>
      </c>
      <c r="J4" s="14">
        <v>27708</v>
      </c>
      <c r="K4" s="14">
        <f t="shared" si="1"/>
        <v>581875</v>
      </c>
      <c r="L4" s="10">
        <v>24211954</v>
      </c>
      <c r="M4" s="14" t="str">
        <f>VLOOKUP(L4, 廠商名單!B:C, 2,FALSE)</f>
        <v>台茂商場經營管理顧問股份有限公司</v>
      </c>
      <c r="N4" s="13" t="str">
        <f t="shared" si="2"/>
        <v>N</v>
      </c>
      <c r="O4" s="14"/>
    </row>
    <row r="5" spans="1:15" x14ac:dyDescent="0.25">
      <c r="A5" s="13" t="s">
        <v>1968</v>
      </c>
      <c r="B5" s="13">
        <v>109</v>
      </c>
      <c r="C5" s="13">
        <v>5</v>
      </c>
      <c r="D5" s="13">
        <v>8</v>
      </c>
      <c r="E5" s="13">
        <f t="shared" si="0"/>
        <v>26</v>
      </c>
      <c r="F5" s="13" t="s">
        <v>786</v>
      </c>
      <c r="G5" s="13" t="s">
        <v>1997</v>
      </c>
      <c r="H5" s="10">
        <v>44689151</v>
      </c>
      <c r="I5" s="14">
        <v>2400</v>
      </c>
      <c r="J5" s="14">
        <v>120</v>
      </c>
      <c r="K5" s="14">
        <f t="shared" si="1"/>
        <v>2520</v>
      </c>
      <c r="L5" s="10">
        <v>54229636</v>
      </c>
      <c r="M5" s="14" t="str">
        <f>VLOOKUP(L5, 廠商名單!B:C, 2,FALSE)</f>
        <v>華鵬影城股份有限公司</v>
      </c>
      <c r="N5" s="13" t="str">
        <f t="shared" si="2"/>
        <v>Y</v>
      </c>
      <c r="O5" s="14"/>
    </row>
    <row r="6" spans="1:15" x14ac:dyDescent="0.25">
      <c r="A6" s="13" t="s">
        <v>1968</v>
      </c>
      <c r="B6" s="13">
        <v>109</v>
      </c>
      <c r="C6" s="13">
        <v>4</v>
      </c>
      <c r="D6" s="13">
        <v>30</v>
      </c>
      <c r="E6" s="13">
        <f t="shared" si="0"/>
        <v>26</v>
      </c>
      <c r="F6" s="13" t="s">
        <v>786</v>
      </c>
      <c r="G6" s="13" t="s">
        <v>1998</v>
      </c>
      <c r="H6" s="10">
        <v>44555555</v>
      </c>
      <c r="I6" s="14">
        <v>5067</v>
      </c>
      <c r="J6" s="14">
        <v>253</v>
      </c>
      <c r="K6" s="14">
        <f t="shared" si="1"/>
        <v>5320</v>
      </c>
      <c r="L6" s="10">
        <v>54229636</v>
      </c>
      <c r="M6" s="14" t="str">
        <f>VLOOKUP(L6, 廠商名單!B:C, 2,FALSE)</f>
        <v>華鵬影城股份有限公司</v>
      </c>
      <c r="N6" s="13" t="str">
        <f t="shared" si="2"/>
        <v>Y</v>
      </c>
      <c r="O6" s="14"/>
    </row>
    <row r="7" spans="1:15" x14ac:dyDescent="0.25">
      <c r="A7" s="13" t="s">
        <v>1968</v>
      </c>
      <c r="B7" s="13">
        <v>109</v>
      </c>
      <c r="C7" s="13">
        <v>4</v>
      </c>
      <c r="D7" s="13">
        <v>30</v>
      </c>
      <c r="E7" s="13">
        <f t="shared" si="0"/>
        <v>26</v>
      </c>
      <c r="F7" s="13" t="s">
        <v>786</v>
      </c>
      <c r="G7" s="13" t="s">
        <v>1998</v>
      </c>
      <c r="H7" s="10">
        <v>44555554</v>
      </c>
      <c r="I7" s="14">
        <v>7238</v>
      </c>
      <c r="J7" s="14">
        <v>362</v>
      </c>
      <c r="K7" s="14">
        <f t="shared" si="1"/>
        <v>7600</v>
      </c>
      <c r="L7" s="10">
        <v>54229636</v>
      </c>
      <c r="M7" s="14" t="str">
        <f>VLOOKUP(L7, 廠商名單!B:C, 2,FALSE)</f>
        <v>華鵬影城股份有限公司</v>
      </c>
      <c r="N7" s="13" t="str">
        <f t="shared" si="2"/>
        <v>Y</v>
      </c>
      <c r="O7" s="14"/>
    </row>
    <row r="8" spans="1:15" x14ac:dyDescent="0.25">
      <c r="A8" s="13" t="s">
        <v>1968</v>
      </c>
      <c r="B8" s="13">
        <v>109</v>
      </c>
      <c r="C8" s="13">
        <v>5</v>
      </c>
      <c r="D8" s="13">
        <v>27</v>
      </c>
      <c r="E8" s="13">
        <f t="shared" si="0"/>
        <v>21</v>
      </c>
      <c r="F8" s="13" t="s">
        <v>786</v>
      </c>
      <c r="G8" s="13" t="s">
        <v>1999</v>
      </c>
      <c r="H8" s="10">
        <v>31706478</v>
      </c>
      <c r="I8" s="14">
        <v>1068310</v>
      </c>
      <c r="J8" s="14">
        <v>53415</v>
      </c>
      <c r="K8" s="14">
        <f t="shared" si="1"/>
        <v>1121725</v>
      </c>
      <c r="L8" s="10">
        <v>86517413</v>
      </c>
      <c r="M8" s="14" t="str">
        <f>VLOOKUP(L8, 廠商名單!B:C, 2,FALSE)</f>
        <v>台灣聯通停車場開發股份有限公司</v>
      </c>
      <c r="N8" s="13" t="str">
        <f t="shared" si="2"/>
        <v>N</v>
      </c>
      <c r="O8" s="14"/>
    </row>
    <row r="9" spans="1:15" x14ac:dyDescent="0.25">
      <c r="A9" s="13" t="s">
        <v>1968</v>
      </c>
      <c r="B9" s="13">
        <v>109</v>
      </c>
      <c r="C9" s="13">
        <v>6</v>
      </c>
      <c r="D9" s="13">
        <v>8</v>
      </c>
      <c r="E9" s="13">
        <f t="shared" si="0"/>
        <v>21</v>
      </c>
      <c r="F9" s="13" t="s">
        <v>786</v>
      </c>
      <c r="G9" s="13" t="s">
        <v>1999</v>
      </c>
      <c r="H9" s="10">
        <v>42527357</v>
      </c>
      <c r="I9" s="14">
        <v>709188</v>
      </c>
      <c r="J9" s="14">
        <v>35459</v>
      </c>
      <c r="K9" s="14">
        <f t="shared" si="1"/>
        <v>744647</v>
      </c>
      <c r="L9" s="10">
        <v>70442351</v>
      </c>
      <c r="M9" s="14" t="str">
        <f>VLOOKUP(L9, 廠商名單!B:C, 2,FALSE)</f>
        <v>台灣金雅拓股份有限公司</v>
      </c>
      <c r="N9" s="13" t="str">
        <f t="shared" si="2"/>
        <v>N</v>
      </c>
      <c r="O9" s="14"/>
    </row>
    <row r="10" spans="1:15" x14ac:dyDescent="0.25">
      <c r="A10" s="13" t="s">
        <v>1968</v>
      </c>
      <c r="B10" s="13">
        <v>109</v>
      </c>
      <c r="C10" s="13">
        <v>6</v>
      </c>
      <c r="D10" s="13">
        <v>8</v>
      </c>
      <c r="E10" s="13">
        <f t="shared" si="0"/>
        <v>26</v>
      </c>
      <c r="F10" s="13" t="s">
        <v>786</v>
      </c>
      <c r="G10" s="13" t="s">
        <v>1999</v>
      </c>
      <c r="H10" s="10">
        <v>42527358</v>
      </c>
      <c r="I10" s="14">
        <v>4793</v>
      </c>
      <c r="J10" s="14">
        <v>240</v>
      </c>
      <c r="K10" s="14">
        <f t="shared" si="1"/>
        <v>5033</v>
      </c>
      <c r="L10" s="10">
        <v>70442351</v>
      </c>
      <c r="M10" s="14" t="str">
        <f>VLOOKUP(L10, 廠商名單!B:C, 2,FALSE)</f>
        <v>台灣金雅拓股份有限公司</v>
      </c>
      <c r="N10" s="13" t="str">
        <f t="shared" si="2"/>
        <v>Y</v>
      </c>
      <c r="O10" s="14"/>
    </row>
    <row r="11" spans="1:15" x14ac:dyDescent="0.25">
      <c r="A11" s="13" t="s">
        <v>1968</v>
      </c>
      <c r="B11" s="13">
        <v>109</v>
      </c>
      <c r="C11" s="13">
        <v>6</v>
      </c>
      <c r="D11" s="13">
        <v>2</v>
      </c>
      <c r="E11" s="13">
        <f t="shared" si="0"/>
        <v>26</v>
      </c>
      <c r="F11" s="13" t="s">
        <v>786</v>
      </c>
      <c r="G11" s="13" t="s">
        <v>1999</v>
      </c>
      <c r="H11" s="10">
        <v>28312918</v>
      </c>
      <c r="I11" s="14">
        <v>2143</v>
      </c>
      <c r="J11" s="14">
        <v>107</v>
      </c>
      <c r="K11" s="14">
        <f t="shared" si="1"/>
        <v>2250</v>
      </c>
      <c r="L11" s="10">
        <v>36523299</v>
      </c>
      <c r="M11" s="14" t="str">
        <f>VLOOKUP(L11, 廠商名單!B:C, 2,FALSE)</f>
        <v>福華大飯店股份有限公司</v>
      </c>
      <c r="N11" s="13" t="str">
        <f t="shared" si="2"/>
        <v>Y</v>
      </c>
      <c r="O11" s="14"/>
    </row>
    <row r="12" spans="1:15" x14ac:dyDescent="0.25">
      <c r="A12" s="13" t="s">
        <v>1969</v>
      </c>
      <c r="B12" s="13">
        <v>109</v>
      </c>
      <c r="C12" s="13">
        <v>6</v>
      </c>
      <c r="D12" s="13">
        <v>9</v>
      </c>
      <c r="E12" s="13">
        <f t="shared" si="0"/>
        <v>22</v>
      </c>
      <c r="F12" s="13" t="s">
        <v>2096</v>
      </c>
      <c r="G12" s="13" t="s">
        <v>1997</v>
      </c>
      <c r="H12" s="10">
        <v>45584603</v>
      </c>
      <c r="I12" s="14">
        <v>517032</v>
      </c>
      <c r="J12" s="14">
        <v>25852</v>
      </c>
      <c r="K12" s="14">
        <f t="shared" si="1"/>
        <v>542884</v>
      </c>
      <c r="L12" s="10">
        <v>12798207</v>
      </c>
      <c r="M12" s="14" t="str">
        <f>VLOOKUP(L12, 廠商名單!B:C, 2,FALSE)</f>
        <v>廣三崇光國際開發股份有限公司</v>
      </c>
      <c r="N12" s="13" t="str">
        <f t="shared" si="2"/>
        <v>N</v>
      </c>
      <c r="O12" s="14"/>
    </row>
    <row r="13" spans="1:15" x14ac:dyDescent="0.25">
      <c r="A13" s="13" t="s">
        <v>1969</v>
      </c>
      <c r="B13" s="13">
        <v>109</v>
      </c>
      <c r="C13" s="13">
        <v>6</v>
      </c>
      <c r="D13" s="13">
        <v>1</v>
      </c>
      <c r="E13" s="13">
        <f t="shared" si="0"/>
        <v>26</v>
      </c>
      <c r="F13" s="13" t="s">
        <v>786</v>
      </c>
      <c r="G13" s="13" t="s">
        <v>1997</v>
      </c>
      <c r="H13" s="10">
        <v>42094453</v>
      </c>
      <c r="I13" s="14">
        <v>1695</v>
      </c>
      <c r="J13" s="14">
        <v>85</v>
      </c>
      <c r="K13" s="14">
        <f t="shared" si="1"/>
        <v>1780</v>
      </c>
      <c r="L13" s="10">
        <v>70784363</v>
      </c>
      <c r="M13" s="14" t="str">
        <f>VLOOKUP(L13, 廠商名單!B:C, 2,FALSE)</f>
        <v>國賓大飯店股份有限公司新竹分公司</v>
      </c>
      <c r="N13" s="13" t="str">
        <f t="shared" si="2"/>
        <v>Y</v>
      </c>
      <c r="O13" s="14"/>
    </row>
    <row r="14" spans="1:15" x14ac:dyDescent="0.25">
      <c r="A14" s="13" t="s">
        <v>1969</v>
      </c>
      <c r="B14" s="13">
        <v>109</v>
      </c>
      <c r="C14" s="13">
        <v>6</v>
      </c>
      <c r="D14" s="13">
        <v>8</v>
      </c>
      <c r="E14" s="13">
        <f t="shared" si="0"/>
        <v>26</v>
      </c>
      <c r="F14" s="13" t="s">
        <v>786</v>
      </c>
      <c r="G14" s="13" t="s">
        <v>1997</v>
      </c>
      <c r="H14" s="10">
        <v>49004303</v>
      </c>
      <c r="I14" s="14">
        <v>5933</v>
      </c>
      <c r="J14" s="14">
        <v>297</v>
      </c>
      <c r="K14" s="14">
        <f t="shared" si="1"/>
        <v>6230</v>
      </c>
      <c r="L14" s="10">
        <v>11636802</v>
      </c>
      <c r="M14" s="14" t="str">
        <f>VLOOKUP(L14, 廠商名單!B:C, 2,FALSE)</f>
        <v>國賓大飯店股份有限公司</v>
      </c>
      <c r="N14" s="13" t="str">
        <f t="shared" si="2"/>
        <v>Y</v>
      </c>
      <c r="O14" s="14"/>
    </row>
    <row r="15" spans="1:15" x14ac:dyDescent="0.25">
      <c r="A15" s="13" t="s">
        <v>1969</v>
      </c>
      <c r="B15" s="13">
        <v>109</v>
      </c>
      <c r="C15" s="13">
        <v>6</v>
      </c>
      <c r="D15" s="13">
        <v>1</v>
      </c>
      <c r="E15" s="13">
        <f t="shared" si="0"/>
        <v>26</v>
      </c>
      <c r="F15" s="13" t="s">
        <v>786</v>
      </c>
      <c r="G15" s="13" t="s">
        <v>1997</v>
      </c>
      <c r="H15" s="10">
        <v>1464870</v>
      </c>
      <c r="I15" s="14">
        <v>2685</v>
      </c>
      <c r="J15" s="14">
        <v>134</v>
      </c>
      <c r="K15" s="14">
        <f t="shared" si="1"/>
        <v>2819</v>
      </c>
      <c r="L15" s="10">
        <v>79853397</v>
      </c>
      <c r="M15" s="14" t="str">
        <f>VLOOKUP(L15, 廠商名單!B:C, 2,FALSE)</f>
        <v>國賓大飯店股份有限公司高雄分公司</v>
      </c>
      <c r="N15" s="13" t="str">
        <f t="shared" si="2"/>
        <v>Y</v>
      </c>
      <c r="O15" s="14"/>
    </row>
    <row r="16" spans="1:15" x14ac:dyDescent="0.25">
      <c r="A16" s="13" t="s">
        <v>1969</v>
      </c>
      <c r="B16" s="13">
        <v>109</v>
      </c>
      <c r="C16" s="13">
        <v>6</v>
      </c>
      <c r="D16" s="13">
        <v>12</v>
      </c>
      <c r="E16" s="13">
        <f t="shared" si="0"/>
        <v>21</v>
      </c>
      <c r="F16" s="13" t="s">
        <v>786</v>
      </c>
      <c r="G16" s="13" t="s">
        <v>1997</v>
      </c>
      <c r="H16" s="10">
        <v>27852455</v>
      </c>
      <c r="I16" s="14">
        <v>119688</v>
      </c>
      <c r="J16" s="14">
        <v>5984</v>
      </c>
      <c r="K16" s="14">
        <f t="shared" si="1"/>
        <v>125672</v>
      </c>
      <c r="L16" s="10">
        <v>89403744</v>
      </c>
      <c r="M16" s="14" t="str">
        <f>VLOOKUP(L16, 廠商名單!B:C, 2,FALSE)</f>
        <v>台灣蝶翠詩化妝品股份有限公司</v>
      </c>
      <c r="N16" s="13" t="str">
        <f t="shared" si="2"/>
        <v>N</v>
      </c>
      <c r="O16" s="14"/>
    </row>
    <row r="17" spans="1:15" x14ac:dyDescent="0.25">
      <c r="A17" s="13" t="s">
        <v>1969</v>
      </c>
      <c r="B17" s="13">
        <v>109</v>
      </c>
      <c r="C17" s="13">
        <v>5</v>
      </c>
      <c r="D17" s="13">
        <v>11</v>
      </c>
      <c r="E17" s="13">
        <f t="shared" si="0"/>
        <v>21</v>
      </c>
      <c r="F17" s="13" t="s">
        <v>786</v>
      </c>
      <c r="G17" s="13" t="s">
        <v>1999</v>
      </c>
      <c r="H17" s="10">
        <v>1496956</v>
      </c>
      <c r="I17" s="14">
        <v>401150</v>
      </c>
      <c r="J17" s="14">
        <v>20058</v>
      </c>
      <c r="K17" s="14">
        <f t="shared" si="1"/>
        <v>421208</v>
      </c>
      <c r="L17" s="10">
        <v>54376691</v>
      </c>
      <c r="M17" s="14" t="str">
        <f>VLOOKUP(L17, 廠商名單!B:C, 2,FALSE)</f>
        <v>一卡通票證股份有限公司</v>
      </c>
      <c r="N17" s="13" t="str">
        <f t="shared" si="2"/>
        <v>N</v>
      </c>
      <c r="O17" s="14"/>
    </row>
    <row r="18" spans="1:15" x14ac:dyDescent="0.25">
      <c r="A18" s="13" t="s">
        <v>1969</v>
      </c>
      <c r="B18" s="13">
        <v>109</v>
      </c>
      <c r="C18" s="13">
        <v>6</v>
      </c>
      <c r="D18" s="13">
        <v>8</v>
      </c>
      <c r="E18" s="13">
        <f t="shared" si="0"/>
        <v>21</v>
      </c>
      <c r="F18" s="13" t="s">
        <v>786</v>
      </c>
      <c r="G18" s="13" t="s">
        <v>1999</v>
      </c>
      <c r="H18" s="10">
        <v>28312953</v>
      </c>
      <c r="I18" s="14">
        <v>215200</v>
      </c>
      <c r="J18" s="14">
        <v>10760</v>
      </c>
      <c r="K18" s="14">
        <f t="shared" si="1"/>
        <v>225960</v>
      </c>
      <c r="L18" s="10">
        <v>36523299</v>
      </c>
      <c r="M18" s="14" t="str">
        <f>VLOOKUP(L18, 廠商名單!B:C, 2,FALSE)</f>
        <v>福華大飯店股份有限公司</v>
      </c>
      <c r="N18" s="13" t="str">
        <f t="shared" si="2"/>
        <v>N</v>
      </c>
      <c r="O18" s="14"/>
    </row>
    <row r="19" spans="1:15" x14ac:dyDescent="0.25">
      <c r="A19" s="13" t="s">
        <v>1970</v>
      </c>
      <c r="B19" s="13">
        <v>109</v>
      </c>
      <c r="C19" s="13">
        <v>4</v>
      </c>
      <c r="D19" s="13">
        <v>28</v>
      </c>
      <c r="E19" s="13">
        <f t="shared" si="0"/>
        <v>21</v>
      </c>
      <c r="F19" s="13" t="s">
        <v>786</v>
      </c>
      <c r="G19" s="13" t="s">
        <v>2000</v>
      </c>
      <c r="H19" s="10">
        <v>10752679</v>
      </c>
      <c r="I19" s="14">
        <v>50582</v>
      </c>
      <c r="J19" s="14">
        <v>2529</v>
      </c>
      <c r="K19" s="14">
        <f t="shared" si="1"/>
        <v>53111</v>
      </c>
      <c r="L19" s="10">
        <v>24941093</v>
      </c>
      <c r="M19" s="14" t="str">
        <f>VLOOKUP(L19, 廠商名單!B:C, 2,FALSE)</f>
        <v>連加網路商業股份有限公司</v>
      </c>
      <c r="N19" s="13" t="str">
        <f t="shared" si="2"/>
        <v>N</v>
      </c>
      <c r="O19" s="14"/>
    </row>
    <row r="20" spans="1:15" x14ac:dyDescent="0.25">
      <c r="A20" s="13" t="s">
        <v>1970</v>
      </c>
      <c r="B20" s="13">
        <v>109</v>
      </c>
      <c r="C20" s="13">
        <v>6</v>
      </c>
      <c r="D20" s="13">
        <v>20</v>
      </c>
      <c r="E20" s="13">
        <f t="shared" si="0"/>
        <v>26</v>
      </c>
      <c r="F20" s="13" t="s">
        <v>786</v>
      </c>
      <c r="G20" s="13" t="s">
        <v>1999</v>
      </c>
      <c r="H20" s="10">
        <v>10752682</v>
      </c>
      <c r="I20" s="14">
        <v>4640</v>
      </c>
      <c r="J20" s="14">
        <v>232</v>
      </c>
      <c r="K20" s="14">
        <f t="shared" si="1"/>
        <v>4872</v>
      </c>
      <c r="L20" s="10">
        <v>24941093</v>
      </c>
      <c r="M20" s="14" t="str">
        <f>VLOOKUP(L20, 廠商名單!B:C, 2,FALSE)</f>
        <v>連加網路商業股份有限公司</v>
      </c>
      <c r="N20" s="13" t="str">
        <f t="shared" si="2"/>
        <v>Y</v>
      </c>
      <c r="O20" s="14"/>
    </row>
    <row r="21" spans="1:15" x14ac:dyDescent="0.25">
      <c r="A21" s="13" t="s">
        <v>1970</v>
      </c>
      <c r="B21" s="13">
        <v>109</v>
      </c>
      <c r="C21" s="13">
        <v>6</v>
      </c>
      <c r="D21" s="13">
        <v>18</v>
      </c>
      <c r="E21" s="13">
        <f t="shared" si="0"/>
        <v>26</v>
      </c>
      <c r="F21" s="13" t="s">
        <v>786</v>
      </c>
      <c r="G21" s="13" t="s">
        <v>1999</v>
      </c>
      <c r="H21" s="10">
        <v>31396800</v>
      </c>
      <c r="I21" s="14">
        <v>450</v>
      </c>
      <c r="J21" s="14">
        <v>22</v>
      </c>
      <c r="K21" s="14">
        <f t="shared" si="1"/>
        <v>472</v>
      </c>
      <c r="L21" s="10">
        <v>86136982</v>
      </c>
      <c r="M21" s="14" t="str">
        <f>VLOOKUP(L21, 廠商名單!B:C, 2,FALSE)</f>
        <v>三竹資訊股份有限公司</v>
      </c>
      <c r="N21" s="13" t="str">
        <f t="shared" si="2"/>
        <v>Y</v>
      </c>
      <c r="O21" s="14"/>
    </row>
    <row r="22" spans="1:15" x14ac:dyDescent="0.25">
      <c r="A22" s="13" t="s">
        <v>1970</v>
      </c>
      <c r="B22" s="13">
        <v>109</v>
      </c>
      <c r="C22" s="13">
        <v>6</v>
      </c>
      <c r="D22" s="13">
        <v>18</v>
      </c>
      <c r="E22" s="13">
        <f t="shared" si="0"/>
        <v>26</v>
      </c>
      <c r="F22" s="13" t="s">
        <v>786</v>
      </c>
      <c r="G22" s="13" t="s">
        <v>1999</v>
      </c>
      <c r="H22" s="10">
        <v>31396796</v>
      </c>
      <c r="I22" s="14">
        <v>25</v>
      </c>
      <c r="J22" s="14">
        <v>1</v>
      </c>
      <c r="K22" s="14">
        <f t="shared" si="1"/>
        <v>26</v>
      </c>
      <c r="L22" s="10">
        <v>86136982</v>
      </c>
      <c r="M22" s="14" t="str">
        <f>VLOOKUP(L22, 廠商名單!B:C, 2,FALSE)</f>
        <v>三竹資訊股份有限公司</v>
      </c>
      <c r="N22" s="13" t="str">
        <f t="shared" si="2"/>
        <v>Y</v>
      </c>
      <c r="O22" s="14"/>
    </row>
    <row r="23" spans="1:15" x14ac:dyDescent="0.25">
      <c r="A23" s="13" t="s">
        <v>1970</v>
      </c>
      <c r="B23" s="13">
        <v>109</v>
      </c>
      <c r="C23" s="13">
        <v>6</v>
      </c>
      <c r="D23" s="13">
        <v>18</v>
      </c>
      <c r="E23" s="13">
        <f t="shared" si="0"/>
        <v>21</v>
      </c>
      <c r="F23" s="13" t="s">
        <v>786</v>
      </c>
      <c r="G23" s="13" t="s">
        <v>1999</v>
      </c>
      <c r="H23" s="10">
        <v>31396791</v>
      </c>
      <c r="I23" s="14">
        <v>78609</v>
      </c>
      <c r="J23" s="14">
        <v>3930</v>
      </c>
      <c r="K23" s="14">
        <f t="shared" si="1"/>
        <v>82539</v>
      </c>
      <c r="L23" s="10">
        <v>86136982</v>
      </c>
      <c r="M23" s="14" t="str">
        <f>VLOOKUP(L23, 廠商名單!B:C, 2,FALSE)</f>
        <v>三竹資訊股份有限公司</v>
      </c>
      <c r="N23" s="13" t="str">
        <f t="shared" si="2"/>
        <v>N</v>
      </c>
      <c r="O23" s="14"/>
    </row>
    <row r="24" spans="1:15" x14ac:dyDescent="0.25">
      <c r="A24" s="13" t="s">
        <v>1970</v>
      </c>
      <c r="B24" s="13">
        <v>109</v>
      </c>
      <c r="C24" s="13">
        <v>6</v>
      </c>
      <c r="D24" s="13">
        <v>18</v>
      </c>
      <c r="E24" s="13">
        <f t="shared" si="0"/>
        <v>26</v>
      </c>
      <c r="F24" s="13" t="s">
        <v>786</v>
      </c>
      <c r="G24" s="13" t="s">
        <v>1999</v>
      </c>
      <c r="H24" s="10">
        <v>31396790</v>
      </c>
      <c r="I24" s="14">
        <v>603</v>
      </c>
      <c r="J24" s="14">
        <v>30</v>
      </c>
      <c r="K24" s="14">
        <f t="shared" si="1"/>
        <v>633</v>
      </c>
      <c r="L24" s="10">
        <v>86136982</v>
      </c>
      <c r="M24" s="14" t="str">
        <f>VLOOKUP(L24, 廠商名單!B:C, 2,FALSE)</f>
        <v>三竹資訊股份有限公司</v>
      </c>
      <c r="N24" s="13" t="str">
        <f t="shared" si="2"/>
        <v>Y</v>
      </c>
      <c r="O24" s="14"/>
    </row>
    <row r="25" spans="1:15" x14ac:dyDescent="0.25">
      <c r="A25" s="13" t="s">
        <v>1970</v>
      </c>
      <c r="B25" s="13">
        <v>109</v>
      </c>
      <c r="C25" s="13">
        <v>6</v>
      </c>
      <c r="D25" s="13">
        <v>18</v>
      </c>
      <c r="E25" s="13">
        <f t="shared" si="0"/>
        <v>26</v>
      </c>
      <c r="F25" s="13" t="s">
        <v>786</v>
      </c>
      <c r="G25" s="13" t="s">
        <v>1999</v>
      </c>
      <c r="H25" s="10">
        <v>31396789</v>
      </c>
      <c r="I25" s="14">
        <v>1440</v>
      </c>
      <c r="J25" s="14">
        <v>72</v>
      </c>
      <c r="K25" s="14">
        <f t="shared" si="1"/>
        <v>1512</v>
      </c>
      <c r="L25" s="10">
        <v>86136982</v>
      </c>
      <c r="M25" s="14" t="str">
        <f>VLOOKUP(L25, 廠商名單!B:C, 2,FALSE)</f>
        <v>三竹資訊股份有限公司</v>
      </c>
      <c r="N25" s="13" t="str">
        <f t="shared" si="2"/>
        <v>Y</v>
      </c>
      <c r="O25" s="14"/>
    </row>
    <row r="26" spans="1:15" x14ac:dyDescent="0.25">
      <c r="A26" s="13" t="s">
        <v>1970</v>
      </c>
      <c r="B26" s="13">
        <v>109</v>
      </c>
      <c r="C26" s="13">
        <v>6</v>
      </c>
      <c r="D26" s="13">
        <v>18</v>
      </c>
      <c r="E26" s="13">
        <f t="shared" si="0"/>
        <v>26</v>
      </c>
      <c r="F26" s="13" t="s">
        <v>786</v>
      </c>
      <c r="G26" s="13" t="s">
        <v>1999</v>
      </c>
      <c r="H26" s="10">
        <v>31396795</v>
      </c>
      <c r="I26" s="14">
        <v>7242</v>
      </c>
      <c r="J26" s="14">
        <v>362</v>
      </c>
      <c r="K26" s="14">
        <f t="shared" si="1"/>
        <v>7604</v>
      </c>
      <c r="L26" s="10">
        <v>86136982</v>
      </c>
      <c r="M26" s="14" t="str">
        <f>VLOOKUP(L26, 廠商名單!B:C, 2,FALSE)</f>
        <v>三竹資訊股份有限公司</v>
      </c>
      <c r="N26" s="13" t="str">
        <f t="shared" si="2"/>
        <v>Y</v>
      </c>
      <c r="O26" s="14"/>
    </row>
    <row r="27" spans="1:15" x14ac:dyDescent="0.25">
      <c r="A27" s="13" t="s">
        <v>1970</v>
      </c>
      <c r="B27" s="13">
        <v>109</v>
      </c>
      <c r="C27" s="13">
        <v>6</v>
      </c>
      <c r="D27" s="13">
        <v>18</v>
      </c>
      <c r="E27" s="13">
        <f t="shared" si="0"/>
        <v>26</v>
      </c>
      <c r="F27" s="13" t="s">
        <v>786</v>
      </c>
      <c r="G27" s="13" t="s">
        <v>1999</v>
      </c>
      <c r="H27" s="10">
        <v>31396794</v>
      </c>
      <c r="I27" s="14">
        <v>3004</v>
      </c>
      <c r="J27" s="14">
        <v>150</v>
      </c>
      <c r="K27" s="14">
        <f t="shared" si="1"/>
        <v>3154</v>
      </c>
      <c r="L27" s="10">
        <v>86136982</v>
      </c>
      <c r="M27" s="14" t="str">
        <f>VLOOKUP(L27, 廠商名單!B:C, 2,FALSE)</f>
        <v>三竹資訊股份有限公司</v>
      </c>
      <c r="N27" s="13" t="str">
        <f t="shared" si="2"/>
        <v>Y</v>
      </c>
      <c r="O27" s="14"/>
    </row>
    <row r="28" spans="1:15" x14ac:dyDescent="0.25">
      <c r="A28" s="13" t="s">
        <v>1970</v>
      </c>
      <c r="B28" s="13">
        <v>109</v>
      </c>
      <c r="C28" s="13">
        <v>6</v>
      </c>
      <c r="D28" s="13">
        <v>18</v>
      </c>
      <c r="E28" s="13">
        <f t="shared" si="0"/>
        <v>26</v>
      </c>
      <c r="F28" s="13" t="s">
        <v>786</v>
      </c>
      <c r="G28" s="13" t="s">
        <v>1999</v>
      </c>
      <c r="H28" s="10">
        <v>31396793</v>
      </c>
      <c r="I28" s="14">
        <v>4210</v>
      </c>
      <c r="J28" s="14">
        <v>211</v>
      </c>
      <c r="K28" s="14">
        <f t="shared" si="1"/>
        <v>4421</v>
      </c>
      <c r="L28" s="10">
        <v>86136982</v>
      </c>
      <c r="M28" s="14" t="str">
        <f>VLOOKUP(L28, 廠商名單!B:C, 2,FALSE)</f>
        <v>三竹資訊股份有限公司</v>
      </c>
      <c r="N28" s="13" t="str">
        <f t="shared" si="2"/>
        <v>Y</v>
      </c>
      <c r="O28" s="14"/>
    </row>
    <row r="29" spans="1:15" x14ac:dyDescent="0.25">
      <c r="A29" s="13" t="s">
        <v>1970</v>
      </c>
      <c r="B29" s="13">
        <v>109</v>
      </c>
      <c r="C29" s="13">
        <v>6</v>
      </c>
      <c r="D29" s="13">
        <v>18</v>
      </c>
      <c r="E29" s="13">
        <f t="shared" si="0"/>
        <v>21</v>
      </c>
      <c r="F29" s="13" t="s">
        <v>786</v>
      </c>
      <c r="G29" s="13" t="s">
        <v>1999</v>
      </c>
      <c r="H29" s="10">
        <v>31396792</v>
      </c>
      <c r="I29" s="14">
        <v>37318</v>
      </c>
      <c r="J29" s="14">
        <v>1866</v>
      </c>
      <c r="K29" s="14">
        <f t="shared" si="1"/>
        <v>39184</v>
      </c>
      <c r="L29" s="10">
        <v>86136982</v>
      </c>
      <c r="M29" s="14" t="str">
        <f>VLOOKUP(L29, 廠商名單!B:C, 2,FALSE)</f>
        <v>三竹資訊股份有限公司</v>
      </c>
      <c r="N29" s="13" t="str">
        <f t="shared" si="2"/>
        <v>N</v>
      </c>
      <c r="O29" s="14"/>
    </row>
    <row r="30" spans="1:15" x14ac:dyDescent="0.25">
      <c r="A30" s="13" t="s">
        <v>1971</v>
      </c>
      <c r="B30" s="13">
        <v>109</v>
      </c>
      <c r="C30" s="13">
        <v>6</v>
      </c>
      <c r="D30" s="13">
        <v>2</v>
      </c>
      <c r="E30" s="13">
        <f t="shared" si="0"/>
        <v>21</v>
      </c>
      <c r="F30" s="13" t="s">
        <v>786</v>
      </c>
      <c r="G30" s="13" t="s">
        <v>1997</v>
      </c>
      <c r="H30" s="10">
        <v>49150069</v>
      </c>
      <c r="I30" s="14">
        <v>4256190</v>
      </c>
      <c r="J30" s="14">
        <v>212810</v>
      </c>
      <c r="K30" s="14">
        <f t="shared" si="1"/>
        <v>4469000</v>
      </c>
      <c r="L30" s="10">
        <v>27365925</v>
      </c>
      <c r="M30" s="14" t="str">
        <f>VLOOKUP(L30, 廠商名單!B:C, 2,FALSE)</f>
        <v>富邦媒體科技股份有限公司</v>
      </c>
      <c r="N30" s="13" t="str">
        <f t="shared" si="2"/>
        <v>N</v>
      </c>
      <c r="O30" s="14"/>
    </row>
    <row r="31" spans="1:15" x14ac:dyDescent="0.25">
      <c r="A31" s="13" t="s">
        <v>1972</v>
      </c>
      <c r="B31" s="13">
        <v>109</v>
      </c>
      <c r="C31" s="13">
        <v>4</v>
      </c>
      <c r="D31" s="13">
        <v>30</v>
      </c>
      <c r="E31" s="13">
        <f t="shared" si="0"/>
        <v>21</v>
      </c>
      <c r="F31" s="13" t="s">
        <v>786</v>
      </c>
      <c r="G31" s="13" t="s">
        <v>1998</v>
      </c>
      <c r="H31" s="10">
        <v>50150419</v>
      </c>
      <c r="I31" s="14">
        <v>6602970</v>
      </c>
      <c r="J31" s="14">
        <v>330149</v>
      </c>
      <c r="K31" s="14">
        <f t="shared" si="1"/>
        <v>6933119</v>
      </c>
      <c r="L31" s="10">
        <v>80301648</v>
      </c>
      <c r="M31" s="14" t="str">
        <f>VLOOKUP(L31, 廠商名單!B:C, 2,FALSE)</f>
        <v>波茵特股份有限公司</v>
      </c>
      <c r="N31" s="13" t="str">
        <f t="shared" si="2"/>
        <v>N</v>
      </c>
      <c r="O31" s="14"/>
    </row>
    <row r="32" spans="1:15" x14ac:dyDescent="0.25">
      <c r="A32" s="13" t="s">
        <v>1972</v>
      </c>
      <c r="B32" s="13">
        <v>109</v>
      </c>
      <c r="C32" s="13">
        <v>5</v>
      </c>
      <c r="D32" s="13">
        <v>4</v>
      </c>
      <c r="E32" s="13">
        <f t="shared" si="0"/>
        <v>21</v>
      </c>
      <c r="F32" s="13" t="s">
        <v>786</v>
      </c>
      <c r="G32" s="13" t="s">
        <v>1997</v>
      </c>
      <c r="H32" s="10">
        <v>35671550</v>
      </c>
      <c r="I32" s="14">
        <v>88076</v>
      </c>
      <c r="J32" s="14">
        <v>4404</v>
      </c>
      <c r="K32" s="14">
        <f t="shared" si="1"/>
        <v>92480</v>
      </c>
      <c r="L32" s="10">
        <v>80217213</v>
      </c>
      <c r="M32" s="14" t="str">
        <f>VLOOKUP(L32, 廠商名單!B:C, 2,FALSE)</f>
        <v>廣揚數碼科技有限公司</v>
      </c>
      <c r="N32" s="13" t="str">
        <f t="shared" si="2"/>
        <v>N</v>
      </c>
      <c r="O32" s="14"/>
    </row>
    <row r="33" spans="1:15" x14ac:dyDescent="0.25">
      <c r="A33" s="13" t="s">
        <v>1972</v>
      </c>
      <c r="B33" s="13">
        <v>109</v>
      </c>
      <c r="C33" s="13">
        <v>6</v>
      </c>
      <c r="D33" s="13">
        <v>1</v>
      </c>
      <c r="E33" s="13">
        <f t="shared" si="0"/>
        <v>21</v>
      </c>
      <c r="F33" s="13" t="s">
        <v>786</v>
      </c>
      <c r="G33" s="13" t="s">
        <v>1997</v>
      </c>
      <c r="H33" s="10">
        <v>35671600</v>
      </c>
      <c r="I33" s="14">
        <v>158586</v>
      </c>
      <c r="J33" s="14">
        <v>7929</v>
      </c>
      <c r="K33" s="14">
        <f t="shared" si="1"/>
        <v>166515</v>
      </c>
      <c r="L33" s="10">
        <v>80217213</v>
      </c>
      <c r="M33" s="14" t="str">
        <f>VLOOKUP(L33, 廠商名單!B:C, 2,FALSE)</f>
        <v>廣揚數碼科技有限公司</v>
      </c>
      <c r="N33" s="13" t="str">
        <f t="shared" si="2"/>
        <v>N</v>
      </c>
      <c r="O33" s="14"/>
    </row>
    <row r="34" spans="1:15" x14ac:dyDescent="0.25">
      <c r="A34" s="13" t="s">
        <v>1973</v>
      </c>
      <c r="B34" s="13">
        <v>109</v>
      </c>
      <c r="C34" s="13">
        <v>5</v>
      </c>
      <c r="D34" s="13">
        <v>31</v>
      </c>
      <c r="E34" s="13">
        <f t="shared" si="0"/>
        <v>21</v>
      </c>
      <c r="F34" s="13" t="s">
        <v>786</v>
      </c>
      <c r="G34" s="13" t="s">
        <v>1999</v>
      </c>
      <c r="H34" s="10">
        <v>3691301</v>
      </c>
      <c r="I34" s="14">
        <v>36390</v>
      </c>
      <c r="J34" s="14">
        <v>1820</v>
      </c>
      <c r="K34" s="14">
        <f t="shared" si="1"/>
        <v>38210</v>
      </c>
      <c r="L34" s="10">
        <v>22057152</v>
      </c>
      <c r="M34" s="14" t="str">
        <f>VLOOKUP(L34, 廠商名單!B:C, 2,FALSE)</f>
        <v>信誼育樂事業股份有限公司</v>
      </c>
      <c r="N34" s="13" t="str">
        <f t="shared" si="2"/>
        <v>N</v>
      </c>
      <c r="O34" s="14"/>
    </row>
    <row r="35" spans="1:15" x14ac:dyDescent="0.25">
      <c r="A35" s="13" t="s">
        <v>1973</v>
      </c>
      <c r="B35" s="13">
        <v>109</v>
      </c>
      <c r="C35" s="13">
        <v>5</v>
      </c>
      <c r="D35" s="13">
        <v>16</v>
      </c>
      <c r="E35" s="13">
        <f t="shared" si="0"/>
        <v>26</v>
      </c>
      <c r="F35" s="13" t="s">
        <v>786</v>
      </c>
      <c r="G35" s="13" t="s">
        <v>1999</v>
      </c>
      <c r="H35" s="10">
        <v>3688548</v>
      </c>
      <c r="I35" s="14">
        <v>1190</v>
      </c>
      <c r="J35" s="14">
        <v>60</v>
      </c>
      <c r="K35" s="14">
        <f t="shared" si="1"/>
        <v>1250</v>
      </c>
      <c r="L35" s="10">
        <v>22057152</v>
      </c>
      <c r="M35" s="14" t="str">
        <f>VLOOKUP(L35, 廠商名單!B:C, 2,FALSE)</f>
        <v>信誼育樂事業股份有限公司</v>
      </c>
      <c r="N35" s="13" t="str">
        <f t="shared" si="2"/>
        <v>Y</v>
      </c>
      <c r="O35" s="14"/>
    </row>
    <row r="36" spans="1:15" x14ac:dyDescent="0.25">
      <c r="A36" s="13" t="s">
        <v>1973</v>
      </c>
      <c r="B36" s="13">
        <v>109</v>
      </c>
      <c r="C36" s="13">
        <v>7</v>
      </c>
      <c r="D36" s="13">
        <v>7</v>
      </c>
      <c r="E36" s="13">
        <f t="shared" si="0"/>
        <v>26</v>
      </c>
      <c r="F36" s="13" t="s">
        <v>786</v>
      </c>
      <c r="G36" s="13" t="s">
        <v>2001</v>
      </c>
      <c r="H36" s="10">
        <v>35777010</v>
      </c>
      <c r="I36" s="14">
        <v>8417</v>
      </c>
      <c r="J36" s="14">
        <v>421</v>
      </c>
      <c r="K36" s="14">
        <f t="shared" si="1"/>
        <v>8838</v>
      </c>
      <c r="L36" s="10">
        <v>80217213</v>
      </c>
      <c r="M36" s="14" t="str">
        <f>VLOOKUP(L36, 廠商名單!B:C, 2,FALSE)</f>
        <v>廣揚數碼科技有限公司</v>
      </c>
      <c r="N36" s="13" t="str">
        <f t="shared" si="2"/>
        <v>Y</v>
      </c>
      <c r="O36" s="14"/>
    </row>
    <row r="37" spans="1:15" x14ac:dyDescent="0.25">
      <c r="A37" s="13" t="s">
        <v>1973</v>
      </c>
      <c r="B37" s="13">
        <v>109</v>
      </c>
      <c r="C37" s="13">
        <v>6</v>
      </c>
      <c r="D37" s="13">
        <v>12</v>
      </c>
      <c r="E37" s="13">
        <f t="shared" si="0"/>
        <v>26</v>
      </c>
      <c r="F37" s="13" t="s">
        <v>786</v>
      </c>
      <c r="G37" s="13" t="s">
        <v>1997</v>
      </c>
      <c r="H37" s="10">
        <v>44689750</v>
      </c>
      <c r="I37" s="14">
        <v>952</v>
      </c>
      <c r="J37" s="14">
        <v>48</v>
      </c>
      <c r="K37" s="14">
        <f t="shared" si="1"/>
        <v>1000</v>
      </c>
      <c r="L37" s="10">
        <v>54229636</v>
      </c>
      <c r="M37" s="14" t="str">
        <f>VLOOKUP(L37, 廠商名單!B:C, 2,FALSE)</f>
        <v>華鵬影城股份有限公司</v>
      </c>
      <c r="N37" s="13" t="str">
        <f t="shared" si="2"/>
        <v>Y</v>
      </c>
      <c r="O37" s="14"/>
    </row>
    <row r="38" spans="1:15" x14ac:dyDescent="0.25">
      <c r="A38" s="13" t="s">
        <v>1973</v>
      </c>
      <c r="B38" s="13">
        <v>109</v>
      </c>
      <c r="C38" s="13">
        <v>5</v>
      </c>
      <c r="D38" s="13">
        <v>31</v>
      </c>
      <c r="E38" s="13">
        <f t="shared" si="0"/>
        <v>21</v>
      </c>
      <c r="F38" s="13" t="s">
        <v>786</v>
      </c>
      <c r="G38" s="13" t="s">
        <v>1997</v>
      </c>
      <c r="H38" s="10">
        <v>38855069</v>
      </c>
      <c r="I38" s="14">
        <v>50105</v>
      </c>
      <c r="J38" s="14">
        <v>2505</v>
      </c>
      <c r="K38" s="14">
        <f t="shared" si="1"/>
        <v>52610</v>
      </c>
      <c r="L38" s="10">
        <v>23362476</v>
      </c>
      <c r="M38" s="14" t="str">
        <f>VLOOKUP(L38, 廠商名單!B:C, 2,FALSE)</f>
        <v>美麗華開發股份有限公司</v>
      </c>
      <c r="N38" s="13" t="str">
        <f t="shared" si="2"/>
        <v>N</v>
      </c>
      <c r="O38" s="14"/>
    </row>
    <row r="39" spans="1:15" x14ac:dyDescent="0.25">
      <c r="A39" s="13" t="s">
        <v>1973</v>
      </c>
      <c r="B39" s="13">
        <v>109</v>
      </c>
      <c r="C39" s="13">
        <v>6</v>
      </c>
      <c r="D39" s="13">
        <v>9</v>
      </c>
      <c r="E39" s="13">
        <f t="shared" si="0"/>
        <v>21</v>
      </c>
      <c r="F39" s="13" t="s">
        <v>786</v>
      </c>
      <c r="G39" s="13" t="s">
        <v>1997</v>
      </c>
      <c r="H39" s="10">
        <v>39873</v>
      </c>
      <c r="I39" s="14">
        <v>105905</v>
      </c>
      <c r="J39" s="14">
        <v>5295</v>
      </c>
      <c r="K39" s="14">
        <f t="shared" si="1"/>
        <v>111200</v>
      </c>
      <c r="L39" s="10">
        <v>89742266</v>
      </c>
      <c r="M39" s="14" t="str">
        <f>VLOOKUP(L39, 廠商名單!B:C, 2,FALSE)</f>
        <v>大鵬國際事業有限公司</v>
      </c>
      <c r="N39" s="13" t="str">
        <f t="shared" si="2"/>
        <v>N</v>
      </c>
      <c r="O39" s="14"/>
    </row>
    <row r="40" spans="1:15" x14ac:dyDescent="0.25">
      <c r="A40" s="13" t="s">
        <v>1973</v>
      </c>
      <c r="B40" s="13">
        <v>109</v>
      </c>
      <c r="C40" s="13">
        <v>6</v>
      </c>
      <c r="D40" s="13">
        <v>17</v>
      </c>
      <c r="E40" s="13">
        <f t="shared" si="0"/>
        <v>21</v>
      </c>
      <c r="F40" s="13" t="s">
        <v>786</v>
      </c>
      <c r="G40" s="13" t="s">
        <v>1997</v>
      </c>
      <c r="H40" s="10">
        <v>40640853</v>
      </c>
      <c r="I40" s="14">
        <v>563820</v>
      </c>
      <c r="J40" s="14">
        <v>28191</v>
      </c>
      <c r="K40" s="14">
        <f t="shared" si="1"/>
        <v>592011</v>
      </c>
      <c r="L40" s="10">
        <v>24211954</v>
      </c>
      <c r="M40" s="14" t="str">
        <f>VLOOKUP(L40, 廠商名單!B:C, 2,FALSE)</f>
        <v>台茂商場經營管理顧問股份有限公司</v>
      </c>
      <c r="N40" s="13" t="str">
        <f t="shared" si="2"/>
        <v>N</v>
      </c>
      <c r="O40" s="14"/>
    </row>
    <row r="41" spans="1:15" x14ac:dyDescent="0.25">
      <c r="A41" s="13" t="s">
        <v>1973</v>
      </c>
      <c r="B41" s="13">
        <v>109</v>
      </c>
      <c r="C41" s="13">
        <v>6</v>
      </c>
      <c r="D41" s="13">
        <v>18</v>
      </c>
      <c r="E41" s="13">
        <f t="shared" si="0"/>
        <v>21</v>
      </c>
      <c r="F41" s="13" t="s">
        <v>786</v>
      </c>
      <c r="G41" s="13" t="s">
        <v>1999</v>
      </c>
      <c r="H41" s="10">
        <v>31707227</v>
      </c>
      <c r="I41" s="14">
        <v>1283071</v>
      </c>
      <c r="J41" s="14">
        <v>64154</v>
      </c>
      <c r="K41" s="14">
        <f t="shared" si="1"/>
        <v>1347225</v>
      </c>
      <c r="L41" s="10">
        <v>86517413</v>
      </c>
      <c r="M41" s="14" t="str">
        <f>VLOOKUP(L41, 廠商名單!B:C, 2,FALSE)</f>
        <v>台灣聯通停車場開發股份有限公司</v>
      </c>
      <c r="N41" s="13" t="str">
        <f t="shared" si="2"/>
        <v>N</v>
      </c>
      <c r="O41" s="14"/>
    </row>
    <row r="42" spans="1:15" x14ac:dyDescent="0.25">
      <c r="A42" s="13" t="s">
        <v>1973</v>
      </c>
      <c r="B42" s="13">
        <v>109</v>
      </c>
      <c r="C42" s="13">
        <v>6</v>
      </c>
      <c r="D42" s="13">
        <v>17</v>
      </c>
      <c r="E42" s="13">
        <f t="shared" si="0"/>
        <v>26</v>
      </c>
      <c r="F42" s="13" t="s">
        <v>786</v>
      </c>
      <c r="G42" s="13" t="s">
        <v>1999</v>
      </c>
      <c r="H42" s="10">
        <v>17794566</v>
      </c>
      <c r="I42" s="14">
        <v>524</v>
      </c>
      <c r="J42" s="14">
        <v>26</v>
      </c>
      <c r="K42" s="14">
        <f t="shared" si="1"/>
        <v>550</v>
      </c>
      <c r="L42" s="10">
        <v>28940383</v>
      </c>
      <c r="M42" s="14" t="str">
        <f>VLOOKUP(L42, 廠商名單!B:C, 2,FALSE)</f>
        <v>肯驛國際股份有限公司</v>
      </c>
      <c r="N42" s="13" t="str">
        <f t="shared" si="2"/>
        <v>Y</v>
      </c>
      <c r="O42" s="14"/>
    </row>
    <row r="43" spans="1:15" x14ac:dyDescent="0.25">
      <c r="A43" s="13" t="s">
        <v>1973</v>
      </c>
      <c r="B43" s="13">
        <v>109</v>
      </c>
      <c r="C43" s="13">
        <v>6</v>
      </c>
      <c r="D43" s="13">
        <v>18</v>
      </c>
      <c r="E43" s="13">
        <f t="shared" si="0"/>
        <v>26</v>
      </c>
      <c r="F43" s="13" t="s">
        <v>786</v>
      </c>
      <c r="G43" s="13" t="s">
        <v>1999</v>
      </c>
      <c r="H43" s="10">
        <v>31396805</v>
      </c>
      <c r="I43" s="14">
        <v>347</v>
      </c>
      <c r="J43" s="14">
        <v>17</v>
      </c>
      <c r="K43" s="14">
        <f t="shared" si="1"/>
        <v>364</v>
      </c>
      <c r="L43" s="10">
        <v>86136982</v>
      </c>
      <c r="M43" s="14" t="str">
        <f>VLOOKUP(L43, 廠商名單!B:C, 2,FALSE)</f>
        <v>三竹資訊股份有限公司</v>
      </c>
      <c r="N43" s="13" t="str">
        <f t="shared" si="2"/>
        <v>Y</v>
      </c>
      <c r="O43" s="14"/>
    </row>
    <row r="44" spans="1:15" x14ac:dyDescent="0.25">
      <c r="A44" s="13" t="s">
        <v>1973</v>
      </c>
      <c r="B44" s="13">
        <v>109</v>
      </c>
      <c r="C44" s="13">
        <v>6</v>
      </c>
      <c r="D44" s="13">
        <v>18</v>
      </c>
      <c r="E44" s="13">
        <f t="shared" si="0"/>
        <v>26</v>
      </c>
      <c r="F44" s="13" t="s">
        <v>786</v>
      </c>
      <c r="G44" s="13" t="s">
        <v>1999</v>
      </c>
      <c r="H44" s="10">
        <v>31396819</v>
      </c>
      <c r="I44" s="14">
        <v>2781</v>
      </c>
      <c r="J44" s="14">
        <v>139</v>
      </c>
      <c r="K44" s="14">
        <f t="shared" si="1"/>
        <v>2920</v>
      </c>
      <c r="L44" s="10">
        <v>86136982</v>
      </c>
      <c r="M44" s="14" t="str">
        <f>VLOOKUP(L44, 廠商名單!B:C, 2,FALSE)</f>
        <v>三竹資訊股份有限公司</v>
      </c>
      <c r="N44" s="13" t="str">
        <f t="shared" si="2"/>
        <v>Y</v>
      </c>
      <c r="O44" s="14"/>
    </row>
    <row r="45" spans="1:15" x14ac:dyDescent="0.25">
      <c r="A45" s="13" t="s">
        <v>1974</v>
      </c>
      <c r="B45" s="13">
        <v>109</v>
      </c>
      <c r="C45" s="13">
        <v>7</v>
      </c>
      <c r="D45" s="13">
        <v>6</v>
      </c>
      <c r="E45" s="13">
        <f t="shared" si="0"/>
        <v>21</v>
      </c>
      <c r="F45" s="13" t="s">
        <v>786</v>
      </c>
      <c r="G45" s="13" t="s">
        <v>2001</v>
      </c>
      <c r="H45" s="10">
        <v>46068953</v>
      </c>
      <c r="I45" s="14">
        <v>522608</v>
      </c>
      <c r="J45" s="14">
        <v>26130</v>
      </c>
      <c r="K45" s="14">
        <f t="shared" si="1"/>
        <v>548738</v>
      </c>
      <c r="L45" s="10">
        <v>12798207</v>
      </c>
      <c r="M45" s="14" t="str">
        <f>VLOOKUP(L45, 廠商名單!B:C, 2,FALSE)</f>
        <v>廣三崇光國際開發股份有限公司</v>
      </c>
      <c r="N45" s="13" t="str">
        <f t="shared" si="2"/>
        <v>N</v>
      </c>
      <c r="O45" s="14"/>
    </row>
    <row r="46" spans="1:15" x14ac:dyDescent="0.25">
      <c r="A46" s="13" t="s">
        <v>1974</v>
      </c>
      <c r="B46" s="13">
        <v>109</v>
      </c>
      <c r="C46" s="13">
        <v>7</v>
      </c>
      <c r="D46" s="13">
        <v>2</v>
      </c>
      <c r="E46" s="13">
        <f t="shared" si="0"/>
        <v>21</v>
      </c>
      <c r="F46" s="13" t="s">
        <v>786</v>
      </c>
      <c r="G46" s="13" t="s">
        <v>2001</v>
      </c>
      <c r="H46" s="10">
        <v>49226018</v>
      </c>
      <c r="I46" s="14">
        <v>463805</v>
      </c>
      <c r="J46" s="14">
        <v>23190</v>
      </c>
      <c r="K46" s="14">
        <f t="shared" si="1"/>
        <v>486995</v>
      </c>
      <c r="L46" s="10">
        <v>27365925</v>
      </c>
      <c r="M46" s="14" t="str">
        <f>VLOOKUP(L46, 廠商名單!B:C, 2,FALSE)</f>
        <v>富邦媒體科技股份有限公司</v>
      </c>
      <c r="N46" s="13" t="str">
        <f t="shared" si="2"/>
        <v>N</v>
      </c>
      <c r="O46" s="14"/>
    </row>
    <row r="47" spans="1:15" x14ac:dyDescent="0.25">
      <c r="A47" s="13" t="s">
        <v>1974</v>
      </c>
      <c r="B47" s="13">
        <v>109</v>
      </c>
      <c r="C47" s="13">
        <v>7</v>
      </c>
      <c r="D47" s="13">
        <v>2</v>
      </c>
      <c r="E47" s="13">
        <f t="shared" si="0"/>
        <v>21</v>
      </c>
      <c r="F47" s="13" t="s">
        <v>786</v>
      </c>
      <c r="G47" s="13" t="s">
        <v>2001</v>
      </c>
      <c r="H47" s="10">
        <v>49226021</v>
      </c>
      <c r="I47" s="14">
        <v>28108049</v>
      </c>
      <c r="J47" s="14">
        <v>1405402</v>
      </c>
      <c r="K47" s="14">
        <f t="shared" si="1"/>
        <v>29513451</v>
      </c>
      <c r="L47" s="10">
        <v>27365925</v>
      </c>
      <c r="M47" s="14" t="str">
        <f>VLOOKUP(L47, 廠商名單!B:C, 2,FALSE)</f>
        <v>富邦媒體科技股份有限公司</v>
      </c>
      <c r="N47" s="13" t="str">
        <f t="shared" si="2"/>
        <v>N</v>
      </c>
      <c r="O47" s="14"/>
    </row>
    <row r="48" spans="1:15" x14ac:dyDescent="0.25">
      <c r="A48" s="13" t="s">
        <v>1974</v>
      </c>
      <c r="B48" s="13">
        <v>109</v>
      </c>
      <c r="C48" s="13">
        <v>7</v>
      </c>
      <c r="D48" s="13">
        <v>9</v>
      </c>
      <c r="E48" s="13">
        <f t="shared" si="0"/>
        <v>21</v>
      </c>
      <c r="F48" s="13" t="s">
        <v>786</v>
      </c>
      <c r="G48" s="13" t="s">
        <v>2001</v>
      </c>
      <c r="H48" s="10">
        <v>35777011</v>
      </c>
      <c r="I48" s="14">
        <v>193889</v>
      </c>
      <c r="J48" s="14">
        <v>9694</v>
      </c>
      <c r="K48" s="14">
        <f t="shared" si="1"/>
        <v>203583</v>
      </c>
      <c r="L48" s="10">
        <v>80217213</v>
      </c>
      <c r="M48" s="14" t="str">
        <f>VLOOKUP(L48, 廠商名單!B:C, 2,FALSE)</f>
        <v>廣揚數碼科技有限公司</v>
      </c>
      <c r="N48" s="13" t="str">
        <f t="shared" si="2"/>
        <v>N</v>
      </c>
      <c r="O48" s="14"/>
    </row>
    <row r="49" spans="1:15" x14ac:dyDescent="0.25">
      <c r="A49" s="13" t="s">
        <v>1974</v>
      </c>
      <c r="B49" s="13">
        <v>109</v>
      </c>
      <c r="C49" s="13">
        <v>6</v>
      </c>
      <c r="D49" s="13">
        <v>23</v>
      </c>
      <c r="E49" s="13">
        <f t="shared" si="0"/>
        <v>21</v>
      </c>
      <c r="F49" s="13" t="s">
        <v>786</v>
      </c>
      <c r="G49" s="13" t="s">
        <v>1997</v>
      </c>
      <c r="H49" s="10">
        <v>3924553</v>
      </c>
      <c r="I49" s="14">
        <v>358857</v>
      </c>
      <c r="J49" s="14">
        <v>17943</v>
      </c>
      <c r="K49" s="14">
        <f t="shared" si="1"/>
        <v>376800</v>
      </c>
      <c r="L49" s="10">
        <v>15478403</v>
      </c>
      <c r="M49" s="14" t="str">
        <f>VLOOKUP(L49, 廠商名單!B:C, 2,FALSE)</f>
        <v>廣興印刷廠股份有限公司</v>
      </c>
      <c r="N49" s="13" t="str">
        <f t="shared" si="2"/>
        <v>N</v>
      </c>
      <c r="O49" s="14"/>
    </row>
    <row r="50" spans="1:15" x14ac:dyDescent="0.25">
      <c r="A50" s="13" t="s">
        <v>1974</v>
      </c>
      <c r="B50" s="13">
        <v>109</v>
      </c>
      <c r="C50" s="13">
        <v>7</v>
      </c>
      <c r="D50" s="13">
        <v>2</v>
      </c>
      <c r="E50" s="13">
        <f t="shared" si="0"/>
        <v>21</v>
      </c>
      <c r="F50" s="13" t="s">
        <v>786</v>
      </c>
      <c r="G50" s="13" t="s">
        <v>2001</v>
      </c>
      <c r="H50" s="10">
        <v>48857514</v>
      </c>
      <c r="I50" s="14">
        <v>17905</v>
      </c>
      <c r="J50" s="14">
        <v>895</v>
      </c>
      <c r="K50" s="14">
        <f t="shared" si="1"/>
        <v>18800</v>
      </c>
      <c r="L50" s="10">
        <v>7640430</v>
      </c>
      <c r="M50" s="14" t="str">
        <f>VLOOKUP(L50, 廠商名單!B:C, 2,FALSE)</f>
        <v>泰新印刷有限公司</v>
      </c>
      <c r="N50" s="13" t="str">
        <f t="shared" si="2"/>
        <v>N</v>
      </c>
      <c r="O50" s="14"/>
    </row>
    <row r="51" spans="1:15" x14ac:dyDescent="0.25">
      <c r="A51" s="13" t="s">
        <v>1974</v>
      </c>
      <c r="B51" s="13">
        <v>109</v>
      </c>
      <c r="C51" s="13">
        <v>7</v>
      </c>
      <c r="D51" s="13">
        <v>2</v>
      </c>
      <c r="E51" s="13">
        <f t="shared" si="0"/>
        <v>21</v>
      </c>
      <c r="F51" s="13" t="s">
        <v>786</v>
      </c>
      <c r="G51" s="13" t="s">
        <v>2001</v>
      </c>
      <c r="H51" s="10">
        <v>48857515</v>
      </c>
      <c r="I51" s="14">
        <v>17905</v>
      </c>
      <c r="J51" s="14">
        <v>895</v>
      </c>
      <c r="K51" s="14">
        <f t="shared" si="1"/>
        <v>18800</v>
      </c>
      <c r="L51" s="10">
        <v>7640430</v>
      </c>
      <c r="M51" s="14" t="str">
        <f>VLOOKUP(L51, 廠商名單!B:C, 2,FALSE)</f>
        <v>泰新印刷有限公司</v>
      </c>
      <c r="N51" s="13" t="str">
        <f t="shared" si="2"/>
        <v>N</v>
      </c>
      <c r="O51" s="14"/>
    </row>
    <row r="52" spans="1:15" x14ac:dyDescent="0.25">
      <c r="A52" s="13" t="s">
        <v>1974</v>
      </c>
      <c r="B52" s="13">
        <v>109</v>
      </c>
      <c r="C52" s="13">
        <v>7</v>
      </c>
      <c r="D52" s="13">
        <v>2</v>
      </c>
      <c r="E52" s="13">
        <f t="shared" si="0"/>
        <v>21</v>
      </c>
      <c r="F52" s="13" t="s">
        <v>786</v>
      </c>
      <c r="G52" s="13" t="s">
        <v>2001</v>
      </c>
      <c r="H52" s="10">
        <v>48857516</v>
      </c>
      <c r="I52" s="14">
        <v>17905</v>
      </c>
      <c r="J52" s="14">
        <v>895</v>
      </c>
      <c r="K52" s="14">
        <f t="shared" si="1"/>
        <v>18800</v>
      </c>
      <c r="L52" s="10">
        <v>7640430</v>
      </c>
      <c r="M52" s="14" t="str">
        <f>VLOOKUP(L52, 廠商名單!B:C, 2,FALSE)</f>
        <v>泰新印刷有限公司</v>
      </c>
      <c r="N52" s="13" t="str">
        <f t="shared" si="2"/>
        <v>N</v>
      </c>
      <c r="O52" s="14"/>
    </row>
    <row r="53" spans="1:15" x14ac:dyDescent="0.25">
      <c r="A53" s="13" t="s">
        <v>1974</v>
      </c>
      <c r="B53" s="13">
        <v>109</v>
      </c>
      <c r="C53" s="13">
        <v>7</v>
      </c>
      <c r="D53" s="13">
        <v>2</v>
      </c>
      <c r="E53" s="13">
        <f t="shared" si="0"/>
        <v>26</v>
      </c>
      <c r="F53" s="13" t="s">
        <v>786</v>
      </c>
      <c r="G53" s="13" t="s">
        <v>2001</v>
      </c>
      <c r="H53" s="10">
        <v>48857517</v>
      </c>
      <c r="I53" s="14">
        <v>4476</v>
      </c>
      <c r="J53" s="14">
        <v>224</v>
      </c>
      <c r="K53" s="14">
        <f t="shared" si="1"/>
        <v>4700</v>
      </c>
      <c r="L53" s="10">
        <v>7640430</v>
      </c>
      <c r="M53" s="14" t="str">
        <f>VLOOKUP(L53, 廠商名單!B:C, 2,FALSE)</f>
        <v>泰新印刷有限公司</v>
      </c>
      <c r="N53" s="13" t="str">
        <f t="shared" si="2"/>
        <v>Y</v>
      </c>
      <c r="O53" s="14"/>
    </row>
    <row r="54" spans="1:15" x14ac:dyDescent="0.25">
      <c r="A54" s="13" t="s">
        <v>1974</v>
      </c>
      <c r="B54" s="13">
        <v>109</v>
      </c>
      <c r="C54" s="13">
        <v>7</v>
      </c>
      <c r="D54" s="13">
        <v>14</v>
      </c>
      <c r="E54" s="13">
        <f t="shared" si="0"/>
        <v>21</v>
      </c>
      <c r="F54" s="13" t="s">
        <v>786</v>
      </c>
      <c r="G54" s="13" t="s">
        <v>2001</v>
      </c>
      <c r="H54" s="10">
        <v>48857565</v>
      </c>
      <c r="I54" s="14">
        <v>45714</v>
      </c>
      <c r="J54" s="14">
        <v>2286</v>
      </c>
      <c r="K54" s="14">
        <f t="shared" si="1"/>
        <v>48000</v>
      </c>
      <c r="L54" s="10">
        <v>7640430</v>
      </c>
      <c r="M54" s="14" t="str">
        <f>VLOOKUP(L54, 廠商名單!B:C, 2,FALSE)</f>
        <v>泰新印刷有限公司</v>
      </c>
      <c r="N54" s="13" t="str">
        <f t="shared" si="2"/>
        <v>N</v>
      </c>
      <c r="O54" s="14"/>
    </row>
    <row r="55" spans="1:15" x14ac:dyDescent="0.25">
      <c r="A55" s="13" t="s">
        <v>1975</v>
      </c>
      <c r="B55" s="13">
        <v>109</v>
      </c>
      <c r="C55" s="13">
        <v>6</v>
      </c>
      <c r="D55" s="13">
        <v>30</v>
      </c>
      <c r="E55" s="13">
        <f t="shared" si="0"/>
        <v>21</v>
      </c>
      <c r="F55" s="13" t="s">
        <v>786</v>
      </c>
      <c r="G55" s="13" t="s">
        <v>1997</v>
      </c>
      <c r="H55" s="10">
        <v>26598005</v>
      </c>
      <c r="I55" s="14">
        <v>319124</v>
      </c>
      <c r="J55" s="14">
        <v>15956</v>
      </c>
      <c r="K55" s="14">
        <f t="shared" si="1"/>
        <v>335080</v>
      </c>
      <c r="L55" s="10">
        <v>16145586</v>
      </c>
      <c r="M55" s="14" t="str">
        <f>VLOOKUP(L55, 廠商名單!B:C, 2,FALSE)</f>
        <v>東光電腦股份有限公司</v>
      </c>
      <c r="N55" s="13" t="str">
        <f t="shared" si="2"/>
        <v>N</v>
      </c>
      <c r="O55" s="14"/>
    </row>
    <row r="56" spans="1:15" x14ac:dyDescent="0.25">
      <c r="A56" s="13" t="s">
        <v>1975</v>
      </c>
      <c r="B56" s="13">
        <v>109</v>
      </c>
      <c r="C56" s="13">
        <v>5</v>
      </c>
      <c r="D56" s="13">
        <v>14</v>
      </c>
      <c r="E56" s="13">
        <f t="shared" si="0"/>
        <v>26</v>
      </c>
      <c r="F56" s="13" t="s">
        <v>786</v>
      </c>
      <c r="G56" s="13" t="s">
        <v>1999</v>
      </c>
      <c r="H56" s="10">
        <v>31394233</v>
      </c>
      <c r="I56" s="14">
        <v>9227</v>
      </c>
      <c r="J56" s="14">
        <v>461</v>
      </c>
      <c r="K56" s="14">
        <f t="shared" si="1"/>
        <v>9688</v>
      </c>
      <c r="L56" s="10">
        <v>86136982</v>
      </c>
      <c r="M56" s="14" t="str">
        <f>VLOOKUP(L56, 廠商名單!B:C, 2,FALSE)</f>
        <v>三竹資訊股份有限公司</v>
      </c>
      <c r="N56" s="13" t="str">
        <f t="shared" si="2"/>
        <v>Y</v>
      </c>
      <c r="O56" s="14"/>
    </row>
    <row r="57" spans="1:15" x14ac:dyDescent="0.25">
      <c r="A57" s="13" t="s">
        <v>1975</v>
      </c>
      <c r="B57" s="13">
        <v>109</v>
      </c>
      <c r="C57" s="13">
        <v>6</v>
      </c>
      <c r="D57" s="13">
        <v>18</v>
      </c>
      <c r="E57" s="13">
        <f t="shared" si="0"/>
        <v>26</v>
      </c>
      <c r="F57" s="13" t="s">
        <v>786</v>
      </c>
      <c r="G57" s="13" t="s">
        <v>1999</v>
      </c>
      <c r="H57" s="10">
        <v>31396825</v>
      </c>
      <c r="I57" s="14">
        <v>1440</v>
      </c>
      <c r="J57" s="14">
        <v>72</v>
      </c>
      <c r="K57" s="14">
        <f t="shared" si="1"/>
        <v>1512</v>
      </c>
      <c r="L57" s="10">
        <v>86136982</v>
      </c>
      <c r="M57" s="14" t="str">
        <f>VLOOKUP(L57, 廠商名單!B:C, 2,FALSE)</f>
        <v>三竹資訊股份有限公司</v>
      </c>
      <c r="N57" s="13" t="str">
        <f t="shared" si="2"/>
        <v>Y</v>
      </c>
      <c r="O57" s="14"/>
    </row>
    <row r="58" spans="1:15" x14ac:dyDescent="0.25">
      <c r="A58" s="13" t="s">
        <v>1976</v>
      </c>
      <c r="B58" s="13">
        <v>109</v>
      </c>
      <c r="C58" s="13">
        <v>6</v>
      </c>
      <c r="D58" s="13">
        <v>23</v>
      </c>
      <c r="E58" s="13">
        <f t="shared" si="0"/>
        <v>21</v>
      </c>
      <c r="F58" s="13" t="s">
        <v>786</v>
      </c>
      <c r="G58" s="13" t="s">
        <v>1997</v>
      </c>
      <c r="H58" s="10">
        <v>49592338</v>
      </c>
      <c r="I58" s="14">
        <v>1142857</v>
      </c>
      <c r="J58" s="14">
        <v>57143</v>
      </c>
      <c r="K58" s="14">
        <f t="shared" si="1"/>
        <v>1200000</v>
      </c>
      <c r="L58" s="10">
        <v>23289139</v>
      </c>
      <c r="M58" s="14" t="str">
        <f>VLOOKUP(L58, 廠商名單!B:C, 2,FALSE)</f>
        <v>喬商廣告股份有限公司</v>
      </c>
      <c r="N58" s="13" t="str">
        <f t="shared" si="2"/>
        <v>N</v>
      </c>
      <c r="O58" s="14"/>
    </row>
    <row r="59" spans="1:15" x14ac:dyDescent="0.25">
      <c r="A59" s="13" t="s">
        <v>1976</v>
      </c>
      <c r="B59" s="13">
        <v>109</v>
      </c>
      <c r="C59" s="13">
        <v>7</v>
      </c>
      <c r="D59" s="13">
        <v>1</v>
      </c>
      <c r="E59" s="13">
        <f t="shared" si="0"/>
        <v>21</v>
      </c>
      <c r="F59" s="13" t="s">
        <v>786</v>
      </c>
      <c r="G59" s="13" t="s">
        <v>2001</v>
      </c>
      <c r="H59" s="10">
        <v>46068951</v>
      </c>
      <c r="I59" s="14">
        <v>2380952</v>
      </c>
      <c r="J59" s="14">
        <v>119048</v>
      </c>
      <c r="K59" s="14">
        <f t="shared" si="1"/>
        <v>2500000</v>
      </c>
      <c r="L59" s="10">
        <v>12798207</v>
      </c>
      <c r="M59" s="14" t="str">
        <f>VLOOKUP(L59, 廠商名單!B:C, 2,FALSE)</f>
        <v>廣三崇光國際開發股份有限公司</v>
      </c>
      <c r="N59" s="13" t="str">
        <f t="shared" si="2"/>
        <v>N</v>
      </c>
      <c r="O59" s="14"/>
    </row>
    <row r="60" spans="1:15" x14ac:dyDescent="0.25">
      <c r="A60" s="13" t="s">
        <v>1976</v>
      </c>
      <c r="B60" s="13">
        <v>109</v>
      </c>
      <c r="C60" s="13">
        <v>6</v>
      </c>
      <c r="D60" s="13">
        <v>30</v>
      </c>
      <c r="E60" s="13">
        <f t="shared" si="0"/>
        <v>26</v>
      </c>
      <c r="F60" s="13" t="s">
        <v>786</v>
      </c>
      <c r="G60" s="13" t="s">
        <v>1997</v>
      </c>
      <c r="H60" s="10">
        <v>18358052</v>
      </c>
      <c r="I60" s="14">
        <v>5320</v>
      </c>
      <c r="J60" s="14">
        <v>266</v>
      </c>
      <c r="K60" s="14">
        <f t="shared" si="1"/>
        <v>5586</v>
      </c>
      <c r="L60" s="10">
        <v>80427978</v>
      </c>
      <c r="M60" s="14" t="str">
        <f>VLOOKUP(L60, 廠商名單!B:C, 2,FALSE)</f>
        <v>金川廣告事業有限公司</v>
      </c>
      <c r="N60" s="13" t="str">
        <f t="shared" si="2"/>
        <v>Y</v>
      </c>
      <c r="O60" s="14"/>
    </row>
    <row r="61" spans="1:15" x14ac:dyDescent="0.25">
      <c r="A61" s="13" t="s">
        <v>1976</v>
      </c>
      <c r="B61" s="13">
        <v>109</v>
      </c>
      <c r="C61" s="13">
        <v>4</v>
      </c>
      <c r="D61" s="13">
        <v>2</v>
      </c>
      <c r="E61" s="13">
        <f t="shared" si="0"/>
        <v>21</v>
      </c>
      <c r="F61" s="13" t="s">
        <v>786</v>
      </c>
      <c r="G61" s="13" t="s">
        <v>1998</v>
      </c>
      <c r="H61" s="10">
        <v>40509510</v>
      </c>
      <c r="I61" s="14">
        <v>210322</v>
      </c>
      <c r="J61" s="14">
        <v>10516</v>
      </c>
      <c r="K61" s="14">
        <f t="shared" si="1"/>
        <v>220838</v>
      </c>
      <c r="L61" s="10">
        <v>24211954</v>
      </c>
      <c r="M61" s="14" t="str">
        <f>VLOOKUP(L61, 廠商名單!B:C, 2,FALSE)</f>
        <v>台茂商場經營管理顧問股份有限公司</v>
      </c>
      <c r="N61" s="13" t="str">
        <f t="shared" si="2"/>
        <v>N</v>
      </c>
      <c r="O61" s="14"/>
    </row>
    <row r="62" spans="1:15" x14ac:dyDescent="0.25">
      <c r="A62" s="13" t="s">
        <v>1976</v>
      </c>
      <c r="B62" s="13">
        <v>109</v>
      </c>
      <c r="C62" s="13">
        <v>4</v>
      </c>
      <c r="D62" s="13">
        <v>2</v>
      </c>
      <c r="E62" s="13">
        <f t="shared" si="0"/>
        <v>21</v>
      </c>
      <c r="F62" s="13" t="s">
        <v>786</v>
      </c>
      <c r="G62" s="13" t="s">
        <v>1998</v>
      </c>
      <c r="H62" s="10">
        <v>40509509</v>
      </c>
      <c r="I62" s="14">
        <v>253964</v>
      </c>
      <c r="J62" s="14">
        <v>12698</v>
      </c>
      <c r="K62" s="14">
        <f t="shared" si="1"/>
        <v>266662</v>
      </c>
      <c r="L62" s="10">
        <v>24211954</v>
      </c>
      <c r="M62" s="14" t="str">
        <f>VLOOKUP(L62, 廠商名單!B:C, 2,FALSE)</f>
        <v>台茂商場經營管理顧問股份有限公司</v>
      </c>
      <c r="N62" s="13" t="str">
        <f t="shared" si="2"/>
        <v>N</v>
      </c>
      <c r="O62" s="14"/>
    </row>
    <row r="63" spans="1:15" x14ac:dyDescent="0.25">
      <c r="A63" s="13" t="s">
        <v>1976</v>
      </c>
      <c r="B63" s="13">
        <v>109</v>
      </c>
      <c r="C63" s="13">
        <v>7</v>
      </c>
      <c r="D63" s="13">
        <v>9</v>
      </c>
      <c r="E63" s="13">
        <f t="shared" si="0"/>
        <v>21</v>
      </c>
      <c r="F63" s="13" t="s">
        <v>786</v>
      </c>
      <c r="G63" s="13" t="s">
        <v>2001</v>
      </c>
      <c r="H63" s="10">
        <v>52604165</v>
      </c>
      <c r="I63" s="14">
        <v>23381</v>
      </c>
      <c r="J63" s="14">
        <v>1169</v>
      </c>
      <c r="K63" s="14">
        <f t="shared" si="1"/>
        <v>24550</v>
      </c>
      <c r="L63" s="10">
        <v>36085880</v>
      </c>
      <c r="M63" s="14" t="str">
        <f>VLOOKUP(L63, 廠商名單!B:C, 2,FALSE)</f>
        <v>台灣宣巧社網版有限公司</v>
      </c>
      <c r="N63" s="13" t="str">
        <f t="shared" si="2"/>
        <v>N</v>
      </c>
      <c r="O63" s="14"/>
    </row>
    <row r="64" spans="1:15" x14ac:dyDescent="0.25">
      <c r="A64" s="13" t="s">
        <v>1976</v>
      </c>
      <c r="B64" s="13">
        <v>109</v>
      </c>
      <c r="C64" s="13">
        <v>4</v>
      </c>
      <c r="D64" s="13">
        <v>2</v>
      </c>
      <c r="E64" s="13">
        <f t="shared" si="0"/>
        <v>21</v>
      </c>
      <c r="F64" s="13" t="s">
        <v>786</v>
      </c>
      <c r="G64" s="13" t="s">
        <v>1998</v>
      </c>
      <c r="H64" s="10">
        <v>40509511</v>
      </c>
      <c r="I64" s="14">
        <v>163522</v>
      </c>
      <c r="J64" s="14">
        <v>8176</v>
      </c>
      <c r="K64" s="14">
        <f t="shared" si="1"/>
        <v>171698</v>
      </c>
      <c r="L64" s="10">
        <v>24211954</v>
      </c>
      <c r="M64" s="14" t="str">
        <f>VLOOKUP(L64, 廠商名單!B:C, 2,FALSE)</f>
        <v>台茂商場經營管理顧問股份有限公司</v>
      </c>
      <c r="N64" s="13" t="str">
        <f t="shared" si="2"/>
        <v>N</v>
      </c>
      <c r="O64" s="14"/>
    </row>
    <row r="65" spans="1:15" x14ac:dyDescent="0.25">
      <c r="A65" s="13" t="s">
        <v>1976</v>
      </c>
      <c r="B65" s="13">
        <v>109</v>
      </c>
      <c r="C65" s="13">
        <v>4</v>
      </c>
      <c r="D65" s="13">
        <v>7</v>
      </c>
      <c r="E65" s="13">
        <f t="shared" si="0"/>
        <v>21</v>
      </c>
      <c r="F65" s="13" t="s">
        <v>786</v>
      </c>
      <c r="G65" s="13" t="s">
        <v>1998</v>
      </c>
      <c r="H65" s="10">
        <v>40509556</v>
      </c>
      <c r="I65" s="14">
        <v>22192</v>
      </c>
      <c r="J65" s="14">
        <v>1110</v>
      </c>
      <c r="K65" s="14">
        <f t="shared" si="1"/>
        <v>23302</v>
      </c>
      <c r="L65" s="10">
        <v>24211954</v>
      </c>
      <c r="M65" s="14" t="str">
        <f>VLOOKUP(L65, 廠商名單!B:C, 2,FALSE)</f>
        <v>台茂商場經營管理顧問股份有限公司</v>
      </c>
      <c r="N65" s="13" t="str">
        <f t="shared" si="2"/>
        <v>N</v>
      </c>
      <c r="O65" s="14"/>
    </row>
    <row r="66" spans="1:15" x14ac:dyDescent="0.25">
      <c r="A66" s="13" t="s">
        <v>1976</v>
      </c>
      <c r="B66" s="13">
        <v>109</v>
      </c>
      <c r="C66" s="13">
        <v>5</v>
      </c>
      <c r="D66" s="13">
        <v>27</v>
      </c>
      <c r="E66" s="13">
        <f t="shared" ref="E66:E129" si="3">VLOOKUP(F66, InvoiceInfo, IF(O66="", IF(N66="Y", 3, 2), 4),FALSE)</f>
        <v>21</v>
      </c>
      <c r="F66" s="13" t="s">
        <v>786</v>
      </c>
      <c r="G66" s="13" t="s">
        <v>1997</v>
      </c>
      <c r="H66" s="10">
        <v>26857611</v>
      </c>
      <c r="I66" s="14">
        <v>74571</v>
      </c>
      <c r="J66" s="14">
        <v>3729</v>
      </c>
      <c r="K66" s="14">
        <f t="shared" si="1"/>
        <v>78300</v>
      </c>
      <c r="L66" s="10">
        <v>23525871</v>
      </c>
      <c r="M66" s="14" t="str">
        <f>VLOOKUP(L66, 廠商名單!B:C, 2,FALSE)</f>
        <v>新光三越百貨股份有限公司</v>
      </c>
      <c r="N66" s="13" t="str">
        <f t="shared" si="2"/>
        <v>N</v>
      </c>
      <c r="O66" s="14"/>
    </row>
    <row r="67" spans="1:15" x14ac:dyDescent="0.25">
      <c r="A67" s="13" t="s">
        <v>1976</v>
      </c>
      <c r="B67" s="13">
        <v>108</v>
      </c>
      <c r="C67" s="13">
        <v>12</v>
      </c>
      <c r="D67" s="13">
        <v>31</v>
      </c>
      <c r="E67" s="13">
        <f t="shared" si="3"/>
        <v>21</v>
      </c>
      <c r="F67" s="13" t="s">
        <v>786</v>
      </c>
      <c r="G67" s="13" t="s">
        <v>2002</v>
      </c>
      <c r="H67" s="10">
        <v>26853098</v>
      </c>
      <c r="I67" s="14">
        <v>526571</v>
      </c>
      <c r="J67" s="14">
        <v>26329</v>
      </c>
      <c r="K67" s="14">
        <f t="shared" ref="K67:K130" si="4">SUM(I67:J67)</f>
        <v>552900</v>
      </c>
      <c r="L67" s="10">
        <v>23525871</v>
      </c>
      <c r="M67" s="14" t="str">
        <f>VLOOKUP(L67, 廠商名單!B:C, 2,FALSE)</f>
        <v>新光三越百貨股份有限公司</v>
      </c>
      <c r="N67" s="13" t="str">
        <f t="shared" ref="N67:N130" si="5">IF(J:J&gt;500, "N", "Y")</f>
        <v>N</v>
      </c>
      <c r="O67" s="14"/>
    </row>
    <row r="68" spans="1:15" x14ac:dyDescent="0.25">
      <c r="A68" s="13" t="s">
        <v>1976</v>
      </c>
      <c r="B68" s="13">
        <v>108</v>
      </c>
      <c r="C68" s="13">
        <v>11</v>
      </c>
      <c r="D68" s="13">
        <v>20</v>
      </c>
      <c r="E68" s="13">
        <f t="shared" si="3"/>
        <v>21</v>
      </c>
      <c r="F68" s="13" t="s">
        <v>786</v>
      </c>
      <c r="G68" s="13" t="s">
        <v>2002</v>
      </c>
      <c r="H68" s="10">
        <v>26852872</v>
      </c>
      <c r="I68" s="14">
        <v>1152095</v>
      </c>
      <c r="J68" s="14">
        <v>57605</v>
      </c>
      <c r="K68" s="14">
        <f t="shared" si="4"/>
        <v>1209700</v>
      </c>
      <c r="L68" s="10">
        <v>23525871</v>
      </c>
      <c r="M68" s="14" t="str">
        <f>VLOOKUP(L68, 廠商名單!B:C, 2,FALSE)</f>
        <v>新光三越百貨股份有限公司</v>
      </c>
      <c r="N68" s="13" t="str">
        <f t="shared" si="5"/>
        <v>N</v>
      </c>
      <c r="O68" s="14"/>
    </row>
    <row r="69" spans="1:15" x14ac:dyDescent="0.25">
      <c r="A69" s="13" t="s">
        <v>1976</v>
      </c>
      <c r="B69" s="13">
        <v>109</v>
      </c>
      <c r="C69" s="13">
        <v>2</v>
      </c>
      <c r="D69" s="13">
        <v>29</v>
      </c>
      <c r="E69" s="13">
        <f t="shared" si="3"/>
        <v>21</v>
      </c>
      <c r="F69" s="13" t="s">
        <v>786</v>
      </c>
      <c r="G69" s="13" t="s">
        <v>2003</v>
      </c>
      <c r="H69" s="10">
        <v>26820940</v>
      </c>
      <c r="I69" s="14">
        <v>329619</v>
      </c>
      <c r="J69" s="14">
        <v>16481</v>
      </c>
      <c r="K69" s="14">
        <f t="shared" si="4"/>
        <v>346100</v>
      </c>
      <c r="L69" s="10">
        <v>23525871</v>
      </c>
      <c r="M69" s="14" t="str">
        <f>VLOOKUP(L69, 廠商名單!B:C, 2,FALSE)</f>
        <v>新光三越百貨股份有限公司</v>
      </c>
      <c r="N69" s="13" t="str">
        <f t="shared" si="5"/>
        <v>N</v>
      </c>
      <c r="O69" s="14"/>
    </row>
    <row r="70" spans="1:15" x14ac:dyDescent="0.25">
      <c r="A70" s="13" t="s">
        <v>1976</v>
      </c>
      <c r="B70" s="13">
        <v>109</v>
      </c>
      <c r="C70" s="13">
        <v>4</v>
      </c>
      <c r="D70" s="13">
        <v>30</v>
      </c>
      <c r="E70" s="13">
        <f t="shared" si="3"/>
        <v>21</v>
      </c>
      <c r="F70" s="13" t="s">
        <v>786</v>
      </c>
      <c r="G70" s="13" t="s">
        <v>1998</v>
      </c>
      <c r="H70" s="10">
        <v>26862191</v>
      </c>
      <c r="I70" s="14">
        <v>136286</v>
      </c>
      <c r="J70" s="14">
        <v>6814</v>
      </c>
      <c r="K70" s="14">
        <f t="shared" si="4"/>
        <v>143100</v>
      </c>
      <c r="L70" s="10">
        <v>23525871</v>
      </c>
      <c r="M70" s="14" t="str">
        <f>VLOOKUP(L70, 廠商名單!B:C, 2,FALSE)</f>
        <v>新光三越百貨股份有限公司</v>
      </c>
      <c r="N70" s="13" t="str">
        <f t="shared" si="5"/>
        <v>N</v>
      </c>
      <c r="O70" s="14"/>
    </row>
    <row r="71" spans="1:15" x14ac:dyDescent="0.25">
      <c r="A71" s="13" t="s">
        <v>1976</v>
      </c>
      <c r="B71" s="13">
        <v>109</v>
      </c>
      <c r="C71" s="13">
        <v>4</v>
      </c>
      <c r="D71" s="13">
        <v>30</v>
      </c>
      <c r="E71" s="13">
        <f t="shared" si="3"/>
        <v>21</v>
      </c>
      <c r="F71" s="13" t="s">
        <v>786</v>
      </c>
      <c r="G71" s="13" t="s">
        <v>1998</v>
      </c>
      <c r="H71" s="10">
        <v>26862177</v>
      </c>
      <c r="I71" s="14">
        <v>177143</v>
      </c>
      <c r="J71" s="14">
        <v>8857</v>
      </c>
      <c r="K71" s="14">
        <f t="shared" si="4"/>
        <v>186000</v>
      </c>
      <c r="L71" s="10">
        <v>23525871</v>
      </c>
      <c r="M71" s="14" t="str">
        <f>VLOOKUP(L71, 廠商名單!B:C, 2,FALSE)</f>
        <v>新光三越百貨股份有限公司</v>
      </c>
      <c r="N71" s="13" t="str">
        <f t="shared" si="5"/>
        <v>N</v>
      </c>
      <c r="O71" s="14"/>
    </row>
    <row r="72" spans="1:15" x14ac:dyDescent="0.25">
      <c r="A72" s="13" t="s">
        <v>1976</v>
      </c>
      <c r="B72" s="13">
        <v>109</v>
      </c>
      <c r="C72" s="13">
        <v>5</v>
      </c>
      <c r="D72" s="13">
        <v>20</v>
      </c>
      <c r="E72" s="13">
        <f t="shared" si="3"/>
        <v>21</v>
      </c>
      <c r="F72" s="13" t="s">
        <v>786</v>
      </c>
      <c r="G72" s="13" t="s">
        <v>1997</v>
      </c>
      <c r="H72" s="10">
        <v>26857523</v>
      </c>
      <c r="I72" s="14">
        <v>148952</v>
      </c>
      <c r="J72" s="14">
        <v>7448</v>
      </c>
      <c r="K72" s="14">
        <f t="shared" si="4"/>
        <v>156400</v>
      </c>
      <c r="L72" s="10">
        <v>23525871</v>
      </c>
      <c r="M72" s="14" t="str">
        <f>VLOOKUP(L72, 廠商名單!B:C, 2,FALSE)</f>
        <v>新光三越百貨股份有限公司</v>
      </c>
      <c r="N72" s="13" t="str">
        <f t="shared" si="5"/>
        <v>N</v>
      </c>
      <c r="O72" s="14"/>
    </row>
    <row r="73" spans="1:15" x14ac:dyDescent="0.25">
      <c r="A73" s="13" t="s">
        <v>1976</v>
      </c>
      <c r="B73" s="13">
        <v>109</v>
      </c>
      <c r="C73" s="13">
        <v>1</v>
      </c>
      <c r="D73" s="13">
        <v>31</v>
      </c>
      <c r="E73" s="13">
        <f t="shared" si="3"/>
        <v>21</v>
      </c>
      <c r="F73" s="13" t="s">
        <v>786</v>
      </c>
      <c r="G73" s="13" t="s">
        <v>2003</v>
      </c>
      <c r="H73" s="10">
        <v>26820832</v>
      </c>
      <c r="I73" s="14">
        <v>510571</v>
      </c>
      <c r="J73" s="14">
        <v>25529</v>
      </c>
      <c r="K73" s="14">
        <f t="shared" si="4"/>
        <v>536100</v>
      </c>
      <c r="L73" s="10">
        <v>23525871</v>
      </c>
      <c r="M73" s="14" t="str">
        <f>VLOOKUP(L73, 廠商名單!B:C, 2,FALSE)</f>
        <v>新光三越百貨股份有限公司</v>
      </c>
      <c r="N73" s="13" t="str">
        <f t="shared" si="5"/>
        <v>N</v>
      </c>
      <c r="O73" s="14"/>
    </row>
    <row r="74" spans="1:15" x14ac:dyDescent="0.25">
      <c r="A74" s="13" t="s">
        <v>1976</v>
      </c>
      <c r="B74" s="13">
        <v>109</v>
      </c>
      <c r="C74" s="13">
        <v>6</v>
      </c>
      <c r="D74" s="13">
        <v>18</v>
      </c>
      <c r="E74" s="13">
        <f t="shared" si="3"/>
        <v>21</v>
      </c>
      <c r="F74" s="13" t="s">
        <v>786</v>
      </c>
      <c r="G74" s="13" t="s">
        <v>1999</v>
      </c>
      <c r="H74" s="10">
        <v>31396811</v>
      </c>
      <c r="I74" s="14">
        <v>12561</v>
      </c>
      <c r="J74" s="14">
        <v>628</v>
      </c>
      <c r="K74" s="14">
        <f t="shared" si="4"/>
        <v>13189</v>
      </c>
      <c r="L74" s="10">
        <v>86136982</v>
      </c>
      <c r="M74" s="14" t="str">
        <f>VLOOKUP(L74, 廠商名單!B:C, 2,FALSE)</f>
        <v>三竹資訊股份有限公司</v>
      </c>
      <c r="N74" s="13" t="str">
        <f t="shared" si="5"/>
        <v>N</v>
      </c>
      <c r="O74" s="14"/>
    </row>
    <row r="75" spans="1:15" x14ac:dyDescent="0.25">
      <c r="A75" s="13" t="s">
        <v>1976</v>
      </c>
      <c r="B75" s="13">
        <v>109</v>
      </c>
      <c r="C75" s="13">
        <v>6</v>
      </c>
      <c r="D75" s="13">
        <v>18</v>
      </c>
      <c r="E75" s="13">
        <f t="shared" si="3"/>
        <v>26</v>
      </c>
      <c r="F75" s="13" t="s">
        <v>786</v>
      </c>
      <c r="G75" s="13" t="s">
        <v>1999</v>
      </c>
      <c r="H75" s="10">
        <v>31396775</v>
      </c>
      <c r="I75" s="14">
        <v>2757</v>
      </c>
      <c r="J75" s="14">
        <v>138</v>
      </c>
      <c r="K75" s="14">
        <f t="shared" si="4"/>
        <v>2895</v>
      </c>
      <c r="L75" s="10">
        <v>86136982</v>
      </c>
      <c r="M75" s="14" t="str">
        <f>VLOOKUP(L75, 廠商名單!B:C, 2,FALSE)</f>
        <v>三竹資訊股份有限公司</v>
      </c>
      <c r="N75" s="13" t="str">
        <f t="shared" si="5"/>
        <v>Y</v>
      </c>
      <c r="O75" s="14"/>
    </row>
    <row r="76" spans="1:15" x14ac:dyDescent="0.25">
      <c r="A76" s="13" t="s">
        <v>1976</v>
      </c>
      <c r="B76" s="13">
        <v>109</v>
      </c>
      <c r="C76" s="13">
        <v>6</v>
      </c>
      <c r="D76" s="13">
        <v>18</v>
      </c>
      <c r="E76" s="13">
        <f t="shared" si="3"/>
        <v>26</v>
      </c>
      <c r="F76" s="13" t="s">
        <v>786</v>
      </c>
      <c r="G76" s="13" t="s">
        <v>1999</v>
      </c>
      <c r="H76" s="10">
        <v>31396777</v>
      </c>
      <c r="I76" s="14">
        <v>1899</v>
      </c>
      <c r="J76" s="14">
        <v>95</v>
      </c>
      <c r="K76" s="14">
        <f t="shared" si="4"/>
        <v>1994</v>
      </c>
      <c r="L76" s="10">
        <v>86136982</v>
      </c>
      <c r="M76" s="14" t="str">
        <f>VLOOKUP(L76, 廠商名單!B:C, 2,FALSE)</f>
        <v>三竹資訊股份有限公司</v>
      </c>
      <c r="N76" s="13" t="str">
        <f t="shared" si="5"/>
        <v>Y</v>
      </c>
      <c r="O76" s="14"/>
    </row>
    <row r="77" spans="1:15" x14ac:dyDescent="0.25">
      <c r="A77" s="13" t="s">
        <v>1976</v>
      </c>
      <c r="B77" s="13">
        <v>109</v>
      </c>
      <c r="C77" s="13">
        <v>6</v>
      </c>
      <c r="D77" s="13">
        <v>18</v>
      </c>
      <c r="E77" s="13">
        <f t="shared" si="3"/>
        <v>26</v>
      </c>
      <c r="F77" s="13" t="s">
        <v>786</v>
      </c>
      <c r="G77" s="13" t="s">
        <v>1999</v>
      </c>
      <c r="H77" s="10">
        <v>31396778</v>
      </c>
      <c r="I77" s="14">
        <v>426</v>
      </c>
      <c r="J77" s="14">
        <v>21</v>
      </c>
      <c r="K77" s="14">
        <f t="shared" si="4"/>
        <v>447</v>
      </c>
      <c r="L77" s="10">
        <v>86136982</v>
      </c>
      <c r="M77" s="14" t="str">
        <f>VLOOKUP(L77, 廠商名單!B:C, 2,FALSE)</f>
        <v>三竹資訊股份有限公司</v>
      </c>
      <c r="N77" s="13" t="str">
        <f t="shared" si="5"/>
        <v>Y</v>
      </c>
      <c r="O77" s="14"/>
    </row>
    <row r="78" spans="1:15" x14ac:dyDescent="0.25">
      <c r="A78" s="13" t="s">
        <v>1976</v>
      </c>
      <c r="B78" s="13">
        <v>109</v>
      </c>
      <c r="C78" s="13">
        <v>6</v>
      </c>
      <c r="D78" s="13">
        <v>18</v>
      </c>
      <c r="E78" s="13">
        <f t="shared" si="3"/>
        <v>26</v>
      </c>
      <c r="F78" s="13" t="s">
        <v>786</v>
      </c>
      <c r="G78" s="13" t="s">
        <v>1999</v>
      </c>
      <c r="H78" s="10">
        <v>31396798</v>
      </c>
      <c r="I78" s="14">
        <v>5894</v>
      </c>
      <c r="J78" s="14">
        <v>295</v>
      </c>
      <c r="K78" s="14">
        <f t="shared" si="4"/>
        <v>6189</v>
      </c>
      <c r="L78" s="10">
        <v>86136982</v>
      </c>
      <c r="M78" s="14" t="str">
        <f>VLOOKUP(L78, 廠商名單!B:C, 2,FALSE)</f>
        <v>三竹資訊股份有限公司</v>
      </c>
      <c r="N78" s="13" t="str">
        <f t="shared" si="5"/>
        <v>Y</v>
      </c>
      <c r="O78" s="14"/>
    </row>
    <row r="79" spans="1:15" x14ac:dyDescent="0.25">
      <c r="A79" s="13" t="s">
        <v>1976</v>
      </c>
      <c r="B79" s="13">
        <v>109</v>
      </c>
      <c r="C79" s="13">
        <v>6</v>
      </c>
      <c r="D79" s="13">
        <v>18</v>
      </c>
      <c r="E79" s="13">
        <f t="shared" si="3"/>
        <v>26</v>
      </c>
      <c r="F79" s="13" t="s">
        <v>786</v>
      </c>
      <c r="G79" s="13" t="s">
        <v>1999</v>
      </c>
      <c r="H79" s="10">
        <v>31396776</v>
      </c>
      <c r="I79" s="14">
        <v>231</v>
      </c>
      <c r="J79" s="14">
        <v>12</v>
      </c>
      <c r="K79" s="14">
        <f t="shared" si="4"/>
        <v>243</v>
      </c>
      <c r="L79" s="10">
        <v>86136982</v>
      </c>
      <c r="M79" s="14" t="str">
        <f>VLOOKUP(L79, 廠商名單!B:C, 2,FALSE)</f>
        <v>三竹資訊股份有限公司</v>
      </c>
      <c r="N79" s="13" t="str">
        <f t="shared" si="5"/>
        <v>Y</v>
      </c>
      <c r="O79" s="14"/>
    </row>
    <row r="80" spans="1:15" x14ac:dyDescent="0.25">
      <c r="A80" s="13" t="s">
        <v>1976</v>
      </c>
      <c r="B80" s="13">
        <v>109</v>
      </c>
      <c r="C80" s="13">
        <v>6</v>
      </c>
      <c r="D80" s="13">
        <v>18</v>
      </c>
      <c r="E80" s="13">
        <f t="shared" si="3"/>
        <v>26</v>
      </c>
      <c r="F80" s="13" t="s">
        <v>786</v>
      </c>
      <c r="G80" s="13" t="s">
        <v>1999</v>
      </c>
      <c r="H80" s="10">
        <v>31396804</v>
      </c>
      <c r="I80" s="14">
        <v>295</v>
      </c>
      <c r="J80" s="14">
        <v>15</v>
      </c>
      <c r="K80" s="14">
        <f t="shared" si="4"/>
        <v>310</v>
      </c>
      <c r="L80" s="10">
        <v>86136982</v>
      </c>
      <c r="M80" s="14" t="str">
        <f>VLOOKUP(L80, 廠商名單!B:C, 2,FALSE)</f>
        <v>三竹資訊股份有限公司</v>
      </c>
      <c r="N80" s="13" t="str">
        <f t="shared" si="5"/>
        <v>Y</v>
      </c>
      <c r="O80" s="14"/>
    </row>
    <row r="81" spans="1:15" x14ac:dyDescent="0.25">
      <c r="A81" s="13" t="s">
        <v>1977</v>
      </c>
      <c r="B81" s="13">
        <v>109</v>
      </c>
      <c r="C81" s="13">
        <v>7</v>
      </c>
      <c r="D81" s="13">
        <v>8</v>
      </c>
      <c r="E81" s="13">
        <f t="shared" si="3"/>
        <v>26</v>
      </c>
      <c r="F81" s="13" t="s">
        <v>786</v>
      </c>
      <c r="G81" s="13" t="s">
        <v>2001</v>
      </c>
      <c r="H81" s="10">
        <v>49065454</v>
      </c>
      <c r="I81" s="14">
        <v>1143</v>
      </c>
      <c r="J81" s="14">
        <v>57</v>
      </c>
      <c r="K81" s="14">
        <f t="shared" si="4"/>
        <v>1200</v>
      </c>
      <c r="L81" s="10">
        <v>11636802</v>
      </c>
      <c r="M81" s="14" t="str">
        <f>VLOOKUP(L81, 廠商名單!B:C, 2,FALSE)</f>
        <v>國賓大飯店股份有限公司</v>
      </c>
      <c r="N81" s="13" t="str">
        <f t="shared" si="5"/>
        <v>Y</v>
      </c>
      <c r="O81" s="14"/>
    </row>
    <row r="82" spans="1:15" x14ac:dyDescent="0.25">
      <c r="A82" s="13" t="s">
        <v>1977</v>
      </c>
      <c r="B82" s="13">
        <v>109</v>
      </c>
      <c r="C82" s="13">
        <v>6</v>
      </c>
      <c r="D82" s="13">
        <v>8</v>
      </c>
      <c r="E82" s="13">
        <f t="shared" si="3"/>
        <v>26</v>
      </c>
      <c r="F82" s="13" t="s">
        <v>786</v>
      </c>
      <c r="G82" s="13" t="s">
        <v>1997</v>
      </c>
      <c r="H82" s="10">
        <v>49004304</v>
      </c>
      <c r="I82" s="14">
        <v>571</v>
      </c>
      <c r="J82" s="14">
        <v>29</v>
      </c>
      <c r="K82" s="14">
        <f t="shared" si="4"/>
        <v>600</v>
      </c>
      <c r="L82" s="10">
        <v>11636802</v>
      </c>
      <c r="M82" s="14" t="str">
        <f>VLOOKUP(L82, 廠商名單!B:C, 2,FALSE)</f>
        <v>國賓大飯店股份有限公司</v>
      </c>
      <c r="N82" s="13" t="str">
        <f t="shared" si="5"/>
        <v>Y</v>
      </c>
      <c r="O82" s="14"/>
    </row>
    <row r="83" spans="1:15" x14ac:dyDescent="0.25">
      <c r="A83" s="13" t="s">
        <v>1977</v>
      </c>
      <c r="B83" s="13">
        <v>109</v>
      </c>
      <c r="C83" s="13">
        <v>6</v>
      </c>
      <c r="D83" s="13">
        <v>30</v>
      </c>
      <c r="E83" s="13">
        <f t="shared" si="3"/>
        <v>26</v>
      </c>
      <c r="F83" s="13" t="s">
        <v>786</v>
      </c>
      <c r="G83" s="13" t="s">
        <v>1997</v>
      </c>
      <c r="H83" s="10">
        <v>42094563</v>
      </c>
      <c r="I83" s="14">
        <v>286</v>
      </c>
      <c r="J83" s="14">
        <v>14</v>
      </c>
      <c r="K83" s="14">
        <f t="shared" si="4"/>
        <v>300</v>
      </c>
      <c r="L83" s="10">
        <v>70784363</v>
      </c>
      <c r="M83" s="14" t="str">
        <f>VLOOKUP(L83, 廠商名單!B:C, 2,FALSE)</f>
        <v>國賓大飯店股份有限公司新竹分公司</v>
      </c>
      <c r="N83" s="13" t="str">
        <f t="shared" si="5"/>
        <v>Y</v>
      </c>
      <c r="O83" s="14"/>
    </row>
    <row r="84" spans="1:15" x14ac:dyDescent="0.25">
      <c r="A84" s="13" t="s">
        <v>1977</v>
      </c>
      <c r="B84" s="13">
        <v>109</v>
      </c>
      <c r="C84" s="13">
        <v>5</v>
      </c>
      <c r="D84" s="13">
        <v>8</v>
      </c>
      <c r="E84" s="13">
        <f t="shared" si="3"/>
        <v>21</v>
      </c>
      <c r="F84" s="13" t="s">
        <v>786</v>
      </c>
      <c r="G84" s="13" t="s">
        <v>1997</v>
      </c>
      <c r="H84" s="10">
        <v>16899402</v>
      </c>
      <c r="I84" s="14">
        <v>133000</v>
      </c>
      <c r="J84" s="14">
        <v>6650</v>
      </c>
      <c r="K84" s="14">
        <f t="shared" si="4"/>
        <v>139650</v>
      </c>
      <c r="L84" s="10">
        <v>72343130</v>
      </c>
      <c r="M84" s="14" t="str">
        <f>VLOOKUP(L84, 廠商名單!B:C, 2,FALSE)</f>
        <v>加點糖識覺設計</v>
      </c>
      <c r="N84" s="13" t="str">
        <f t="shared" si="5"/>
        <v>N</v>
      </c>
      <c r="O84" s="14"/>
    </row>
    <row r="85" spans="1:15" x14ac:dyDescent="0.25">
      <c r="A85" s="13" t="s">
        <v>1977</v>
      </c>
      <c r="B85" s="13">
        <v>109</v>
      </c>
      <c r="C85" s="13">
        <v>5</v>
      </c>
      <c r="D85" s="13">
        <v>14</v>
      </c>
      <c r="E85" s="13">
        <f t="shared" si="3"/>
        <v>21</v>
      </c>
      <c r="F85" s="13" t="s">
        <v>786</v>
      </c>
      <c r="G85" s="13" t="s">
        <v>1999</v>
      </c>
      <c r="H85" s="10">
        <v>31394208</v>
      </c>
      <c r="I85" s="14">
        <v>33930</v>
      </c>
      <c r="J85" s="14">
        <v>1696</v>
      </c>
      <c r="K85" s="14">
        <f t="shared" si="4"/>
        <v>35626</v>
      </c>
      <c r="L85" s="10">
        <v>86136982</v>
      </c>
      <c r="M85" s="14" t="str">
        <f>VLOOKUP(L85, 廠商名單!B:C, 2,FALSE)</f>
        <v>三竹資訊股份有限公司</v>
      </c>
      <c r="N85" s="13" t="str">
        <f t="shared" si="5"/>
        <v>N</v>
      </c>
      <c r="O85" s="14"/>
    </row>
    <row r="86" spans="1:15" x14ac:dyDescent="0.25">
      <c r="A86" s="13" t="s">
        <v>1977</v>
      </c>
      <c r="B86" s="13">
        <v>109</v>
      </c>
      <c r="C86" s="13">
        <v>5</v>
      </c>
      <c r="D86" s="13">
        <v>14</v>
      </c>
      <c r="E86" s="13">
        <f t="shared" si="3"/>
        <v>26</v>
      </c>
      <c r="F86" s="13" t="s">
        <v>786</v>
      </c>
      <c r="G86" s="13" t="s">
        <v>1999</v>
      </c>
      <c r="H86" s="10">
        <v>31394209</v>
      </c>
      <c r="I86" s="14">
        <v>2129</v>
      </c>
      <c r="J86" s="14">
        <v>106</v>
      </c>
      <c r="K86" s="14">
        <f t="shared" si="4"/>
        <v>2235</v>
      </c>
      <c r="L86" s="10">
        <v>86136982</v>
      </c>
      <c r="M86" s="14" t="str">
        <f>VLOOKUP(L86, 廠商名單!B:C, 2,FALSE)</f>
        <v>三竹資訊股份有限公司</v>
      </c>
      <c r="N86" s="13" t="str">
        <f t="shared" si="5"/>
        <v>Y</v>
      </c>
      <c r="O86" s="14"/>
    </row>
    <row r="87" spans="1:15" x14ac:dyDescent="0.25">
      <c r="A87" s="13" t="s">
        <v>1977</v>
      </c>
      <c r="B87" s="13">
        <v>109</v>
      </c>
      <c r="C87" s="13">
        <v>5</v>
      </c>
      <c r="D87" s="13">
        <v>14</v>
      </c>
      <c r="E87" s="13">
        <f t="shared" si="3"/>
        <v>26</v>
      </c>
      <c r="F87" s="13" t="s">
        <v>786</v>
      </c>
      <c r="G87" s="13" t="s">
        <v>1999</v>
      </c>
      <c r="H87" s="10">
        <v>31394210</v>
      </c>
      <c r="I87" s="14">
        <v>765</v>
      </c>
      <c r="J87" s="14">
        <v>38</v>
      </c>
      <c r="K87" s="14">
        <f t="shared" si="4"/>
        <v>803</v>
      </c>
      <c r="L87" s="10">
        <v>86136982</v>
      </c>
      <c r="M87" s="14" t="str">
        <f>VLOOKUP(L87, 廠商名單!B:C, 2,FALSE)</f>
        <v>三竹資訊股份有限公司</v>
      </c>
      <c r="N87" s="13" t="str">
        <f t="shared" si="5"/>
        <v>Y</v>
      </c>
      <c r="O87" s="14"/>
    </row>
    <row r="88" spans="1:15" x14ac:dyDescent="0.25">
      <c r="A88" s="13" t="s">
        <v>1977</v>
      </c>
      <c r="B88" s="13">
        <v>109</v>
      </c>
      <c r="C88" s="13">
        <v>6</v>
      </c>
      <c r="D88" s="13">
        <v>18</v>
      </c>
      <c r="E88" s="13">
        <f t="shared" si="3"/>
        <v>21</v>
      </c>
      <c r="F88" s="13" t="s">
        <v>786</v>
      </c>
      <c r="G88" s="13" t="s">
        <v>1999</v>
      </c>
      <c r="H88" s="10">
        <v>31396779</v>
      </c>
      <c r="I88" s="14">
        <v>35049</v>
      </c>
      <c r="J88" s="14">
        <v>1752</v>
      </c>
      <c r="K88" s="14">
        <f t="shared" si="4"/>
        <v>36801</v>
      </c>
      <c r="L88" s="10">
        <v>86136982</v>
      </c>
      <c r="M88" s="14" t="str">
        <f>VLOOKUP(L88, 廠商名單!B:C, 2,FALSE)</f>
        <v>三竹資訊股份有限公司</v>
      </c>
      <c r="N88" s="13" t="str">
        <f t="shared" si="5"/>
        <v>N</v>
      </c>
      <c r="O88" s="14"/>
    </row>
    <row r="89" spans="1:15" x14ac:dyDescent="0.25">
      <c r="A89" s="13" t="s">
        <v>1977</v>
      </c>
      <c r="B89" s="13">
        <v>109</v>
      </c>
      <c r="C89" s="13">
        <v>6</v>
      </c>
      <c r="D89" s="13">
        <v>18</v>
      </c>
      <c r="E89" s="13">
        <f t="shared" si="3"/>
        <v>26</v>
      </c>
      <c r="F89" s="13" t="s">
        <v>786</v>
      </c>
      <c r="G89" s="13" t="s">
        <v>1999</v>
      </c>
      <c r="H89" s="10">
        <v>31396780</v>
      </c>
      <c r="I89" s="14">
        <v>1717</v>
      </c>
      <c r="J89" s="14">
        <v>86</v>
      </c>
      <c r="K89" s="14">
        <f t="shared" si="4"/>
        <v>1803</v>
      </c>
      <c r="L89" s="10">
        <v>86136982</v>
      </c>
      <c r="M89" s="14" t="str">
        <f>VLOOKUP(L89, 廠商名單!B:C, 2,FALSE)</f>
        <v>三竹資訊股份有限公司</v>
      </c>
      <c r="N89" s="13" t="str">
        <f t="shared" si="5"/>
        <v>Y</v>
      </c>
      <c r="O89" s="14"/>
    </row>
    <row r="90" spans="1:15" x14ac:dyDescent="0.25">
      <c r="A90" s="13" t="s">
        <v>1977</v>
      </c>
      <c r="B90" s="13">
        <v>109</v>
      </c>
      <c r="C90" s="13">
        <v>6</v>
      </c>
      <c r="D90" s="13">
        <v>18</v>
      </c>
      <c r="E90" s="13">
        <f t="shared" si="3"/>
        <v>26</v>
      </c>
      <c r="F90" s="13" t="s">
        <v>786</v>
      </c>
      <c r="G90" s="13" t="s">
        <v>1999</v>
      </c>
      <c r="H90" s="10">
        <v>31396781</v>
      </c>
      <c r="I90" s="14">
        <v>3109</v>
      </c>
      <c r="J90" s="14">
        <v>155</v>
      </c>
      <c r="K90" s="14">
        <f t="shared" si="4"/>
        <v>3264</v>
      </c>
      <c r="L90" s="10">
        <v>86136982</v>
      </c>
      <c r="M90" s="14" t="str">
        <f>VLOOKUP(L90, 廠商名單!B:C, 2,FALSE)</f>
        <v>三竹資訊股份有限公司</v>
      </c>
      <c r="N90" s="13" t="str">
        <f t="shared" si="5"/>
        <v>Y</v>
      </c>
      <c r="O90" s="14"/>
    </row>
    <row r="91" spans="1:15" x14ac:dyDescent="0.25">
      <c r="A91" s="13" t="s">
        <v>1977</v>
      </c>
      <c r="B91" s="13">
        <v>109</v>
      </c>
      <c r="C91" s="13">
        <v>5</v>
      </c>
      <c r="D91" s="13">
        <v>15</v>
      </c>
      <c r="E91" s="13">
        <f t="shared" si="3"/>
        <v>21</v>
      </c>
      <c r="F91" s="13" t="s">
        <v>786</v>
      </c>
      <c r="G91" s="13" t="s">
        <v>1999</v>
      </c>
      <c r="H91" s="10">
        <v>28213086</v>
      </c>
      <c r="I91" s="14">
        <v>66150</v>
      </c>
      <c r="J91" s="14">
        <v>3307</v>
      </c>
      <c r="K91" s="14">
        <f t="shared" si="4"/>
        <v>69457</v>
      </c>
      <c r="L91" s="10">
        <v>36523299</v>
      </c>
      <c r="M91" s="14" t="str">
        <f>VLOOKUP(L91, 廠商名單!B:C, 2,FALSE)</f>
        <v>福華大飯店股份有限公司</v>
      </c>
      <c r="N91" s="13" t="str">
        <f t="shared" si="5"/>
        <v>N</v>
      </c>
      <c r="O91" s="14"/>
    </row>
    <row r="92" spans="1:15" x14ac:dyDescent="0.25">
      <c r="A92" s="13" t="s">
        <v>1978</v>
      </c>
      <c r="B92" s="13">
        <v>109</v>
      </c>
      <c r="C92" s="13">
        <v>7</v>
      </c>
      <c r="D92" s="13">
        <v>2</v>
      </c>
      <c r="E92" s="13">
        <f t="shared" si="3"/>
        <v>21</v>
      </c>
      <c r="F92" s="13" t="s">
        <v>786</v>
      </c>
      <c r="G92" s="13" t="s">
        <v>2001</v>
      </c>
      <c r="H92" s="10">
        <v>49226019</v>
      </c>
      <c r="I92" s="14">
        <v>4465714</v>
      </c>
      <c r="J92" s="14">
        <v>223286</v>
      </c>
      <c r="K92" s="14">
        <f t="shared" si="4"/>
        <v>4689000</v>
      </c>
      <c r="L92" s="10">
        <v>27365925</v>
      </c>
      <c r="M92" s="14" t="str">
        <f>VLOOKUP(L92, 廠商名單!B:C, 2,FALSE)</f>
        <v>富邦媒體科技股份有限公司</v>
      </c>
      <c r="N92" s="13" t="str">
        <f t="shared" si="5"/>
        <v>N</v>
      </c>
      <c r="O92" s="14"/>
    </row>
    <row r="93" spans="1:15" x14ac:dyDescent="0.25">
      <c r="A93" s="13" t="s">
        <v>1979</v>
      </c>
      <c r="B93" s="13">
        <v>109</v>
      </c>
      <c r="C93" s="13">
        <v>7</v>
      </c>
      <c r="D93" s="13">
        <v>8</v>
      </c>
      <c r="E93" s="13">
        <f t="shared" si="3"/>
        <v>21</v>
      </c>
      <c r="F93" s="13" t="s">
        <v>786</v>
      </c>
      <c r="G93" s="13" t="s">
        <v>2001</v>
      </c>
      <c r="H93" s="10">
        <v>37661650</v>
      </c>
      <c r="I93" s="14">
        <v>1417676</v>
      </c>
      <c r="J93" s="14">
        <v>70884</v>
      </c>
      <c r="K93" s="14">
        <f t="shared" si="4"/>
        <v>1488560</v>
      </c>
      <c r="L93" s="10">
        <v>86656499</v>
      </c>
      <c r="M93" s="14" t="str">
        <f>VLOOKUP(L93, 廠商名單!B:C, 2,FALSE)</f>
        <v>東航事業有限公司</v>
      </c>
      <c r="N93" s="13" t="str">
        <f t="shared" si="5"/>
        <v>N</v>
      </c>
      <c r="O93" s="14"/>
    </row>
    <row r="94" spans="1:15" x14ac:dyDescent="0.25">
      <c r="A94" s="13" t="s">
        <v>1979</v>
      </c>
      <c r="B94" s="13">
        <v>109</v>
      </c>
      <c r="C94" s="13">
        <v>7</v>
      </c>
      <c r="D94" s="13">
        <v>2</v>
      </c>
      <c r="E94" s="13">
        <f t="shared" si="3"/>
        <v>21</v>
      </c>
      <c r="F94" s="13" t="s">
        <v>786</v>
      </c>
      <c r="G94" s="13" t="s">
        <v>2001</v>
      </c>
      <c r="H94" s="10">
        <v>35777004</v>
      </c>
      <c r="I94" s="14">
        <v>119610</v>
      </c>
      <c r="J94" s="14">
        <v>5980</v>
      </c>
      <c r="K94" s="14">
        <f t="shared" si="4"/>
        <v>125590</v>
      </c>
      <c r="L94" s="10">
        <v>80217213</v>
      </c>
      <c r="M94" s="14" t="str">
        <f>VLOOKUP(L94, 廠商名單!B:C, 2,FALSE)</f>
        <v>廣揚數碼科技有限公司</v>
      </c>
      <c r="N94" s="13" t="str">
        <f t="shared" si="5"/>
        <v>N</v>
      </c>
      <c r="O94" s="14"/>
    </row>
    <row r="95" spans="1:15" x14ac:dyDescent="0.25">
      <c r="A95" s="13" t="s">
        <v>1979</v>
      </c>
      <c r="B95" s="13">
        <v>109</v>
      </c>
      <c r="C95" s="13">
        <v>7</v>
      </c>
      <c r="D95" s="13">
        <v>8</v>
      </c>
      <c r="E95" s="13">
        <f t="shared" si="3"/>
        <v>21</v>
      </c>
      <c r="F95" s="13" t="s">
        <v>786</v>
      </c>
      <c r="G95" s="13" t="s">
        <v>2001</v>
      </c>
      <c r="H95" s="10">
        <v>27768500</v>
      </c>
      <c r="I95" s="14">
        <v>116272</v>
      </c>
      <c r="J95" s="14">
        <v>5814</v>
      </c>
      <c r="K95" s="14">
        <f t="shared" si="4"/>
        <v>122086</v>
      </c>
      <c r="L95" s="10">
        <v>89403744</v>
      </c>
      <c r="M95" s="14" t="str">
        <f>VLOOKUP(L95, 廠商名單!B:C, 2,FALSE)</f>
        <v>台灣蝶翠詩化妝品股份有限公司</v>
      </c>
      <c r="N95" s="13" t="str">
        <f t="shared" si="5"/>
        <v>N</v>
      </c>
      <c r="O95" s="14"/>
    </row>
    <row r="96" spans="1:15" x14ac:dyDescent="0.25">
      <c r="A96" s="13" t="s">
        <v>1979</v>
      </c>
      <c r="B96" s="13">
        <v>109</v>
      </c>
      <c r="C96" s="13">
        <v>6</v>
      </c>
      <c r="D96" s="13">
        <v>30</v>
      </c>
      <c r="E96" s="13">
        <f t="shared" si="3"/>
        <v>26</v>
      </c>
      <c r="F96" s="13" t="s">
        <v>786</v>
      </c>
      <c r="G96" s="13" t="s">
        <v>1997</v>
      </c>
      <c r="H96" s="10">
        <v>44689754</v>
      </c>
      <c r="I96" s="14">
        <v>1676</v>
      </c>
      <c r="J96" s="14">
        <v>84</v>
      </c>
      <c r="K96" s="14">
        <f t="shared" si="4"/>
        <v>1760</v>
      </c>
      <c r="L96" s="10">
        <v>54229636</v>
      </c>
      <c r="M96" s="14" t="str">
        <f>VLOOKUP(L96, 廠商名單!B:C, 2,FALSE)</f>
        <v>華鵬影城股份有限公司</v>
      </c>
      <c r="N96" s="13" t="str">
        <f t="shared" si="5"/>
        <v>Y</v>
      </c>
      <c r="O96" s="14"/>
    </row>
    <row r="97" spans="1:15" x14ac:dyDescent="0.25">
      <c r="A97" s="13" t="s">
        <v>1979</v>
      </c>
      <c r="B97" s="13">
        <v>109</v>
      </c>
      <c r="C97" s="13">
        <v>6</v>
      </c>
      <c r="D97" s="13">
        <v>4</v>
      </c>
      <c r="E97" s="13">
        <f t="shared" si="3"/>
        <v>21</v>
      </c>
      <c r="F97" s="13" t="s">
        <v>786</v>
      </c>
      <c r="G97" s="13" t="s">
        <v>1999</v>
      </c>
      <c r="H97" s="10">
        <v>1498692</v>
      </c>
      <c r="I97" s="14">
        <v>390150</v>
      </c>
      <c r="J97" s="14">
        <v>19508</v>
      </c>
      <c r="K97" s="14">
        <f t="shared" si="4"/>
        <v>409658</v>
      </c>
      <c r="L97" s="10">
        <v>54376691</v>
      </c>
      <c r="M97" s="14" t="str">
        <f>VLOOKUP(L97, 廠商名單!B:C, 2,FALSE)</f>
        <v>一卡通票證股份有限公司</v>
      </c>
      <c r="N97" s="13" t="str">
        <f t="shared" si="5"/>
        <v>N</v>
      </c>
      <c r="O97" s="14"/>
    </row>
    <row r="98" spans="1:15" x14ac:dyDescent="0.25">
      <c r="A98" s="13" t="s">
        <v>1979</v>
      </c>
      <c r="B98" s="13">
        <v>109</v>
      </c>
      <c r="C98" s="13">
        <v>7</v>
      </c>
      <c r="D98" s="13">
        <v>10</v>
      </c>
      <c r="E98" s="13">
        <f t="shared" si="3"/>
        <v>21</v>
      </c>
      <c r="F98" s="13" t="s">
        <v>786</v>
      </c>
      <c r="G98" s="13" t="s">
        <v>2004</v>
      </c>
      <c r="H98" s="10">
        <v>42527110</v>
      </c>
      <c r="I98" s="14">
        <v>706708</v>
      </c>
      <c r="J98" s="14">
        <v>35335</v>
      </c>
      <c r="K98" s="14">
        <f t="shared" si="4"/>
        <v>742043</v>
      </c>
      <c r="L98" s="10">
        <v>70442351</v>
      </c>
      <c r="M98" s="14" t="str">
        <f>VLOOKUP(L98, 廠商名單!B:C, 2,FALSE)</f>
        <v>台灣金雅拓股份有限公司</v>
      </c>
      <c r="N98" s="13" t="str">
        <f t="shared" si="5"/>
        <v>N</v>
      </c>
      <c r="O98" s="14"/>
    </row>
    <row r="99" spans="1:15" x14ac:dyDescent="0.25">
      <c r="A99" s="13" t="s">
        <v>1979</v>
      </c>
      <c r="B99" s="13">
        <v>109</v>
      </c>
      <c r="C99" s="13">
        <v>7</v>
      </c>
      <c r="D99" s="13">
        <v>10</v>
      </c>
      <c r="E99" s="13">
        <f t="shared" si="3"/>
        <v>26</v>
      </c>
      <c r="F99" s="13" t="s">
        <v>786</v>
      </c>
      <c r="G99" s="13" t="s">
        <v>2004</v>
      </c>
      <c r="H99" s="10">
        <v>42527111</v>
      </c>
      <c r="I99" s="14">
        <v>4359</v>
      </c>
      <c r="J99" s="14">
        <v>218</v>
      </c>
      <c r="K99" s="14">
        <f t="shared" si="4"/>
        <v>4577</v>
      </c>
      <c r="L99" s="10">
        <v>70442351</v>
      </c>
      <c r="M99" s="14" t="str">
        <f>VLOOKUP(L99, 廠商名單!B:C, 2,FALSE)</f>
        <v>台灣金雅拓股份有限公司</v>
      </c>
      <c r="N99" s="13" t="str">
        <f t="shared" si="5"/>
        <v>Y</v>
      </c>
      <c r="O99" s="14"/>
    </row>
    <row r="100" spans="1:15" x14ac:dyDescent="0.25">
      <c r="A100" s="13" t="s">
        <v>1979</v>
      </c>
      <c r="B100" s="13">
        <v>109</v>
      </c>
      <c r="C100" s="13">
        <v>6</v>
      </c>
      <c r="D100" s="13">
        <v>30</v>
      </c>
      <c r="E100" s="13">
        <f t="shared" si="3"/>
        <v>21</v>
      </c>
      <c r="F100" s="13" t="s">
        <v>786</v>
      </c>
      <c r="G100" s="13" t="s">
        <v>1999</v>
      </c>
      <c r="H100" s="10">
        <v>28313112</v>
      </c>
      <c r="I100" s="14">
        <v>238589</v>
      </c>
      <c r="J100" s="14">
        <v>11929</v>
      </c>
      <c r="K100" s="14">
        <f t="shared" si="4"/>
        <v>250518</v>
      </c>
      <c r="L100" s="10">
        <v>36523299</v>
      </c>
      <c r="M100" s="14" t="str">
        <f>VLOOKUP(L100, 廠商名單!B:C, 2,FALSE)</f>
        <v>福華大飯店股份有限公司</v>
      </c>
      <c r="N100" s="13" t="str">
        <f t="shared" si="5"/>
        <v>N</v>
      </c>
      <c r="O100" s="14"/>
    </row>
    <row r="101" spans="1:15" x14ac:dyDescent="0.25">
      <c r="A101" s="13" t="s">
        <v>1980</v>
      </c>
      <c r="B101" s="13">
        <v>109</v>
      </c>
      <c r="C101" s="13">
        <v>5</v>
      </c>
      <c r="D101" s="13">
        <v>4</v>
      </c>
      <c r="E101" s="13">
        <f t="shared" si="3"/>
        <v>21</v>
      </c>
      <c r="F101" s="13" t="s">
        <v>786</v>
      </c>
      <c r="G101" s="13" t="s">
        <v>1997</v>
      </c>
      <c r="H101" s="10">
        <v>35671551</v>
      </c>
      <c r="I101" s="14">
        <v>176533</v>
      </c>
      <c r="J101" s="14">
        <v>8827</v>
      </c>
      <c r="K101" s="14">
        <f t="shared" si="4"/>
        <v>185360</v>
      </c>
      <c r="L101" s="10">
        <v>80217213</v>
      </c>
      <c r="M101" s="14" t="str">
        <f>VLOOKUP(L101, 廠商名單!B:C, 2,FALSE)</f>
        <v>廣揚數碼科技有限公司</v>
      </c>
      <c r="N101" s="13" t="str">
        <f t="shared" si="5"/>
        <v>N</v>
      </c>
      <c r="O101" s="14"/>
    </row>
    <row r="102" spans="1:15" x14ac:dyDescent="0.25">
      <c r="A102" s="13" t="s">
        <v>1980</v>
      </c>
      <c r="B102" s="13">
        <v>109</v>
      </c>
      <c r="C102" s="13">
        <v>7</v>
      </c>
      <c r="D102" s="13">
        <v>2</v>
      </c>
      <c r="E102" s="13">
        <f t="shared" si="3"/>
        <v>21</v>
      </c>
      <c r="F102" s="13" t="s">
        <v>786</v>
      </c>
      <c r="G102" s="13" t="s">
        <v>2001</v>
      </c>
      <c r="H102" s="10">
        <v>35777005</v>
      </c>
      <c r="I102" s="14">
        <v>288390</v>
      </c>
      <c r="J102" s="14">
        <v>14420</v>
      </c>
      <c r="K102" s="14">
        <f t="shared" si="4"/>
        <v>302810</v>
      </c>
      <c r="L102" s="10">
        <v>80217213</v>
      </c>
      <c r="M102" s="14" t="str">
        <f>VLOOKUP(L102, 廠商名單!B:C, 2,FALSE)</f>
        <v>廣揚數碼科技有限公司</v>
      </c>
      <c r="N102" s="13" t="str">
        <f t="shared" si="5"/>
        <v>N</v>
      </c>
      <c r="O102" s="14"/>
    </row>
    <row r="103" spans="1:15" x14ac:dyDescent="0.25">
      <c r="A103" s="13" t="s">
        <v>1980</v>
      </c>
      <c r="B103" s="13">
        <v>109</v>
      </c>
      <c r="C103" s="13">
        <v>6</v>
      </c>
      <c r="D103" s="13">
        <v>9</v>
      </c>
      <c r="E103" s="13">
        <f t="shared" si="3"/>
        <v>26</v>
      </c>
      <c r="F103" s="13" t="s">
        <v>786</v>
      </c>
      <c r="G103" s="13" t="s">
        <v>1997</v>
      </c>
      <c r="H103" s="10">
        <v>37179014</v>
      </c>
      <c r="I103" s="14">
        <v>1414</v>
      </c>
      <c r="J103" s="14">
        <v>71</v>
      </c>
      <c r="K103" s="14">
        <f t="shared" si="4"/>
        <v>1485</v>
      </c>
      <c r="L103" s="10">
        <v>70373328</v>
      </c>
      <c r="M103" s="14" t="str">
        <f>VLOOKUP(L103, 廠商名單!B:C, 2,FALSE)</f>
        <v>台灣莫里斯國際股份有限公司</v>
      </c>
      <c r="N103" s="13" t="str">
        <f t="shared" si="5"/>
        <v>Y</v>
      </c>
      <c r="O103" s="14"/>
    </row>
    <row r="104" spans="1:15" x14ac:dyDescent="0.25">
      <c r="A104" s="13" t="s">
        <v>1980</v>
      </c>
      <c r="B104" s="13">
        <v>109</v>
      </c>
      <c r="C104" s="13">
        <v>6</v>
      </c>
      <c r="D104" s="13">
        <v>15</v>
      </c>
      <c r="E104" s="13">
        <f t="shared" si="3"/>
        <v>21</v>
      </c>
      <c r="F104" s="13" t="s">
        <v>786</v>
      </c>
      <c r="G104" s="13" t="s">
        <v>1997</v>
      </c>
      <c r="H104" s="10">
        <v>40640852</v>
      </c>
      <c r="I104" s="14">
        <v>1142857</v>
      </c>
      <c r="J104" s="14">
        <v>57143</v>
      </c>
      <c r="K104" s="14">
        <f t="shared" si="4"/>
        <v>1200000</v>
      </c>
      <c r="L104" s="10">
        <v>24211954</v>
      </c>
      <c r="M104" s="14" t="str">
        <f>VLOOKUP(L104, 廠商名單!B:C, 2,FALSE)</f>
        <v>台茂商場經營管理顧問股份有限公司</v>
      </c>
      <c r="N104" s="13" t="str">
        <f t="shared" si="5"/>
        <v>N</v>
      </c>
      <c r="O104" s="14"/>
    </row>
    <row r="105" spans="1:15" x14ac:dyDescent="0.25">
      <c r="A105" s="13" t="s">
        <v>1980</v>
      </c>
      <c r="B105" s="13">
        <v>109</v>
      </c>
      <c r="C105" s="13">
        <v>6</v>
      </c>
      <c r="D105" s="13">
        <v>4</v>
      </c>
      <c r="E105" s="13">
        <f t="shared" si="3"/>
        <v>26</v>
      </c>
      <c r="F105" s="13" t="s">
        <v>786</v>
      </c>
      <c r="G105" s="13" t="s">
        <v>1997</v>
      </c>
      <c r="H105" s="10">
        <v>55336528</v>
      </c>
      <c r="I105" s="14">
        <v>9435</v>
      </c>
      <c r="J105" s="14">
        <v>472</v>
      </c>
      <c r="K105" s="14">
        <f t="shared" si="4"/>
        <v>9907</v>
      </c>
      <c r="L105" s="10">
        <v>23803311</v>
      </c>
      <c r="M105" s="14" t="str">
        <f>VLOOKUP(L105, 廠商名單!B:C, 2,FALSE)</f>
        <v>小天使廣告股份有限公司</v>
      </c>
      <c r="N105" s="13" t="str">
        <f t="shared" si="5"/>
        <v>Y</v>
      </c>
      <c r="O105" s="14"/>
    </row>
    <row r="106" spans="1:15" x14ac:dyDescent="0.25">
      <c r="A106" s="13" t="s">
        <v>1980</v>
      </c>
      <c r="B106" s="13">
        <v>109</v>
      </c>
      <c r="C106" s="13">
        <v>6</v>
      </c>
      <c r="D106" s="13">
        <v>16</v>
      </c>
      <c r="E106" s="13">
        <f t="shared" si="3"/>
        <v>21</v>
      </c>
      <c r="F106" s="13" t="s">
        <v>786</v>
      </c>
      <c r="G106" s="13" t="s">
        <v>1997</v>
      </c>
      <c r="H106" s="10">
        <v>49293065</v>
      </c>
      <c r="I106" s="14">
        <v>30171</v>
      </c>
      <c r="J106" s="14">
        <v>1509</v>
      </c>
      <c r="K106" s="14">
        <f t="shared" si="4"/>
        <v>31680</v>
      </c>
      <c r="L106" s="10">
        <v>27729019</v>
      </c>
      <c r="M106" s="14" t="str">
        <f>VLOOKUP(L106, 廠商名單!B:C, 2,FALSE)</f>
        <v>杰暘企業股份有限公司</v>
      </c>
      <c r="N106" s="13" t="str">
        <f t="shared" si="5"/>
        <v>N</v>
      </c>
      <c r="O106" s="14"/>
    </row>
    <row r="107" spans="1:15" x14ac:dyDescent="0.25">
      <c r="A107" s="13" t="s">
        <v>1980</v>
      </c>
      <c r="B107" s="13">
        <v>109</v>
      </c>
      <c r="C107" s="13">
        <v>6</v>
      </c>
      <c r="D107" s="13">
        <v>19</v>
      </c>
      <c r="E107" s="13">
        <f t="shared" si="3"/>
        <v>21</v>
      </c>
      <c r="F107" s="13" t="s">
        <v>786</v>
      </c>
      <c r="G107" s="13" t="s">
        <v>1997</v>
      </c>
      <c r="H107" s="10">
        <v>40640675</v>
      </c>
      <c r="I107" s="14">
        <v>17829</v>
      </c>
      <c r="J107" s="14">
        <v>891</v>
      </c>
      <c r="K107" s="14">
        <f t="shared" si="4"/>
        <v>18720</v>
      </c>
      <c r="L107" s="10">
        <v>24211954</v>
      </c>
      <c r="M107" s="14" t="str">
        <f>VLOOKUP(L107, 廠商名單!B:C, 2,FALSE)</f>
        <v>台茂商場經營管理顧問股份有限公司</v>
      </c>
      <c r="N107" s="13" t="str">
        <f t="shared" si="5"/>
        <v>N</v>
      </c>
      <c r="O107" s="14"/>
    </row>
    <row r="108" spans="1:15" x14ac:dyDescent="0.25">
      <c r="A108" s="13" t="s">
        <v>1980</v>
      </c>
      <c r="B108" s="13">
        <v>109</v>
      </c>
      <c r="C108" s="13">
        <v>7</v>
      </c>
      <c r="D108" s="13">
        <v>8</v>
      </c>
      <c r="E108" s="13">
        <f t="shared" si="3"/>
        <v>21</v>
      </c>
      <c r="F108" s="13" t="s">
        <v>786</v>
      </c>
      <c r="G108" s="13" t="s">
        <v>2001</v>
      </c>
      <c r="H108" s="10">
        <v>40723605</v>
      </c>
      <c r="I108" s="14">
        <v>17829</v>
      </c>
      <c r="J108" s="14">
        <v>891</v>
      </c>
      <c r="K108" s="14">
        <f t="shared" si="4"/>
        <v>18720</v>
      </c>
      <c r="L108" s="10">
        <v>24211954</v>
      </c>
      <c r="M108" s="14" t="str">
        <f>VLOOKUP(L108, 廠商名單!B:C, 2,FALSE)</f>
        <v>台茂商場經營管理顧問股份有限公司</v>
      </c>
      <c r="N108" s="13" t="str">
        <f t="shared" si="5"/>
        <v>N</v>
      </c>
      <c r="O108" s="14"/>
    </row>
    <row r="109" spans="1:15" x14ac:dyDescent="0.25">
      <c r="A109" s="13" t="s">
        <v>1980</v>
      </c>
      <c r="B109" s="13">
        <v>109</v>
      </c>
      <c r="C109" s="13">
        <v>6</v>
      </c>
      <c r="D109" s="13">
        <v>17</v>
      </c>
      <c r="E109" s="13">
        <f t="shared" si="3"/>
        <v>26</v>
      </c>
      <c r="F109" s="13" t="s">
        <v>786</v>
      </c>
      <c r="G109" s="13" t="s">
        <v>1997</v>
      </c>
      <c r="H109" s="10">
        <v>40640854</v>
      </c>
      <c r="I109" s="14">
        <v>3667</v>
      </c>
      <c r="J109" s="14">
        <v>183</v>
      </c>
      <c r="K109" s="14">
        <f t="shared" si="4"/>
        <v>3850</v>
      </c>
      <c r="L109" s="10">
        <v>24211954</v>
      </c>
      <c r="M109" s="14" t="str">
        <f>VLOOKUP(L109, 廠商名單!B:C, 2,FALSE)</f>
        <v>台茂商場經營管理顧問股份有限公司</v>
      </c>
      <c r="N109" s="13" t="str">
        <f t="shared" si="5"/>
        <v>Y</v>
      </c>
      <c r="O109" s="14"/>
    </row>
    <row r="110" spans="1:15" x14ac:dyDescent="0.25">
      <c r="A110" s="13" t="s">
        <v>1980</v>
      </c>
      <c r="B110" s="13">
        <v>109</v>
      </c>
      <c r="C110" s="13">
        <v>7</v>
      </c>
      <c r="D110" s="13">
        <v>7</v>
      </c>
      <c r="E110" s="13">
        <f t="shared" si="3"/>
        <v>26</v>
      </c>
      <c r="F110" s="13" t="s">
        <v>786</v>
      </c>
      <c r="G110" s="13" t="s">
        <v>2001</v>
      </c>
      <c r="H110" s="10">
        <v>40723603</v>
      </c>
      <c r="I110" s="14">
        <v>5857</v>
      </c>
      <c r="J110" s="14">
        <v>293</v>
      </c>
      <c r="K110" s="14">
        <f t="shared" si="4"/>
        <v>6150</v>
      </c>
      <c r="L110" s="10">
        <v>24211954</v>
      </c>
      <c r="M110" s="14" t="str">
        <f>VLOOKUP(L110, 廠商名單!B:C, 2,FALSE)</f>
        <v>台茂商場經營管理顧問股份有限公司</v>
      </c>
      <c r="N110" s="13" t="str">
        <f t="shared" si="5"/>
        <v>Y</v>
      </c>
      <c r="O110" s="14"/>
    </row>
    <row r="111" spans="1:15" x14ac:dyDescent="0.25">
      <c r="A111" s="13" t="s">
        <v>1980</v>
      </c>
      <c r="B111" s="13">
        <v>109</v>
      </c>
      <c r="C111" s="13">
        <v>7</v>
      </c>
      <c r="D111" s="13">
        <v>16</v>
      </c>
      <c r="E111" s="13">
        <f t="shared" si="3"/>
        <v>26</v>
      </c>
      <c r="F111" s="13" t="s">
        <v>786</v>
      </c>
      <c r="G111" s="13" t="s">
        <v>2001</v>
      </c>
      <c r="H111" s="10">
        <v>55404909</v>
      </c>
      <c r="I111" s="14">
        <v>6780</v>
      </c>
      <c r="J111" s="14">
        <v>339</v>
      </c>
      <c r="K111" s="14">
        <f t="shared" si="4"/>
        <v>7119</v>
      </c>
      <c r="L111" s="10">
        <v>23803311</v>
      </c>
      <c r="M111" s="14" t="str">
        <f>VLOOKUP(L111, 廠商名單!B:C, 2,FALSE)</f>
        <v>小天使廣告股份有限公司</v>
      </c>
      <c r="N111" s="13" t="str">
        <f t="shared" si="5"/>
        <v>Y</v>
      </c>
      <c r="O111" s="14"/>
    </row>
    <row r="112" spans="1:15" x14ac:dyDescent="0.25">
      <c r="A112" s="13" t="s">
        <v>1981</v>
      </c>
      <c r="B112" s="13">
        <v>109</v>
      </c>
      <c r="C112" s="13">
        <v>7</v>
      </c>
      <c r="D112" s="13">
        <v>14</v>
      </c>
      <c r="E112" s="13">
        <f t="shared" si="3"/>
        <v>26</v>
      </c>
      <c r="F112" s="13" t="s">
        <v>786</v>
      </c>
      <c r="G112" s="13" t="s">
        <v>2001</v>
      </c>
      <c r="H112" s="10">
        <v>48857558</v>
      </c>
      <c r="I112" s="14">
        <v>5714</v>
      </c>
      <c r="J112" s="14">
        <v>286</v>
      </c>
      <c r="K112" s="14">
        <f t="shared" si="4"/>
        <v>6000</v>
      </c>
      <c r="L112" s="10">
        <v>7640430</v>
      </c>
      <c r="M112" s="14" t="str">
        <f>VLOOKUP(L112, 廠商名單!B:C, 2,FALSE)</f>
        <v>泰新印刷有限公司</v>
      </c>
      <c r="N112" s="13" t="str">
        <f t="shared" si="5"/>
        <v>Y</v>
      </c>
      <c r="O112" s="14"/>
    </row>
    <row r="113" spans="1:15" x14ac:dyDescent="0.25">
      <c r="A113" s="13" t="s">
        <v>1981</v>
      </c>
      <c r="B113" s="13">
        <v>109</v>
      </c>
      <c r="C113" s="13">
        <v>7</v>
      </c>
      <c r="D113" s="13">
        <v>9</v>
      </c>
      <c r="E113" s="13">
        <f t="shared" si="3"/>
        <v>21</v>
      </c>
      <c r="F113" s="13" t="s">
        <v>786</v>
      </c>
      <c r="G113" s="13" t="s">
        <v>2001</v>
      </c>
      <c r="H113" s="10">
        <v>52604166</v>
      </c>
      <c r="I113" s="14">
        <v>24286</v>
      </c>
      <c r="J113" s="14">
        <v>1214</v>
      </c>
      <c r="K113" s="14">
        <f t="shared" si="4"/>
        <v>25500</v>
      </c>
      <c r="L113" s="10">
        <v>36085880</v>
      </c>
      <c r="M113" s="14" t="str">
        <f>VLOOKUP(L113, 廠商名單!B:C, 2,FALSE)</f>
        <v>台灣宣巧社網版有限公司</v>
      </c>
      <c r="N113" s="13" t="str">
        <f t="shared" si="5"/>
        <v>N</v>
      </c>
      <c r="O113" s="14"/>
    </row>
    <row r="114" spans="1:15" x14ac:dyDescent="0.25">
      <c r="A114" s="13" t="s">
        <v>1981</v>
      </c>
      <c r="B114" s="13">
        <v>109</v>
      </c>
      <c r="C114" s="13">
        <v>7</v>
      </c>
      <c r="D114" s="13">
        <v>13</v>
      </c>
      <c r="E114" s="13">
        <f t="shared" si="3"/>
        <v>21</v>
      </c>
      <c r="F114" s="13" t="s">
        <v>786</v>
      </c>
      <c r="G114" s="13" t="s">
        <v>2001</v>
      </c>
      <c r="H114" s="10">
        <v>50962293</v>
      </c>
      <c r="I114" s="14">
        <v>46476</v>
      </c>
      <c r="J114" s="14">
        <v>2324</v>
      </c>
      <c r="K114" s="14">
        <f t="shared" si="4"/>
        <v>48800</v>
      </c>
      <c r="L114" s="10">
        <v>15211019</v>
      </c>
      <c r="M114" s="14" t="str">
        <f>VLOOKUP(L114, 廠商名單!B:C, 2,FALSE)</f>
        <v>金都美術廣告有限公司</v>
      </c>
      <c r="N114" s="13" t="str">
        <f t="shared" si="5"/>
        <v>N</v>
      </c>
      <c r="O114" s="14"/>
    </row>
    <row r="115" spans="1:15" x14ac:dyDescent="0.25">
      <c r="A115" s="13" t="s">
        <v>1981</v>
      </c>
      <c r="B115" s="13">
        <v>109</v>
      </c>
      <c r="C115" s="13">
        <v>6</v>
      </c>
      <c r="D115" s="13">
        <v>1</v>
      </c>
      <c r="E115" s="13">
        <f t="shared" si="3"/>
        <v>21</v>
      </c>
      <c r="F115" s="13" t="s">
        <v>786</v>
      </c>
      <c r="G115" s="13" t="s">
        <v>1997</v>
      </c>
      <c r="H115" s="10">
        <v>25432103</v>
      </c>
      <c r="I115" s="14">
        <v>640000</v>
      </c>
      <c r="J115" s="14">
        <v>32000</v>
      </c>
      <c r="K115" s="14">
        <f t="shared" si="4"/>
        <v>672000</v>
      </c>
      <c r="L115" s="10">
        <v>86870646</v>
      </c>
      <c r="M115" s="14" t="str">
        <f>VLOOKUP(L115, 廠商名單!B:C, 2,FALSE)</f>
        <v>德鴻科技股份有限公司</v>
      </c>
      <c r="N115" s="13" t="str">
        <f t="shared" si="5"/>
        <v>N</v>
      </c>
      <c r="O115" s="14"/>
    </row>
    <row r="116" spans="1:15" x14ac:dyDescent="0.25">
      <c r="A116" s="13" t="s">
        <v>1981</v>
      </c>
      <c r="B116" s="13">
        <v>109</v>
      </c>
      <c r="C116" s="13">
        <v>7</v>
      </c>
      <c r="D116" s="13">
        <v>2</v>
      </c>
      <c r="E116" s="13">
        <f t="shared" si="3"/>
        <v>21</v>
      </c>
      <c r="F116" s="13" t="s">
        <v>786</v>
      </c>
      <c r="G116" s="13" t="s">
        <v>2001</v>
      </c>
      <c r="H116" s="10">
        <v>40723551</v>
      </c>
      <c r="I116" s="14">
        <v>1671429</v>
      </c>
      <c r="J116" s="14">
        <v>83571</v>
      </c>
      <c r="K116" s="14">
        <f t="shared" si="4"/>
        <v>1755000</v>
      </c>
      <c r="L116" s="10">
        <v>24211954</v>
      </c>
      <c r="M116" s="14" t="str">
        <f>VLOOKUP(L116, 廠商名單!B:C, 2,FALSE)</f>
        <v>台茂商場經營管理顧問股份有限公司</v>
      </c>
      <c r="N116" s="13" t="str">
        <f t="shared" si="5"/>
        <v>N</v>
      </c>
      <c r="O116" s="14"/>
    </row>
    <row r="117" spans="1:15" x14ac:dyDescent="0.25">
      <c r="A117" s="13" t="s">
        <v>1981</v>
      </c>
      <c r="B117" s="13">
        <v>109</v>
      </c>
      <c r="C117" s="13">
        <v>7</v>
      </c>
      <c r="D117" s="13">
        <v>15</v>
      </c>
      <c r="E117" s="13">
        <f t="shared" si="3"/>
        <v>21</v>
      </c>
      <c r="F117" s="13" t="s">
        <v>786</v>
      </c>
      <c r="G117" s="13" t="s">
        <v>2004</v>
      </c>
      <c r="H117" s="10">
        <v>10752628</v>
      </c>
      <c r="I117" s="14">
        <v>98323</v>
      </c>
      <c r="J117" s="14">
        <v>4916</v>
      </c>
      <c r="K117" s="14">
        <f t="shared" si="4"/>
        <v>103239</v>
      </c>
      <c r="L117" s="10">
        <v>24941093</v>
      </c>
      <c r="M117" s="14" t="str">
        <f>VLOOKUP(L117, 廠商名單!B:C, 2,FALSE)</f>
        <v>連加網路商業股份有限公司</v>
      </c>
      <c r="N117" s="13" t="str">
        <f t="shared" si="5"/>
        <v>N</v>
      </c>
      <c r="O117" s="14"/>
    </row>
    <row r="118" spans="1:15" x14ac:dyDescent="0.25">
      <c r="A118" s="13" t="s">
        <v>1982</v>
      </c>
      <c r="B118" s="13">
        <v>109</v>
      </c>
      <c r="C118" s="13">
        <v>7</v>
      </c>
      <c r="D118" s="13">
        <v>15</v>
      </c>
      <c r="E118" s="13">
        <f t="shared" si="3"/>
        <v>21</v>
      </c>
      <c r="F118" s="13" t="s">
        <v>786</v>
      </c>
      <c r="G118" s="13" t="s">
        <v>2001</v>
      </c>
      <c r="H118" s="10">
        <v>52604173</v>
      </c>
      <c r="I118" s="14">
        <v>15000</v>
      </c>
      <c r="J118" s="14">
        <v>750</v>
      </c>
      <c r="K118" s="14">
        <f t="shared" si="4"/>
        <v>15750</v>
      </c>
      <c r="L118" s="10">
        <v>36085880</v>
      </c>
      <c r="M118" s="14" t="str">
        <f>VLOOKUP(L118, 廠商名單!B:C, 2,FALSE)</f>
        <v>台灣宣巧社網版有限公司</v>
      </c>
      <c r="N118" s="13" t="str">
        <f t="shared" si="5"/>
        <v>N</v>
      </c>
      <c r="O118" s="14"/>
    </row>
    <row r="119" spans="1:15" x14ac:dyDescent="0.25">
      <c r="A119" s="13" t="s">
        <v>1982</v>
      </c>
      <c r="B119" s="13">
        <v>109</v>
      </c>
      <c r="C119" s="13">
        <v>6</v>
      </c>
      <c r="D119" s="13">
        <v>9</v>
      </c>
      <c r="E119" s="13">
        <f t="shared" si="3"/>
        <v>21</v>
      </c>
      <c r="F119" s="13" t="s">
        <v>786</v>
      </c>
      <c r="G119" s="13" t="s">
        <v>1997</v>
      </c>
      <c r="H119" s="10">
        <v>52529134</v>
      </c>
      <c r="I119" s="14">
        <v>15000</v>
      </c>
      <c r="J119" s="14">
        <v>750</v>
      </c>
      <c r="K119" s="14">
        <f t="shared" si="4"/>
        <v>15750</v>
      </c>
      <c r="L119" s="10">
        <v>36085880</v>
      </c>
      <c r="M119" s="14" t="str">
        <f>VLOOKUP(L119, 廠商名單!B:C, 2,FALSE)</f>
        <v>台灣宣巧社網版有限公司</v>
      </c>
      <c r="N119" s="13" t="str">
        <f t="shared" si="5"/>
        <v>N</v>
      </c>
      <c r="O119" s="14"/>
    </row>
    <row r="120" spans="1:15" x14ac:dyDescent="0.25">
      <c r="A120" s="13" t="s">
        <v>1982</v>
      </c>
      <c r="B120" s="13">
        <v>109</v>
      </c>
      <c r="C120" s="13">
        <v>6</v>
      </c>
      <c r="D120" s="13">
        <v>18</v>
      </c>
      <c r="E120" s="13">
        <f t="shared" si="3"/>
        <v>26</v>
      </c>
      <c r="F120" s="13" t="s">
        <v>786</v>
      </c>
      <c r="G120" s="13" t="s">
        <v>1999</v>
      </c>
      <c r="H120" s="10">
        <v>31396801</v>
      </c>
      <c r="I120" s="14">
        <v>2170</v>
      </c>
      <c r="J120" s="14">
        <v>108</v>
      </c>
      <c r="K120" s="14">
        <f t="shared" si="4"/>
        <v>2278</v>
      </c>
      <c r="L120" s="10">
        <v>86136982</v>
      </c>
      <c r="M120" s="14" t="str">
        <f>VLOOKUP(L120, 廠商名單!B:C, 2,FALSE)</f>
        <v>三竹資訊股份有限公司</v>
      </c>
      <c r="N120" s="13" t="str">
        <f t="shared" si="5"/>
        <v>Y</v>
      </c>
      <c r="O120" s="14"/>
    </row>
    <row r="121" spans="1:15" x14ac:dyDescent="0.25">
      <c r="A121" s="13" t="s">
        <v>1983</v>
      </c>
      <c r="B121" s="13">
        <v>109</v>
      </c>
      <c r="C121" s="13">
        <v>8</v>
      </c>
      <c r="D121" s="13">
        <v>5</v>
      </c>
      <c r="E121" s="13">
        <f t="shared" si="3"/>
        <v>21</v>
      </c>
      <c r="F121" s="13" t="s">
        <v>786</v>
      </c>
      <c r="G121" s="13" t="s">
        <v>2001</v>
      </c>
      <c r="H121" s="10">
        <v>35777052</v>
      </c>
      <c r="I121" s="14">
        <v>12081</v>
      </c>
      <c r="J121" s="14">
        <v>604</v>
      </c>
      <c r="K121" s="14">
        <f t="shared" si="4"/>
        <v>12685</v>
      </c>
      <c r="L121" s="10">
        <v>80217213</v>
      </c>
      <c r="M121" s="14" t="str">
        <f>VLOOKUP(L121, 廠商名單!B:C, 2,FALSE)</f>
        <v>廣揚數碼科技有限公司</v>
      </c>
      <c r="N121" s="13" t="str">
        <f t="shared" si="5"/>
        <v>N</v>
      </c>
      <c r="O121" s="14"/>
    </row>
    <row r="122" spans="1:15" x14ac:dyDescent="0.25">
      <c r="A122" s="13" t="s">
        <v>1983</v>
      </c>
      <c r="B122" s="13">
        <v>109</v>
      </c>
      <c r="C122" s="13">
        <v>5</v>
      </c>
      <c r="D122" s="13">
        <v>19</v>
      </c>
      <c r="E122" s="13">
        <f t="shared" si="3"/>
        <v>26</v>
      </c>
      <c r="F122" s="13" t="s">
        <v>786</v>
      </c>
      <c r="G122" s="13" t="s">
        <v>1997</v>
      </c>
      <c r="H122" s="10">
        <v>37179010</v>
      </c>
      <c r="I122" s="14">
        <v>943</v>
      </c>
      <c r="J122" s="14">
        <v>47</v>
      </c>
      <c r="K122" s="14">
        <f t="shared" si="4"/>
        <v>990</v>
      </c>
      <c r="L122" s="10">
        <v>70373328</v>
      </c>
      <c r="M122" s="14" t="str">
        <f>VLOOKUP(L122, 廠商名單!B:C, 2,FALSE)</f>
        <v>台灣莫里斯國際股份有限公司</v>
      </c>
      <c r="N122" s="13" t="str">
        <f t="shared" si="5"/>
        <v>Y</v>
      </c>
      <c r="O122" s="14"/>
    </row>
    <row r="123" spans="1:15" x14ac:dyDescent="0.25">
      <c r="A123" s="13" t="s">
        <v>1983</v>
      </c>
      <c r="B123" s="13">
        <v>109</v>
      </c>
      <c r="C123" s="13">
        <v>4</v>
      </c>
      <c r="D123" s="13">
        <v>9</v>
      </c>
      <c r="E123" s="13">
        <f t="shared" si="3"/>
        <v>26</v>
      </c>
      <c r="F123" s="13" t="s">
        <v>786</v>
      </c>
      <c r="G123" s="13" t="s">
        <v>1998</v>
      </c>
      <c r="H123" s="10">
        <v>38658573</v>
      </c>
      <c r="I123" s="14">
        <v>8486</v>
      </c>
      <c r="J123" s="14">
        <v>424</v>
      </c>
      <c r="K123" s="14">
        <f t="shared" si="4"/>
        <v>8910</v>
      </c>
      <c r="L123" s="10">
        <v>70373328</v>
      </c>
      <c r="M123" s="14" t="str">
        <f>VLOOKUP(L123, 廠商名單!B:C, 2,FALSE)</f>
        <v>台灣莫里斯國際股份有限公司</v>
      </c>
      <c r="N123" s="13" t="str">
        <f t="shared" si="5"/>
        <v>Y</v>
      </c>
      <c r="O123" s="14"/>
    </row>
    <row r="124" spans="1:15" x14ac:dyDescent="0.25">
      <c r="A124" s="13" t="s">
        <v>1983</v>
      </c>
      <c r="B124" s="13">
        <v>109</v>
      </c>
      <c r="C124" s="13">
        <v>5</v>
      </c>
      <c r="D124" s="13">
        <v>28</v>
      </c>
      <c r="E124" s="13">
        <f t="shared" si="3"/>
        <v>21</v>
      </c>
      <c r="F124" s="13" t="s">
        <v>786</v>
      </c>
      <c r="G124" s="13" t="s">
        <v>1997</v>
      </c>
      <c r="H124" s="10">
        <v>48636593</v>
      </c>
      <c r="I124" s="14">
        <v>142857</v>
      </c>
      <c r="J124" s="14">
        <v>7143</v>
      </c>
      <c r="K124" s="14">
        <f t="shared" si="4"/>
        <v>150000</v>
      </c>
      <c r="L124" s="10">
        <v>25109034</v>
      </c>
      <c r="M124" s="14" t="str">
        <f>VLOOKUP(L124, 廠商名單!B:C, 2,FALSE)</f>
        <v>動感數位行銷股份有限公司</v>
      </c>
      <c r="N124" s="13" t="str">
        <f t="shared" si="5"/>
        <v>N</v>
      </c>
      <c r="O124" s="14"/>
    </row>
    <row r="125" spans="1:15" x14ac:dyDescent="0.25">
      <c r="A125" s="13" t="s">
        <v>1983</v>
      </c>
      <c r="B125" s="13">
        <v>109</v>
      </c>
      <c r="C125" s="13">
        <v>7</v>
      </c>
      <c r="D125" s="13">
        <v>29</v>
      </c>
      <c r="E125" s="13">
        <f t="shared" si="3"/>
        <v>26</v>
      </c>
      <c r="F125" s="13" t="s">
        <v>786</v>
      </c>
      <c r="G125" s="13" t="s">
        <v>2004</v>
      </c>
      <c r="H125" s="10">
        <v>31396755</v>
      </c>
      <c r="I125" s="14">
        <v>255</v>
      </c>
      <c r="J125" s="14">
        <v>13</v>
      </c>
      <c r="K125" s="14">
        <f t="shared" si="4"/>
        <v>268</v>
      </c>
      <c r="L125" s="10">
        <v>86136982</v>
      </c>
      <c r="M125" s="14" t="str">
        <f>VLOOKUP(L125, 廠商名單!B:C, 2,FALSE)</f>
        <v>三竹資訊股份有限公司</v>
      </c>
      <c r="N125" s="13" t="str">
        <f t="shared" si="5"/>
        <v>Y</v>
      </c>
      <c r="O125" s="14"/>
    </row>
    <row r="126" spans="1:15" x14ac:dyDescent="0.25">
      <c r="A126" s="13" t="s">
        <v>1984</v>
      </c>
      <c r="B126" s="13">
        <v>109</v>
      </c>
      <c r="C126" s="13">
        <v>6</v>
      </c>
      <c r="D126" s="13">
        <v>30</v>
      </c>
      <c r="E126" s="13">
        <f t="shared" si="3"/>
        <v>21</v>
      </c>
      <c r="F126" s="13" t="s">
        <v>786</v>
      </c>
      <c r="G126" s="13" t="s">
        <v>2004</v>
      </c>
      <c r="H126" s="10">
        <v>3685211</v>
      </c>
      <c r="I126" s="14">
        <v>35200</v>
      </c>
      <c r="J126" s="14">
        <v>1760</v>
      </c>
      <c r="K126" s="14">
        <f t="shared" si="4"/>
        <v>36960</v>
      </c>
      <c r="L126" s="10">
        <v>22057152</v>
      </c>
      <c r="M126" s="14" t="str">
        <f>VLOOKUP(L126, 廠商名單!B:C, 2,FALSE)</f>
        <v>信誼育樂事業股份有限公司</v>
      </c>
      <c r="N126" s="13" t="str">
        <f t="shared" si="5"/>
        <v>N</v>
      </c>
      <c r="O126" s="14"/>
    </row>
    <row r="127" spans="1:15" x14ac:dyDescent="0.25">
      <c r="A127" s="13" t="s">
        <v>1984</v>
      </c>
      <c r="B127" s="13">
        <v>109</v>
      </c>
      <c r="C127" s="13">
        <v>6</v>
      </c>
      <c r="D127" s="13">
        <v>30</v>
      </c>
      <c r="E127" s="13">
        <f t="shared" si="3"/>
        <v>21</v>
      </c>
      <c r="F127" s="13" t="s">
        <v>786</v>
      </c>
      <c r="G127" s="13" t="s">
        <v>1997</v>
      </c>
      <c r="H127" s="10">
        <v>38855092</v>
      </c>
      <c r="I127" s="14">
        <v>70305</v>
      </c>
      <c r="J127" s="14">
        <v>3515</v>
      </c>
      <c r="K127" s="14">
        <f t="shared" si="4"/>
        <v>73820</v>
      </c>
      <c r="L127" s="10">
        <v>23362476</v>
      </c>
      <c r="M127" s="14" t="str">
        <f>VLOOKUP(L127, 廠商名單!B:C, 2,FALSE)</f>
        <v>美麗華開發股份有限公司</v>
      </c>
      <c r="N127" s="13" t="str">
        <f t="shared" si="5"/>
        <v>N</v>
      </c>
      <c r="O127" s="14"/>
    </row>
    <row r="128" spans="1:15" x14ac:dyDescent="0.25">
      <c r="A128" s="13" t="s">
        <v>1984</v>
      </c>
      <c r="B128" s="13">
        <v>109</v>
      </c>
      <c r="C128" s="13">
        <v>7</v>
      </c>
      <c r="D128" s="13">
        <v>3</v>
      </c>
      <c r="E128" s="13">
        <f t="shared" si="3"/>
        <v>21</v>
      </c>
      <c r="F128" s="13" t="s">
        <v>786</v>
      </c>
      <c r="G128" s="13" t="s">
        <v>2001</v>
      </c>
      <c r="H128" s="10">
        <v>126351</v>
      </c>
      <c r="I128" s="14">
        <v>105905</v>
      </c>
      <c r="J128" s="14">
        <v>5295</v>
      </c>
      <c r="K128" s="14">
        <f t="shared" si="4"/>
        <v>111200</v>
      </c>
      <c r="L128" s="10">
        <v>89742266</v>
      </c>
      <c r="M128" s="14" t="str">
        <f>VLOOKUP(L128, 廠商名單!B:C, 2,FALSE)</f>
        <v>大鵬國際事業有限公司</v>
      </c>
      <c r="N128" s="13" t="str">
        <f t="shared" si="5"/>
        <v>N</v>
      </c>
      <c r="O128" s="14"/>
    </row>
    <row r="129" spans="1:15" x14ac:dyDescent="0.25">
      <c r="A129" s="13" t="s">
        <v>1984</v>
      </c>
      <c r="B129" s="13">
        <v>109</v>
      </c>
      <c r="C129" s="13">
        <v>7</v>
      </c>
      <c r="D129" s="13">
        <v>14</v>
      </c>
      <c r="E129" s="13">
        <f t="shared" si="3"/>
        <v>21</v>
      </c>
      <c r="F129" s="13" t="s">
        <v>786</v>
      </c>
      <c r="G129" s="13" t="s">
        <v>2001</v>
      </c>
      <c r="H129" s="10">
        <v>40723608</v>
      </c>
      <c r="I129" s="14">
        <v>603069</v>
      </c>
      <c r="J129" s="14">
        <v>30153</v>
      </c>
      <c r="K129" s="14">
        <f t="shared" si="4"/>
        <v>633222</v>
      </c>
      <c r="L129" s="10">
        <v>24211954</v>
      </c>
      <c r="M129" s="14" t="str">
        <f>VLOOKUP(L129, 廠商名單!B:C, 2,FALSE)</f>
        <v>台茂商場經營管理顧問股份有限公司</v>
      </c>
      <c r="N129" s="13" t="str">
        <f t="shared" si="5"/>
        <v>N</v>
      </c>
      <c r="O129" s="14"/>
    </row>
    <row r="130" spans="1:15" x14ac:dyDescent="0.25">
      <c r="A130" s="13" t="s">
        <v>1984</v>
      </c>
      <c r="B130" s="13">
        <v>109</v>
      </c>
      <c r="C130" s="13">
        <v>6</v>
      </c>
      <c r="D130" s="13">
        <v>1</v>
      </c>
      <c r="E130" s="13">
        <f t="shared" ref="E130:E193" si="6">VLOOKUP(F130, InvoiceInfo, IF(O130="", IF(N130="Y", 3, 2), 4),FALSE)</f>
        <v>21</v>
      </c>
      <c r="F130" s="13" t="s">
        <v>786</v>
      </c>
      <c r="G130" s="13" t="s">
        <v>1997</v>
      </c>
      <c r="H130" s="10">
        <v>35671601</v>
      </c>
      <c r="I130" s="14">
        <v>565714</v>
      </c>
      <c r="J130" s="14">
        <v>28286</v>
      </c>
      <c r="K130" s="14">
        <f t="shared" si="4"/>
        <v>594000</v>
      </c>
      <c r="L130" s="10">
        <v>80217213</v>
      </c>
      <c r="M130" s="14" t="str">
        <f>VLOOKUP(L130, 廠商名單!B:C, 2,FALSE)</f>
        <v>廣揚數碼科技有限公司</v>
      </c>
      <c r="N130" s="13" t="str">
        <f t="shared" si="5"/>
        <v>N</v>
      </c>
      <c r="O130" s="14"/>
    </row>
    <row r="131" spans="1:15" x14ac:dyDescent="0.25">
      <c r="A131" s="13" t="s">
        <v>1984</v>
      </c>
      <c r="B131" s="13">
        <v>109</v>
      </c>
      <c r="C131" s="13">
        <v>2</v>
      </c>
      <c r="D131" s="13">
        <v>13</v>
      </c>
      <c r="E131" s="13">
        <f t="shared" si="6"/>
        <v>21</v>
      </c>
      <c r="F131" s="13" t="s">
        <v>786</v>
      </c>
      <c r="G131" s="13" t="s">
        <v>2003</v>
      </c>
      <c r="H131" s="10">
        <v>49805070</v>
      </c>
      <c r="I131" s="14">
        <v>22857</v>
      </c>
      <c r="J131" s="14">
        <v>1143</v>
      </c>
      <c r="K131" s="14">
        <f t="shared" ref="K131:K194" si="7">SUM(I131:J131)</f>
        <v>24000</v>
      </c>
      <c r="L131" s="10">
        <v>23289139</v>
      </c>
      <c r="M131" s="14" t="str">
        <f>VLOOKUP(L131, 廠商名單!B:C, 2,FALSE)</f>
        <v>喬商廣告股份有限公司</v>
      </c>
      <c r="N131" s="13" t="str">
        <f t="shared" ref="N131:N194" si="8">IF(J:J&gt;500, "N", "Y")</f>
        <v>N</v>
      </c>
      <c r="O131" s="14"/>
    </row>
    <row r="132" spans="1:15" x14ac:dyDescent="0.25">
      <c r="A132" s="13" t="s">
        <v>1984</v>
      </c>
      <c r="B132" s="13">
        <v>109</v>
      </c>
      <c r="C132" s="13">
        <v>7</v>
      </c>
      <c r="D132" s="13">
        <v>20</v>
      </c>
      <c r="E132" s="13">
        <f t="shared" si="6"/>
        <v>26</v>
      </c>
      <c r="F132" s="13" t="s">
        <v>786</v>
      </c>
      <c r="G132" s="13" t="s">
        <v>2004</v>
      </c>
      <c r="H132" s="10">
        <v>17794173</v>
      </c>
      <c r="I132" s="14">
        <v>1048</v>
      </c>
      <c r="J132" s="14">
        <v>52</v>
      </c>
      <c r="K132" s="14">
        <f t="shared" si="7"/>
        <v>1100</v>
      </c>
      <c r="L132" s="10">
        <v>28940383</v>
      </c>
      <c r="M132" s="14" t="str">
        <f>VLOOKUP(L132, 廠商名單!B:C, 2,FALSE)</f>
        <v>肯驛國際股份有限公司</v>
      </c>
      <c r="N132" s="13" t="str">
        <f t="shared" si="8"/>
        <v>Y</v>
      </c>
      <c r="O132" s="14"/>
    </row>
    <row r="133" spans="1:15" x14ac:dyDescent="0.25">
      <c r="A133" s="13" t="s">
        <v>1984</v>
      </c>
      <c r="B133" s="13">
        <v>109</v>
      </c>
      <c r="C133" s="13">
        <v>7</v>
      </c>
      <c r="D133" s="13">
        <v>29</v>
      </c>
      <c r="E133" s="13">
        <f t="shared" si="6"/>
        <v>26</v>
      </c>
      <c r="F133" s="13" t="s">
        <v>786</v>
      </c>
      <c r="G133" s="13" t="s">
        <v>2004</v>
      </c>
      <c r="H133" s="10">
        <v>31396769</v>
      </c>
      <c r="I133" s="14">
        <v>2704</v>
      </c>
      <c r="J133" s="14">
        <v>135</v>
      </c>
      <c r="K133" s="14">
        <f t="shared" si="7"/>
        <v>2839</v>
      </c>
      <c r="L133" s="10">
        <v>86136982</v>
      </c>
      <c r="M133" s="14" t="str">
        <f>VLOOKUP(L133, 廠商名單!B:C, 2,FALSE)</f>
        <v>三竹資訊股份有限公司</v>
      </c>
      <c r="N133" s="13" t="str">
        <f t="shared" si="8"/>
        <v>Y</v>
      </c>
      <c r="O133" s="14"/>
    </row>
    <row r="134" spans="1:15" x14ac:dyDescent="0.25">
      <c r="A134" s="13" t="s">
        <v>1984</v>
      </c>
      <c r="B134" s="13">
        <v>109</v>
      </c>
      <c r="C134" s="13">
        <v>7</v>
      </c>
      <c r="D134" s="13">
        <v>29</v>
      </c>
      <c r="E134" s="13">
        <f t="shared" si="6"/>
        <v>26</v>
      </c>
      <c r="F134" s="13" t="s">
        <v>786</v>
      </c>
      <c r="G134" s="13" t="s">
        <v>2004</v>
      </c>
      <c r="H134" s="10">
        <v>31396740</v>
      </c>
      <c r="I134" s="14">
        <v>2636</v>
      </c>
      <c r="J134" s="14">
        <v>132</v>
      </c>
      <c r="K134" s="14">
        <f t="shared" si="7"/>
        <v>2768</v>
      </c>
      <c r="L134" s="10">
        <v>86136982</v>
      </c>
      <c r="M134" s="14" t="str">
        <f>VLOOKUP(L134, 廠商名單!B:C, 2,FALSE)</f>
        <v>三竹資訊股份有限公司</v>
      </c>
      <c r="N134" s="13" t="str">
        <f t="shared" si="8"/>
        <v>Y</v>
      </c>
      <c r="O134" s="14"/>
    </row>
    <row r="135" spans="1:15" x14ac:dyDescent="0.25">
      <c r="A135" s="13" t="s">
        <v>1984</v>
      </c>
      <c r="B135" s="13">
        <v>109</v>
      </c>
      <c r="C135" s="13">
        <v>7</v>
      </c>
      <c r="D135" s="13">
        <v>29</v>
      </c>
      <c r="E135" s="13">
        <f t="shared" si="6"/>
        <v>26</v>
      </c>
      <c r="F135" s="13" t="s">
        <v>786</v>
      </c>
      <c r="G135" s="13" t="s">
        <v>2004</v>
      </c>
      <c r="H135" s="10">
        <v>31396741</v>
      </c>
      <c r="I135" s="14">
        <v>565</v>
      </c>
      <c r="J135" s="14">
        <v>28</v>
      </c>
      <c r="K135" s="14">
        <f t="shared" si="7"/>
        <v>593</v>
      </c>
      <c r="L135" s="10">
        <v>86136982</v>
      </c>
      <c r="M135" s="14" t="str">
        <f>VLOOKUP(L135, 廠商名單!B:C, 2,FALSE)</f>
        <v>三竹資訊股份有限公司</v>
      </c>
      <c r="N135" s="13" t="str">
        <f t="shared" si="8"/>
        <v>Y</v>
      </c>
      <c r="O135" s="14"/>
    </row>
    <row r="136" spans="1:15" x14ac:dyDescent="0.25">
      <c r="A136" s="13" t="s">
        <v>1984</v>
      </c>
      <c r="B136" s="13">
        <v>109</v>
      </c>
      <c r="C136" s="13">
        <v>7</v>
      </c>
      <c r="D136" s="13">
        <v>29</v>
      </c>
      <c r="E136" s="13">
        <f t="shared" si="6"/>
        <v>21</v>
      </c>
      <c r="F136" s="13" t="s">
        <v>786</v>
      </c>
      <c r="G136" s="13" t="s">
        <v>2004</v>
      </c>
      <c r="H136" s="10">
        <v>31396742</v>
      </c>
      <c r="I136" s="14">
        <v>79342</v>
      </c>
      <c r="J136" s="14">
        <v>3967</v>
      </c>
      <c r="K136" s="14">
        <f t="shared" si="7"/>
        <v>83309</v>
      </c>
      <c r="L136" s="10">
        <v>86136982</v>
      </c>
      <c r="M136" s="14" t="str">
        <f>VLOOKUP(L136, 廠商名單!B:C, 2,FALSE)</f>
        <v>三竹資訊股份有限公司</v>
      </c>
      <c r="N136" s="13" t="str">
        <f t="shared" si="8"/>
        <v>N</v>
      </c>
      <c r="O136" s="14"/>
    </row>
    <row r="137" spans="1:15" x14ac:dyDescent="0.25">
      <c r="A137" s="13" t="s">
        <v>1984</v>
      </c>
      <c r="B137" s="13">
        <v>109</v>
      </c>
      <c r="C137" s="13">
        <v>7</v>
      </c>
      <c r="D137" s="13">
        <v>29</v>
      </c>
      <c r="E137" s="13">
        <f t="shared" si="6"/>
        <v>21</v>
      </c>
      <c r="F137" s="13" t="s">
        <v>786</v>
      </c>
      <c r="G137" s="13" t="s">
        <v>2004</v>
      </c>
      <c r="H137" s="10">
        <v>31396743</v>
      </c>
      <c r="I137" s="14">
        <v>38298</v>
      </c>
      <c r="J137" s="14">
        <v>1915</v>
      </c>
      <c r="K137" s="14">
        <f t="shared" si="7"/>
        <v>40213</v>
      </c>
      <c r="L137" s="10">
        <v>86136982</v>
      </c>
      <c r="M137" s="14" t="str">
        <f>VLOOKUP(L137, 廠商名單!B:C, 2,FALSE)</f>
        <v>三竹資訊股份有限公司</v>
      </c>
      <c r="N137" s="13" t="str">
        <f t="shared" si="8"/>
        <v>N</v>
      </c>
      <c r="O137" s="14"/>
    </row>
    <row r="138" spans="1:15" x14ac:dyDescent="0.25">
      <c r="A138" s="13" t="s">
        <v>1984</v>
      </c>
      <c r="B138" s="13">
        <v>109</v>
      </c>
      <c r="C138" s="13">
        <v>7</v>
      </c>
      <c r="D138" s="13">
        <v>29</v>
      </c>
      <c r="E138" s="13">
        <f t="shared" si="6"/>
        <v>26</v>
      </c>
      <c r="F138" s="13" t="s">
        <v>786</v>
      </c>
      <c r="G138" s="13" t="s">
        <v>2004</v>
      </c>
      <c r="H138" s="10">
        <v>31396744</v>
      </c>
      <c r="I138" s="14">
        <v>4233</v>
      </c>
      <c r="J138" s="14">
        <v>211</v>
      </c>
      <c r="K138" s="14">
        <f t="shared" si="7"/>
        <v>4444</v>
      </c>
      <c r="L138" s="10">
        <v>86136982</v>
      </c>
      <c r="M138" s="14" t="str">
        <f>VLOOKUP(L138, 廠商名單!B:C, 2,FALSE)</f>
        <v>三竹資訊股份有限公司</v>
      </c>
      <c r="N138" s="13" t="str">
        <f t="shared" si="8"/>
        <v>Y</v>
      </c>
      <c r="O138" s="14"/>
    </row>
    <row r="139" spans="1:15" x14ac:dyDescent="0.25">
      <c r="A139" s="13" t="s">
        <v>1984</v>
      </c>
      <c r="B139" s="13">
        <v>109</v>
      </c>
      <c r="C139" s="13">
        <v>7</v>
      </c>
      <c r="D139" s="13">
        <v>29</v>
      </c>
      <c r="E139" s="13">
        <f t="shared" si="6"/>
        <v>26</v>
      </c>
      <c r="F139" s="13" t="s">
        <v>786</v>
      </c>
      <c r="G139" s="13" t="s">
        <v>2004</v>
      </c>
      <c r="H139" s="10">
        <v>31396745</v>
      </c>
      <c r="I139" s="14">
        <v>3066</v>
      </c>
      <c r="J139" s="14">
        <v>153</v>
      </c>
      <c r="K139" s="14">
        <f t="shared" si="7"/>
        <v>3219</v>
      </c>
      <c r="L139" s="10">
        <v>86136982</v>
      </c>
      <c r="M139" s="14" t="str">
        <f>VLOOKUP(L139, 廠商名單!B:C, 2,FALSE)</f>
        <v>三竹資訊股份有限公司</v>
      </c>
      <c r="N139" s="13" t="str">
        <f t="shared" si="8"/>
        <v>Y</v>
      </c>
      <c r="O139" s="14"/>
    </row>
    <row r="140" spans="1:15" x14ac:dyDescent="0.25">
      <c r="A140" s="13" t="s">
        <v>1984</v>
      </c>
      <c r="B140" s="13">
        <v>109</v>
      </c>
      <c r="C140" s="13">
        <v>7</v>
      </c>
      <c r="D140" s="13">
        <v>29</v>
      </c>
      <c r="E140" s="13">
        <f t="shared" si="6"/>
        <v>26</v>
      </c>
      <c r="F140" s="13" t="s">
        <v>786</v>
      </c>
      <c r="G140" s="13" t="s">
        <v>2004</v>
      </c>
      <c r="H140" s="10">
        <v>31396746</v>
      </c>
      <c r="I140" s="14">
        <v>7382</v>
      </c>
      <c r="J140" s="14">
        <v>370</v>
      </c>
      <c r="K140" s="14">
        <f t="shared" si="7"/>
        <v>7752</v>
      </c>
      <c r="L140" s="10">
        <v>86136982</v>
      </c>
      <c r="M140" s="14" t="str">
        <f>VLOOKUP(L140, 廠商名單!B:C, 2,FALSE)</f>
        <v>三竹資訊股份有限公司</v>
      </c>
      <c r="N140" s="13" t="str">
        <f t="shared" si="8"/>
        <v>Y</v>
      </c>
      <c r="O140" s="14"/>
    </row>
    <row r="141" spans="1:15" x14ac:dyDescent="0.25">
      <c r="A141" s="13" t="s">
        <v>1985</v>
      </c>
      <c r="B141" s="13">
        <v>109</v>
      </c>
      <c r="C141" s="13">
        <v>7</v>
      </c>
      <c r="D141" s="13">
        <v>30</v>
      </c>
      <c r="E141" s="13">
        <f t="shared" si="6"/>
        <v>26</v>
      </c>
      <c r="F141" s="13" t="s">
        <v>786</v>
      </c>
      <c r="G141" s="13" t="s">
        <v>2004</v>
      </c>
      <c r="H141" s="10">
        <v>28212972</v>
      </c>
      <c r="I141" s="14">
        <v>1190</v>
      </c>
      <c r="J141" s="14">
        <v>60</v>
      </c>
      <c r="K141" s="14">
        <f t="shared" si="7"/>
        <v>1250</v>
      </c>
      <c r="L141" s="10">
        <v>36523299</v>
      </c>
      <c r="M141" s="14" t="str">
        <f>VLOOKUP(L141, 廠商名單!B:C, 2,FALSE)</f>
        <v>福華大飯店股份有限公司</v>
      </c>
      <c r="N141" s="13" t="str">
        <f t="shared" si="8"/>
        <v>Y</v>
      </c>
      <c r="O141" s="14"/>
    </row>
    <row r="142" spans="1:15" x14ac:dyDescent="0.25">
      <c r="A142" s="13" t="s">
        <v>1985</v>
      </c>
      <c r="B142" s="13">
        <v>109</v>
      </c>
      <c r="C142" s="13">
        <v>6</v>
      </c>
      <c r="D142" s="13">
        <v>30</v>
      </c>
      <c r="E142" s="13">
        <f t="shared" si="6"/>
        <v>21</v>
      </c>
      <c r="F142" s="13" t="s">
        <v>786</v>
      </c>
      <c r="G142" s="13" t="s">
        <v>1999</v>
      </c>
      <c r="H142" s="10">
        <v>28313113</v>
      </c>
      <c r="I142" s="14">
        <v>19763</v>
      </c>
      <c r="J142" s="14">
        <v>988</v>
      </c>
      <c r="K142" s="14">
        <f t="shared" si="7"/>
        <v>20751</v>
      </c>
      <c r="L142" s="10">
        <v>36523299</v>
      </c>
      <c r="M142" s="14" t="str">
        <f>VLOOKUP(L142, 廠商名單!B:C, 2,FALSE)</f>
        <v>福華大飯店股份有限公司</v>
      </c>
      <c r="N142" s="13" t="str">
        <f t="shared" si="8"/>
        <v>N</v>
      </c>
      <c r="O142" s="14"/>
    </row>
    <row r="143" spans="1:15" x14ac:dyDescent="0.25">
      <c r="A143" s="13" t="s">
        <v>1986</v>
      </c>
      <c r="B143" s="13">
        <v>109</v>
      </c>
      <c r="C143" s="13">
        <v>7</v>
      </c>
      <c r="D143" s="13">
        <v>1</v>
      </c>
      <c r="E143" s="13">
        <f t="shared" si="6"/>
        <v>26</v>
      </c>
      <c r="F143" s="13" t="s">
        <v>786</v>
      </c>
      <c r="G143" s="13" t="s">
        <v>2001</v>
      </c>
      <c r="H143" s="10">
        <v>42184970</v>
      </c>
      <c r="I143" s="14">
        <v>4392</v>
      </c>
      <c r="J143" s="14">
        <v>220</v>
      </c>
      <c r="K143" s="14">
        <f t="shared" si="7"/>
        <v>4612</v>
      </c>
      <c r="L143" s="10">
        <v>70784363</v>
      </c>
      <c r="M143" s="14" t="str">
        <f>VLOOKUP(L143, 廠商名單!B:C, 2,FALSE)</f>
        <v>國賓大飯店股份有限公司新竹分公司</v>
      </c>
      <c r="N143" s="13" t="str">
        <f t="shared" si="8"/>
        <v>Y</v>
      </c>
      <c r="O143" s="14"/>
    </row>
    <row r="144" spans="1:15" x14ac:dyDescent="0.25">
      <c r="A144" s="13" t="s">
        <v>1986</v>
      </c>
      <c r="B144" s="13">
        <v>109</v>
      </c>
      <c r="C144" s="13">
        <v>7</v>
      </c>
      <c r="D144" s="13">
        <v>9</v>
      </c>
      <c r="E144" s="13">
        <f t="shared" si="6"/>
        <v>26</v>
      </c>
      <c r="F144" s="13" t="s">
        <v>786</v>
      </c>
      <c r="G144" s="13" t="s">
        <v>2001</v>
      </c>
      <c r="H144" s="10">
        <v>1443104</v>
      </c>
      <c r="I144" s="14">
        <v>4676</v>
      </c>
      <c r="J144" s="14">
        <v>234</v>
      </c>
      <c r="K144" s="14">
        <f t="shared" si="7"/>
        <v>4910</v>
      </c>
      <c r="L144" s="10">
        <v>79853397</v>
      </c>
      <c r="M144" s="14" t="str">
        <f>VLOOKUP(L144, 廠商名單!B:C, 2,FALSE)</f>
        <v>國賓大飯店股份有限公司高雄分公司</v>
      </c>
      <c r="N144" s="13" t="str">
        <f t="shared" si="8"/>
        <v>Y</v>
      </c>
      <c r="O144" s="14"/>
    </row>
    <row r="145" spans="1:15" x14ac:dyDescent="0.25">
      <c r="A145" s="13" t="s">
        <v>1986</v>
      </c>
      <c r="B145" s="13">
        <v>109</v>
      </c>
      <c r="C145" s="13">
        <v>7</v>
      </c>
      <c r="D145" s="13">
        <v>8</v>
      </c>
      <c r="E145" s="13">
        <f t="shared" si="6"/>
        <v>26</v>
      </c>
      <c r="F145" s="13" t="s">
        <v>786</v>
      </c>
      <c r="G145" s="13" t="s">
        <v>2001</v>
      </c>
      <c r="H145" s="10">
        <v>49065453</v>
      </c>
      <c r="I145" s="14">
        <v>6857</v>
      </c>
      <c r="J145" s="14">
        <v>343</v>
      </c>
      <c r="K145" s="14">
        <f t="shared" si="7"/>
        <v>7200</v>
      </c>
      <c r="L145" s="10">
        <v>11636802</v>
      </c>
      <c r="M145" s="14" t="str">
        <f>VLOOKUP(L145, 廠商名單!B:C, 2,FALSE)</f>
        <v>國賓大飯店股份有限公司</v>
      </c>
      <c r="N145" s="13" t="str">
        <f t="shared" si="8"/>
        <v>Y</v>
      </c>
      <c r="O145" s="14"/>
    </row>
    <row r="146" spans="1:15" x14ac:dyDescent="0.25">
      <c r="A146" s="13" t="s">
        <v>1987</v>
      </c>
      <c r="B146" s="13">
        <v>109</v>
      </c>
      <c r="C146" s="13">
        <v>6</v>
      </c>
      <c r="D146" s="13">
        <v>30</v>
      </c>
      <c r="E146" s="13">
        <f t="shared" si="6"/>
        <v>21</v>
      </c>
      <c r="F146" s="13" t="s">
        <v>786</v>
      </c>
      <c r="G146" s="13" t="s">
        <v>1997</v>
      </c>
      <c r="H146" s="10">
        <v>26598011</v>
      </c>
      <c r="I146" s="14">
        <v>451654</v>
      </c>
      <c r="J146" s="14">
        <v>22583</v>
      </c>
      <c r="K146" s="14">
        <f t="shared" si="7"/>
        <v>474237</v>
      </c>
      <c r="L146" s="10">
        <v>16145586</v>
      </c>
      <c r="M146" s="14" t="str">
        <f>VLOOKUP(L146, 廠商名單!B:C, 2,FALSE)</f>
        <v>東光電腦股份有限公司</v>
      </c>
      <c r="N146" s="13" t="str">
        <f t="shared" si="8"/>
        <v>N</v>
      </c>
      <c r="O146" s="14"/>
    </row>
    <row r="147" spans="1:15" x14ac:dyDescent="0.25">
      <c r="A147" s="13" t="s">
        <v>1988</v>
      </c>
      <c r="B147" s="13">
        <v>109</v>
      </c>
      <c r="C147" s="13">
        <v>8</v>
      </c>
      <c r="D147" s="13">
        <v>18</v>
      </c>
      <c r="E147" s="13">
        <f t="shared" si="6"/>
        <v>21</v>
      </c>
      <c r="F147" s="13" t="s">
        <v>786</v>
      </c>
      <c r="G147" s="13" t="s">
        <v>2001</v>
      </c>
      <c r="H147" s="10">
        <v>50749674</v>
      </c>
      <c r="I147" s="14">
        <v>150000</v>
      </c>
      <c r="J147" s="14">
        <v>7500</v>
      </c>
      <c r="K147" s="14">
        <f t="shared" si="7"/>
        <v>157500</v>
      </c>
      <c r="L147" s="10">
        <v>24977417</v>
      </c>
      <c r="M147" s="14" t="str">
        <f>VLOOKUP(L147, 廠商名單!B:C, 2,FALSE)</f>
        <v>酷遊天國際旅行社股份有限公司</v>
      </c>
      <c r="N147" s="13" t="str">
        <f t="shared" si="8"/>
        <v>N</v>
      </c>
      <c r="O147" s="14"/>
    </row>
    <row r="148" spans="1:15" x14ac:dyDescent="0.25">
      <c r="A148" s="13" t="s">
        <v>1988</v>
      </c>
      <c r="B148" s="13">
        <v>109</v>
      </c>
      <c r="C148" s="13">
        <v>7</v>
      </c>
      <c r="D148" s="13">
        <v>23</v>
      </c>
      <c r="E148" s="13">
        <f t="shared" si="6"/>
        <v>21</v>
      </c>
      <c r="F148" s="13" t="s">
        <v>786</v>
      </c>
      <c r="G148" s="13" t="s">
        <v>2001</v>
      </c>
      <c r="H148" s="10">
        <v>40723616</v>
      </c>
      <c r="I148" s="14">
        <v>428571</v>
      </c>
      <c r="J148" s="14">
        <v>21429</v>
      </c>
      <c r="K148" s="14">
        <f t="shared" si="7"/>
        <v>450000</v>
      </c>
      <c r="L148" s="10">
        <v>24211954</v>
      </c>
      <c r="M148" s="14" t="str">
        <f>VLOOKUP(L148, 廠商名單!B:C, 2,FALSE)</f>
        <v>台茂商場經營管理顧問股份有限公司</v>
      </c>
      <c r="N148" s="13" t="str">
        <f t="shared" si="8"/>
        <v>N</v>
      </c>
      <c r="O148" s="14"/>
    </row>
    <row r="149" spans="1:15" x14ac:dyDescent="0.25">
      <c r="A149" s="13" t="s">
        <v>1989</v>
      </c>
      <c r="B149" s="13">
        <v>109</v>
      </c>
      <c r="C149" s="13">
        <v>8</v>
      </c>
      <c r="D149" s="13">
        <v>12</v>
      </c>
      <c r="E149" s="13">
        <f t="shared" si="6"/>
        <v>21</v>
      </c>
      <c r="F149" s="13" t="s">
        <v>786</v>
      </c>
      <c r="G149" s="13" t="s">
        <v>2001</v>
      </c>
      <c r="H149" s="10">
        <v>46069406</v>
      </c>
      <c r="I149" s="14">
        <v>502184</v>
      </c>
      <c r="J149" s="14">
        <v>25109</v>
      </c>
      <c r="K149" s="14">
        <f t="shared" si="7"/>
        <v>527293</v>
      </c>
      <c r="L149" s="10">
        <v>12798207</v>
      </c>
      <c r="M149" s="14" t="str">
        <f>VLOOKUP(L149, 廠商名單!B:C, 2,FALSE)</f>
        <v>廣三崇光國際開發股份有限公司</v>
      </c>
      <c r="N149" s="13" t="str">
        <f t="shared" si="8"/>
        <v>N</v>
      </c>
      <c r="O149" s="14"/>
    </row>
    <row r="150" spans="1:15" x14ac:dyDescent="0.25">
      <c r="A150" s="13" t="s">
        <v>1989</v>
      </c>
      <c r="B150" s="13">
        <v>109</v>
      </c>
      <c r="C150" s="13">
        <v>8</v>
      </c>
      <c r="D150" s="13">
        <v>4</v>
      </c>
      <c r="E150" s="13">
        <f t="shared" si="6"/>
        <v>21</v>
      </c>
      <c r="F150" s="13" t="s">
        <v>786</v>
      </c>
      <c r="G150" s="13" t="s">
        <v>2001</v>
      </c>
      <c r="H150" s="10">
        <v>49226786</v>
      </c>
      <c r="I150" s="14">
        <v>34480153</v>
      </c>
      <c r="J150" s="14">
        <v>1724008</v>
      </c>
      <c r="K150" s="14">
        <f t="shared" si="7"/>
        <v>36204161</v>
      </c>
      <c r="L150" s="10">
        <v>27365925</v>
      </c>
      <c r="M150" s="14" t="str">
        <f>VLOOKUP(L150, 廠商名單!B:C, 2,FALSE)</f>
        <v>富邦媒體科技股份有限公司</v>
      </c>
      <c r="N150" s="13" t="str">
        <f t="shared" si="8"/>
        <v>N</v>
      </c>
      <c r="O150" s="14"/>
    </row>
    <row r="151" spans="1:15" x14ac:dyDescent="0.25">
      <c r="A151" s="13" t="s">
        <v>1989</v>
      </c>
      <c r="B151" s="13">
        <v>109</v>
      </c>
      <c r="C151" s="13">
        <v>8</v>
      </c>
      <c r="D151" s="13">
        <v>4</v>
      </c>
      <c r="E151" s="13">
        <f t="shared" si="6"/>
        <v>21</v>
      </c>
      <c r="F151" s="13" t="s">
        <v>786</v>
      </c>
      <c r="G151" s="13" t="s">
        <v>2001</v>
      </c>
      <c r="H151" s="10">
        <v>49226787</v>
      </c>
      <c r="I151" s="14">
        <v>521630</v>
      </c>
      <c r="J151" s="14">
        <v>26081</v>
      </c>
      <c r="K151" s="14">
        <f t="shared" si="7"/>
        <v>547711</v>
      </c>
      <c r="L151" s="10">
        <v>27365925</v>
      </c>
      <c r="M151" s="14" t="str">
        <f>VLOOKUP(L151, 廠商名單!B:C, 2,FALSE)</f>
        <v>富邦媒體科技股份有限公司</v>
      </c>
      <c r="N151" s="13" t="str">
        <f t="shared" si="8"/>
        <v>N</v>
      </c>
      <c r="O151" s="14"/>
    </row>
    <row r="152" spans="1:15" x14ac:dyDescent="0.25">
      <c r="A152" s="13" t="s">
        <v>1989</v>
      </c>
      <c r="B152" s="13">
        <v>109</v>
      </c>
      <c r="C152" s="13">
        <v>7</v>
      </c>
      <c r="D152" s="13">
        <v>8</v>
      </c>
      <c r="E152" s="13">
        <f t="shared" si="6"/>
        <v>21</v>
      </c>
      <c r="F152" s="13" t="s">
        <v>786</v>
      </c>
      <c r="G152" s="13" t="s">
        <v>2004</v>
      </c>
      <c r="H152" s="10">
        <v>1497728</v>
      </c>
      <c r="I152" s="14">
        <v>409850</v>
      </c>
      <c r="J152" s="14">
        <v>20493</v>
      </c>
      <c r="K152" s="14">
        <f t="shared" si="7"/>
        <v>430343</v>
      </c>
      <c r="L152" s="10">
        <v>54376691</v>
      </c>
      <c r="M152" s="14" t="str">
        <f>VLOOKUP(L152, 廠商名單!B:C, 2,FALSE)</f>
        <v>一卡通票證股份有限公司</v>
      </c>
      <c r="N152" s="13" t="str">
        <f t="shared" si="8"/>
        <v>N</v>
      </c>
      <c r="O152" s="14"/>
    </row>
    <row r="153" spans="1:15" x14ac:dyDescent="0.25">
      <c r="A153" s="13" t="s">
        <v>1989</v>
      </c>
      <c r="B153" s="13">
        <v>109</v>
      </c>
      <c r="C153" s="13">
        <v>7</v>
      </c>
      <c r="D153" s="13">
        <v>23</v>
      </c>
      <c r="E153" s="13">
        <f t="shared" si="6"/>
        <v>21</v>
      </c>
      <c r="F153" s="13" t="s">
        <v>786</v>
      </c>
      <c r="G153" s="13" t="s">
        <v>2001</v>
      </c>
      <c r="H153" s="10">
        <v>48857591</v>
      </c>
      <c r="I153" s="14">
        <v>14286</v>
      </c>
      <c r="J153" s="14">
        <v>714</v>
      </c>
      <c r="K153" s="14">
        <f t="shared" si="7"/>
        <v>15000</v>
      </c>
      <c r="L153" s="10">
        <v>7640430</v>
      </c>
      <c r="M153" s="14" t="str">
        <f>VLOOKUP(L153, 廠商名單!B:C, 2,FALSE)</f>
        <v>泰新印刷有限公司</v>
      </c>
      <c r="N153" s="13" t="str">
        <f t="shared" si="8"/>
        <v>N</v>
      </c>
      <c r="O153" s="14"/>
    </row>
    <row r="154" spans="1:15" x14ac:dyDescent="0.25">
      <c r="A154" s="13" t="s">
        <v>1989</v>
      </c>
      <c r="B154" s="13">
        <v>109</v>
      </c>
      <c r="C154" s="13">
        <v>7</v>
      </c>
      <c r="D154" s="13">
        <v>30</v>
      </c>
      <c r="E154" s="13">
        <f t="shared" si="6"/>
        <v>21</v>
      </c>
      <c r="F154" s="13" t="s">
        <v>786</v>
      </c>
      <c r="G154" s="13" t="s">
        <v>2001</v>
      </c>
      <c r="H154" s="10">
        <v>48857609</v>
      </c>
      <c r="I154" s="14">
        <v>290381</v>
      </c>
      <c r="J154" s="14">
        <v>14519</v>
      </c>
      <c r="K154" s="14">
        <f t="shared" si="7"/>
        <v>304900</v>
      </c>
      <c r="L154" s="10">
        <v>7640430</v>
      </c>
      <c r="M154" s="14" t="str">
        <f>VLOOKUP(L154, 廠商名單!B:C, 2,FALSE)</f>
        <v>泰新印刷有限公司</v>
      </c>
      <c r="N154" s="13" t="str">
        <f t="shared" si="8"/>
        <v>N</v>
      </c>
      <c r="O154" s="14"/>
    </row>
    <row r="155" spans="1:15" x14ac:dyDescent="0.25">
      <c r="A155" s="13" t="s">
        <v>1989</v>
      </c>
      <c r="B155" s="13">
        <v>109</v>
      </c>
      <c r="C155" s="13">
        <v>7</v>
      </c>
      <c r="D155" s="13">
        <v>29</v>
      </c>
      <c r="E155" s="13">
        <f t="shared" si="6"/>
        <v>26</v>
      </c>
      <c r="F155" s="13" t="s">
        <v>786</v>
      </c>
      <c r="G155" s="13" t="s">
        <v>2004</v>
      </c>
      <c r="H155" s="10">
        <v>31396756</v>
      </c>
      <c r="I155" s="14">
        <v>383</v>
      </c>
      <c r="J155" s="14">
        <v>19</v>
      </c>
      <c r="K155" s="14">
        <f t="shared" si="7"/>
        <v>402</v>
      </c>
      <c r="L155" s="10">
        <v>86136982</v>
      </c>
      <c r="M155" s="14" t="str">
        <f>VLOOKUP(L155, 廠商名單!B:C, 2,FALSE)</f>
        <v>三竹資訊股份有限公司</v>
      </c>
      <c r="N155" s="13" t="str">
        <f t="shared" si="8"/>
        <v>Y</v>
      </c>
      <c r="O155" s="14"/>
    </row>
    <row r="156" spans="1:15" x14ac:dyDescent="0.25">
      <c r="A156" s="13" t="s">
        <v>1989</v>
      </c>
      <c r="B156" s="13">
        <v>109</v>
      </c>
      <c r="C156" s="13">
        <v>7</v>
      </c>
      <c r="D156" s="13">
        <v>29</v>
      </c>
      <c r="E156" s="13">
        <f t="shared" si="6"/>
        <v>26</v>
      </c>
      <c r="F156" s="13" t="s">
        <v>786</v>
      </c>
      <c r="G156" s="13" t="s">
        <v>2004</v>
      </c>
      <c r="H156" s="10">
        <v>31396727</v>
      </c>
      <c r="I156" s="14">
        <v>578</v>
      </c>
      <c r="J156" s="14">
        <v>29</v>
      </c>
      <c r="K156" s="14">
        <f t="shared" si="7"/>
        <v>607</v>
      </c>
      <c r="L156" s="10">
        <v>86136982</v>
      </c>
      <c r="M156" s="14" t="str">
        <f>VLOOKUP(L156, 廠商名單!B:C, 2,FALSE)</f>
        <v>三竹資訊股份有限公司</v>
      </c>
      <c r="N156" s="13" t="str">
        <f t="shared" si="8"/>
        <v>Y</v>
      </c>
      <c r="O156" s="14"/>
    </row>
    <row r="157" spans="1:15" x14ac:dyDescent="0.25">
      <c r="A157" s="13" t="s">
        <v>1989</v>
      </c>
      <c r="B157" s="13">
        <v>109</v>
      </c>
      <c r="C157" s="13">
        <v>7</v>
      </c>
      <c r="D157" s="13">
        <v>29</v>
      </c>
      <c r="E157" s="13">
        <f t="shared" si="6"/>
        <v>26</v>
      </c>
      <c r="F157" s="13" t="s">
        <v>786</v>
      </c>
      <c r="G157" s="13" t="s">
        <v>2004</v>
      </c>
      <c r="H157" s="10">
        <v>31396726</v>
      </c>
      <c r="I157" s="14">
        <v>2624</v>
      </c>
      <c r="J157" s="14">
        <v>131</v>
      </c>
      <c r="K157" s="14">
        <f t="shared" si="7"/>
        <v>2755</v>
      </c>
      <c r="L157" s="10">
        <v>86136982</v>
      </c>
      <c r="M157" s="14" t="str">
        <f>VLOOKUP(L157, 廠商名單!B:C, 2,FALSE)</f>
        <v>三竹資訊股份有限公司</v>
      </c>
      <c r="N157" s="13" t="str">
        <f t="shared" si="8"/>
        <v>Y</v>
      </c>
      <c r="O157" s="14"/>
    </row>
    <row r="158" spans="1:15" x14ac:dyDescent="0.25">
      <c r="A158" s="13" t="s">
        <v>1989</v>
      </c>
      <c r="B158" s="13">
        <v>109</v>
      </c>
      <c r="C158" s="13">
        <v>7</v>
      </c>
      <c r="D158" s="13">
        <v>29</v>
      </c>
      <c r="E158" s="13">
        <f t="shared" si="6"/>
        <v>21</v>
      </c>
      <c r="F158" s="13" t="s">
        <v>786</v>
      </c>
      <c r="G158" s="13" t="s">
        <v>2004</v>
      </c>
      <c r="H158" s="10">
        <v>31396762</v>
      </c>
      <c r="I158" s="14">
        <v>11150</v>
      </c>
      <c r="J158" s="14">
        <v>557</v>
      </c>
      <c r="K158" s="14">
        <f t="shared" si="7"/>
        <v>11707</v>
      </c>
      <c r="L158" s="10">
        <v>86136982</v>
      </c>
      <c r="M158" s="14" t="str">
        <f>VLOOKUP(L158, 廠商名單!B:C, 2,FALSE)</f>
        <v>三竹資訊股份有限公司</v>
      </c>
      <c r="N158" s="13" t="str">
        <f t="shared" si="8"/>
        <v>N</v>
      </c>
      <c r="O158" s="14"/>
    </row>
    <row r="159" spans="1:15" x14ac:dyDescent="0.25">
      <c r="A159" s="13" t="s">
        <v>1989</v>
      </c>
      <c r="B159" s="13">
        <v>109</v>
      </c>
      <c r="C159" s="13">
        <v>7</v>
      </c>
      <c r="D159" s="13">
        <v>29</v>
      </c>
      <c r="E159" s="13">
        <f t="shared" si="6"/>
        <v>26</v>
      </c>
      <c r="F159" s="13" t="s">
        <v>786</v>
      </c>
      <c r="G159" s="13" t="s">
        <v>2004</v>
      </c>
      <c r="H159" s="10">
        <v>31396724</v>
      </c>
      <c r="I159" s="14">
        <v>2702</v>
      </c>
      <c r="J159" s="14">
        <v>135</v>
      </c>
      <c r="K159" s="14">
        <f t="shared" si="7"/>
        <v>2837</v>
      </c>
      <c r="L159" s="10">
        <v>86136982</v>
      </c>
      <c r="M159" s="14" t="str">
        <f>VLOOKUP(L159, 廠商名單!B:C, 2,FALSE)</f>
        <v>三竹資訊股份有限公司</v>
      </c>
      <c r="N159" s="13" t="str">
        <f t="shared" si="8"/>
        <v>Y</v>
      </c>
      <c r="O159" s="14"/>
    </row>
    <row r="160" spans="1:15" x14ac:dyDescent="0.25">
      <c r="A160" s="13" t="s">
        <v>1990</v>
      </c>
      <c r="B160" s="13">
        <v>109</v>
      </c>
      <c r="C160" s="13">
        <v>6</v>
      </c>
      <c r="D160" s="13">
        <v>17</v>
      </c>
      <c r="E160" s="13">
        <f t="shared" si="6"/>
        <v>21</v>
      </c>
      <c r="F160" s="13" t="s">
        <v>786</v>
      </c>
      <c r="G160" s="13" t="s">
        <v>1999</v>
      </c>
      <c r="H160" s="10">
        <v>42527395</v>
      </c>
      <c r="I160" s="14">
        <v>128143</v>
      </c>
      <c r="J160" s="14">
        <v>6407</v>
      </c>
      <c r="K160" s="14">
        <f t="shared" si="7"/>
        <v>134550</v>
      </c>
      <c r="L160" s="10">
        <v>70442351</v>
      </c>
      <c r="M160" s="14" t="str">
        <f>VLOOKUP(L160, 廠商名單!B:C, 2,FALSE)</f>
        <v>台灣金雅拓股份有限公司</v>
      </c>
      <c r="N160" s="13" t="str">
        <f t="shared" si="8"/>
        <v>N</v>
      </c>
      <c r="O160" s="14"/>
    </row>
    <row r="161" spans="1:15" x14ac:dyDescent="0.25">
      <c r="A161" s="13" t="s">
        <v>1991</v>
      </c>
      <c r="B161" s="13">
        <v>109</v>
      </c>
      <c r="C161" s="13">
        <v>6</v>
      </c>
      <c r="D161" s="13">
        <v>29</v>
      </c>
      <c r="E161" s="13">
        <f t="shared" si="6"/>
        <v>21</v>
      </c>
      <c r="F161" s="13" t="s">
        <v>786</v>
      </c>
      <c r="G161" s="13" t="s">
        <v>1999</v>
      </c>
      <c r="H161" s="10">
        <v>42527421</v>
      </c>
      <c r="I161" s="14">
        <v>45257</v>
      </c>
      <c r="J161" s="14">
        <v>2263</v>
      </c>
      <c r="K161" s="14">
        <f t="shared" si="7"/>
        <v>47520</v>
      </c>
      <c r="L161" s="10">
        <v>70442351</v>
      </c>
      <c r="M161" s="14" t="str">
        <f>VLOOKUP(L161, 廠商名單!B:C, 2,FALSE)</f>
        <v>台灣金雅拓股份有限公司</v>
      </c>
      <c r="N161" s="13" t="str">
        <f t="shared" si="8"/>
        <v>N</v>
      </c>
      <c r="O161" s="14"/>
    </row>
    <row r="162" spans="1:15" x14ac:dyDescent="0.25">
      <c r="A162" s="13" t="s">
        <v>1991</v>
      </c>
      <c r="B162" s="13">
        <v>109</v>
      </c>
      <c r="C162" s="13">
        <v>6</v>
      </c>
      <c r="D162" s="13">
        <v>29</v>
      </c>
      <c r="E162" s="13">
        <f t="shared" si="6"/>
        <v>21</v>
      </c>
      <c r="F162" s="13" t="s">
        <v>786</v>
      </c>
      <c r="G162" s="13" t="s">
        <v>1999</v>
      </c>
      <c r="H162" s="10">
        <v>42527419</v>
      </c>
      <c r="I162" s="14">
        <v>45257</v>
      </c>
      <c r="J162" s="14">
        <v>2263</v>
      </c>
      <c r="K162" s="14">
        <f t="shared" si="7"/>
        <v>47520</v>
      </c>
      <c r="L162" s="10">
        <v>70442351</v>
      </c>
      <c r="M162" s="14" t="str">
        <f>VLOOKUP(L162, 廠商名單!B:C, 2,FALSE)</f>
        <v>台灣金雅拓股份有限公司</v>
      </c>
      <c r="N162" s="13" t="str">
        <f t="shared" si="8"/>
        <v>N</v>
      </c>
      <c r="O162" s="14"/>
    </row>
    <row r="163" spans="1:15" x14ac:dyDescent="0.25">
      <c r="A163" s="13" t="s">
        <v>1991</v>
      </c>
      <c r="B163" s="13">
        <v>109</v>
      </c>
      <c r="C163" s="13">
        <v>6</v>
      </c>
      <c r="D163" s="13">
        <v>17</v>
      </c>
      <c r="E163" s="13">
        <f t="shared" si="6"/>
        <v>21</v>
      </c>
      <c r="F163" s="13" t="s">
        <v>786</v>
      </c>
      <c r="G163" s="13" t="s">
        <v>1999</v>
      </c>
      <c r="H163" s="10">
        <v>42527393</v>
      </c>
      <c r="I163" s="14">
        <v>156050</v>
      </c>
      <c r="J163" s="14">
        <v>7802</v>
      </c>
      <c r="K163" s="14">
        <f t="shared" si="7"/>
        <v>163852</v>
      </c>
      <c r="L163" s="10">
        <v>70442351</v>
      </c>
      <c r="M163" s="14" t="str">
        <f>VLOOKUP(L163, 廠商名單!B:C, 2,FALSE)</f>
        <v>台灣金雅拓股份有限公司</v>
      </c>
      <c r="N163" s="13" t="str">
        <f t="shared" si="8"/>
        <v>N</v>
      </c>
      <c r="O163" s="14"/>
    </row>
    <row r="164" spans="1:15" x14ac:dyDescent="0.25">
      <c r="A164" s="13" t="s">
        <v>1991</v>
      </c>
      <c r="B164" s="13">
        <v>109</v>
      </c>
      <c r="C164" s="13">
        <v>6</v>
      </c>
      <c r="D164" s="13">
        <v>29</v>
      </c>
      <c r="E164" s="13">
        <f t="shared" si="6"/>
        <v>21</v>
      </c>
      <c r="F164" s="13" t="s">
        <v>786</v>
      </c>
      <c r="G164" s="13" t="s">
        <v>1999</v>
      </c>
      <c r="H164" s="10">
        <v>42527417</v>
      </c>
      <c r="I164" s="14">
        <v>45257</v>
      </c>
      <c r="J164" s="14">
        <v>2263</v>
      </c>
      <c r="K164" s="14">
        <f t="shared" si="7"/>
        <v>47520</v>
      </c>
      <c r="L164" s="10">
        <v>70442351</v>
      </c>
      <c r="M164" s="14" t="str">
        <f>VLOOKUP(L164, 廠商名單!B:C, 2,FALSE)</f>
        <v>台灣金雅拓股份有限公司</v>
      </c>
      <c r="N164" s="13" t="str">
        <f t="shared" si="8"/>
        <v>N</v>
      </c>
      <c r="O164" s="14"/>
    </row>
    <row r="165" spans="1:15" x14ac:dyDescent="0.25">
      <c r="A165" s="13" t="s">
        <v>1991</v>
      </c>
      <c r="B165" s="13">
        <v>109</v>
      </c>
      <c r="C165" s="13">
        <v>6</v>
      </c>
      <c r="D165" s="13">
        <v>29</v>
      </c>
      <c r="E165" s="13">
        <f t="shared" si="6"/>
        <v>21</v>
      </c>
      <c r="F165" s="13" t="s">
        <v>786</v>
      </c>
      <c r="G165" s="13" t="s">
        <v>1999</v>
      </c>
      <c r="H165" s="10">
        <v>42527408</v>
      </c>
      <c r="I165" s="14">
        <v>45257</v>
      </c>
      <c r="J165" s="14">
        <v>2263</v>
      </c>
      <c r="K165" s="14">
        <f t="shared" si="7"/>
        <v>47520</v>
      </c>
      <c r="L165" s="10">
        <v>70442351</v>
      </c>
      <c r="M165" s="14" t="str">
        <f>VLOOKUP(L165, 廠商名單!B:C, 2,FALSE)</f>
        <v>台灣金雅拓股份有限公司</v>
      </c>
      <c r="N165" s="13" t="str">
        <f t="shared" si="8"/>
        <v>N</v>
      </c>
      <c r="O165" s="14"/>
    </row>
    <row r="166" spans="1:15" x14ac:dyDescent="0.25">
      <c r="A166" s="13" t="s">
        <v>1991</v>
      </c>
      <c r="B166" s="13">
        <v>109</v>
      </c>
      <c r="C166" s="13">
        <v>6</v>
      </c>
      <c r="D166" s="13">
        <v>29</v>
      </c>
      <c r="E166" s="13">
        <f t="shared" si="6"/>
        <v>21</v>
      </c>
      <c r="F166" s="13" t="s">
        <v>786</v>
      </c>
      <c r="G166" s="13" t="s">
        <v>1999</v>
      </c>
      <c r="H166" s="10">
        <v>42527416</v>
      </c>
      <c r="I166" s="14">
        <v>54497</v>
      </c>
      <c r="J166" s="14">
        <v>2725</v>
      </c>
      <c r="K166" s="14">
        <f t="shared" si="7"/>
        <v>57222</v>
      </c>
      <c r="L166" s="10">
        <v>70442351</v>
      </c>
      <c r="M166" s="14" t="str">
        <f>VLOOKUP(L166, 廠商名單!B:C, 2,FALSE)</f>
        <v>台灣金雅拓股份有限公司</v>
      </c>
      <c r="N166" s="13" t="str">
        <f t="shared" si="8"/>
        <v>N</v>
      </c>
      <c r="O166" s="14"/>
    </row>
    <row r="167" spans="1:15" x14ac:dyDescent="0.25">
      <c r="A167" s="13" t="s">
        <v>1991</v>
      </c>
      <c r="B167" s="13">
        <v>109</v>
      </c>
      <c r="C167" s="13">
        <v>6</v>
      </c>
      <c r="D167" s="13">
        <v>17</v>
      </c>
      <c r="E167" s="13">
        <f t="shared" si="6"/>
        <v>21</v>
      </c>
      <c r="F167" s="13" t="s">
        <v>786</v>
      </c>
      <c r="G167" s="13" t="s">
        <v>1999</v>
      </c>
      <c r="H167" s="10">
        <v>42527394</v>
      </c>
      <c r="I167" s="14">
        <v>918270</v>
      </c>
      <c r="J167" s="14">
        <v>45914</v>
      </c>
      <c r="K167" s="14">
        <f t="shared" si="7"/>
        <v>964184</v>
      </c>
      <c r="L167" s="10">
        <v>70442351</v>
      </c>
      <c r="M167" s="14" t="str">
        <f>VLOOKUP(L167, 廠商名單!B:C, 2,FALSE)</f>
        <v>台灣金雅拓股份有限公司</v>
      </c>
      <c r="N167" s="13" t="str">
        <f t="shared" si="8"/>
        <v>N</v>
      </c>
      <c r="O167" s="14"/>
    </row>
    <row r="168" spans="1:15" x14ac:dyDescent="0.25">
      <c r="A168" s="13" t="s">
        <v>1991</v>
      </c>
      <c r="B168" s="13">
        <v>109</v>
      </c>
      <c r="C168" s="13">
        <v>6</v>
      </c>
      <c r="D168" s="13">
        <v>29</v>
      </c>
      <c r="E168" s="13">
        <f t="shared" si="6"/>
        <v>21</v>
      </c>
      <c r="F168" s="13" t="s">
        <v>786</v>
      </c>
      <c r="G168" s="13" t="s">
        <v>1999</v>
      </c>
      <c r="H168" s="10">
        <v>42527422</v>
      </c>
      <c r="I168" s="14">
        <v>45257</v>
      </c>
      <c r="J168" s="14">
        <v>2263</v>
      </c>
      <c r="K168" s="14">
        <f t="shared" si="7"/>
        <v>47520</v>
      </c>
      <c r="L168" s="10">
        <v>70442351</v>
      </c>
      <c r="M168" s="14" t="str">
        <f>VLOOKUP(L168, 廠商名單!B:C, 2,FALSE)</f>
        <v>台灣金雅拓股份有限公司</v>
      </c>
      <c r="N168" s="13" t="str">
        <f t="shared" si="8"/>
        <v>N</v>
      </c>
      <c r="O168" s="14"/>
    </row>
    <row r="169" spans="1:15" x14ac:dyDescent="0.25">
      <c r="A169" s="13" t="s">
        <v>1991</v>
      </c>
      <c r="B169" s="13">
        <v>109</v>
      </c>
      <c r="C169" s="13">
        <v>6</v>
      </c>
      <c r="D169" s="13">
        <v>29</v>
      </c>
      <c r="E169" s="13">
        <f t="shared" si="6"/>
        <v>21</v>
      </c>
      <c r="F169" s="13" t="s">
        <v>786</v>
      </c>
      <c r="G169" s="13" t="s">
        <v>1999</v>
      </c>
      <c r="H169" s="10">
        <v>42527420</v>
      </c>
      <c r="I169" s="14">
        <v>45257</v>
      </c>
      <c r="J169" s="14">
        <v>2263</v>
      </c>
      <c r="K169" s="14">
        <f t="shared" si="7"/>
        <v>47520</v>
      </c>
      <c r="L169" s="10">
        <v>70442351</v>
      </c>
      <c r="M169" s="14" t="str">
        <f>VLOOKUP(L169, 廠商名單!B:C, 2,FALSE)</f>
        <v>台灣金雅拓股份有限公司</v>
      </c>
      <c r="N169" s="13" t="str">
        <f t="shared" si="8"/>
        <v>N</v>
      </c>
      <c r="O169" s="14"/>
    </row>
    <row r="170" spans="1:15" x14ac:dyDescent="0.25">
      <c r="A170" s="13" t="s">
        <v>1991</v>
      </c>
      <c r="B170" s="13">
        <v>109</v>
      </c>
      <c r="C170" s="13">
        <v>6</v>
      </c>
      <c r="D170" s="13">
        <v>29</v>
      </c>
      <c r="E170" s="13">
        <f t="shared" si="6"/>
        <v>21</v>
      </c>
      <c r="F170" s="13" t="s">
        <v>786</v>
      </c>
      <c r="G170" s="13" t="s">
        <v>1999</v>
      </c>
      <c r="H170" s="10">
        <v>42527418</v>
      </c>
      <c r="I170" s="14">
        <v>45257</v>
      </c>
      <c r="J170" s="14">
        <v>2263</v>
      </c>
      <c r="K170" s="14">
        <f t="shared" si="7"/>
        <v>47520</v>
      </c>
      <c r="L170" s="10">
        <v>70442351</v>
      </c>
      <c r="M170" s="14" t="str">
        <f>VLOOKUP(L170, 廠商名單!B:C, 2,FALSE)</f>
        <v>台灣金雅拓股份有限公司</v>
      </c>
      <c r="N170" s="13" t="str">
        <f t="shared" si="8"/>
        <v>N</v>
      </c>
      <c r="O170" s="14"/>
    </row>
    <row r="171" spans="1:15" x14ac:dyDescent="0.25">
      <c r="A171" s="13" t="s">
        <v>1992</v>
      </c>
      <c r="B171" s="13">
        <v>109</v>
      </c>
      <c r="C171" s="13">
        <v>6</v>
      </c>
      <c r="D171" s="13">
        <v>29</v>
      </c>
      <c r="E171" s="13">
        <f t="shared" si="6"/>
        <v>21</v>
      </c>
      <c r="F171" s="13" t="s">
        <v>786</v>
      </c>
      <c r="G171" s="13" t="s">
        <v>1999</v>
      </c>
      <c r="H171" s="10">
        <v>42527415</v>
      </c>
      <c r="I171" s="14">
        <v>45257</v>
      </c>
      <c r="J171" s="14">
        <v>2263</v>
      </c>
      <c r="K171" s="14">
        <f t="shared" si="7"/>
        <v>47520</v>
      </c>
      <c r="L171" s="10">
        <v>70442351</v>
      </c>
      <c r="M171" s="14" t="str">
        <f>VLOOKUP(L171, 廠商名單!B:C, 2,FALSE)</f>
        <v>台灣金雅拓股份有限公司</v>
      </c>
      <c r="N171" s="13" t="str">
        <f t="shared" si="8"/>
        <v>N</v>
      </c>
      <c r="O171" s="14"/>
    </row>
    <row r="172" spans="1:15" x14ac:dyDescent="0.25">
      <c r="A172" s="13" t="s">
        <v>1992</v>
      </c>
      <c r="B172" s="13">
        <v>109</v>
      </c>
      <c r="C172" s="13">
        <v>6</v>
      </c>
      <c r="D172" s="13">
        <v>29</v>
      </c>
      <c r="E172" s="13">
        <f t="shared" si="6"/>
        <v>21</v>
      </c>
      <c r="F172" s="13" t="s">
        <v>786</v>
      </c>
      <c r="G172" s="13" t="s">
        <v>1999</v>
      </c>
      <c r="H172" s="10">
        <v>42527409</v>
      </c>
      <c r="I172" s="14">
        <v>45257</v>
      </c>
      <c r="J172" s="14">
        <v>2263</v>
      </c>
      <c r="K172" s="14">
        <f t="shared" si="7"/>
        <v>47520</v>
      </c>
      <c r="L172" s="10">
        <v>70442351</v>
      </c>
      <c r="M172" s="14" t="str">
        <f>VLOOKUP(L172, 廠商名單!B:C, 2,FALSE)</f>
        <v>台灣金雅拓股份有限公司</v>
      </c>
      <c r="N172" s="13" t="str">
        <f t="shared" si="8"/>
        <v>N</v>
      </c>
      <c r="O172" s="14"/>
    </row>
    <row r="173" spans="1:15" x14ac:dyDescent="0.25">
      <c r="A173" s="13" t="s">
        <v>1992</v>
      </c>
      <c r="B173" s="13">
        <v>109</v>
      </c>
      <c r="C173" s="13">
        <v>6</v>
      </c>
      <c r="D173" s="13">
        <v>29</v>
      </c>
      <c r="E173" s="13">
        <f t="shared" si="6"/>
        <v>21</v>
      </c>
      <c r="F173" s="13" t="s">
        <v>786</v>
      </c>
      <c r="G173" s="13" t="s">
        <v>1999</v>
      </c>
      <c r="H173" s="10">
        <v>42527410</v>
      </c>
      <c r="I173" s="14">
        <v>45257</v>
      </c>
      <c r="J173" s="14">
        <v>2263</v>
      </c>
      <c r="K173" s="14">
        <f t="shared" si="7"/>
        <v>47520</v>
      </c>
      <c r="L173" s="10">
        <v>70442351</v>
      </c>
      <c r="M173" s="14" t="str">
        <f>VLOOKUP(L173, 廠商名單!B:C, 2,FALSE)</f>
        <v>台灣金雅拓股份有限公司</v>
      </c>
      <c r="N173" s="13" t="str">
        <f t="shared" si="8"/>
        <v>N</v>
      </c>
      <c r="O173" s="14"/>
    </row>
    <row r="174" spans="1:15" x14ac:dyDescent="0.25">
      <c r="A174" s="13" t="s">
        <v>1992</v>
      </c>
      <c r="B174" s="13">
        <v>109</v>
      </c>
      <c r="C174" s="13">
        <v>6</v>
      </c>
      <c r="D174" s="13">
        <v>29</v>
      </c>
      <c r="E174" s="13">
        <f t="shared" si="6"/>
        <v>21</v>
      </c>
      <c r="F174" s="13" t="s">
        <v>786</v>
      </c>
      <c r="G174" s="13" t="s">
        <v>1999</v>
      </c>
      <c r="H174" s="10">
        <v>42527411</v>
      </c>
      <c r="I174" s="14">
        <v>45257</v>
      </c>
      <c r="J174" s="14">
        <v>2263</v>
      </c>
      <c r="K174" s="14">
        <f t="shared" si="7"/>
        <v>47520</v>
      </c>
      <c r="L174" s="10">
        <v>70442351</v>
      </c>
      <c r="M174" s="14" t="str">
        <f>VLOOKUP(L174, 廠商名單!B:C, 2,FALSE)</f>
        <v>台灣金雅拓股份有限公司</v>
      </c>
      <c r="N174" s="13" t="str">
        <f t="shared" si="8"/>
        <v>N</v>
      </c>
      <c r="O174" s="14"/>
    </row>
    <row r="175" spans="1:15" x14ac:dyDescent="0.25">
      <c r="A175" s="13" t="s">
        <v>1992</v>
      </c>
      <c r="B175" s="13">
        <v>109</v>
      </c>
      <c r="C175" s="13">
        <v>6</v>
      </c>
      <c r="D175" s="13">
        <v>29</v>
      </c>
      <c r="E175" s="13">
        <f t="shared" si="6"/>
        <v>21</v>
      </c>
      <c r="F175" s="13" t="s">
        <v>786</v>
      </c>
      <c r="G175" s="13" t="s">
        <v>1999</v>
      </c>
      <c r="H175" s="10">
        <v>42527412</v>
      </c>
      <c r="I175" s="14">
        <v>45257</v>
      </c>
      <c r="J175" s="14">
        <v>2263</v>
      </c>
      <c r="K175" s="14">
        <f t="shared" si="7"/>
        <v>47520</v>
      </c>
      <c r="L175" s="10">
        <v>70442351</v>
      </c>
      <c r="M175" s="14" t="str">
        <f>VLOOKUP(L175, 廠商名單!B:C, 2,FALSE)</f>
        <v>台灣金雅拓股份有限公司</v>
      </c>
      <c r="N175" s="13" t="str">
        <f t="shared" si="8"/>
        <v>N</v>
      </c>
      <c r="O175" s="14"/>
    </row>
    <row r="176" spans="1:15" x14ac:dyDescent="0.25">
      <c r="A176" s="13" t="s">
        <v>1992</v>
      </c>
      <c r="B176" s="13">
        <v>109</v>
      </c>
      <c r="C176" s="13">
        <v>6</v>
      </c>
      <c r="D176" s="13">
        <v>29</v>
      </c>
      <c r="E176" s="13">
        <f t="shared" si="6"/>
        <v>21</v>
      </c>
      <c r="F176" s="13" t="s">
        <v>786</v>
      </c>
      <c r="G176" s="13" t="s">
        <v>1999</v>
      </c>
      <c r="H176" s="10">
        <v>42527413</v>
      </c>
      <c r="I176" s="14">
        <v>45257</v>
      </c>
      <c r="J176" s="14">
        <v>2263</v>
      </c>
      <c r="K176" s="14">
        <f t="shared" si="7"/>
        <v>47520</v>
      </c>
      <c r="L176" s="10">
        <v>70442351</v>
      </c>
      <c r="M176" s="14" t="str">
        <f>VLOOKUP(L176, 廠商名單!B:C, 2,FALSE)</f>
        <v>台灣金雅拓股份有限公司</v>
      </c>
      <c r="N176" s="13" t="str">
        <f t="shared" si="8"/>
        <v>N</v>
      </c>
      <c r="O176" s="14"/>
    </row>
    <row r="177" spans="1:15" x14ac:dyDescent="0.25">
      <c r="A177" s="13" t="s">
        <v>1992</v>
      </c>
      <c r="B177" s="13">
        <v>109</v>
      </c>
      <c r="C177" s="13">
        <v>6</v>
      </c>
      <c r="D177" s="13">
        <v>29</v>
      </c>
      <c r="E177" s="13">
        <f t="shared" si="6"/>
        <v>21</v>
      </c>
      <c r="F177" s="13" t="s">
        <v>786</v>
      </c>
      <c r="G177" s="13" t="s">
        <v>1999</v>
      </c>
      <c r="H177" s="10">
        <v>42527414</v>
      </c>
      <c r="I177" s="14">
        <v>45257</v>
      </c>
      <c r="J177" s="14">
        <v>2263</v>
      </c>
      <c r="K177" s="14">
        <f t="shared" si="7"/>
        <v>47520</v>
      </c>
      <c r="L177" s="10">
        <v>70442351</v>
      </c>
      <c r="M177" s="14" t="str">
        <f>VLOOKUP(L177, 廠商名單!B:C, 2,FALSE)</f>
        <v>台灣金雅拓股份有限公司</v>
      </c>
      <c r="N177" s="13" t="str">
        <f t="shared" si="8"/>
        <v>N</v>
      </c>
      <c r="O177" s="14"/>
    </row>
    <row r="178" spans="1:15" x14ac:dyDescent="0.25">
      <c r="A178" s="13" t="s">
        <v>1992</v>
      </c>
      <c r="B178" s="13">
        <v>109</v>
      </c>
      <c r="C178" s="13">
        <v>6</v>
      </c>
      <c r="D178" s="13">
        <v>29</v>
      </c>
      <c r="E178" s="13">
        <f t="shared" si="6"/>
        <v>21</v>
      </c>
      <c r="F178" s="13" t="s">
        <v>786</v>
      </c>
      <c r="G178" s="13" t="s">
        <v>1999</v>
      </c>
      <c r="H178" s="10">
        <v>42527406</v>
      </c>
      <c r="I178" s="14">
        <v>1559882</v>
      </c>
      <c r="J178" s="14">
        <v>77994</v>
      </c>
      <c r="K178" s="14">
        <f t="shared" si="7"/>
        <v>1637876</v>
      </c>
      <c r="L178" s="10">
        <v>70442351</v>
      </c>
      <c r="M178" s="14" t="str">
        <f>VLOOKUP(L178, 廠商名單!B:C, 2,FALSE)</f>
        <v>台灣金雅拓股份有限公司</v>
      </c>
      <c r="N178" s="13" t="str">
        <f t="shared" si="8"/>
        <v>N</v>
      </c>
      <c r="O178" s="14"/>
    </row>
    <row r="179" spans="1:15" x14ac:dyDescent="0.25">
      <c r="A179" s="13" t="s">
        <v>1992</v>
      </c>
      <c r="B179" s="13">
        <v>109</v>
      </c>
      <c r="C179" s="13">
        <v>6</v>
      </c>
      <c r="D179" s="13">
        <v>29</v>
      </c>
      <c r="E179" s="13">
        <f t="shared" si="6"/>
        <v>21</v>
      </c>
      <c r="F179" s="13" t="s">
        <v>786</v>
      </c>
      <c r="G179" s="13" t="s">
        <v>1999</v>
      </c>
      <c r="H179" s="10">
        <v>42527407</v>
      </c>
      <c r="I179" s="14">
        <v>1767977</v>
      </c>
      <c r="J179" s="14">
        <v>88399</v>
      </c>
      <c r="K179" s="14">
        <f t="shared" si="7"/>
        <v>1856376</v>
      </c>
      <c r="L179" s="10">
        <v>70442351</v>
      </c>
      <c r="M179" s="14" t="str">
        <f>VLOOKUP(L179, 廠商名單!B:C, 2,FALSE)</f>
        <v>台灣金雅拓股份有限公司</v>
      </c>
      <c r="N179" s="13" t="str">
        <f t="shared" si="8"/>
        <v>N</v>
      </c>
      <c r="O179" s="14"/>
    </row>
    <row r="180" spans="1:15" x14ac:dyDescent="0.25">
      <c r="A180" s="13" t="s">
        <v>1993</v>
      </c>
      <c r="B180" s="13">
        <v>109</v>
      </c>
      <c r="C180" s="13">
        <v>7</v>
      </c>
      <c r="D180" s="13">
        <v>27</v>
      </c>
      <c r="E180" s="13">
        <f t="shared" si="6"/>
        <v>21</v>
      </c>
      <c r="F180" s="13" t="s">
        <v>786</v>
      </c>
      <c r="G180" s="13" t="s">
        <v>2004</v>
      </c>
      <c r="H180" s="10">
        <v>42527141</v>
      </c>
      <c r="I180" s="14">
        <v>45257</v>
      </c>
      <c r="J180" s="14">
        <v>2263</v>
      </c>
      <c r="K180" s="14">
        <f t="shared" si="7"/>
        <v>47520</v>
      </c>
      <c r="L180" s="10">
        <v>70442351</v>
      </c>
      <c r="M180" s="14" t="str">
        <f>VLOOKUP(L180, 廠商名單!B:C, 2,FALSE)</f>
        <v>台灣金雅拓股份有限公司</v>
      </c>
      <c r="N180" s="13" t="str">
        <f t="shared" si="8"/>
        <v>N</v>
      </c>
      <c r="O180" s="14"/>
    </row>
    <row r="181" spans="1:15" x14ac:dyDescent="0.25">
      <c r="A181" s="13" t="s">
        <v>1993</v>
      </c>
      <c r="B181" s="13">
        <v>109</v>
      </c>
      <c r="C181" s="13">
        <v>7</v>
      </c>
      <c r="D181" s="13">
        <v>27</v>
      </c>
      <c r="E181" s="13">
        <f t="shared" si="6"/>
        <v>21</v>
      </c>
      <c r="F181" s="13" t="s">
        <v>786</v>
      </c>
      <c r="G181" s="13" t="s">
        <v>2004</v>
      </c>
      <c r="H181" s="10">
        <v>42527138</v>
      </c>
      <c r="I181" s="14">
        <v>1559882</v>
      </c>
      <c r="J181" s="14">
        <v>77994</v>
      </c>
      <c r="K181" s="14">
        <f t="shared" si="7"/>
        <v>1637876</v>
      </c>
      <c r="L181" s="10">
        <v>70442351</v>
      </c>
      <c r="M181" s="14" t="str">
        <f>VLOOKUP(L181, 廠商名單!B:C, 2,FALSE)</f>
        <v>台灣金雅拓股份有限公司</v>
      </c>
      <c r="N181" s="13" t="str">
        <f t="shared" si="8"/>
        <v>N</v>
      </c>
      <c r="O181" s="14"/>
    </row>
    <row r="182" spans="1:15" x14ac:dyDescent="0.25">
      <c r="A182" s="13" t="s">
        <v>1993</v>
      </c>
      <c r="B182" s="13">
        <v>109</v>
      </c>
      <c r="C182" s="13">
        <v>7</v>
      </c>
      <c r="D182" s="13">
        <v>27</v>
      </c>
      <c r="E182" s="13">
        <f t="shared" si="6"/>
        <v>21</v>
      </c>
      <c r="F182" s="13" t="s">
        <v>786</v>
      </c>
      <c r="G182" s="13" t="s">
        <v>2004</v>
      </c>
      <c r="H182" s="10">
        <v>42527140</v>
      </c>
      <c r="I182" s="14">
        <v>1351787</v>
      </c>
      <c r="J182" s="14">
        <v>67589</v>
      </c>
      <c r="K182" s="14">
        <f t="shared" si="7"/>
        <v>1419376</v>
      </c>
      <c r="L182" s="10">
        <v>70442351</v>
      </c>
      <c r="M182" s="14" t="str">
        <f>VLOOKUP(L182, 廠商名單!B:C, 2,FALSE)</f>
        <v>台灣金雅拓股份有限公司</v>
      </c>
      <c r="N182" s="13" t="str">
        <f t="shared" si="8"/>
        <v>N</v>
      </c>
      <c r="O182" s="14"/>
    </row>
    <row r="183" spans="1:15" x14ac:dyDescent="0.25">
      <c r="A183" s="13" t="s">
        <v>1993</v>
      </c>
      <c r="B183" s="13">
        <v>109</v>
      </c>
      <c r="C183" s="13">
        <v>7</v>
      </c>
      <c r="D183" s="13">
        <v>27</v>
      </c>
      <c r="E183" s="13">
        <f t="shared" si="6"/>
        <v>21</v>
      </c>
      <c r="F183" s="13" t="s">
        <v>786</v>
      </c>
      <c r="G183" s="13" t="s">
        <v>2004</v>
      </c>
      <c r="H183" s="10">
        <v>42527142</v>
      </c>
      <c r="I183" s="14">
        <v>725230</v>
      </c>
      <c r="J183" s="14">
        <v>36262</v>
      </c>
      <c r="K183" s="14">
        <f t="shared" si="7"/>
        <v>761492</v>
      </c>
      <c r="L183" s="10">
        <v>70442351</v>
      </c>
      <c r="M183" s="14" t="str">
        <f>VLOOKUP(L183, 廠商名單!B:C, 2,FALSE)</f>
        <v>台灣金雅拓股份有限公司</v>
      </c>
      <c r="N183" s="13" t="str">
        <f t="shared" si="8"/>
        <v>N</v>
      </c>
      <c r="O183" s="14"/>
    </row>
    <row r="184" spans="1:15" x14ac:dyDescent="0.25">
      <c r="A184" s="13" t="s">
        <v>1993</v>
      </c>
      <c r="B184" s="13">
        <v>109</v>
      </c>
      <c r="C184" s="13">
        <v>7</v>
      </c>
      <c r="D184" s="13">
        <v>27</v>
      </c>
      <c r="E184" s="13">
        <f t="shared" si="6"/>
        <v>21</v>
      </c>
      <c r="F184" s="13" t="s">
        <v>786</v>
      </c>
      <c r="G184" s="13" t="s">
        <v>2004</v>
      </c>
      <c r="H184" s="10">
        <v>42527139</v>
      </c>
      <c r="I184" s="14">
        <v>45257</v>
      </c>
      <c r="J184" s="14">
        <v>2263</v>
      </c>
      <c r="K184" s="14">
        <f t="shared" si="7"/>
        <v>47520</v>
      </c>
      <c r="L184" s="10">
        <v>70442351</v>
      </c>
      <c r="M184" s="14" t="str">
        <f>VLOOKUP(L184, 廠商名單!B:C, 2,FALSE)</f>
        <v>台灣金雅拓股份有限公司</v>
      </c>
      <c r="N184" s="13" t="str">
        <f t="shared" si="8"/>
        <v>N</v>
      </c>
      <c r="O184" s="14"/>
    </row>
    <row r="185" spans="1:15" x14ac:dyDescent="0.25">
      <c r="A185" s="13" t="s">
        <v>1993</v>
      </c>
      <c r="B185" s="13">
        <v>109</v>
      </c>
      <c r="C185" s="13">
        <v>7</v>
      </c>
      <c r="D185" s="13">
        <v>27</v>
      </c>
      <c r="E185" s="13">
        <f t="shared" si="6"/>
        <v>21</v>
      </c>
      <c r="F185" s="13" t="s">
        <v>786</v>
      </c>
      <c r="G185" s="13" t="s">
        <v>2004</v>
      </c>
      <c r="H185" s="10">
        <v>42527143</v>
      </c>
      <c r="I185" s="14">
        <v>90971</v>
      </c>
      <c r="J185" s="14">
        <v>4549</v>
      </c>
      <c r="K185" s="14">
        <f t="shared" si="7"/>
        <v>95520</v>
      </c>
      <c r="L185" s="10">
        <v>70442351</v>
      </c>
      <c r="M185" s="14" t="str">
        <f>VLOOKUP(L185, 廠商名單!B:C, 2,FALSE)</f>
        <v>台灣金雅拓股份有限公司</v>
      </c>
      <c r="N185" s="13" t="str">
        <f t="shared" si="8"/>
        <v>N</v>
      </c>
      <c r="O185" s="14"/>
    </row>
    <row r="186" spans="1:15" x14ac:dyDescent="0.25">
      <c r="A186" s="13" t="s">
        <v>1993</v>
      </c>
      <c r="B186" s="13">
        <v>109</v>
      </c>
      <c r="C186" s="13">
        <v>7</v>
      </c>
      <c r="D186" s="13">
        <v>27</v>
      </c>
      <c r="E186" s="13">
        <f t="shared" si="6"/>
        <v>21</v>
      </c>
      <c r="F186" s="13" t="s">
        <v>786</v>
      </c>
      <c r="G186" s="13" t="s">
        <v>2004</v>
      </c>
      <c r="H186" s="10">
        <v>42527144</v>
      </c>
      <c r="I186" s="14">
        <v>54497</v>
      </c>
      <c r="J186" s="14">
        <v>2725</v>
      </c>
      <c r="K186" s="14">
        <f t="shared" si="7"/>
        <v>57222</v>
      </c>
      <c r="L186" s="10">
        <v>70442351</v>
      </c>
      <c r="M186" s="14" t="str">
        <f>VLOOKUP(L186, 廠商名單!B:C, 2,FALSE)</f>
        <v>台灣金雅拓股份有限公司</v>
      </c>
      <c r="N186" s="13" t="str">
        <f t="shared" si="8"/>
        <v>N</v>
      </c>
      <c r="O186" s="14"/>
    </row>
    <row r="187" spans="1:15" x14ac:dyDescent="0.25">
      <c r="A187" s="13" t="s">
        <v>1993</v>
      </c>
      <c r="B187" s="13">
        <v>109</v>
      </c>
      <c r="C187" s="13">
        <v>7</v>
      </c>
      <c r="D187" s="13">
        <v>27</v>
      </c>
      <c r="E187" s="13">
        <f t="shared" si="6"/>
        <v>21</v>
      </c>
      <c r="F187" s="13" t="s">
        <v>786</v>
      </c>
      <c r="G187" s="13" t="s">
        <v>2004</v>
      </c>
      <c r="H187" s="10">
        <v>42527145</v>
      </c>
      <c r="I187" s="14">
        <v>45257</v>
      </c>
      <c r="J187" s="14">
        <v>2263</v>
      </c>
      <c r="K187" s="14">
        <f t="shared" si="7"/>
        <v>47520</v>
      </c>
      <c r="L187" s="10">
        <v>70442351</v>
      </c>
      <c r="M187" s="14" t="str">
        <f>VLOOKUP(L187, 廠商名單!B:C, 2,FALSE)</f>
        <v>台灣金雅拓股份有限公司</v>
      </c>
      <c r="N187" s="13" t="str">
        <f t="shared" si="8"/>
        <v>N</v>
      </c>
      <c r="O187" s="14"/>
    </row>
    <row r="188" spans="1:15" x14ac:dyDescent="0.25">
      <c r="A188" s="13" t="s">
        <v>1993</v>
      </c>
      <c r="B188" s="13">
        <v>109</v>
      </c>
      <c r="C188" s="13">
        <v>7</v>
      </c>
      <c r="D188" s="13">
        <v>27</v>
      </c>
      <c r="E188" s="13">
        <f t="shared" si="6"/>
        <v>21</v>
      </c>
      <c r="F188" s="13" t="s">
        <v>786</v>
      </c>
      <c r="G188" s="13" t="s">
        <v>2004</v>
      </c>
      <c r="H188" s="10">
        <v>42527146</v>
      </c>
      <c r="I188" s="14">
        <v>45257</v>
      </c>
      <c r="J188" s="14">
        <v>2263</v>
      </c>
      <c r="K188" s="14">
        <f t="shared" si="7"/>
        <v>47520</v>
      </c>
      <c r="L188" s="10">
        <v>70442351</v>
      </c>
      <c r="M188" s="14" t="str">
        <f>VLOOKUP(L188, 廠商名單!B:C, 2,FALSE)</f>
        <v>台灣金雅拓股份有限公司</v>
      </c>
      <c r="N188" s="13" t="str">
        <f t="shared" si="8"/>
        <v>N</v>
      </c>
      <c r="O188" s="14"/>
    </row>
    <row r="189" spans="1:15" x14ac:dyDescent="0.25">
      <c r="A189" s="13" t="s">
        <v>1993</v>
      </c>
      <c r="B189" s="13">
        <v>109</v>
      </c>
      <c r="C189" s="13">
        <v>7</v>
      </c>
      <c r="D189" s="13">
        <v>27</v>
      </c>
      <c r="E189" s="13">
        <f t="shared" si="6"/>
        <v>21</v>
      </c>
      <c r="F189" s="13" t="s">
        <v>786</v>
      </c>
      <c r="G189" s="13" t="s">
        <v>2004</v>
      </c>
      <c r="H189" s="10">
        <v>42527147</v>
      </c>
      <c r="I189" s="14">
        <v>45257</v>
      </c>
      <c r="J189" s="14">
        <v>2263</v>
      </c>
      <c r="K189" s="14">
        <f t="shared" si="7"/>
        <v>47520</v>
      </c>
      <c r="L189" s="10">
        <v>70442351</v>
      </c>
      <c r="M189" s="14" t="str">
        <f>VLOOKUP(L189, 廠商名單!B:C, 2,FALSE)</f>
        <v>台灣金雅拓股份有限公司</v>
      </c>
      <c r="N189" s="13" t="str">
        <f t="shared" si="8"/>
        <v>N</v>
      </c>
      <c r="O189" s="14"/>
    </row>
    <row r="190" spans="1:15" x14ac:dyDescent="0.25">
      <c r="A190" s="13" t="s">
        <v>1993</v>
      </c>
      <c r="B190" s="13">
        <v>109</v>
      </c>
      <c r="C190" s="13">
        <v>7</v>
      </c>
      <c r="D190" s="13">
        <v>27</v>
      </c>
      <c r="E190" s="13">
        <f t="shared" si="6"/>
        <v>21</v>
      </c>
      <c r="F190" s="13" t="s">
        <v>786</v>
      </c>
      <c r="G190" s="13" t="s">
        <v>2004</v>
      </c>
      <c r="H190" s="10">
        <v>42527148</v>
      </c>
      <c r="I190" s="14">
        <v>45257</v>
      </c>
      <c r="J190" s="14">
        <v>2263</v>
      </c>
      <c r="K190" s="14">
        <f t="shared" si="7"/>
        <v>47520</v>
      </c>
      <c r="L190" s="10">
        <v>70442351</v>
      </c>
      <c r="M190" s="14" t="str">
        <f>VLOOKUP(L190, 廠商名單!B:C, 2,FALSE)</f>
        <v>台灣金雅拓股份有限公司</v>
      </c>
      <c r="N190" s="13" t="str">
        <f t="shared" si="8"/>
        <v>N</v>
      </c>
      <c r="O190" s="14"/>
    </row>
    <row r="191" spans="1:15" x14ac:dyDescent="0.25">
      <c r="A191" s="13" t="s">
        <v>1994</v>
      </c>
      <c r="B191" s="13">
        <v>109</v>
      </c>
      <c r="C191" s="13">
        <v>4</v>
      </c>
      <c r="D191" s="13">
        <v>7</v>
      </c>
      <c r="E191" s="13">
        <f t="shared" si="6"/>
        <v>26</v>
      </c>
      <c r="F191" s="13" t="s">
        <v>786</v>
      </c>
      <c r="G191" s="13" t="s">
        <v>1998</v>
      </c>
      <c r="H191" s="10">
        <v>48468872</v>
      </c>
      <c r="I191" s="14">
        <v>643</v>
      </c>
      <c r="J191" s="14">
        <v>32</v>
      </c>
      <c r="K191" s="14">
        <f t="shared" si="7"/>
        <v>675</v>
      </c>
      <c r="L191" s="10">
        <v>25109034</v>
      </c>
      <c r="M191" s="14" t="str">
        <f>VLOOKUP(L191, 廠商名單!B:C, 2,FALSE)</f>
        <v>動感數位行銷股份有限公司</v>
      </c>
      <c r="N191" s="13" t="str">
        <f t="shared" si="8"/>
        <v>Y</v>
      </c>
      <c r="O191" s="14"/>
    </row>
    <row r="192" spans="1:15" x14ac:dyDescent="0.25">
      <c r="A192" s="13" t="s">
        <v>1994</v>
      </c>
      <c r="B192" s="13">
        <v>109</v>
      </c>
      <c r="C192" s="13">
        <v>6</v>
      </c>
      <c r="D192" s="13">
        <v>9</v>
      </c>
      <c r="E192" s="13">
        <f t="shared" si="6"/>
        <v>26</v>
      </c>
      <c r="F192" s="13" t="s">
        <v>786</v>
      </c>
      <c r="G192" s="13" t="s">
        <v>1997</v>
      </c>
      <c r="H192" s="10">
        <v>37179016</v>
      </c>
      <c r="I192" s="14">
        <v>471</v>
      </c>
      <c r="J192" s="14">
        <v>24</v>
      </c>
      <c r="K192" s="14">
        <f t="shared" si="7"/>
        <v>495</v>
      </c>
      <c r="L192" s="10">
        <v>70373328</v>
      </c>
      <c r="M192" s="14" t="str">
        <f>VLOOKUP(L192, 廠商名單!B:C, 2,FALSE)</f>
        <v>台灣莫里斯國際股份有限公司</v>
      </c>
      <c r="N192" s="13" t="str">
        <f t="shared" si="8"/>
        <v>Y</v>
      </c>
      <c r="O192" s="14"/>
    </row>
    <row r="193" spans="1:15" x14ac:dyDescent="0.25">
      <c r="A193" s="13" t="s">
        <v>1994</v>
      </c>
      <c r="B193" s="13">
        <v>109</v>
      </c>
      <c r="C193" s="13">
        <v>5</v>
      </c>
      <c r="D193" s="13">
        <v>19</v>
      </c>
      <c r="E193" s="13">
        <f t="shared" si="6"/>
        <v>26</v>
      </c>
      <c r="F193" s="13" t="s">
        <v>786</v>
      </c>
      <c r="G193" s="13" t="s">
        <v>1997</v>
      </c>
      <c r="H193" s="10">
        <v>37179011</v>
      </c>
      <c r="I193" s="14">
        <v>2829</v>
      </c>
      <c r="J193" s="14">
        <v>141</v>
      </c>
      <c r="K193" s="14">
        <f t="shared" si="7"/>
        <v>2970</v>
      </c>
      <c r="L193" s="10">
        <v>70373328</v>
      </c>
      <c r="M193" s="14" t="str">
        <f>VLOOKUP(L193, 廠商名單!B:C, 2,FALSE)</f>
        <v>台灣莫里斯國際股份有限公司</v>
      </c>
      <c r="N193" s="13" t="str">
        <f t="shared" si="8"/>
        <v>Y</v>
      </c>
      <c r="O193" s="14"/>
    </row>
    <row r="194" spans="1:15" x14ac:dyDescent="0.25">
      <c r="A194" s="13" t="s">
        <v>1994</v>
      </c>
      <c r="B194" s="13">
        <v>109</v>
      </c>
      <c r="C194" s="13">
        <v>6</v>
      </c>
      <c r="D194" s="13">
        <v>9</v>
      </c>
      <c r="E194" s="13">
        <f t="shared" ref="E194:E257" si="9">VLOOKUP(F194, InvoiceInfo, IF(O194="", IF(N194="Y", 3, 2), 4),FALSE)</f>
        <v>26</v>
      </c>
      <c r="F194" s="13" t="s">
        <v>786</v>
      </c>
      <c r="G194" s="13" t="s">
        <v>1997</v>
      </c>
      <c r="H194" s="10">
        <v>37179017</v>
      </c>
      <c r="I194" s="14">
        <v>471</v>
      </c>
      <c r="J194" s="14">
        <v>24</v>
      </c>
      <c r="K194" s="14">
        <f t="shared" si="7"/>
        <v>495</v>
      </c>
      <c r="L194" s="10">
        <v>70373328</v>
      </c>
      <c r="M194" s="14" t="str">
        <f>VLOOKUP(L194, 廠商名單!B:C, 2,FALSE)</f>
        <v>台灣莫里斯國際股份有限公司</v>
      </c>
      <c r="N194" s="13" t="str">
        <f t="shared" si="8"/>
        <v>Y</v>
      </c>
      <c r="O194" s="14"/>
    </row>
    <row r="195" spans="1:15" x14ac:dyDescent="0.25">
      <c r="A195" s="13" t="s">
        <v>1994</v>
      </c>
      <c r="B195" s="13">
        <v>109</v>
      </c>
      <c r="C195" s="13">
        <v>7</v>
      </c>
      <c r="D195" s="13">
        <v>6</v>
      </c>
      <c r="E195" s="13">
        <f t="shared" si="9"/>
        <v>26</v>
      </c>
      <c r="F195" s="13" t="s">
        <v>786</v>
      </c>
      <c r="G195" s="13" t="s">
        <v>2001</v>
      </c>
      <c r="H195" s="10">
        <v>37770450</v>
      </c>
      <c r="I195" s="14">
        <v>1414</v>
      </c>
      <c r="J195" s="14">
        <v>71</v>
      </c>
      <c r="K195" s="14">
        <f t="shared" ref="K195:K258" si="10">SUM(I195:J195)</f>
        <v>1485</v>
      </c>
      <c r="L195" s="10">
        <v>70373328</v>
      </c>
      <c r="M195" s="14" t="str">
        <f>VLOOKUP(L195, 廠商名單!B:C, 2,FALSE)</f>
        <v>台灣莫里斯國際股份有限公司</v>
      </c>
      <c r="N195" s="13" t="str">
        <f t="shared" ref="N195:N258" si="11">IF(J:J&gt;500, "N", "Y")</f>
        <v>Y</v>
      </c>
      <c r="O195" s="14"/>
    </row>
    <row r="196" spans="1:15" x14ac:dyDescent="0.25">
      <c r="A196" s="13" t="s">
        <v>1994</v>
      </c>
      <c r="B196" s="13">
        <v>109</v>
      </c>
      <c r="C196" s="13">
        <v>7</v>
      </c>
      <c r="D196" s="13">
        <v>23</v>
      </c>
      <c r="E196" s="13">
        <f t="shared" si="9"/>
        <v>26</v>
      </c>
      <c r="F196" s="13" t="s">
        <v>786</v>
      </c>
      <c r="G196" s="13" t="s">
        <v>2001</v>
      </c>
      <c r="H196" s="10">
        <v>48857593</v>
      </c>
      <c r="I196" s="14">
        <v>9752</v>
      </c>
      <c r="J196" s="14">
        <v>488</v>
      </c>
      <c r="K196" s="14">
        <f t="shared" si="10"/>
        <v>10240</v>
      </c>
      <c r="L196" s="10">
        <v>7640430</v>
      </c>
      <c r="M196" s="14" t="str">
        <f>VLOOKUP(L196, 廠商名單!B:C, 2,FALSE)</f>
        <v>泰新印刷有限公司</v>
      </c>
      <c r="N196" s="13" t="str">
        <f t="shared" si="11"/>
        <v>Y</v>
      </c>
      <c r="O196" s="14"/>
    </row>
    <row r="197" spans="1:15" x14ac:dyDescent="0.25">
      <c r="A197" s="13" t="s">
        <v>1994</v>
      </c>
      <c r="B197" s="13">
        <v>109</v>
      </c>
      <c r="C197" s="13">
        <v>7</v>
      </c>
      <c r="D197" s="13">
        <v>23</v>
      </c>
      <c r="E197" s="13">
        <f t="shared" si="9"/>
        <v>21</v>
      </c>
      <c r="F197" s="13" t="s">
        <v>786</v>
      </c>
      <c r="G197" s="13" t="s">
        <v>2001</v>
      </c>
      <c r="H197" s="10">
        <v>48857592</v>
      </c>
      <c r="I197" s="14">
        <v>12381</v>
      </c>
      <c r="J197" s="14">
        <v>619</v>
      </c>
      <c r="K197" s="14">
        <f t="shared" si="10"/>
        <v>13000</v>
      </c>
      <c r="L197" s="10">
        <v>7640430</v>
      </c>
      <c r="M197" s="14" t="str">
        <f>VLOOKUP(L197, 廠商名單!B:C, 2,FALSE)</f>
        <v>泰新印刷有限公司</v>
      </c>
      <c r="N197" s="13" t="str">
        <f t="shared" si="11"/>
        <v>N</v>
      </c>
      <c r="O197" s="14"/>
    </row>
    <row r="198" spans="1:15" x14ac:dyDescent="0.25">
      <c r="A198" s="13" t="s">
        <v>1994</v>
      </c>
      <c r="B198" s="13">
        <v>109</v>
      </c>
      <c r="C198" s="13">
        <v>7</v>
      </c>
      <c r="D198" s="13">
        <v>23</v>
      </c>
      <c r="E198" s="13">
        <f t="shared" si="9"/>
        <v>26</v>
      </c>
      <c r="F198" s="13" t="s">
        <v>786</v>
      </c>
      <c r="G198" s="13" t="s">
        <v>2001</v>
      </c>
      <c r="H198" s="10">
        <v>48857597</v>
      </c>
      <c r="I198" s="14">
        <v>4114</v>
      </c>
      <c r="J198" s="14">
        <v>206</v>
      </c>
      <c r="K198" s="14">
        <f t="shared" si="10"/>
        <v>4320</v>
      </c>
      <c r="L198" s="10">
        <v>7640430</v>
      </c>
      <c r="M198" s="14" t="str">
        <f>VLOOKUP(L198, 廠商名單!B:C, 2,FALSE)</f>
        <v>泰新印刷有限公司</v>
      </c>
      <c r="N198" s="13" t="str">
        <f t="shared" si="11"/>
        <v>Y</v>
      </c>
      <c r="O198" s="14"/>
    </row>
    <row r="199" spans="1:15" x14ac:dyDescent="0.25">
      <c r="A199" s="13" t="s">
        <v>1994</v>
      </c>
      <c r="B199" s="13">
        <v>109</v>
      </c>
      <c r="C199" s="13">
        <v>7</v>
      </c>
      <c r="D199" s="13">
        <v>23</v>
      </c>
      <c r="E199" s="13">
        <f t="shared" si="9"/>
        <v>21</v>
      </c>
      <c r="F199" s="13" t="s">
        <v>786</v>
      </c>
      <c r="G199" s="13" t="s">
        <v>2001</v>
      </c>
      <c r="H199" s="10">
        <v>48857589</v>
      </c>
      <c r="I199" s="14">
        <v>15238</v>
      </c>
      <c r="J199" s="14">
        <v>762</v>
      </c>
      <c r="K199" s="14">
        <f t="shared" si="10"/>
        <v>16000</v>
      </c>
      <c r="L199" s="10">
        <v>7640430</v>
      </c>
      <c r="M199" s="14" t="str">
        <f>VLOOKUP(L199, 廠商名單!B:C, 2,FALSE)</f>
        <v>泰新印刷有限公司</v>
      </c>
      <c r="N199" s="13" t="str">
        <f t="shared" si="11"/>
        <v>N</v>
      </c>
      <c r="O199" s="14"/>
    </row>
    <row r="200" spans="1:15" x14ac:dyDescent="0.25">
      <c r="A200" s="13" t="s">
        <v>1994</v>
      </c>
      <c r="B200" s="13">
        <v>109</v>
      </c>
      <c r="C200" s="13">
        <v>7</v>
      </c>
      <c r="D200" s="13">
        <v>23</v>
      </c>
      <c r="E200" s="13">
        <f t="shared" si="9"/>
        <v>21</v>
      </c>
      <c r="F200" s="13" t="s">
        <v>786</v>
      </c>
      <c r="G200" s="13" t="s">
        <v>2001</v>
      </c>
      <c r="H200" s="10">
        <v>48857588</v>
      </c>
      <c r="I200" s="14">
        <v>17143</v>
      </c>
      <c r="J200" s="14">
        <v>857</v>
      </c>
      <c r="K200" s="14">
        <f t="shared" si="10"/>
        <v>18000</v>
      </c>
      <c r="L200" s="10">
        <v>7640430</v>
      </c>
      <c r="M200" s="14" t="str">
        <f>VLOOKUP(L200, 廠商名單!B:C, 2,FALSE)</f>
        <v>泰新印刷有限公司</v>
      </c>
      <c r="N200" s="13" t="str">
        <f t="shared" si="11"/>
        <v>N</v>
      </c>
      <c r="O200" s="14"/>
    </row>
    <row r="201" spans="1:15" x14ac:dyDescent="0.25">
      <c r="A201" s="13" t="s">
        <v>1994</v>
      </c>
      <c r="B201" s="13">
        <v>109</v>
      </c>
      <c r="C201" s="13">
        <v>7</v>
      </c>
      <c r="D201" s="13">
        <v>23</v>
      </c>
      <c r="E201" s="13">
        <f t="shared" si="9"/>
        <v>21</v>
      </c>
      <c r="F201" s="13" t="s">
        <v>786</v>
      </c>
      <c r="G201" s="13" t="s">
        <v>2001</v>
      </c>
      <c r="H201" s="10">
        <v>48857590</v>
      </c>
      <c r="I201" s="14">
        <v>14286</v>
      </c>
      <c r="J201" s="14">
        <v>714</v>
      </c>
      <c r="K201" s="14">
        <f t="shared" si="10"/>
        <v>15000</v>
      </c>
      <c r="L201" s="10">
        <v>7640430</v>
      </c>
      <c r="M201" s="14" t="str">
        <f>VLOOKUP(L201, 廠商名單!B:C, 2,FALSE)</f>
        <v>泰新印刷有限公司</v>
      </c>
      <c r="N201" s="13" t="str">
        <f t="shared" si="11"/>
        <v>N</v>
      </c>
      <c r="O201" s="14"/>
    </row>
    <row r="202" spans="1:15" x14ac:dyDescent="0.25">
      <c r="A202" s="13" t="s">
        <v>1994</v>
      </c>
      <c r="B202" s="13">
        <v>109</v>
      </c>
      <c r="C202" s="13">
        <v>7</v>
      </c>
      <c r="D202" s="13">
        <v>23</v>
      </c>
      <c r="E202" s="13">
        <f t="shared" si="9"/>
        <v>26</v>
      </c>
      <c r="F202" s="13" t="s">
        <v>786</v>
      </c>
      <c r="G202" s="13" t="s">
        <v>2001</v>
      </c>
      <c r="H202" s="10">
        <v>48857595</v>
      </c>
      <c r="I202" s="14">
        <v>7476</v>
      </c>
      <c r="J202" s="14">
        <v>374</v>
      </c>
      <c r="K202" s="14">
        <f t="shared" si="10"/>
        <v>7850</v>
      </c>
      <c r="L202" s="10">
        <v>7640430</v>
      </c>
      <c r="M202" s="14" t="str">
        <f>VLOOKUP(L202, 廠商名單!B:C, 2,FALSE)</f>
        <v>泰新印刷有限公司</v>
      </c>
      <c r="N202" s="13" t="str">
        <f t="shared" si="11"/>
        <v>Y</v>
      </c>
      <c r="O202" s="14"/>
    </row>
    <row r="203" spans="1:15" x14ac:dyDescent="0.25">
      <c r="A203" s="13" t="s">
        <v>1994</v>
      </c>
      <c r="B203" s="13">
        <v>109</v>
      </c>
      <c r="C203" s="13">
        <v>7</v>
      </c>
      <c r="D203" s="13">
        <v>23</v>
      </c>
      <c r="E203" s="13">
        <f t="shared" si="9"/>
        <v>26</v>
      </c>
      <c r="F203" s="13" t="s">
        <v>786</v>
      </c>
      <c r="G203" s="13" t="s">
        <v>2001</v>
      </c>
      <c r="H203" s="10">
        <v>48857594</v>
      </c>
      <c r="I203" s="14">
        <v>9524</v>
      </c>
      <c r="J203" s="14">
        <v>476</v>
      </c>
      <c r="K203" s="14">
        <f t="shared" si="10"/>
        <v>10000</v>
      </c>
      <c r="L203" s="10">
        <v>7640430</v>
      </c>
      <c r="M203" s="14" t="str">
        <f>VLOOKUP(L203, 廠商名單!B:C, 2,FALSE)</f>
        <v>泰新印刷有限公司</v>
      </c>
      <c r="N203" s="13" t="str">
        <f t="shared" si="11"/>
        <v>Y</v>
      </c>
      <c r="O203" s="14"/>
    </row>
    <row r="204" spans="1:15" x14ac:dyDescent="0.25">
      <c r="A204" s="13" t="s">
        <v>1994</v>
      </c>
      <c r="B204" s="13">
        <v>109</v>
      </c>
      <c r="C204" s="13">
        <v>8</v>
      </c>
      <c r="D204" s="13">
        <v>7</v>
      </c>
      <c r="E204" s="13">
        <f t="shared" si="9"/>
        <v>21</v>
      </c>
      <c r="F204" s="13" t="s">
        <v>786</v>
      </c>
      <c r="G204" s="13" t="s">
        <v>2001</v>
      </c>
      <c r="H204" s="10">
        <v>35777055</v>
      </c>
      <c r="I204" s="14">
        <v>168015</v>
      </c>
      <c r="J204" s="14">
        <v>8401</v>
      </c>
      <c r="K204" s="14">
        <f t="shared" si="10"/>
        <v>176416</v>
      </c>
      <c r="L204" s="10">
        <v>80217213</v>
      </c>
      <c r="M204" s="14" t="str">
        <f>VLOOKUP(L204, 廠商名單!B:C, 2,FALSE)</f>
        <v>廣揚數碼科技有限公司</v>
      </c>
      <c r="N204" s="13" t="str">
        <f t="shared" si="11"/>
        <v>N</v>
      </c>
      <c r="O204" s="14"/>
    </row>
    <row r="205" spans="1:15" x14ac:dyDescent="0.25">
      <c r="A205" s="13" t="s">
        <v>1994</v>
      </c>
      <c r="B205" s="13">
        <v>109</v>
      </c>
      <c r="C205" s="13">
        <v>7</v>
      </c>
      <c r="D205" s="13">
        <v>29</v>
      </c>
      <c r="E205" s="13">
        <f t="shared" si="9"/>
        <v>21</v>
      </c>
      <c r="F205" s="13" t="s">
        <v>786</v>
      </c>
      <c r="G205" s="13" t="s">
        <v>2004</v>
      </c>
      <c r="H205" s="10">
        <v>31706479</v>
      </c>
      <c r="I205" s="14">
        <v>1288179</v>
      </c>
      <c r="J205" s="14">
        <v>64409</v>
      </c>
      <c r="K205" s="14">
        <f t="shared" si="10"/>
        <v>1352588</v>
      </c>
      <c r="L205" s="10">
        <v>86517413</v>
      </c>
      <c r="M205" s="14" t="str">
        <f>VLOOKUP(L205, 廠商名單!B:C, 2,FALSE)</f>
        <v>台灣聯通停車場開發股份有限公司</v>
      </c>
      <c r="N205" s="13" t="str">
        <f t="shared" si="11"/>
        <v>N</v>
      </c>
      <c r="O205" s="14"/>
    </row>
    <row r="206" spans="1:15" x14ac:dyDescent="0.25">
      <c r="A206" s="13" t="s">
        <v>1995</v>
      </c>
      <c r="B206" s="13">
        <v>109</v>
      </c>
      <c r="C206" s="13">
        <v>8</v>
      </c>
      <c r="D206" s="13">
        <v>4</v>
      </c>
      <c r="E206" s="13">
        <f t="shared" si="9"/>
        <v>21</v>
      </c>
      <c r="F206" s="13" t="s">
        <v>786</v>
      </c>
      <c r="G206" s="13" t="s">
        <v>2001</v>
      </c>
      <c r="H206" s="10">
        <v>49226788</v>
      </c>
      <c r="I206" s="14">
        <v>5942381</v>
      </c>
      <c r="J206" s="14">
        <v>297119</v>
      </c>
      <c r="K206" s="14">
        <f t="shared" si="10"/>
        <v>6239500</v>
      </c>
      <c r="L206" s="10">
        <v>27365925</v>
      </c>
      <c r="M206" s="14" t="str">
        <f>VLOOKUP(L206, 廠商名單!B:C, 2,FALSE)</f>
        <v>富邦媒體科技股份有限公司</v>
      </c>
      <c r="N206" s="13" t="str">
        <f t="shared" si="11"/>
        <v>N</v>
      </c>
      <c r="O206" s="14"/>
    </row>
    <row r="207" spans="1:15" x14ac:dyDescent="0.25">
      <c r="A207" s="13" t="s">
        <v>1996</v>
      </c>
      <c r="B207" s="13">
        <v>109</v>
      </c>
      <c r="C207" s="13">
        <v>7</v>
      </c>
      <c r="D207" s="13">
        <v>15</v>
      </c>
      <c r="E207" s="13">
        <f t="shared" si="9"/>
        <v>21</v>
      </c>
      <c r="F207" s="13" t="s">
        <v>786</v>
      </c>
      <c r="G207" s="13" t="s">
        <v>2004</v>
      </c>
      <c r="H207" s="10">
        <v>10752631</v>
      </c>
      <c r="I207" s="14">
        <v>103622</v>
      </c>
      <c r="J207" s="14">
        <v>5181</v>
      </c>
      <c r="K207" s="14">
        <f t="shared" si="10"/>
        <v>108803</v>
      </c>
      <c r="L207" s="10">
        <v>24941093</v>
      </c>
      <c r="M207" s="14" t="str">
        <f>VLOOKUP(L207, 廠商名單!B:C, 2,FALSE)</f>
        <v>連加網路商業股份有限公司</v>
      </c>
      <c r="N207" s="13" t="str">
        <f t="shared" si="11"/>
        <v>N</v>
      </c>
      <c r="O207" s="14"/>
    </row>
    <row r="208" spans="1:15" x14ac:dyDescent="0.25">
      <c r="A208" s="13" t="s">
        <v>1968</v>
      </c>
      <c r="B208" s="13">
        <v>109</v>
      </c>
      <c r="C208" s="13">
        <v>5</v>
      </c>
      <c r="D208" s="13">
        <v>12</v>
      </c>
      <c r="E208" s="13">
        <f t="shared" si="9"/>
        <v>25</v>
      </c>
      <c r="F208" s="13" t="s">
        <v>2090</v>
      </c>
      <c r="G208" s="13" t="s">
        <v>2017</v>
      </c>
      <c r="H208" s="10">
        <v>25079506</v>
      </c>
      <c r="I208" s="14">
        <v>62190</v>
      </c>
      <c r="J208" s="14">
        <v>3110</v>
      </c>
      <c r="K208" s="14">
        <f t="shared" si="10"/>
        <v>65300</v>
      </c>
      <c r="L208" s="10">
        <v>12798207</v>
      </c>
      <c r="M208" s="14" t="str">
        <f>VLOOKUP(L208, 廠商名單!B:C, 2,FALSE)</f>
        <v>廣三崇光國際開發股份有限公司</v>
      </c>
      <c r="N208" s="13" t="str">
        <f t="shared" si="11"/>
        <v>N</v>
      </c>
      <c r="O208" s="14"/>
    </row>
    <row r="209" spans="1:15" x14ac:dyDescent="0.25">
      <c r="A209" s="13" t="s">
        <v>1977</v>
      </c>
      <c r="B209" s="13">
        <v>109</v>
      </c>
      <c r="C209" s="13">
        <v>4</v>
      </c>
      <c r="D209" s="13">
        <v>30</v>
      </c>
      <c r="E209" s="13">
        <f t="shared" si="9"/>
        <v>25</v>
      </c>
      <c r="F209" s="13" t="s">
        <v>2090</v>
      </c>
      <c r="G209" s="13" t="s">
        <v>2018</v>
      </c>
      <c r="H209" s="10">
        <v>20563918</v>
      </c>
      <c r="I209" s="14">
        <v>300</v>
      </c>
      <c r="J209" s="14">
        <v>15</v>
      </c>
      <c r="K209" s="14">
        <f t="shared" si="10"/>
        <v>315</v>
      </c>
      <c r="L209" s="10">
        <v>21218476</v>
      </c>
      <c r="M209" s="14" t="str">
        <f>VLOOKUP(L209, 廠商名單!B:C, 2,FALSE)</f>
        <v>爵士影像事業有限公司</v>
      </c>
      <c r="N209" s="13" t="str">
        <f t="shared" si="11"/>
        <v>Y</v>
      </c>
      <c r="O209" s="14"/>
    </row>
    <row r="210" spans="1:15" x14ac:dyDescent="0.25">
      <c r="A210" s="13" t="s">
        <v>1977</v>
      </c>
      <c r="B210" s="13">
        <v>109</v>
      </c>
      <c r="C210" s="13">
        <v>6</v>
      </c>
      <c r="D210" s="13">
        <v>10</v>
      </c>
      <c r="E210" s="13">
        <f t="shared" si="9"/>
        <v>25</v>
      </c>
      <c r="F210" s="13" t="s">
        <v>2090</v>
      </c>
      <c r="G210" s="13" t="s">
        <v>2017</v>
      </c>
      <c r="H210" s="10">
        <v>20060974</v>
      </c>
      <c r="I210" s="14">
        <v>144752</v>
      </c>
      <c r="J210" s="14">
        <v>7238</v>
      </c>
      <c r="K210" s="14">
        <f t="shared" si="10"/>
        <v>151990</v>
      </c>
      <c r="L210" s="10">
        <v>21218476</v>
      </c>
      <c r="M210" s="14" t="str">
        <f>VLOOKUP(L210, 廠商名單!B:C, 2,FALSE)</f>
        <v>爵士影像事業有限公司</v>
      </c>
      <c r="N210" s="13" t="str">
        <f t="shared" si="11"/>
        <v>N</v>
      </c>
      <c r="O210" s="14"/>
    </row>
    <row r="211" spans="1:15" x14ac:dyDescent="0.25">
      <c r="A211" s="13" t="s">
        <v>1988</v>
      </c>
      <c r="B211" s="13">
        <v>109</v>
      </c>
      <c r="C211" s="13">
        <v>7</v>
      </c>
      <c r="D211" s="13">
        <v>25</v>
      </c>
      <c r="E211" s="13">
        <f t="shared" si="9"/>
        <v>25</v>
      </c>
      <c r="F211" s="13" t="s">
        <v>2090</v>
      </c>
      <c r="G211" s="13" t="s">
        <v>2019</v>
      </c>
      <c r="H211" s="10">
        <v>24970012</v>
      </c>
      <c r="I211" s="14">
        <v>459524</v>
      </c>
      <c r="J211" s="14">
        <v>22976</v>
      </c>
      <c r="K211" s="14">
        <f t="shared" si="10"/>
        <v>482500</v>
      </c>
      <c r="L211" s="10">
        <v>12798207</v>
      </c>
      <c r="M211" s="14" t="str">
        <f>VLOOKUP(L211, 廠商名單!B:C, 2,FALSE)</f>
        <v>廣三崇光國際開發股份有限公司</v>
      </c>
      <c r="N211" s="13" t="str">
        <f t="shared" si="11"/>
        <v>N</v>
      </c>
      <c r="O211" s="14"/>
    </row>
    <row r="212" spans="1:15" x14ac:dyDescent="0.25">
      <c r="A212" s="13" t="s">
        <v>1988</v>
      </c>
      <c r="B212" s="13">
        <v>109</v>
      </c>
      <c r="C212" s="13">
        <v>3</v>
      </c>
      <c r="D212" s="13">
        <v>26</v>
      </c>
      <c r="E212" s="13">
        <f t="shared" si="9"/>
        <v>25</v>
      </c>
      <c r="F212" s="13" t="s">
        <v>2090</v>
      </c>
      <c r="G212" s="13" t="s">
        <v>2018</v>
      </c>
      <c r="H212" s="10">
        <v>25141581</v>
      </c>
      <c r="I212" s="14">
        <v>135714</v>
      </c>
      <c r="J212" s="14">
        <v>6786</v>
      </c>
      <c r="K212" s="14">
        <f t="shared" si="10"/>
        <v>142500</v>
      </c>
      <c r="L212" s="10">
        <v>12798207</v>
      </c>
      <c r="M212" s="14" t="str">
        <f>VLOOKUP(L212, 廠商名單!B:C, 2,FALSE)</f>
        <v>廣三崇光國際開發股份有限公司</v>
      </c>
      <c r="N212" s="13" t="str">
        <f t="shared" si="11"/>
        <v>N</v>
      </c>
      <c r="O212" s="14"/>
    </row>
    <row r="213" spans="1:15" x14ac:dyDescent="0.25">
      <c r="A213" s="13" t="s">
        <v>1988</v>
      </c>
      <c r="B213" s="13">
        <v>109</v>
      </c>
      <c r="C213" s="13">
        <v>3</v>
      </c>
      <c r="D213" s="13">
        <v>18</v>
      </c>
      <c r="E213" s="13">
        <f t="shared" si="9"/>
        <v>25</v>
      </c>
      <c r="F213" s="13" t="s">
        <v>2090</v>
      </c>
      <c r="G213" s="13" t="s">
        <v>2018</v>
      </c>
      <c r="H213" s="10">
        <v>25141543</v>
      </c>
      <c r="I213" s="14">
        <v>95238</v>
      </c>
      <c r="J213" s="14">
        <v>4762</v>
      </c>
      <c r="K213" s="14">
        <f t="shared" si="10"/>
        <v>100000</v>
      </c>
      <c r="L213" s="10">
        <v>12798207</v>
      </c>
      <c r="M213" s="14" t="str">
        <f>VLOOKUP(L213, 廠商名單!B:C, 2,FALSE)</f>
        <v>廣三崇光國際開發股份有限公司</v>
      </c>
      <c r="N213" s="13" t="str">
        <f t="shared" si="11"/>
        <v>N</v>
      </c>
      <c r="O213" s="14"/>
    </row>
    <row r="214" spans="1:15" x14ac:dyDescent="0.25">
      <c r="A214" s="13" t="s">
        <v>1988</v>
      </c>
      <c r="B214" s="13">
        <v>109</v>
      </c>
      <c r="C214" s="13">
        <v>3</v>
      </c>
      <c r="D214" s="13">
        <v>18</v>
      </c>
      <c r="E214" s="13">
        <f t="shared" si="9"/>
        <v>25</v>
      </c>
      <c r="F214" s="13" t="s">
        <v>2090</v>
      </c>
      <c r="G214" s="13" t="s">
        <v>2018</v>
      </c>
      <c r="H214" s="10">
        <v>25141542</v>
      </c>
      <c r="I214" s="14">
        <v>761905</v>
      </c>
      <c r="J214" s="14">
        <v>38095</v>
      </c>
      <c r="K214" s="14">
        <f t="shared" si="10"/>
        <v>800000</v>
      </c>
      <c r="L214" s="10">
        <v>12798207</v>
      </c>
      <c r="M214" s="14" t="str">
        <f>VLOOKUP(L214, 廠商名單!B:C, 2,FALSE)</f>
        <v>廣三崇光國際開發股份有限公司</v>
      </c>
      <c r="N214" s="13" t="str">
        <f t="shared" si="11"/>
        <v>N</v>
      </c>
      <c r="O214" s="14"/>
    </row>
    <row r="215" spans="1:15" x14ac:dyDescent="0.25">
      <c r="A215" s="13" t="s">
        <v>1989</v>
      </c>
      <c r="B215" s="13">
        <v>109</v>
      </c>
      <c r="C215" s="13">
        <v>8</v>
      </c>
      <c r="D215" s="13">
        <v>5</v>
      </c>
      <c r="E215" s="13">
        <f t="shared" si="9"/>
        <v>25</v>
      </c>
      <c r="F215" s="13" t="s">
        <v>2090</v>
      </c>
      <c r="G215" s="13" t="s">
        <v>2019</v>
      </c>
      <c r="H215" s="10">
        <v>24970755</v>
      </c>
      <c r="I215" s="14">
        <v>66095</v>
      </c>
      <c r="J215" s="14">
        <v>3305</v>
      </c>
      <c r="K215" s="14">
        <f t="shared" si="10"/>
        <v>69400</v>
      </c>
      <c r="L215" s="10">
        <v>12798207</v>
      </c>
      <c r="M215" s="14" t="str">
        <f>VLOOKUP(L215, 廠商名單!B:C, 2,FALSE)</f>
        <v>廣三崇光國際開發股份有限公司</v>
      </c>
      <c r="N215" s="13" t="str">
        <f t="shared" si="11"/>
        <v>N</v>
      </c>
      <c r="O215" s="14"/>
    </row>
    <row r="216" spans="1:15" x14ac:dyDescent="0.25">
      <c r="A216" s="13" t="s">
        <v>1968</v>
      </c>
      <c r="B216" s="13">
        <v>109</v>
      </c>
      <c r="C216" s="13">
        <v>5</v>
      </c>
      <c r="D216" s="13">
        <v>21</v>
      </c>
      <c r="E216" s="13">
        <f t="shared" si="9"/>
        <v>25</v>
      </c>
      <c r="F216" s="13" t="s">
        <v>2093</v>
      </c>
      <c r="G216" s="13" t="s">
        <v>2020</v>
      </c>
      <c r="H216" s="10">
        <v>84150262</v>
      </c>
      <c r="I216" s="14">
        <v>1643059</v>
      </c>
      <c r="J216" s="14">
        <v>82153</v>
      </c>
      <c r="K216" s="14">
        <f t="shared" si="10"/>
        <v>1725212</v>
      </c>
      <c r="L216" s="10">
        <v>33029464</v>
      </c>
      <c r="M216" s="14" t="str">
        <f>VLOOKUP(L216, 廠商名單!B:C, 2,FALSE)</f>
        <v>中興電工機械股份有限公司</v>
      </c>
      <c r="N216" s="13" t="str">
        <f t="shared" si="11"/>
        <v>N</v>
      </c>
      <c r="O216" s="14"/>
    </row>
    <row r="217" spans="1:15" x14ac:dyDescent="0.25">
      <c r="A217" s="13" t="s">
        <v>1968</v>
      </c>
      <c r="B217" s="13">
        <v>109</v>
      </c>
      <c r="C217" s="13">
        <v>5</v>
      </c>
      <c r="D217" s="13">
        <v>27</v>
      </c>
      <c r="E217" s="13">
        <f t="shared" si="9"/>
        <v>25</v>
      </c>
      <c r="F217" s="13" t="s">
        <v>2093</v>
      </c>
      <c r="G217" s="13" t="s">
        <v>2021</v>
      </c>
      <c r="H217" s="10">
        <v>55159356</v>
      </c>
      <c r="I217" s="14">
        <v>271342</v>
      </c>
      <c r="J217" s="14">
        <v>13567</v>
      </c>
      <c r="K217" s="14">
        <f t="shared" si="10"/>
        <v>284909</v>
      </c>
      <c r="L217" s="10">
        <v>97176270</v>
      </c>
      <c r="M217" s="14" t="str">
        <f>VLOOKUP(L217, 廠商名單!B:C, 2,FALSE)</f>
        <v>台灣大哥大股份有限公司</v>
      </c>
      <c r="N217" s="13" t="str">
        <f t="shared" si="11"/>
        <v>N</v>
      </c>
      <c r="O217" s="14"/>
    </row>
    <row r="218" spans="1:15" x14ac:dyDescent="0.25">
      <c r="A218" s="13" t="s">
        <v>1968</v>
      </c>
      <c r="B218" s="13">
        <v>109</v>
      </c>
      <c r="C218" s="13">
        <v>6</v>
      </c>
      <c r="D218" s="13">
        <v>15</v>
      </c>
      <c r="E218" s="13">
        <f t="shared" si="9"/>
        <v>25</v>
      </c>
      <c r="F218" s="13" t="s">
        <v>2093</v>
      </c>
      <c r="G218" s="13" t="s">
        <v>2022</v>
      </c>
      <c r="H218" s="10">
        <v>47029567</v>
      </c>
      <c r="I218" s="14">
        <v>2421211</v>
      </c>
      <c r="J218" s="14">
        <v>121061</v>
      </c>
      <c r="K218" s="14">
        <f t="shared" si="10"/>
        <v>2542272</v>
      </c>
      <c r="L218" s="10">
        <v>97311466</v>
      </c>
      <c r="M218" s="14" t="str">
        <f>VLOOKUP(L218, 廠商名單!B:C, 2,FALSE)</f>
        <v>精誠資訊股份有限公司</v>
      </c>
      <c r="N218" s="13" t="str">
        <f t="shared" si="11"/>
        <v>N</v>
      </c>
      <c r="O218" s="14"/>
    </row>
    <row r="219" spans="1:15" x14ac:dyDescent="0.25">
      <c r="A219" s="13" t="s">
        <v>1969</v>
      </c>
      <c r="B219" s="13">
        <v>109</v>
      </c>
      <c r="C219" s="13">
        <v>5</v>
      </c>
      <c r="D219" s="13">
        <v>14</v>
      </c>
      <c r="E219" s="13">
        <f t="shared" si="9"/>
        <v>25</v>
      </c>
      <c r="F219" s="13" t="s">
        <v>2093</v>
      </c>
      <c r="G219" s="13" t="s">
        <v>2023</v>
      </c>
      <c r="H219" s="10">
        <v>64492460</v>
      </c>
      <c r="I219" s="14">
        <v>69387</v>
      </c>
      <c r="J219" s="14">
        <v>3469</v>
      </c>
      <c r="K219" s="14">
        <f t="shared" si="10"/>
        <v>72856</v>
      </c>
      <c r="L219" s="10">
        <v>54650114</v>
      </c>
      <c r="M219" s="14" t="str">
        <f>VLOOKUP(L219, 廠商名單!B:C, 2,FALSE)</f>
        <v>愛金卡股份有限公司</v>
      </c>
      <c r="N219" s="13" t="str">
        <f t="shared" si="11"/>
        <v>N</v>
      </c>
      <c r="O219" s="14"/>
    </row>
    <row r="220" spans="1:15" x14ac:dyDescent="0.25">
      <c r="A220" s="13" t="s">
        <v>1969</v>
      </c>
      <c r="B220" s="13">
        <v>109</v>
      </c>
      <c r="C220" s="13">
        <v>5</v>
      </c>
      <c r="D220" s="13">
        <v>5</v>
      </c>
      <c r="E220" s="13">
        <f t="shared" si="9"/>
        <v>25</v>
      </c>
      <c r="F220" s="13" t="s">
        <v>2093</v>
      </c>
      <c r="G220" s="13" t="s">
        <v>2024</v>
      </c>
      <c r="H220" s="10">
        <v>55266410</v>
      </c>
      <c r="I220" s="14">
        <v>1000813</v>
      </c>
      <c r="J220" s="14">
        <v>50041</v>
      </c>
      <c r="K220" s="14">
        <f t="shared" si="10"/>
        <v>1050854</v>
      </c>
      <c r="L220" s="10">
        <v>70765909</v>
      </c>
      <c r="M220" s="14" t="str">
        <f>VLOOKUP(L220, 廠商名單!B:C, 2,FALSE)</f>
        <v>悠遊卡股份有限公司</v>
      </c>
      <c r="N220" s="13" t="str">
        <f t="shared" si="11"/>
        <v>N</v>
      </c>
      <c r="O220" s="14"/>
    </row>
    <row r="221" spans="1:15" x14ac:dyDescent="0.25">
      <c r="A221" s="13" t="s">
        <v>1969</v>
      </c>
      <c r="B221" s="13">
        <v>109</v>
      </c>
      <c r="C221" s="13">
        <v>5</v>
      </c>
      <c r="D221" s="13">
        <v>21</v>
      </c>
      <c r="E221" s="13">
        <f t="shared" si="9"/>
        <v>25</v>
      </c>
      <c r="F221" s="13" t="s">
        <v>2093</v>
      </c>
      <c r="G221" s="13" t="s">
        <v>2025</v>
      </c>
      <c r="H221" s="10">
        <v>82732209</v>
      </c>
      <c r="I221" s="14">
        <v>7762</v>
      </c>
      <c r="J221" s="14">
        <v>388</v>
      </c>
      <c r="K221" s="14">
        <f t="shared" si="10"/>
        <v>8150</v>
      </c>
      <c r="L221" s="10">
        <v>22978811</v>
      </c>
      <c r="M221" s="14" t="str">
        <f>VLOOKUP(L221, 廠商名單!B:C, 2,FALSE)</f>
        <v>南峰國際股份有限公司</v>
      </c>
      <c r="N221" s="13" t="str">
        <f t="shared" si="11"/>
        <v>Y</v>
      </c>
      <c r="O221" s="14"/>
    </row>
    <row r="222" spans="1:15" x14ac:dyDescent="0.25">
      <c r="A222" s="13" t="s">
        <v>1969</v>
      </c>
      <c r="B222" s="13">
        <v>109</v>
      </c>
      <c r="C222" s="13">
        <v>6</v>
      </c>
      <c r="D222" s="13">
        <v>1</v>
      </c>
      <c r="E222" s="13">
        <f t="shared" si="9"/>
        <v>25</v>
      </c>
      <c r="F222" s="13" t="s">
        <v>2093</v>
      </c>
      <c r="G222" s="13" t="s">
        <v>2026</v>
      </c>
      <c r="H222" s="10">
        <v>72669551</v>
      </c>
      <c r="I222" s="14">
        <v>38545</v>
      </c>
      <c r="J222" s="14">
        <v>1927</v>
      </c>
      <c r="K222" s="14">
        <f t="shared" si="10"/>
        <v>40472</v>
      </c>
      <c r="L222" s="10">
        <v>12208883</v>
      </c>
      <c r="M222" s="14" t="str">
        <f>VLOOKUP(L222, 廠商名單!B:C, 2,FALSE)</f>
        <v>格上汽車租賃股份有限公司</v>
      </c>
      <c r="N222" s="13" t="str">
        <f t="shared" si="11"/>
        <v>N</v>
      </c>
      <c r="O222" s="14"/>
    </row>
    <row r="223" spans="1:15" x14ac:dyDescent="0.25">
      <c r="A223" s="13" t="s">
        <v>1969</v>
      </c>
      <c r="B223" s="13">
        <v>109</v>
      </c>
      <c r="C223" s="13">
        <v>6</v>
      </c>
      <c r="D223" s="13">
        <v>8</v>
      </c>
      <c r="E223" s="13">
        <f t="shared" si="9"/>
        <v>25</v>
      </c>
      <c r="F223" s="13" t="s">
        <v>2093</v>
      </c>
      <c r="G223" s="13" t="s">
        <v>2026</v>
      </c>
      <c r="H223" s="10">
        <v>40786050</v>
      </c>
      <c r="I223" s="14">
        <v>123354</v>
      </c>
      <c r="J223" s="14">
        <v>6168</v>
      </c>
      <c r="K223" s="14">
        <f t="shared" si="10"/>
        <v>129522</v>
      </c>
      <c r="L223" s="10">
        <v>4377371</v>
      </c>
      <c r="M223" s="14" t="str">
        <f>VLOOKUP(L223, 廠商名單!B:C, 2,FALSE)</f>
        <v>麗嬰房股份有限公司</v>
      </c>
      <c r="N223" s="13" t="str">
        <f t="shared" si="11"/>
        <v>N</v>
      </c>
      <c r="O223" s="14"/>
    </row>
    <row r="224" spans="1:15" x14ac:dyDescent="0.25">
      <c r="A224" s="13" t="s">
        <v>1969</v>
      </c>
      <c r="B224" s="13">
        <v>109</v>
      </c>
      <c r="C224" s="13">
        <v>6</v>
      </c>
      <c r="D224" s="13">
        <v>11</v>
      </c>
      <c r="E224" s="13">
        <f t="shared" si="9"/>
        <v>25</v>
      </c>
      <c r="F224" s="13" t="s">
        <v>2093</v>
      </c>
      <c r="G224" s="13" t="s">
        <v>2023</v>
      </c>
      <c r="H224" s="10">
        <v>294860</v>
      </c>
      <c r="I224" s="14">
        <v>59545</v>
      </c>
      <c r="J224" s="14">
        <v>2977</v>
      </c>
      <c r="K224" s="14">
        <f t="shared" si="10"/>
        <v>62522</v>
      </c>
      <c r="L224" s="10">
        <v>28710946</v>
      </c>
      <c r="M224" s="14" t="str">
        <f>VLOOKUP(L224, 廠商名單!B:C, 2,FALSE)</f>
        <v>富邦育樂股份有限公司</v>
      </c>
      <c r="N224" s="13" t="str">
        <f t="shared" si="11"/>
        <v>N</v>
      </c>
      <c r="O224" s="14"/>
    </row>
    <row r="225" spans="1:15" x14ac:dyDescent="0.25">
      <c r="A225" s="13" t="s">
        <v>2007</v>
      </c>
      <c r="B225" s="13">
        <v>109</v>
      </c>
      <c r="C225" s="13">
        <v>6</v>
      </c>
      <c r="D225" s="13">
        <v>10</v>
      </c>
      <c r="E225" s="13">
        <f t="shared" si="9"/>
        <v>25</v>
      </c>
      <c r="F225" s="13" t="s">
        <v>2093</v>
      </c>
      <c r="G225" s="13" t="s">
        <v>2027</v>
      </c>
      <c r="H225" s="10">
        <v>29546725</v>
      </c>
      <c r="I225" s="14">
        <v>179258</v>
      </c>
      <c r="J225" s="14">
        <v>8963</v>
      </c>
      <c r="K225" s="14">
        <f t="shared" si="10"/>
        <v>188221</v>
      </c>
      <c r="L225" s="10">
        <v>1508949</v>
      </c>
      <c r="M225" s="14" t="str">
        <f>VLOOKUP(L225, 廠商名單!B:C, 2,FALSE)</f>
        <v>財團法人聯合信用卡處理中心</v>
      </c>
      <c r="N225" s="13" t="str">
        <f t="shared" si="11"/>
        <v>N</v>
      </c>
      <c r="O225" s="14"/>
    </row>
    <row r="226" spans="1:15" x14ac:dyDescent="0.25">
      <c r="A226" s="13" t="s">
        <v>2007</v>
      </c>
      <c r="B226" s="13">
        <v>109</v>
      </c>
      <c r="C226" s="13">
        <v>6</v>
      </c>
      <c r="D226" s="13">
        <v>10</v>
      </c>
      <c r="E226" s="13">
        <f t="shared" si="9"/>
        <v>25</v>
      </c>
      <c r="F226" s="13" t="s">
        <v>2093</v>
      </c>
      <c r="G226" s="13" t="s">
        <v>2027</v>
      </c>
      <c r="H226" s="10">
        <v>29546545</v>
      </c>
      <c r="I226" s="14">
        <v>25869</v>
      </c>
      <c r="J226" s="14">
        <v>1293</v>
      </c>
      <c r="K226" s="14">
        <f t="shared" si="10"/>
        <v>27162</v>
      </c>
      <c r="L226" s="10">
        <v>1508949</v>
      </c>
      <c r="M226" s="14" t="str">
        <f>VLOOKUP(L226, 廠商名單!B:C, 2,FALSE)</f>
        <v>財團法人聯合信用卡處理中心</v>
      </c>
      <c r="N226" s="13" t="str">
        <f t="shared" si="11"/>
        <v>N</v>
      </c>
      <c r="O226" s="14"/>
    </row>
    <row r="227" spans="1:15" x14ac:dyDescent="0.25">
      <c r="A227" s="13" t="s">
        <v>2007</v>
      </c>
      <c r="B227" s="13">
        <v>109</v>
      </c>
      <c r="C227" s="13">
        <v>6</v>
      </c>
      <c r="D227" s="13">
        <v>10</v>
      </c>
      <c r="E227" s="13">
        <f t="shared" si="9"/>
        <v>25</v>
      </c>
      <c r="F227" s="13" t="s">
        <v>2093</v>
      </c>
      <c r="G227" s="13" t="s">
        <v>2027</v>
      </c>
      <c r="H227" s="10">
        <v>29546882</v>
      </c>
      <c r="I227" s="14">
        <v>130178</v>
      </c>
      <c r="J227" s="14">
        <v>6509</v>
      </c>
      <c r="K227" s="14">
        <f t="shared" si="10"/>
        <v>136687</v>
      </c>
      <c r="L227" s="10">
        <v>1508949</v>
      </c>
      <c r="M227" s="14" t="str">
        <f>VLOOKUP(L227, 廠商名單!B:C, 2,FALSE)</f>
        <v>財團法人聯合信用卡處理中心</v>
      </c>
      <c r="N227" s="13" t="str">
        <f t="shared" si="11"/>
        <v>N</v>
      </c>
      <c r="O227" s="14"/>
    </row>
    <row r="228" spans="1:15" x14ac:dyDescent="0.25">
      <c r="A228" s="13" t="s">
        <v>2007</v>
      </c>
      <c r="B228" s="13">
        <v>109</v>
      </c>
      <c r="C228" s="13">
        <v>6</v>
      </c>
      <c r="D228" s="13">
        <v>10</v>
      </c>
      <c r="E228" s="13">
        <f t="shared" si="9"/>
        <v>25</v>
      </c>
      <c r="F228" s="13" t="s">
        <v>2093</v>
      </c>
      <c r="G228" s="13" t="s">
        <v>2027</v>
      </c>
      <c r="H228" s="10">
        <v>29547078</v>
      </c>
      <c r="I228" s="14">
        <v>31750</v>
      </c>
      <c r="J228" s="14">
        <v>1588</v>
      </c>
      <c r="K228" s="14">
        <f t="shared" si="10"/>
        <v>33338</v>
      </c>
      <c r="L228" s="10">
        <v>1508949</v>
      </c>
      <c r="M228" s="14" t="str">
        <f>VLOOKUP(L228, 廠商名單!B:C, 2,FALSE)</f>
        <v>財團法人聯合信用卡處理中心</v>
      </c>
      <c r="N228" s="13" t="str">
        <f t="shared" si="11"/>
        <v>N</v>
      </c>
      <c r="O228" s="14"/>
    </row>
    <row r="229" spans="1:15" x14ac:dyDescent="0.25">
      <c r="A229" s="13" t="s">
        <v>2007</v>
      </c>
      <c r="B229" s="13">
        <v>109</v>
      </c>
      <c r="C229" s="13">
        <v>6</v>
      </c>
      <c r="D229" s="13">
        <v>29</v>
      </c>
      <c r="E229" s="13">
        <f t="shared" si="9"/>
        <v>25</v>
      </c>
      <c r="F229" s="13" t="s">
        <v>2093</v>
      </c>
      <c r="G229" s="13" t="s">
        <v>2027</v>
      </c>
      <c r="H229" s="10">
        <v>29547142</v>
      </c>
      <c r="I229" s="14">
        <v>4976099</v>
      </c>
      <c r="J229" s="14">
        <v>248805</v>
      </c>
      <c r="K229" s="14">
        <f t="shared" si="10"/>
        <v>5224904</v>
      </c>
      <c r="L229" s="10">
        <v>1508949</v>
      </c>
      <c r="M229" s="14" t="str">
        <f>VLOOKUP(L229, 廠商名單!B:C, 2,FALSE)</f>
        <v>財團法人聯合信用卡處理中心</v>
      </c>
      <c r="N229" s="13" t="str">
        <f t="shared" si="11"/>
        <v>N</v>
      </c>
      <c r="O229" s="14"/>
    </row>
    <row r="230" spans="1:15" x14ac:dyDescent="0.25">
      <c r="A230" s="13" t="s">
        <v>2007</v>
      </c>
      <c r="B230" s="13">
        <v>109</v>
      </c>
      <c r="C230" s="13">
        <v>6</v>
      </c>
      <c r="D230" s="13">
        <v>29</v>
      </c>
      <c r="E230" s="13">
        <f t="shared" si="9"/>
        <v>25</v>
      </c>
      <c r="F230" s="13" t="s">
        <v>2093</v>
      </c>
      <c r="G230" s="13" t="s">
        <v>2027</v>
      </c>
      <c r="H230" s="10">
        <v>29547181</v>
      </c>
      <c r="I230" s="14">
        <v>342121</v>
      </c>
      <c r="J230" s="14">
        <v>17106</v>
      </c>
      <c r="K230" s="14">
        <f t="shared" si="10"/>
        <v>359227</v>
      </c>
      <c r="L230" s="10">
        <v>1508949</v>
      </c>
      <c r="M230" s="14" t="str">
        <f>VLOOKUP(L230, 廠商名單!B:C, 2,FALSE)</f>
        <v>財團法人聯合信用卡處理中心</v>
      </c>
      <c r="N230" s="13" t="str">
        <f t="shared" si="11"/>
        <v>N</v>
      </c>
      <c r="O230" s="14"/>
    </row>
    <row r="231" spans="1:15" x14ac:dyDescent="0.25">
      <c r="A231" s="13" t="s">
        <v>2007</v>
      </c>
      <c r="B231" s="13">
        <v>109</v>
      </c>
      <c r="C231" s="13">
        <v>5</v>
      </c>
      <c r="D231" s="13">
        <v>29</v>
      </c>
      <c r="E231" s="13">
        <f t="shared" si="9"/>
        <v>25</v>
      </c>
      <c r="F231" s="13" t="s">
        <v>2093</v>
      </c>
      <c r="G231" s="13" t="s">
        <v>2027</v>
      </c>
      <c r="H231" s="10">
        <v>29546480</v>
      </c>
      <c r="I231" s="14">
        <v>940945</v>
      </c>
      <c r="J231" s="14">
        <v>47047</v>
      </c>
      <c r="K231" s="14">
        <f t="shared" si="10"/>
        <v>987992</v>
      </c>
      <c r="L231" s="10">
        <v>1508949</v>
      </c>
      <c r="M231" s="14" t="str">
        <f>VLOOKUP(L231, 廠商名單!B:C, 2,FALSE)</f>
        <v>財團法人聯合信用卡處理中心</v>
      </c>
      <c r="N231" s="13" t="str">
        <f t="shared" si="11"/>
        <v>N</v>
      </c>
      <c r="O231" s="14"/>
    </row>
    <row r="232" spans="1:15" x14ac:dyDescent="0.25">
      <c r="A232" s="13" t="s">
        <v>2007</v>
      </c>
      <c r="B232" s="13">
        <v>109</v>
      </c>
      <c r="C232" s="13">
        <v>6</v>
      </c>
      <c r="D232" s="13">
        <v>10</v>
      </c>
      <c r="E232" s="13">
        <f t="shared" si="9"/>
        <v>25</v>
      </c>
      <c r="F232" s="13" t="s">
        <v>2093</v>
      </c>
      <c r="G232" s="13" t="s">
        <v>2027</v>
      </c>
      <c r="H232" s="10">
        <v>29546748</v>
      </c>
      <c r="I232" s="14">
        <v>1116</v>
      </c>
      <c r="J232" s="14">
        <v>56</v>
      </c>
      <c r="K232" s="14">
        <f t="shared" si="10"/>
        <v>1172</v>
      </c>
      <c r="L232" s="10">
        <v>1508949</v>
      </c>
      <c r="M232" s="14" t="str">
        <f>VLOOKUP(L232, 廠商名單!B:C, 2,FALSE)</f>
        <v>財團法人聯合信用卡處理中心</v>
      </c>
      <c r="N232" s="13" t="str">
        <f t="shared" si="11"/>
        <v>Y</v>
      </c>
      <c r="O232" s="14"/>
    </row>
    <row r="233" spans="1:15" x14ac:dyDescent="0.25">
      <c r="A233" s="13" t="s">
        <v>2007</v>
      </c>
      <c r="B233" s="13">
        <v>109</v>
      </c>
      <c r="C233" s="13">
        <v>6</v>
      </c>
      <c r="D233" s="13">
        <v>10</v>
      </c>
      <c r="E233" s="13">
        <f t="shared" si="9"/>
        <v>25</v>
      </c>
      <c r="F233" s="13" t="s">
        <v>2093</v>
      </c>
      <c r="G233" s="13" t="s">
        <v>2027</v>
      </c>
      <c r="H233" s="10">
        <v>29546906</v>
      </c>
      <c r="I233" s="14">
        <v>31951</v>
      </c>
      <c r="J233" s="14">
        <v>1598</v>
      </c>
      <c r="K233" s="14">
        <f t="shared" si="10"/>
        <v>33549</v>
      </c>
      <c r="L233" s="10">
        <v>1508949</v>
      </c>
      <c r="M233" s="14" t="str">
        <f>VLOOKUP(L233, 廠商名單!B:C, 2,FALSE)</f>
        <v>財團法人聯合信用卡處理中心</v>
      </c>
      <c r="N233" s="13" t="str">
        <f t="shared" si="11"/>
        <v>N</v>
      </c>
      <c r="O233" s="14"/>
    </row>
    <row r="234" spans="1:15" x14ac:dyDescent="0.25">
      <c r="A234" s="13" t="s">
        <v>2007</v>
      </c>
      <c r="B234" s="13">
        <v>109</v>
      </c>
      <c r="C234" s="13">
        <v>6</v>
      </c>
      <c r="D234" s="13">
        <v>10</v>
      </c>
      <c r="E234" s="13">
        <f t="shared" si="9"/>
        <v>25</v>
      </c>
      <c r="F234" s="13" t="s">
        <v>2093</v>
      </c>
      <c r="G234" s="13" t="s">
        <v>2027</v>
      </c>
      <c r="H234" s="10">
        <v>29546982</v>
      </c>
      <c r="I234" s="14">
        <v>1246</v>
      </c>
      <c r="J234" s="14">
        <v>62</v>
      </c>
      <c r="K234" s="14">
        <f t="shared" si="10"/>
        <v>1308</v>
      </c>
      <c r="L234" s="10">
        <v>1508949</v>
      </c>
      <c r="M234" s="14" t="str">
        <f>VLOOKUP(L234, 廠商名單!B:C, 2,FALSE)</f>
        <v>財團法人聯合信用卡處理中心</v>
      </c>
      <c r="N234" s="13" t="str">
        <f t="shared" si="11"/>
        <v>Y</v>
      </c>
      <c r="O234" s="14"/>
    </row>
    <row r="235" spans="1:15" x14ac:dyDescent="0.25">
      <c r="A235" s="13" t="s">
        <v>2007</v>
      </c>
      <c r="B235" s="13">
        <v>109</v>
      </c>
      <c r="C235" s="13">
        <v>6</v>
      </c>
      <c r="D235" s="13">
        <v>10</v>
      </c>
      <c r="E235" s="13">
        <f t="shared" si="9"/>
        <v>25</v>
      </c>
      <c r="F235" s="13" t="s">
        <v>2093</v>
      </c>
      <c r="G235" s="13" t="s">
        <v>2027</v>
      </c>
      <c r="H235" s="10">
        <v>29547001</v>
      </c>
      <c r="I235" s="14">
        <v>26286</v>
      </c>
      <c r="J235" s="14">
        <v>1314</v>
      </c>
      <c r="K235" s="14">
        <f t="shared" si="10"/>
        <v>27600</v>
      </c>
      <c r="L235" s="10">
        <v>1508949</v>
      </c>
      <c r="M235" s="14" t="str">
        <f>VLOOKUP(L235, 廠商名單!B:C, 2,FALSE)</f>
        <v>財團法人聯合信用卡處理中心</v>
      </c>
      <c r="N235" s="13" t="str">
        <f t="shared" si="11"/>
        <v>N</v>
      </c>
      <c r="O235" s="14"/>
    </row>
    <row r="236" spans="1:15" x14ac:dyDescent="0.25">
      <c r="A236" s="13" t="s">
        <v>2007</v>
      </c>
      <c r="B236" s="13">
        <v>109</v>
      </c>
      <c r="C236" s="13">
        <v>6</v>
      </c>
      <c r="D236" s="13">
        <v>10</v>
      </c>
      <c r="E236" s="13">
        <f t="shared" si="9"/>
        <v>25</v>
      </c>
      <c r="F236" s="13" t="s">
        <v>2093</v>
      </c>
      <c r="G236" s="13" t="s">
        <v>2027</v>
      </c>
      <c r="H236" s="10">
        <v>29547058</v>
      </c>
      <c r="I236" s="14">
        <v>92301</v>
      </c>
      <c r="J236" s="14">
        <v>4615</v>
      </c>
      <c r="K236" s="14">
        <f t="shared" si="10"/>
        <v>96916</v>
      </c>
      <c r="L236" s="10">
        <v>1508949</v>
      </c>
      <c r="M236" s="14" t="str">
        <f>VLOOKUP(L236, 廠商名單!B:C, 2,FALSE)</f>
        <v>財團法人聯合信用卡處理中心</v>
      </c>
      <c r="N236" s="13" t="str">
        <f t="shared" si="11"/>
        <v>N</v>
      </c>
      <c r="O236" s="14"/>
    </row>
    <row r="237" spans="1:15" x14ac:dyDescent="0.25">
      <c r="A237" s="13" t="s">
        <v>2007</v>
      </c>
      <c r="B237" s="13">
        <v>109</v>
      </c>
      <c r="C237" s="13">
        <v>5</v>
      </c>
      <c r="D237" s="13">
        <v>21</v>
      </c>
      <c r="E237" s="13">
        <f t="shared" si="9"/>
        <v>25</v>
      </c>
      <c r="F237" s="13" t="s">
        <v>2093</v>
      </c>
      <c r="G237" s="13" t="s">
        <v>2021</v>
      </c>
      <c r="H237" s="10">
        <v>55159242</v>
      </c>
      <c r="I237" s="14">
        <v>944286</v>
      </c>
      <c r="J237" s="14">
        <v>47214</v>
      </c>
      <c r="K237" s="14">
        <f t="shared" si="10"/>
        <v>991500</v>
      </c>
      <c r="L237" s="10">
        <v>97176270</v>
      </c>
      <c r="M237" s="14" t="str">
        <f>VLOOKUP(L237, 廠商名單!B:C, 2,FALSE)</f>
        <v>台灣大哥大股份有限公司</v>
      </c>
      <c r="N237" s="13" t="str">
        <f t="shared" si="11"/>
        <v>N</v>
      </c>
      <c r="O237" s="14"/>
    </row>
    <row r="238" spans="1:15" x14ac:dyDescent="0.25">
      <c r="A238" s="13" t="s">
        <v>2007</v>
      </c>
      <c r="B238" s="13">
        <v>109</v>
      </c>
      <c r="C238" s="13">
        <v>5</v>
      </c>
      <c r="D238" s="13">
        <v>14</v>
      </c>
      <c r="E238" s="13">
        <f t="shared" si="9"/>
        <v>25</v>
      </c>
      <c r="F238" s="13" t="s">
        <v>2093</v>
      </c>
      <c r="G238" s="13" t="s">
        <v>2020</v>
      </c>
      <c r="H238" s="10">
        <v>13778928</v>
      </c>
      <c r="I238" s="14">
        <v>5605</v>
      </c>
      <c r="J238" s="14">
        <v>280</v>
      </c>
      <c r="K238" s="14">
        <f t="shared" si="10"/>
        <v>5885</v>
      </c>
      <c r="L238" s="10">
        <v>27940723</v>
      </c>
      <c r="M238" s="14" t="str">
        <f>VLOOKUP(L238, 廠商名單!B:C, 2,FALSE)</f>
        <v>香港商台灣環匯亞太信用卡股份有限公司台灣分公司</v>
      </c>
      <c r="N238" s="13" t="str">
        <f t="shared" si="11"/>
        <v>Y</v>
      </c>
      <c r="O238" s="14"/>
    </row>
    <row r="239" spans="1:15" x14ac:dyDescent="0.25">
      <c r="A239" s="13" t="s">
        <v>2008</v>
      </c>
      <c r="B239" s="13">
        <v>109</v>
      </c>
      <c r="C239" s="13">
        <v>5</v>
      </c>
      <c r="D239" s="13">
        <v>29</v>
      </c>
      <c r="E239" s="13">
        <f t="shared" si="9"/>
        <v>25</v>
      </c>
      <c r="F239" s="13" t="s">
        <v>2093</v>
      </c>
      <c r="G239" s="13" t="s">
        <v>2027</v>
      </c>
      <c r="H239" s="10">
        <v>29546479</v>
      </c>
      <c r="I239" s="14">
        <v>1138474</v>
      </c>
      <c r="J239" s="14">
        <v>56924</v>
      </c>
      <c r="K239" s="14">
        <f t="shared" si="10"/>
        <v>1195398</v>
      </c>
      <c r="L239" s="10">
        <v>1508949</v>
      </c>
      <c r="M239" s="14" t="str">
        <f>VLOOKUP(L239, 廠商名單!B:C, 2,FALSE)</f>
        <v>財團法人聯合信用卡處理中心</v>
      </c>
      <c r="N239" s="13" t="str">
        <f t="shared" si="11"/>
        <v>N</v>
      </c>
      <c r="O239" s="14"/>
    </row>
    <row r="240" spans="1:15" x14ac:dyDescent="0.25">
      <c r="A240" s="13" t="s">
        <v>2008</v>
      </c>
      <c r="B240" s="13">
        <v>109</v>
      </c>
      <c r="C240" s="13">
        <v>5</v>
      </c>
      <c r="D240" s="13">
        <v>29</v>
      </c>
      <c r="E240" s="13">
        <f t="shared" si="9"/>
        <v>25</v>
      </c>
      <c r="F240" s="13" t="s">
        <v>2093</v>
      </c>
      <c r="G240" s="13" t="s">
        <v>2027</v>
      </c>
      <c r="H240" s="10">
        <v>29546538</v>
      </c>
      <c r="I240" s="14">
        <v>30</v>
      </c>
      <c r="J240" s="14">
        <v>1</v>
      </c>
      <c r="K240" s="14">
        <f t="shared" si="10"/>
        <v>31</v>
      </c>
      <c r="L240" s="10">
        <v>1508949</v>
      </c>
      <c r="M240" s="14" t="str">
        <f>VLOOKUP(L240, 廠商名單!B:C, 2,FALSE)</f>
        <v>財團法人聯合信用卡處理中心</v>
      </c>
      <c r="N240" s="13" t="str">
        <f t="shared" si="11"/>
        <v>Y</v>
      </c>
      <c r="O240" s="14"/>
    </row>
    <row r="241" spans="1:15" x14ac:dyDescent="0.25">
      <c r="A241" s="13" t="s">
        <v>2008</v>
      </c>
      <c r="B241" s="13">
        <v>109</v>
      </c>
      <c r="C241" s="13">
        <v>6</v>
      </c>
      <c r="D241" s="13">
        <v>10</v>
      </c>
      <c r="E241" s="13">
        <f t="shared" si="9"/>
        <v>25</v>
      </c>
      <c r="F241" s="13" t="s">
        <v>2093</v>
      </c>
      <c r="G241" s="13" t="s">
        <v>2027</v>
      </c>
      <c r="H241" s="10">
        <v>29554825</v>
      </c>
      <c r="I241" s="14">
        <v>160</v>
      </c>
      <c r="J241" s="14">
        <v>8</v>
      </c>
      <c r="K241" s="14">
        <f t="shared" si="10"/>
        <v>168</v>
      </c>
      <c r="L241" s="10">
        <v>1508949</v>
      </c>
      <c r="M241" s="14" t="str">
        <f>VLOOKUP(L241, 廠商名單!B:C, 2,FALSE)</f>
        <v>財團法人聯合信用卡處理中心</v>
      </c>
      <c r="N241" s="13" t="str">
        <f t="shared" si="11"/>
        <v>Y</v>
      </c>
      <c r="O241" s="14"/>
    </row>
    <row r="242" spans="1:15" x14ac:dyDescent="0.25">
      <c r="A242" s="13" t="s">
        <v>2008</v>
      </c>
      <c r="B242" s="13">
        <v>109</v>
      </c>
      <c r="C242" s="13">
        <v>6</v>
      </c>
      <c r="D242" s="13">
        <v>10</v>
      </c>
      <c r="E242" s="13">
        <f t="shared" si="9"/>
        <v>25</v>
      </c>
      <c r="F242" s="13" t="s">
        <v>2093</v>
      </c>
      <c r="G242" s="13" t="s">
        <v>2027</v>
      </c>
      <c r="H242" s="10">
        <v>29546569</v>
      </c>
      <c r="I242" s="14">
        <v>26113</v>
      </c>
      <c r="J242" s="14">
        <v>1306</v>
      </c>
      <c r="K242" s="14">
        <f t="shared" si="10"/>
        <v>27419</v>
      </c>
      <c r="L242" s="10">
        <v>1508949</v>
      </c>
      <c r="M242" s="14" t="str">
        <f>VLOOKUP(L242, 廠商名單!B:C, 2,FALSE)</f>
        <v>財團法人聯合信用卡處理中心</v>
      </c>
      <c r="N242" s="13" t="str">
        <f t="shared" si="11"/>
        <v>N</v>
      </c>
      <c r="O242" s="14"/>
    </row>
    <row r="243" spans="1:15" x14ac:dyDescent="0.25">
      <c r="A243" s="13" t="s">
        <v>2008</v>
      </c>
      <c r="B243" s="13">
        <v>109</v>
      </c>
      <c r="C243" s="13">
        <v>6</v>
      </c>
      <c r="D243" s="13">
        <v>10</v>
      </c>
      <c r="E243" s="13">
        <f t="shared" si="9"/>
        <v>25</v>
      </c>
      <c r="F243" s="13" t="s">
        <v>2093</v>
      </c>
      <c r="G243" s="13" t="s">
        <v>2027</v>
      </c>
      <c r="H243" s="10">
        <v>29546606</v>
      </c>
      <c r="I243" s="14">
        <v>634530</v>
      </c>
      <c r="J243" s="14">
        <v>31727</v>
      </c>
      <c r="K243" s="14">
        <f t="shared" si="10"/>
        <v>666257</v>
      </c>
      <c r="L243" s="10">
        <v>1508949</v>
      </c>
      <c r="M243" s="14" t="str">
        <f>VLOOKUP(L243, 廠商名單!B:C, 2,FALSE)</f>
        <v>財團法人聯合信用卡處理中心</v>
      </c>
      <c r="N243" s="13" t="str">
        <f t="shared" si="11"/>
        <v>N</v>
      </c>
      <c r="O243" s="14"/>
    </row>
    <row r="244" spans="1:15" x14ac:dyDescent="0.25">
      <c r="A244" s="13" t="s">
        <v>2008</v>
      </c>
      <c r="B244" s="13">
        <v>109</v>
      </c>
      <c r="C244" s="13">
        <v>6</v>
      </c>
      <c r="D244" s="13">
        <v>10</v>
      </c>
      <c r="E244" s="13">
        <f t="shared" si="9"/>
        <v>25</v>
      </c>
      <c r="F244" s="13" t="s">
        <v>2093</v>
      </c>
      <c r="G244" s="13" t="s">
        <v>2027</v>
      </c>
      <c r="H244" s="10">
        <v>29546640</v>
      </c>
      <c r="I244" s="14">
        <v>89756</v>
      </c>
      <c r="J244" s="14">
        <v>4488</v>
      </c>
      <c r="K244" s="14">
        <f t="shared" si="10"/>
        <v>94244</v>
      </c>
      <c r="L244" s="10">
        <v>1508949</v>
      </c>
      <c r="M244" s="14" t="str">
        <f>VLOOKUP(L244, 廠商名單!B:C, 2,FALSE)</f>
        <v>財團法人聯合信用卡處理中心</v>
      </c>
      <c r="N244" s="13" t="str">
        <f t="shared" si="11"/>
        <v>N</v>
      </c>
      <c r="O244" s="14"/>
    </row>
    <row r="245" spans="1:15" x14ac:dyDescent="0.25">
      <c r="A245" s="13" t="s">
        <v>2008</v>
      </c>
      <c r="B245" s="13">
        <v>109</v>
      </c>
      <c r="C245" s="13">
        <v>6</v>
      </c>
      <c r="D245" s="13">
        <v>10</v>
      </c>
      <c r="E245" s="13">
        <f t="shared" si="9"/>
        <v>25</v>
      </c>
      <c r="F245" s="13" t="s">
        <v>2093</v>
      </c>
      <c r="G245" s="13" t="s">
        <v>2027</v>
      </c>
      <c r="H245" s="10">
        <v>29546672</v>
      </c>
      <c r="I245" s="14">
        <v>217075</v>
      </c>
      <c r="J245" s="14">
        <v>10854</v>
      </c>
      <c r="K245" s="14">
        <f t="shared" si="10"/>
        <v>227929</v>
      </c>
      <c r="L245" s="10">
        <v>1508949</v>
      </c>
      <c r="M245" s="14" t="str">
        <f>VLOOKUP(L245, 廠商名單!B:C, 2,FALSE)</f>
        <v>財團法人聯合信用卡處理中心</v>
      </c>
      <c r="N245" s="13" t="str">
        <f t="shared" si="11"/>
        <v>N</v>
      </c>
      <c r="O245" s="14"/>
    </row>
    <row r="246" spans="1:15" x14ac:dyDescent="0.25">
      <c r="A246" s="13" t="s">
        <v>2008</v>
      </c>
      <c r="B246" s="13">
        <v>109</v>
      </c>
      <c r="C246" s="13">
        <v>6</v>
      </c>
      <c r="D246" s="13">
        <v>10</v>
      </c>
      <c r="E246" s="13">
        <f t="shared" si="9"/>
        <v>25</v>
      </c>
      <c r="F246" s="13" t="s">
        <v>2093</v>
      </c>
      <c r="G246" s="13" t="s">
        <v>2027</v>
      </c>
      <c r="H246" s="10">
        <v>29546774</v>
      </c>
      <c r="I246" s="14">
        <v>10565</v>
      </c>
      <c r="J246" s="14">
        <v>528</v>
      </c>
      <c r="K246" s="14">
        <f t="shared" si="10"/>
        <v>11093</v>
      </c>
      <c r="L246" s="10">
        <v>1508949</v>
      </c>
      <c r="M246" s="14" t="str">
        <f>VLOOKUP(L246, 廠商名單!B:C, 2,FALSE)</f>
        <v>財團法人聯合信用卡處理中心</v>
      </c>
      <c r="N246" s="13" t="str">
        <f t="shared" si="11"/>
        <v>N</v>
      </c>
      <c r="O246" s="14"/>
    </row>
    <row r="247" spans="1:15" x14ac:dyDescent="0.25">
      <c r="A247" s="13" t="s">
        <v>2008</v>
      </c>
      <c r="B247" s="13">
        <v>109</v>
      </c>
      <c r="C247" s="13">
        <v>6</v>
      </c>
      <c r="D247" s="13">
        <v>10</v>
      </c>
      <c r="E247" s="13">
        <f t="shared" si="9"/>
        <v>25</v>
      </c>
      <c r="F247" s="13" t="s">
        <v>2093</v>
      </c>
      <c r="G247" s="13" t="s">
        <v>2027</v>
      </c>
      <c r="H247" s="10">
        <v>29546802</v>
      </c>
      <c r="I247" s="14">
        <v>827</v>
      </c>
      <c r="J247" s="14">
        <v>41</v>
      </c>
      <c r="K247" s="14">
        <f t="shared" si="10"/>
        <v>868</v>
      </c>
      <c r="L247" s="10">
        <v>1508949</v>
      </c>
      <c r="M247" s="14" t="str">
        <f>VLOOKUP(L247, 廠商名單!B:C, 2,FALSE)</f>
        <v>財團法人聯合信用卡處理中心</v>
      </c>
      <c r="N247" s="13" t="str">
        <f t="shared" si="11"/>
        <v>Y</v>
      </c>
      <c r="O247" s="14"/>
    </row>
    <row r="248" spans="1:15" x14ac:dyDescent="0.25">
      <c r="A248" s="13" t="s">
        <v>2008</v>
      </c>
      <c r="B248" s="13">
        <v>109</v>
      </c>
      <c r="C248" s="13">
        <v>6</v>
      </c>
      <c r="D248" s="13">
        <v>10</v>
      </c>
      <c r="E248" s="13">
        <f t="shared" si="9"/>
        <v>25</v>
      </c>
      <c r="F248" s="13" t="s">
        <v>2093</v>
      </c>
      <c r="G248" s="13" t="s">
        <v>2027</v>
      </c>
      <c r="H248" s="10">
        <v>29546827</v>
      </c>
      <c r="I248" s="14">
        <v>21825</v>
      </c>
      <c r="J248" s="14">
        <v>1091</v>
      </c>
      <c r="K248" s="14">
        <f t="shared" si="10"/>
        <v>22916</v>
      </c>
      <c r="L248" s="10">
        <v>1508949</v>
      </c>
      <c r="M248" s="14" t="str">
        <f>VLOOKUP(L248, 廠商名單!B:C, 2,FALSE)</f>
        <v>財團法人聯合信用卡處理中心</v>
      </c>
      <c r="N248" s="13" t="str">
        <f t="shared" si="11"/>
        <v>N</v>
      </c>
      <c r="O248" s="14"/>
    </row>
    <row r="249" spans="1:15" x14ac:dyDescent="0.25">
      <c r="A249" s="13" t="s">
        <v>2008</v>
      </c>
      <c r="B249" s="13">
        <v>109</v>
      </c>
      <c r="C249" s="13">
        <v>6</v>
      </c>
      <c r="D249" s="13">
        <v>10</v>
      </c>
      <c r="E249" s="13">
        <f t="shared" si="9"/>
        <v>25</v>
      </c>
      <c r="F249" s="13" t="s">
        <v>2093</v>
      </c>
      <c r="G249" s="13" t="s">
        <v>2027</v>
      </c>
      <c r="H249" s="10">
        <v>29546859</v>
      </c>
      <c r="I249" s="14">
        <v>200787</v>
      </c>
      <c r="J249" s="14">
        <v>10039</v>
      </c>
      <c r="K249" s="14">
        <f t="shared" si="10"/>
        <v>210826</v>
      </c>
      <c r="L249" s="10">
        <v>1508949</v>
      </c>
      <c r="M249" s="14" t="str">
        <f>VLOOKUP(L249, 廠商名單!B:C, 2,FALSE)</f>
        <v>財團法人聯合信用卡處理中心</v>
      </c>
      <c r="N249" s="13" t="str">
        <f t="shared" si="11"/>
        <v>N</v>
      </c>
      <c r="O249" s="14"/>
    </row>
    <row r="250" spans="1:15" x14ac:dyDescent="0.25">
      <c r="A250" s="13" t="s">
        <v>2008</v>
      </c>
      <c r="B250" s="13">
        <v>109</v>
      </c>
      <c r="C250" s="13">
        <v>6</v>
      </c>
      <c r="D250" s="13">
        <v>10</v>
      </c>
      <c r="E250" s="13">
        <f t="shared" si="9"/>
        <v>25</v>
      </c>
      <c r="F250" s="13" t="s">
        <v>2093</v>
      </c>
      <c r="G250" s="13" t="s">
        <v>2027</v>
      </c>
      <c r="H250" s="10">
        <v>29546930</v>
      </c>
      <c r="I250" s="14">
        <v>21702</v>
      </c>
      <c r="J250" s="14">
        <v>1085</v>
      </c>
      <c r="K250" s="14">
        <f t="shared" si="10"/>
        <v>22787</v>
      </c>
      <c r="L250" s="10">
        <v>1508949</v>
      </c>
      <c r="M250" s="14" t="str">
        <f>VLOOKUP(L250, 廠商名單!B:C, 2,FALSE)</f>
        <v>財團法人聯合信用卡處理中心</v>
      </c>
      <c r="N250" s="13" t="str">
        <f t="shared" si="11"/>
        <v>N</v>
      </c>
      <c r="O250" s="14"/>
    </row>
    <row r="251" spans="1:15" x14ac:dyDescent="0.25">
      <c r="A251" s="13" t="s">
        <v>2008</v>
      </c>
      <c r="B251" s="13">
        <v>109</v>
      </c>
      <c r="C251" s="13">
        <v>6</v>
      </c>
      <c r="D251" s="13">
        <v>10</v>
      </c>
      <c r="E251" s="13">
        <f t="shared" si="9"/>
        <v>25</v>
      </c>
      <c r="F251" s="13" t="s">
        <v>2093</v>
      </c>
      <c r="G251" s="13" t="s">
        <v>2027</v>
      </c>
      <c r="H251" s="10">
        <v>29546959</v>
      </c>
      <c r="I251" s="14">
        <v>951</v>
      </c>
      <c r="J251" s="14">
        <v>48</v>
      </c>
      <c r="K251" s="14">
        <f t="shared" si="10"/>
        <v>999</v>
      </c>
      <c r="L251" s="10">
        <v>1508949</v>
      </c>
      <c r="M251" s="14" t="str">
        <f>VLOOKUP(L251, 廠商名單!B:C, 2,FALSE)</f>
        <v>財團法人聯合信用卡處理中心</v>
      </c>
      <c r="N251" s="13" t="str">
        <f t="shared" si="11"/>
        <v>Y</v>
      </c>
      <c r="O251" s="14"/>
    </row>
    <row r="252" spans="1:15" x14ac:dyDescent="0.25">
      <c r="A252" s="13" t="s">
        <v>2008</v>
      </c>
      <c r="B252" s="13">
        <v>109</v>
      </c>
      <c r="C252" s="13">
        <v>6</v>
      </c>
      <c r="D252" s="13">
        <v>10</v>
      </c>
      <c r="E252" s="13">
        <f t="shared" si="9"/>
        <v>25</v>
      </c>
      <c r="F252" s="13" t="s">
        <v>2093</v>
      </c>
      <c r="G252" s="13" t="s">
        <v>2027</v>
      </c>
      <c r="H252" s="10">
        <v>29547014</v>
      </c>
      <c r="I252" s="14">
        <v>16693</v>
      </c>
      <c r="J252" s="14">
        <v>835</v>
      </c>
      <c r="K252" s="14">
        <f t="shared" si="10"/>
        <v>17528</v>
      </c>
      <c r="L252" s="10">
        <v>1508949</v>
      </c>
      <c r="M252" s="14" t="str">
        <f>VLOOKUP(L252, 廠商名單!B:C, 2,FALSE)</f>
        <v>財團法人聯合信用卡處理中心</v>
      </c>
      <c r="N252" s="13" t="str">
        <f t="shared" si="11"/>
        <v>N</v>
      </c>
      <c r="O252" s="14"/>
    </row>
    <row r="253" spans="1:15" x14ac:dyDescent="0.25">
      <c r="A253" s="13" t="s">
        <v>2008</v>
      </c>
      <c r="B253" s="13">
        <v>109</v>
      </c>
      <c r="C253" s="13">
        <v>6</v>
      </c>
      <c r="D253" s="13">
        <v>10</v>
      </c>
      <c r="E253" s="13">
        <f t="shared" si="9"/>
        <v>25</v>
      </c>
      <c r="F253" s="13" t="s">
        <v>2093</v>
      </c>
      <c r="G253" s="13" t="s">
        <v>2027</v>
      </c>
      <c r="H253" s="10">
        <v>29547102</v>
      </c>
      <c r="I253" s="14">
        <v>5828</v>
      </c>
      <c r="J253" s="14">
        <v>291</v>
      </c>
      <c r="K253" s="14">
        <f t="shared" si="10"/>
        <v>6119</v>
      </c>
      <c r="L253" s="10">
        <v>1508949</v>
      </c>
      <c r="M253" s="14" t="str">
        <f>VLOOKUP(L253, 廠商名單!B:C, 2,FALSE)</f>
        <v>財團法人聯合信用卡處理中心</v>
      </c>
      <c r="N253" s="13" t="str">
        <f t="shared" si="11"/>
        <v>Y</v>
      </c>
      <c r="O253" s="14"/>
    </row>
    <row r="254" spans="1:15" x14ac:dyDescent="0.25">
      <c r="A254" s="13" t="s">
        <v>2009</v>
      </c>
      <c r="B254" s="13">
        <v>109</v>
      </c>
      <c r="C254" s="13">
        <v>7</v>
      </c>
      <c r="D254" s="13">
        <v>2</v>
      </c>
      <c r="E254" s="13">
        <f t="shared" si="9"/>
        <v>25</v>
      </c>
      <c r="F254" s="13" t="s">
        <v>2093</v>
      </c>
      <c r="G254" s="13" t="s">
        <v>2028</v>
      </c>
      <c r="H254" s="10">
        <v>55401715</v>
      </c>
      <c r="I254" s="14">
        <v>9355</v>
      </c>
      <c r="J254" s="14">
        <v>468</v>
      </c>
      <c r="K254" s="14">
        <f t="shared" si="10"/>
        <v>9823</v>
      </c>
      <c r="L254" s="10">
        <v>70770620</v>
      </c>
      <c r="M254" s="14" t="str">
        <f>VLOOKUP(L254, 廠商名單!B:C, 2,FALSE)</f>
        <v>新加坡商宜睿智慧股份有限公司台灣分公司</v>
      </c>
      <c r="N254" s="13" t="str">
        <f t="shared" si="11"/>
        <v>Y</v>
      </c>
      <c r="O254" s="14"/>
    </row>
    <row r="255" spans="1:15" x14ac:dyDescent="0.25">
      <c r="A255" s="13" t="s">
        <v>1973</v>
      </c>
      <c r="B255" s="13">
        <v>109</v>
      </c>
      <c r="C255" s="13">
        <v>7</v>
      </c>
      <c r="D255" s="13">
        <v>3</v>
      </c>
      <c r="E255" s="13">
        <f t="shared" si="9"/>
        <v>25</v>
      </c>
      <c r="F255" s="13" t="s">
        <v>2093</v>
      </c>
      <c r="G255" s="13" t="s">
        <v>2029</v>
      </c>
      <c r="H255" s="10">
        <v>82729107</v>
      </c>
      <c r="I255" s="14">
        <v>22210</v>
      </c>
      <c r="J255" s="14">
        <v>1110</v>
      </c>
      <c r="K255" s="14">
        <f t="shared" si="10"/>
        <v>23320</v>
      </c>
      <c r="L255" s="10">
        <v>22978811</v>
      </c>
      <c r="M255" s="14" t="str">
        <f>VLOOKUP(L255, 廠商名單!B:C, 2,FALSE)</f>
        <v>南峰國際股份有限公司</v>
      </c>
      <c r="N255" s="13" t="str">
        <f t="shared" si="11"/>
        <v>N</v>
      </c>
      <c r="O255" s="14"/>
    </row>
    <row r="256" spans="1:15" x14ac:dyDescent="0.25">
      <c r="A256" s="13" t="s">
        <v>1973</v>
      </c>
      <c r="B256" s="13">
        <v>109</v>
      </c>
      <c r="C256" s="13">
        <v>7</v>
      </c>
      <c r="D256" s="13">
        <v>3</v>
      </c>
      <c r="E256" s="13">
        <f t="shared" si="9"/>
        <v>25</v>
      </c>
      <c r="F256" s="13" t="s">
        <v>2093</v>
      </c>
      <c r="G256" s="13" t="s">
        <v>2029</v>
      </c>
      <c r="H256" s="10">
        <v>82729108</v>
      </c>
      <c r="I256" s="14">
        <v>13952</v>
      </c>
      <c r="J256" s="14">
        <v>698</v>
      </c>
      <c r="K256" s="14">
        <f t="shared" si="10"/>
        <v>14650</v>
      </c>
      <c r="L256" s="10">
        <v>22978811</v>
      </c>
      <c r="M256" s="14" t="str">
        <f>VLOOKUP(L256, 廠商名單!B:C, 2,FALSE)</f>
        <v>南峰國際股份有限公司</v>
      </c>
      <c r="N256" s="13" t="str">
        <f t="shared" si="11"/>
        <v>N</v>
      </c>
      <c r="O256" s="14"/>
    </row>
    <row r="257" spans="1:15" x14ac:dyDescent="0.25">
      <c r="A257" s="13" t="s">
        <v>1973</v>
      </c>
      <c r="B257" s="13">
        <v>109</v>
      </c>
      <c r="C257" s="13">
        <v>6</v>
      </c>
      <c r="D257" s="13">
        <v>24</v>
      </c>
      <c r="E257" s="13">
        <f t="shared" si="9"/>
        <v>25</v>
      </c>
      <c r="F257" s="13" t="s">
        <v>2093</v>
      </c>
      <c r="G257" s="13" t="s">
        <v>2021</v>
      </c>
      <c r="H257" s="10">
        <v>55160185</v>
      </c>
      <c r="I257" s="14">
        <v>263448</v>
      </c>
      <c r="J257" s="14">
        <v>13172</v>
      </c>
      <c r="K257" s="14">
        <f t="shared" si="10"/>
        <v>276620</v>
      </c>
      <c r="L257" s="10">
        <v>97176270</v>
      </c>
      <c r="M257" s="14" t="str">
        <f>VLOOKUP(L257, 廠商名單!B:C, 2,FALSE)</f>
        <v>台灣大哥大股份有限公司</v>
      </c>
      <c r="N257" s="13" t="str">
        <f t="shared" si="11"/>
        <v>N</v>
      </c>
      <c r="O257" s="14"/>
    </row>
    <row r="258" spans="1:15" x14ac:dyDescent="0.25">
      <c r="A258" s="13" t="s">
        <v>1973</v>
      </c>
      <c r="B258" s="13">
        <v>109</v>
      </c>
      <c r="C258" s="13">
        <v>7</v>
      </c>
      <c r="D258" s="13">
        <v>1</v>
      </c>
      <c r="E258" s="13">
        <f t="shared" ref="E258:E321" si="12">VLOOKUP(F258, InvoiceInfo, IF(O258="", IF(N258="Y", 3, 2), 4),FALSE)</f>
        <v>25</v>
      </c>
      <c r="F258" s="13" t="s">
        <v>2093</v>
      </c>
      <c r="G258" s="13" t="s">
        <v>2030</v>
      </c>
      <c r="H258" s="10">
        <v>25663170</v>
      </c>
      <c r="I258" s="14">
        <v>9524</v>
      </c>
      <c r="J258" s="14">
        <v>476</v>
      </c>
      <c r="K258" s="14">
        <f t="shared" si="10"/>
        <v>10000</v>
      </c>
      <c r="L258" s="10">
        <v>16740494</v>
      </c>
      <c r="M258" s="14" t="str">
        <f>VLOOKUP(L258, 廠商名單!B:C, 2,FALSE)</f>
        <v>全聯實業股份有限公司</v>
      </c>
      <c r="N258" s="13" t="str">
        <f t="shared" si="11"/>
        <v>Y</v>
      </c>
      <c r="O258" s="14"/>
    </row>
    <row r="259" spans="1:15" x14ac:dyDescent="0.25">
      <c r="A259" s="13" t="s">
        <v>2010</v>
      </c>
      <c r="B259" s="13">
        <v>108</v>
      </c>
      <c r="C259" s="13">
        <v>12</v>
      </c>
      <c r="D259" s="13">
        <v>31</v>
      </c>
      <c r="E259" s="13">
        <f t="shared" si="12"/>
        <v>25</v>
      </c>
      <c r="F259" s="13" t="s">
        <v>2093</v>
      </c>
      <c r="G259" s="13" t="s">
        <v>2031</v>
      </c>
      <c r="H259" s="10">
        <v>66806373</v>
      </c>
      <c r="I259" s="14">
        <v>1056458</v>
      </c>
      <c r="J259" s="14">
        <v>52823</v>
      </c>
      <c r="K259" s="14">
        <f t="shared" ref="K259:K322" si="13">SUM(I259:J259)</f>
        <v>1109281</v>
      </c>
      <c r="L259" s="10">
        <v>1508949</v>
      </c>
      <c r="M259" s="14" t="str">
        <f>VLOOKUP(L259, 廠商名單!B:C, 2,FALSE)</f>
        <v>財團法人聯合信用卡處理中心</v>
      </c>
      <c r="N259" s="13" t="str">
        <f t="shared" ref="N259:N322" si="14">IF(J:J&gt;500, "N", "Y")</f>
        <v>N</v>
      </c>
      <c r="O259" s="14"/>
    </row>
    <row r="260" spans="1:15" x14ac:dyDescent="0.25">
      <c r="A260" s="13" t="s">
        <v>1975</v>
      </c>
      <c r="B260" s="13">
        <v>109</v>
      </c>
      <c r="C260" s="13">
        <v>5</v>
      </c>
      <c r="D260" s="13">
        <v>29</v>
      </c>
      <c r="E260" s="13">
        <f t="shared" si="12"/>
        <v>25</v>
      </c>
      <c r="F260" s="13" t="s">
        <v>2093</v>
      </c>
      <c r="G260" s="13" t="s">
        <v>2032</v>
      </c>
      <c r="H260" s="10">
        <v>89841149</v>
      </c>
      <c r="I260" s="14">
        <v>915750</v>
      </c>
      <c r="J260" s="14">
        <v>45788</v>
      </c>
      <c r="K260" s="14">
        <f t="shared" si="13"/>
        <v>961538</v>
      </c>
      <c r="L260" s="10">
        <v>53014088</v>
      </c>
      <c r="M260" s="14" t="str">
        <f>VLOOKUP(L260, 廠商名單!B:C, 2,FALSE)</f>
        <v>遠東百貨(股)公司板橋新站分公司</v>
      </c>
      <c r="N260" s="13" t="str">
        <f t="shared" si="14"/>
        <v>N</v>
      </c>
      <c r="O260" s="14"/>
    </row>
    <row r="261" spans="1:15" x14ac:dyDescent="0.25">
      <c r="A261" s="13" t="s">
        <v>1975</v>
      </c>
      <c r="B261" s="13">
        <v>109</v>
      </c>
      <c r="C261" s="13">
        <v>5</v>
      </c>
      <c r="D261" s="13">
        <v>18</v>
      </c>
      <c r="E261" s="13">
        <f t="shared" si="12"/>
        <v>25</v>
      </c>
      <c r="F261" s="13" t="s">
        <v>2093</v>
      </c>
      <c r="G261" s="13" t="s">
        <v>2020</v>
      </c>
      <c r="H261" s="10">
        <v>32420116</v>
      </c>
      <c r="I261" s="14">
        <v>266</v>
      </c>
      <c r="J261" s="14">
        <v>13</v>
      </c>
      <c r="K261" s="14">
        <f t="shared" si="13"/>
        <v>279</v>
      </c>
      <c r="L261" s="10">
        <v>28020674</v>
      </c>
      <c r="M261" s="14" t="str">
        <f>VLOOKUP(L261, 廠商名單!B:C, 2,FALSE)</f>
        <v>互動資通股份有限公司</v>
      </c>
      <c r="N261" s="13" t="str">
        <f t="shared" si="14"/>
        <v>Y</v>
      </c>
      <c r="O261" s="14"/>
    </row>
    <row r="262" spans="1:15" x14ac:dyDescent="0.25">
      <c r="A262" s="13" t="s">
        <v>1975</v>
      </c>
      <c r="B262" s="13">
        <v>109</v>
      </c>
      <c r="C262" s="13">
        <v>5</v>
      </c>
      <c r="D262" s="13">
        <v>20</v>
      </c>
      <c r="E262" s="13">
        <f t="shared" si="12"/>
        <v>25</v>
      </c>
      <c r="F262" s="13" t="s">
        <v>2093</v>
      </c>
      <c r="G262" s="13" t="s">
        <v>2033</v>
      </c>
      <c r="H262" s="10">
        <v>95780960</v>
      </c>
      <c r="I262" s="14">
        <v>87736</v>
      </c>
      <c r="J262" s="14">
        <v>4387</v>
      </c>
      <c r="K262" s="14">
        <f t="shared" si="13"/>
        <v>92123</v>
      </c>
      <c r="L262" s="10">
        <v>70843243</v>
      </c>
      <c r="M262" s="14" t="str">
        <f>VLOOKUP(L262, 廠商名單!B:C, 2,FALSE)</f>
        <v>昱藤數位人力資源服務股份有限公司</v>
      </c>
      <c r="N262" s="13" t="str">
        <f t="shared" si="14"/>
        <v>N</v>
      </c>
      <c r="O262" s="14"/>
    </row>
    <row r="263" spans="1:15" x14ac:dyDescent="0.25">
      <c r="A263" s="13" t="s">
        <v>1975</v>
      </c>
      <c r="B263" s="13">
        <v>109</v>
      </c>
      <c r="C263" s="13">
        <v>5</v>
      </c>
      <c r="D263" s="13">
        <v>12</v>
      </c>
      <c r="E263" s="13">
        <f t="shared" si="12"/>
        <v>25</v>
      </c>
      <c r="F263" s="13" t="s">
        <v>2093</v>
      </c>
      <c r="G263" s="13" t="s">
        <v>2033</v>
      </c>
      <c r="H263" s="10">
        <v>95780935</v>
      </c>
      <c r="I263" s="14">
        <v>7968</v>
      </c>
      <c r="J263" s="14">
        <v>398</v>
      </c>
      <c r="K263" s="14">
        <f t="shared" si="13"/>
        <v>8366</v>
      </c>
      <c r="L263" s="10">
        <v>70843243</v>
      </c>
      <c r="M263" s="14" t="str">
        <f>VLOOKUP(L263, 廠商名單!B:C, 2,FALSE)</f>
        <v>昱藤數位人力資源服務股份有限公司</v>
      </c>
      <c r="N263" s="13" t="str">
        <f t="shared" si="14"/>
        <v>Y</v>
      </c>
      <c r="O263" s="14"/>
    </row>
    <row r="264" spans="1:15" x14ac:dyDescent="0.25">
      <c r="A264" s="13" t="s">
        <v>1975</v>
      </c>
      <c r="B264" s="13">
        <v>109</v>
      </c>
      <c r="C264" s="13">
        <v>5</v>
      </c>
      <c r="D264" s="13">
        <v>12</v>
      </c>
      <c r="E264" s="13">
        <f t="shared" si="12"/>
        <v>25</v>
      </c>
      <c r="F264" s="13" t="s">
        <v>2093</v>
      </c>
      <c r="G264" s="13" t="s">
        <v>2033</v>
      </c>
      <c r="H264" s="10">
        <v>95780923</v>
      </c>
      <c r="I264" s="14">
        <v>45735</v>
      </c>
      <c r="J264" s="14">
        <v>2287</v>
      </c>
      <c r="K264" s="14">
        <f t="shared" si="13"/>
        <v>48022</v>
      </c>
      <c r="L264" s="10">
        <v>70843243</v>
      </c>
      <c r="M264" s="14" t="str">
        <f>VLOOKUP(L264, 廠商名單!B:C, 2,FALSE)</f>
        <v>昱藤數位人力資源服務股份有限公司</v>
      </c>
      <c r="N264" s="13" t="str">
        <f t="shared" si="14"/>
        <v>N</v>
      </c>
      <c r="O264" s="14"/>
    </row>
    <row r="265" spans="1:15" x14ac:dyDescent="0.25">
      <c r="A265" s="13" t="s">
        <v>1975</v>
      </c>
      <c r="B265" s="13">
        <v>109</v>
      </c>
      <c r="C265" s="13">
        <v>6</v>
      </c>
      <c r="D265" s="13">
        <v>23</v>
      </c>
      <c r="E265" s="13">
        <f t="shared" si="12"/>
        <v>25</v>
      </c>
      <c r="F265" s="13" t="s">
        <v>2093</v>
      </c>
      <c r="G265" s="13" t="s">
        <v>2033</v>
      </c>
      <c r="H265" s="10">
        <v>95781028</v>
      </c>
      <c r="I265" s="14">
        <v>81370</v>
      </c>
      <c r="J265" s="14">
        <v>4069</v>
      </c>
      <c r="K265" s="14">
        <f t="shared" si="13"/>
        <v>85439</v>
      </c>
      <c r="L265" s="10">
        <v>70843243</v>
      </c>
      <c r="M265" s="14" t="str">
        <f>VLOOKUP(L265, 廠商名單!B:C, 2,FALSE)</f>
        <v>昱藤數位人力資源服務股份有限公司</v>
      </c>
      <c r="N265" s="13" t="str">
        <f t="shared" si="14"/>
        <v>N</v>
      </c>
      <c r="O265" s="14"/>
    </row>
    <row r="266" spans="1:15" x14ac:dyDescent="0.25">
      <c r="A266" s="13" t="s">
        <v>1975</v>
      </c>
      <c r="B266" s="13">
        <v>109</v>
      </c>
      <c r="C266" s="13">
        <v>6</v>
      </c>
      <c r="D266" s="13">
        <v>23</v>
      </c>
      <c r="E266" s="13">
        <f t="shared" si="12"/>
        <v>25</v>
      </c>
      <c r="F266" s="13" t="s">
        <v>2093</v>
      </c>
      <c r="G266" s="13" t="s">
        <v>2034</v>
      </c>
      <c r="H266" s="10">
        <v>79825386</v>
      </c>
      <c r="I266" s="14">
        <v>190476</v>
      </c>
      <c r="J266" s="14">
        <v>9524</v>
      </c>
      <c r="K266" s="14">
        <f t="shared" si="13"/>
        <v>200000</v>
      </c>
      <c r="L266" s="10">
        <v>21257316</v>
      </c>
      <c r="M266" s="14" t="str">
        <f>VLOOKUP(L266, 廠商名單!B:C, 2,FALSE)</f>
        <v>太平洋崇光百貨股份有限公司</v>
      </c>
      <c r="N266" s="13" t="str">
        <f t="shared" si="14"/>
        <v>N</v>
      </c>
      <c r="O266" s="14"/>
    </row>
    <row r="267" spans="1:15" x14ac:dyDescent="0.25">
      <c r="A267" s="13" t="s">
        <v>1975</v>
      </c>
      <c r="B267" s="13">
        <v>109</v>
      </c>
      <c r="C267" s="13">
        <v>7</v>
      </c>
      <c r="D267" s="13">
        <v>7</v>
      </c>
      <c r="E267" s="13">
        <f t="shared" si="12"/>
        <v>25</v>
      </c>
      <c r="F267" s="13" t="s">
        <v>2093</v>
      </c>
      <c r="G267" s="13" t="s">
        <v>2035</v>
      </c>
      <c r="H267" s="10">
        <v>201168</v>
      </c>
      <c r="I267" s="14">
        <v>835714</v>
      </c>
      <c r="J267" s="14">
        <v>41786</v>
      </c>
      <c r="K267" s="14">
        <f t="shared" si="13"/>
        <v>877500</v>
      </c>
      <c r="L267" s="10">
        <v>22662550</v>
      </c>
      <c r="M267" s="14" t="str">
        <f>VLOOKUP(L267, 廠商名單!B:C, 2,FALSE)</f>
        <v>家福股份有限公司</v>
      </c>
      <c r="N267" s="13" t="str">
        <f t="shared" si="14"/>
        <v>N</v>
      </c>
      <c r="O267" s="14"/>
    </row>
    <row r="268" spans="1:15" x14ac:dyDescent="0.25">
      <c r="A268" s="13" t="s">
        <v>1976</v>
      </c>
      <c r="B268" s="13">
        <v>109</v>
      </c>
      <c r="C268" s="13">
        <v>6</v>
      </c>
      <c r="D268" s="13">
        <v>24</v>
      </c>
      <c r="E268" s="13">
        <f t="shared" si="12"/>
        <v>25</v>
      </c>
      <c r="F268" s="13" t="s">
        <v>2093</v>
      </c>
      <c r="G268" s="13" t="s">
        <v>2036</v>
      </c>
      <c r="H268" s="10">
        <v>16404155</v>
      </c>
      <c r="I268" s="14">
        <v>208674</v>
      </c>
      <c r="J268" s="14">
        <v>10434</v>
      </c>
      <c r="K268" s="14">
        <f t="shared" si="13"/>
        <v>219108</v>
      </c>
      <c r="L268" s="10">
        <v>23826594</v>
      </c>
      <c r="M268" s="14" t="str">
        <f>VLOOKUP(L268, 廠商名單!B:C, 2,FALSE)</f>
        <v>美商蘋果亞洲股份有限公司台灣分公司</v>
      </c>
      <c r="N268" s="13" t="str">
        <f t="shared" si="14"/>
        <v>N</v>
      </c>
      <c r="O268" s="14"/>
    </row>
    <row r="269" spans="1:15" x14ac:dyDescent="0.25">
      <c r="A269" s="13" t="s">
        <v>1976</v>
      </c>
      <c r="B269" s="13">
        <v>109</v>
      </c>
      <c r="C269" s="13">
        <v>5</v>
      </c>
      <c r="D269" s="13">
        <v>31</v>
      </c>
      <c r="E269" s="13">
        <f t="shared" si="12"/>
        <v>25</v>
      </c>
      <c r="F269" s="13" t="s">
        <v>2093</v>
      </c>
      <c r="G269" s="13" t="s">
        <v>2034</v>
      </c>
      <c r="H269" s="10">
        <v>8510456</v>
      </c>
      <c r="I269" s="14">
        <v>6184</v>
      </c>
      <c r="J269" s="14">
        <v>309</v>
      </c>
      <c r="K269" s="14">
        <f t="shared" si="13"/>
        <v>6493</v>
      </c>
      <c r="L269" s="10">
        <v>22555003</v>
      </c>
      <c r="M269" s="14" t="str">
        <f>VLOOKUP(L269, 廠商名單!B:C, 2,FALSE)</f>
        <v>統一超商股份有限公司</v>
      </c>
      <c r="N269" s="13" t="str">
        <f t="shared" si="14"/>
        <v>Y</v>
      </c>
      <c r="O269" s="14"/>
    </row>
    <row r="270" spans="1:15" x14ac:dyDescent="0.25">
      <c r="A270" s="13" t="s">
        <v>1976</v>
      </c>
      <c r="B270" s="13">
        <v>109</v>
      </c>
      <c r="C270" s="13">
        <v>5</v>
      </c>
      <c r="D270" s="13">
        <v>31</v>
      </c>
      <c r="E270" s="13">
        <f t="shared" si="12"/>
        <v>25</v>
      </c>
      <c r="F270" s="13" t="s">
        <v>2093</v>
      </c>
      <c r="G270" s="13" t="s">
        <v>2034</v>
      </c>
      <c r="H270" s="10">
        <v>8510447</v>
      </c>
      <c r="I270" s="14">
        <v>9905</v>
      </c>
      <c r="J270" s="14">
        <v>495</v>
      </c>
      <c r="K270" s="14">
        <f t="shared" si="13"/>
        <v>10400</v>
      </c>
      <c r="L270" s="10">
        <v>22555003</v>
      </c>
      <c r="M270" s="14" t="str">
        <f>VLOOKUP(L270, 廠商名單!B:C, 2,FALSE)</f>
        <v>統一超商股份有限公司</v>
      </c>
      <c r="N270" s="13" t="str">
        <f t="shared" si="14"/>
        <v>Y</v>
      </c>
      <c r="O270" s="14"/>
    </row>
    <row r="271" spans="1:15" x14ac:dyDescent="0.25">
      <c r="A271" s="13" t="s">
        <v>1976</v>
      </c>
      <c r="B271" s="13">
        <v>109</v>
      </c>
      <c r="C271" s="13">
        <v>5</v>
      </c>
      <c r="D271" s="13">
        <v>31</v>
      </c>
      <c r="E271" s="13">
        <f t="shared" si="12"/>
        <v>25</v>
      </c>
      <c r="F271" s="13" t="s">
        <v>2093</v>
      </c>
      <c r="G271" s="13" t="s">
        <v>2034</v>
      </c>
      <c r="H271" s="10">
        <v>8510451</v>
      </c>
      <c r="I271" s="14">
        <v>164</v>
      </c>
      <c r="J271" s="14">
        <v>8</v>
      </c>
      <c r="K271" s="14">
        <f t="shared" si="13"/>
        <v>172</v>
      </c>
      <c r="L271" s="10">
        <v>22555003</v>
      </c>
      <c r="M271" s="14" t="str">
        <f>VLOOKUP(L271, 廠商名單!B:C, 2,FALSE)</f>
        <v>統一超商股份有限公司</v>
      </c>
      <c r="N271" s="13" t="str">
        <f t="shared" si="14"/>
        <v>Y</v>
      </c>
      <c r="O271" s="14"/>
    </row>
    <row r="272" spans="1:15" x14ac:dyDescent="0.25">
      <c r="A272" s="13" t="s">
        <v>1976</v>
      </c>
      <c r="B272" s="13">
        <v>109</v>
      </c>
      <c r="C272" s="13">
        <v>5</v>
      </c>
      <c r="D272" s="13">
        <v>31</v>
      </c>
      <c r="E272" s="13">
        <f t="shared" si="12"/>
        <v>25</v>
      </c>
      <c r="F272" s="13" t="s">
        <v>2093</v>
      </c>
      <c r="G272" s="13" t="s">
        <v>2034</v>
      </c>
      <c r="H272" s="10">
        <v>8510449</v>
      </c>
      <c r="I272" s="14">
        <v>1597</v>
      </c>
      <c r="J272" s="14">
        <v>80</v>
      </c>
      <c r="K272" s="14">
        <f t="shared" si="13"/>
        <v>1677</v>
      </c>
      <c r="L272" s="10">
        <v>22555003</v>
      </c>
      <c r="M272" s="14" t="str">
        <f>VLOOKUP(L272, 廠商名單!B:C, 2,FALSE)</f>
        <v>統一超商股份有限公司</v>
      </c>
      <c r="N272" s="13" t="str">
        <f t="shared" si="14"/>
        <v>Y</v>
      </c>
      <c r="O272" s="14"/>
    </row>
    <row r="273" spans="1:15" x14ac:dyDescent="0.25">
      <c r="A273" s="13" t="s">
        <v>1976</v>
      </c>
      <c r="B273" s="13">
        <v>109</v>
      </c>
      <c r="C273" s="13">
        <v>5</v>
      </c>
      <c r="D273" s="13">
        <v>31</v>
      </c>
      <c r="E273" s="13">
        <f t="shared" si="12"/>
        <v>25</v>
      </c>
      <c r="F273" s="13" t="s">
        <v>2093</v>
      </c>
      <c r="G273" s="13" t="s">
        <v>2034</v>
      </c>
      <c r="H273" s="10">
        <v>8510448</v>
      </c>
      <c r="I273" s="14">
        <v>123</v>
      </c>
      <c r="J273" s="14">
        <v>6</v>
      </c>
      <c r="K273" s="14">
        <f t="shared" si="13"/>
        <v>129</v>
      </c>
      <c r="L273" s="10">
        <v>22555003</v>
      </c>
      <c r="M273" s="14" t="str">
        <f>VLOOKUP(L273, 廠商名單!B:C, 2,FALSE)</f>
        <v>統一超商股份有限公司</v>
      </c>
      <c r="N273" s="13" t="str">
        <f t="shared" si="14"/>
        <v>Y</v>
      </c>
      <c r="O273" s="14"/>
    </row>
    <row r="274" spans="1:15" x14ac:dyDescent="0.25">
      <c r="A274" s="13" t="s">
        <v>1976</v>
      </c>
      <c r="B274" s="13">
        <v>109</v>
      </c>
      <c r="C274" s="13">
        <v>6</v>
      </c>
      <c r="D274" s="13">
        <v>15</v>
      </c>
      <c r="E274" s="13">
        <f t="shared" si="12"/>
        <v>25</v>
      </c>
      <c r="F274" s="13" t="s">
        <v>2093</v>
      </c>
      <c r="G274" s="13" t="s">
        <v>2020</v>
      </c>
      <c r="H274" s="10">
        <v>32421168</v>
      </c>
      <c r="I274" s="14">
        <v>127721</v>
      </c>
      <c r="J274" s="14">
        <v>6386</v>
      </c>
      <c r="K274" s="14">
        <f t="shared" si="13"/>
        <v>134107</v>
      </c>
      <c r="L274" s="10">
        <v>28020674</v>
      </c>
      <c r="M274" s="14" t="str">
        <f>VLOOKUP(L274, 廠商名單!B:C, 2,FALSE)</f>
        <v>互動資通股份有限公司</v>
      </c>
      <c r="N274" s="13" t="str">
        <f t="shared" si="14"/>
        <v>N</v>
      </c>
      <c r="O274" s="14"/>
    </row>
    <row r="275" spans="1:15" x14ac:dyDescent="0.25">
      <c r="A275" s="13" t="s">
        <v>1976</v>
      </c>
      <c r="B275" s="13">
        <v>109</v>
      </c>
      <c r="C275" s="13">
        <v>6</v>
      </c>
      <c r="D275" s="13">
        <v>15</v>
      </c>
      <c r="E275" s="13">
        <f t="shared" si="12"/>
        <v>25</v>
      </c>
      <c r="F275" s="13" t="s">
        <v>2093</v>
      </c>
      <c r="G275" s="13" t="s">
        <v>2020</v>
      </c>
      <c r="H275" s="10">
        <v>32421167</v>
      </c>
      <c r="I275" s="14">
        <v>889</v>
      </c>
      <c r="J275" s="14">
        <v>44</v>
      </c>
      <c r="K275" s="14">
        <f t="shared" si="13"/>
        <v>933</v>
      </c>
      <c r="L275" s="10">
        <v>28020674</v>
      </c>
      <c r="M275" s="14" t="str">
        <f>VLOOKUP(L275, 廠商名單!B:C, 2,FALSE)</f>
        <v>互動資通股份有限公司</v>
      </c>
      <c r="N275" s="13" t="str">
        <f t="shared" si="14"/>
        <v>Y</v>
      </c>
      <c r="O275" s="14"/>
    </row>
    <row r="276" spans="1:15" x14ac:dyDescent="0.25">
      <c r="A276" s="13" t="s">
        <v>2011</v>
      </c>
      <c r="B276" s="13">
        <v>109</v>
      </c>
      <c r="C276" s="13">
        <v>6</v>
      </c>
      <c r="D276" s="13">
        <v>24</v>
      </c>
      <c r="E276" s="13">
        <f t="shared" si="12"/>
        <v>25</v>
      </c>
      <c r="F276" s="13" t="s">
        <v>2093</v>
      </c>
      <c r="G276" s="13" t="s">
        <v>2021</v>
      </c>
      <c r="H276" s="10">
        <v>55160184</v>
      </c>
      <c r="I276" s="14">
        <v>962857</v>
      </c>
      <c r="J276" s="14">
        <v>48143</v>
      </c>
      <c r="K276" s="14">
        <f t="shared" si="13"/>
        <v>1011000</v>
      </c>
      <c r="L276" s="10">
        <v>97176270</v>
      </c>
      <c r="M276" s="14" t="str">
        <f>VLOOKUP(L276, 廠商名單!B:C, 2,FALSE)</f>
        <v>台灣大哥大股份有限公司</v>
      </c>
      <c r="N276" s="13" t="str">
        <f t="shared" si="14"/>
        <v>N</v>
      </c>
      <c r="O276" s="14"/>
    </row>
    <row r="277" spans="1:15" x14ac:dyDescent="0.25">
      <c r="A277" s="13" t="s">
        <v>2012</v>
      </c>
      <c r="B277" s="13">
        <v>109</v>
      </c>
      <c r="C277" s="13">
        <v>7</v>
      </c>
      <c r="D277" s="13">
        <v>15</v>
      </c>
      <c r="E277" s="13">
        <f t="shared" si="12"/>
        <v>25</v>
      </c>
      <c r="F277" s="13" t="s">
        <v>2093</v>
      </c>
      <c r="G277" s="13" t="s">
        <v>2037</v>
      </c>
      <c r="H277" s="10">
        <v>47028062</v>
      </c>
      <c r="I277" s="14">
        <v>2525400</v>
      </c>
      <c r="J277" s="14">
        <v>126270</v>
      </c>
      <c r="K277" s="14">
        <f t="shared" si="13"/>
        <v>2651670</v>
      </c>
      <c r="L277" s="10">
        <v>97311466</v>
      </c>
      <c r="M277" s="14" t="str">
        <f>VLOOKUP(L277, 廠商名單!B:C, 2,FALSE)</f>
        <v>精誠資訊股份有限公司</v>
      </c>
      <c r="N277" s="13" t="str">
        <f t="shared" si="14"/>
        <v>N</v>
      </c>
      <c r="O277" s="14"/>
    </row>
    <row r="278" spans="1:15" x14ac:dyDescent="0.25">
      <c r="A278" s="13" t="s">
        <v>1979</v>
      </c>
      <c r="B278" s="13">
        <v>109</v>
      </c>
      <c r="C278" s="13">
        <v>6</v>
      </c>
      <c r="D278" s="13">
        <v>30</v>
      </c>
      <c r="E278" s="13">
        <f t="shared" si="12"/>
        <v>25</v>
      </c>
      <c r="F278" s="13" t="s">
        <v>2093</v>
      </c>
      <c r="G278" s="13" t="s">
        <v>2025</v>
      </c>
      <c r="H278" s="10">
        <v>45167415</v>
      </c>
      <c r="I278" s="14">
        <v>360000</v>
      </c>
      <c r="J278" s="14">
        <v>18000</v>
      </c>
      <c r="K278" s="14">
        <f t="shared" si="13"/>
        <v>378000</v>
      </c>
      <c r="L278" s="10">
        <v>16784078</v>
      </c>
      <c r="M278" s="14" t="str">
        <f>VLOOKUP(L278, 廠商名單!B:C, 2,FALSE)</f>
        <v>祥碩興業股份有限公司</v>
      </c>
      <c r="N278" s="13" t="str">
        <f t="shared" si="14"/>
        <v>N</v>
      </c>
      <c r="O278" s="14"/>
    </row>
    <row r="279" spans="1:15" x14ac:dyDescent="0.25">
      <c r="A279" s="13" t="s">
        <v>1979</v>
      </c>
      <c r="B279" s="13">
        <v>109</v>
      </c>
      <c r="C279" s="13">
        <v>6</v>
      </c>
      <c r="D279" s="13">
        <v>30</v>
      </c>
      <c r="E279" s="13">
        <f t="shared" si="12"/>
        <v>25</v>
      </c>
      <c r="F279" s="13" t="s">
        <v>2093</v>
      </c>
      <c r="G279" s="13" t="s">
        <v>2025</v>
      </c>
      <c r="H279" s="10">
        <v>45167414</v>
      </c>
      <c r="I279" s="14">
        <v>413333</v>
      </c>
      <c r="J279" s="14">
        <v>20667</v>
      </c>
      <c r="K279" s="14">
        <f t="shared" si="13"/>
        <v>434000</v>
      </c>
      <c r="L279" s="10">
        <v>16784078</v>
      </c>
      <c r="M279" s="14" t="str">
        <f>VLOOKUP(L279, 廠商名單!B:C, 2,FALSE)</f>
        <v>祥碩興業股份有限公司</v>
      </c>
      <c r="N279" s="13" t="str">
        <f t="shared" si="14"/>
        <v>N</v>
      </c>
      <c r="O279" s="14"/>
    </row>
    <row r="280" spans="1:15" x14ac:dyDescent="0.25">
      <c r="A280" s="13" t="s">
        <v>1979</v>
      </c>
      <c r="B280" s="13">
        <v>109</v>
      </c>
      <c r="C280" s="13">
        <v>7</v>
      </c>
      <c r="D280" s="13">
        <v>6</v>
      </c>
      <c r="E280" s="13">
        <f t="shared" si="12"/>
        <v>25</v>
      </c>
      <c r="F280" s="13" t="s">
        <v>2093</v>
      </c>
      <c r="G280" s="13" t="s">
        <v>2038</v>
      </c>
      <c r="H280" s="10">
        <v>40785050</v>
      </c>
      <c r="I280" s="14">
        <v>130981</v>
      </c>
      <c r="J280" s="14">
        <v>6549</v>
      </c>
      <c r="K280" s="14">
        <f t="shared" si="13"/>
        <v>137530</v>
      </c>
      <c r="L280" s="10">
        <v>4377371</v>
      </c>
      <c r="M280" s="14" t="str">
        <f>VLOOKUP(L280, 廠商名單!B:C, 2,FALSE)</f>
        <v>麗嬰房股份有限公司</v>
      </c>
      <c r="N280" s="13" t="str">
        <f t="shared" si="14"/>
        <v>N</v>
      </c>
      <c r="O280" s="14"/>
    </row>
    <row r="281" spans="1:15" x14ac:dyDescent="0.25">
      <c r="A281" s="13" t="s">
        <v>1979</v>
      </c>
      <c r="B281" s="13">
        <v>109</v>
      </c>
      <c r="C281" s="13">
        <v>7</v>
      </c>
      <c r="D281" s="13">
        <v>9</v>
      </c>
      <c r="E281" s="13">
        <f t="shared" si="12"/>
        <v>25</v>
      </c>
      <c r="F281" s="13" t="s">
        <v>2093</v>
      </c>
      <c r="G281" s="13" t="s">
        <v>2039</v>
      </c>
      <c r="H281" s="10">
        <v>15206107</v>
      </c>
      <c r="I281" s="14">
        <v>66321</v>
      </c>
      <c r="J281" s="14">
        <v>3316</v>
      </c>
      <c r="K281" s="14">
        <f t="shared" si="13"/>
        <v>69637</v>
      </c>
      <c r="L281" s="10">
        <v>28710946</v>
      </c>
      <c r="M281" s="14" t="str">
        <f>VLOOKUP(L281, 廠商名單!B:C, 2,FALSE)</f>
        <v>富邦育樂股份有限公司</v>
      </c>
      <c r="N281" s="13" t="str">
        <f t="shared" si="14"/>
        <v>N</v>
      </c>
      <c r="O281" s="14"/>
    </row>
    <row r="282" spans="1:15" x14ac:dyDescent="0.25">
      <c r="A282" s="13" t="s">
        <v>1979</v>
      </c>
      <c r="B282" s="13">
        <v>109</v>
      </c>
      <c r="C282" s="13">
        <v>7</v>
      </c>
      <c r="D282" s="13">
        <v>3</v>
      </c>
      <c r="E282" s="13">
        <f t="shared" si="12"/>
        <v>25</v>
      </c>
      <c r="F282" s="13" t="s">
        <v>2093</v>
      </c>
      <c r="G282" s="13" t="s">
        <v>2038</v>
      </c>
      <c r="H282" s="10">
        <v>72659591</v>
      </c>
      <c r="I282" s="14">
        <v>97716</v>
      </c>
      <c r="J282" s="14">
        <v>4886</v>
      </c>
      <c r="K282" s="14">
        <f t="shared" si="13"/>
        <v>102602</v>
      </c>
      <c r="L282" s="10">
        <v>12208883</v>
      </c>
      <c r="M282" s="14" t="str">
        <f>VLOOKUP(L282, 廠商名單!B:C, 2,FALSE)</f>
        <v>格上汽車租賃股份有限公司</v>
      </c>
      <c r="N282" s="13" t="str">
        <f t="shared" si="14"/>
        <v>N</v>
      </c>
      <c r="O282" s="14"/>
    </row>
    <row r="283" spans="1:15" x14ac:dyDescent="0.25">
      <c r="A283" s="13" t="s">
        <v>1979</v>
      </c>
      <c r="B283" s="13">
        <v>109</v>
      </c>
      <c r="C283" s="13">
        <v>6</v>
      </c>
      <c r="D283" s="13">
        <v>16</v>
      </c>
      <c r="E283" s="13">
        <f t="shared" si="12"/>
        <v>25</v>
      </c>
      <c r="F283" s="13" t="s">
        <v>2093</v>
      </c>
      <c r="G283" s="13" t="s">
        <v>2023</v>
      </c>
      <c r="H283" s="10">
        <v>64492601</v>
      </c>
      <c r="I283" s="14">
        <v>50094</v>
      </c>
      <c r="J283" s="14">
        <v>2505</v>
      </c>
      <c r="K283" s="14">
        <f t="shared" si="13"/>
        <v>52599</v>
      </c>
      <c r="L283" s="10">
        <v>54650114</v>
      </c>
      <c r="M283" s="14" t="str">
        <f>VLOOKUP(L283, 廠商名單!B:C, 2,FALSE)</f>
        <v>愛金卡股份有限公司</v>
      </c>
      <c r="N283" s="13" t="str">
        <f t="shared" si="14"/>
        <v>N</v>
      </c>
      <c r="O283" s="14"/>
    </row>
    <row r="284" spans="1:15" x14ac:dyDescent="0.25">
      <c r="A284" s="13" t="s">
        <v>1979</v>
      </c>
      <c r="B284" s="13">
        <v>109</v>
      </c>
      <c r="C284" s="13">
        <v>6</v>
      </c>
      <c r="D284" s="13">
        <v>5</v>
      </c>
      <c r="E284" s="13">
        <f t="shared" si="12"/>
        <v>25</v>
      </c>
      <c r="F284" s="13" t="s">
        <v>2093</v>
      </c>
      <c r="G284" s="13" t="s">
        <v>2024</v>
      </c>
      <c r="H284" s="10">
        <v>55266451</v>
      </c>
      <c r="I284" s="14">
        <v>1277966</v>
      </c>
      <c r="J284" s="14">
        <v>63898</v>
      </c>
      <c r="K284" s="14">
        <f t="shared" si="13"/>
        <v>1341864</v>
      </c>
      <c r="L284" s="10">
        <v>70765909</v>
      </c>
      <c r="M284" s="14" t="str">
        <f>VLOOKUP(L284, 廠商名單!B:C, 2,FALSE)</f>
        <v>悠遊卡股份有限公司</v>
      </c>
      <c r="N284" s="13" t="str">
        <f t="shared" si="14"/>
        <v>N</v>
      </c>
      <c r="O284" s="14"/>
    </row>
    <row r="285" spans="1:15" x14ac:dyDescent="0.25">
      <c r="A285" s="13" t="s">
        <v>1980</v>
      </c>
      <c r="B285" s="13">
        <v>109</v>
      </c>
      <c r="C285" s="13">
        <v>6</v>
      </c>
      <c r="D285" s="13">
        <v>24</v>
      </c>
      <c r="E285" s="13">
        <f t="shared" si="12"/>
        <v>25</v>
      </c>
      <c r="F285" s="13" t="s">
        <v>2093</v>
      </c>
      <c r="G285" s="13" t="s">
        <v>2020</v>
      </c>
      <c r="H285" s="10">
        <v>84150804</v>
      </c>
      <c r="I285" s="14">
        <v>1913970</v>
      </c>
      <c r="J285" s="14">
        <v>95698</v>
      </c>
      <c r="K285" s="14">
        <f t="shared" si="13"/>
        <v>2009668</v>
      </c>
      <c r="L285" s="10">
        <v>33029464</v>
      </c>
      <c r="M285" s="14" t="str">
        <f>VLOOKUP(L285, 廠商名單!B:C, 2,FALSE)</f>
        <v>中興電工機械股份有限公司</v>
      </c>
      <c r="N285" s="13" t="str">
        <f t="shared" si="14"/>
        <v>N</v>
      </c>
      <c r="O285" s="14"/>
    </row>
    <row r="286" spans="1:15" x14ac:dyDescent="0.25">
      <c r="A286" s="13" t="s">
        <v>1980</v>
      </c>
      <c r="B286" s="13">
        <v>109</v>
      </c>
      <c r="C286" s="13">
        <v>7</v>
      </c>
      <c r="D286" s="13">
        <v>15</v>
      </c>
      <c r="E286" s="13">
        <f t="shared" si="12"/>
        <v>25</v>
      </c>
      <c r="F286" s="13" t="s">
        <v>2093</v>
      </c>
      <c r="G286" s="13" t="s">
        <v>2040</v>
      </c>
      <c r="H286" s="10">
        <v>84150179</v>
      </c>
      <c r="I286" s="14">
        <v>1934784</v>
      </c>
      <c r="J286" s="14">
        <v>96739</v>
      </c>
      <c r="K286" s="14">
        <f t="shared" si="13"/>
        <v>2031523</v>
      </c>
      <c r="L286" s="10">
        <v>33029464</v>
      </c>
      <c r="M286" s="14" t="str">
        <f>VLOOKUP(L286, 廠商名單!B:C, 2,FALSE)</f>
        <v>中興電工機械股份有限公司</v>
      </c>
      <c r="N286" s="13" t="str">
        <f t="shared" si="14"/>
        <v>N</v>
      </c>
      <c r="O286" s="14"/>
    </row>
    <row r="287" spans="1:15" x14ac:dyDescent="0.25">
      <c r="A287" s="13" t="s">
        <v>1980</v>
      </c>
      <c r="B287" s="13">
        <v>109</v>
      </c>
      <c r="C287" s="13">
        <v>7</v>
      </c>
      <c r="D287" s="13">
        <v>20</v>
      </c>
      <c r="E287" s="13">
        <f t="shared" si="12"/>
        <v>25</v>
      </c>
      <c r="F287" s="13" t="s">
        <v>2093</v>
      </c>
      <c r="G287" s="13" t="s">
        <v>2041</v>
      </c>
      <c r="H287" s="10">
        <v>93399002</v>
      </c>
      <c r="I287" s="14">
        <v>2702560</v>
      </c>
      <c r="J287" s="14">
        <v>135128</v>
      </c>
      <c r="K287" s="14">
        <f t="shared" si="13"/>
        <v>2837688</v>
      </c>
      <c r="L287" s="10">
        <v>50771100</v>
      </c>
      <c r="M287" s="14" t="str">
        <f>VLOOKUP(L287, 廠商名單!B:C, 2,FALSE)</f>
        <v>吉袺股份有限公司</v>
      </c>
      <c r="N287" s="13" t="str">
        <f t="shared" si="14"/>
        <v>N</v>
      </c>
      <c r="O287" s="14"/>
    </row>
    <row r="288" spans="1:15" x14ac:dyDescent="0.25">
      <c r="A288" s="13" t="s">
        <v>1981</v>
      </c>
      <c r="B288" s="13">
        <v>109</v>
      </c>
      <c r="C288" s="13">
        <v>5</v>
      </c>
      <c r="D288" s="13">
        <v>25</v>
      </c>
      <c r="E288" s="13">
        <f t="shared" si="12"/>
        <v>25</v>
      </c>
      <c r="F288" s="13" t="s">
        <v>2093</v>
      </c>
      <c r="G288" s="13" t="s">
        <v>2032</v>
      </c>
      <c r="H288" s="10">
        <v>43031033</v>
      </c>
      <c r="I288" s="14">
        <v>87743</v>
      </c>
      <c r="J288" s="14">
        <v>4387</v>
      </c>
      <c r="K288" s="14">
        <f t="shared" si="13"/>
        <v>92130</v>
      </c>
      <c r="L288" s="10">
        <v>89589328</v>
      </c>
      <c r="M288" s="14" t="str">
        <f>VLOOKUP(L288, 廠商名單!B:C, 2,FALSE)</f>
        <v>統一生活事業股份有限公司</v>
      </c>
      <c r="N288" s="13" t="str">
        <f t="shared" si="14"/>
        <v>N</v>
      </c>
      <c r="O288" s="14"/>
    </row>
    <row r="289" spans="1:15" x14ac:dyDescent="0.25">
      <c r="A289" s="13" t="s">
        <v>1981</v>
      </c>
      <c r="B289" s="13">
        <v>109</v>
      </c>
      <c r="C289" s="13">
        <v>7</v>
      </c>
      <c r="D289" s="13">
        <v>29</v>
      </c>
      <c r="E289" s="13">
        <f t="shared" si="12"/>
        <v>25</v>
      </c>
      <c r="F289" s="13" t="s">
        <v>2093</v>
      </c>
      <c r="G289" s="13" t="s">
        <v>2035</v>
      </c>
      <c r="H289" s="10">
        <v>16392840</v>
      </c>
      <c r="I289" s="14">
        <v>655343</v>
      </c>
      <c r="J289" s="14">
        <v>32767</v>
      </c>
      <c r="K289" s="14">
        <f t="shared" si="13"/>
        <v>688110</v>
      </c>
      <c r="L289" s="10">
        <v>23826594</v>
      </c>
      <c r="M289" s="14" t="str">
        <f>VLOOKUP(L289, 廠商名單!B:C, 2,FALSE)</f>
        <v>美商蘋果亞洲股份有限公司台灣分公司</v>
      </c>
      <c r="N289" s="13" t="str">
        <f t="shared" si="14"/>
        <v>N</v>
      </c>
      <c r="O289" s="14"/>
    </row>
    <row r="290" spans="1:15" x14ac:dyDescent="0.25">
      <c r="A290" s="13" t="s">
        <v>1981</v>
      </c>
      <c r="B290" s="13">
        <v>109</v>
      </c>
      <c r="C290" s="13">
        <v>7</v>
      </c>
      <c r="D290" s="13">
        <v>17</v>
      </c>
      <c r="E290" s="13">
        <f t="shared" si="12"/>
        <v>25</v>
      </c>
      <c r="F290" s="13" t="s">
        <v>2093</v>
      </c>
      <c r="G290" s="13" t="s">
        <v>2042</v>
      </c>
      <c r="H290" s="10">
        <v>64956541</v>
      </c>
      <c r="I290" s="14">
        <v>609524</v>
      </c>
      <c r="J290" s="14">
        <v>30476</v>
      </c>
      <c r="K290" s="14">
        <f t="shared" si="13"/>
        <v>640000</v>
      </c>
      <c r="L290" s="10">
        <v>12798207</v>
      </c>
      <c r="M290" s="14" t="str">
        <f>VLOOKUP(L290, 廠商名單!B:C, 2,FALSE)</f>
        <v>廣三崇光國際開發股份有限公司</v>
      </c>
      <c r="N290" s="13" t="str">
        <f t="shared" si="14"/>
        <v>N</v>
      </c>
      <c r="O290" s="14"/>
    </row>
    <row r="291" spans="1:15" x14ac:dyDescent="0.25">
      <c r="A291" s="13" t="s">
        <v>1981</v>
      </c>
      <c r="B291" s="13">
        <v>109</v>
      </c>
      <c r="C291" s="13">
        <v>7</v>
      </c>
      <c r="D291" s="13">
        <v>10</v>
      </c>
      <c r="E291" s="13">
        <f t="shared" si="12"/>
        <v>25</v>
      </c>
      <c r="F291" s="13" t="s">
        <v>2093</v>
      </c>
      <c r="G291" s="13" t="s">
        <v>2043</v>
      </c>
      <c r="H291" s="10">
        <v>36329123</v>
      </c>
      <c r="I291" s="14">
        <v>75048</v>
      </c>
      <c r="J291" s="14">
        <v>3752</v>
      </c>
      <c r="K291" s="14">
        <f t="shared" si="13"/>
        <v>78800</v>
      </c>
      <c r="L291" s="10">
        <v>16446274</v>
      </c>
      <c r="M291" s="14" t="str">
        <f>VLOOKUP(L291, 廠商名單!B:C, 2,FALSE)</f>
        <v>台灣高速鐵路股份有限公司</v>
      </c>
      <c r="N291" s="13" t="str">
        <f t="shared" si="14"/>
        <v>N</v>
      </c>
      <c r="O291" s="14"/>
    </row>
    <row r="292" spans="1:15" x14ac:dyDescent="0.25">
      <c r="A292" s="13" t="s">
        <v>1982</v>
      </c>
      <c r="B292" s="13">
        <v>109</v>
      </c>
      <c r="C292" s="13">
        <v>6</v>
      </c>
      <c r="D292" s="13">
        <v>24</v>
      </c>
      <c r="E292" s="13">
        <f t="shared" si="12"/>
        <v>25</v>
      </c>
      <c r="F292" s="13" t="s">
        <v>2093</v>
      </c>
      <c r="G292" s="13" t="s">
        <v>2021</v>
      </c>
      <c r="H292" s="10">
        <v>55160186</v>
      </c>
      <c r="I292" s="14">
        <v>300</v>
      </c>
      <c r="J292" s="14">
        <v>15</v>
      </c>
      <c r="K292" s="14">
        <f t="shared" si="13"/>
        <v>315</v>
      </c>
      <c r="L292" s="10">
        <v>97176270</v>
      </c>
      <c r="M292" s="14" t="str">
        <f>VLOOKUP(L292, 廠商名單!B:C, 2,FALSE)</f>
        <v>台灣大哥大股份有限公司</v>
      </c>
      <c r="N292" s="13" t="str">
        <f t="shared" si="14"/>
        <v>Y</v>
      </c>
      <c r="O292" s="14"/>
    </row>
    <row r="293" spans="1:15" x14ac:dyDescent="0.25">
      <c r="A293" s="13" t="s">
        <v>1982</v>
      </c>
      <c r="B293" s="13">
        <v>109</v>
      </c>
      <c r="C293" s="13">
        <v>7</v>
      </c>
      <c r="D293" s="13">
        <v>27</v>
      </c>
      <c r="E293" s="13">
        <f t="shared" si="12"/>
        <v>25</v>
      </c>
      <c r="F293" s="13" t="s">
        <v>2093</v>
      </c>
      <c r="G293" s="13" t="s">
        <v>2044</v>
      </c>
      <c r="H293" s="10">
        <v>79824995</v>
      </c>
      <c r="I293" s="14">
        <v>533981</v>
      </c>
      <c r="J293" s="14">
        <v>26699</v>
      </c>
      <c r="K293" s="14">
        <f t="shared" si="13"/>
        <v>560680</v>
      </c>
      <c r="L293" s="10">
        <v>21257316</v>
      </c>
      <c r="M293" s="14" t="str">
        <f>VLOOKUP(L293, 廠商名單!B:C, 2,FALSE)</f>
        <v>太平洋崇光百貨股份有限公司</v>
      </c>
      <c r="N293" s="13" t="str">
        <f t="shared" si="14"/>
        <v>N</v>
      </c>
      <c r="O293" s="14"/>
    </row>
    <row r="294" spans="1:15" x14ac:dyDescent="0.25">
      <c r="A294" s="13" t="s">
        <v>1983</v>
      </c>
      <c r="B294" s="13">
        <v>109</v>
      </c>
      <c r="C294" s="13">
        <v>4</v>
      </c>
      <c r="D294" s="13">
        <v>14</v>
      </c>
      <c r="E294" s="13">
        <f t="shared" si="12"/>
        <v>25</v>
      </c>
      <c r="F294" s="13" t="s">
        <v>2093</v>
      </c>
      <c r="G294" s="13" t="s">
        <v>2045</v>
      </c>
      <c r="H294" s="10">
        <v>32421213</v>
      </c>
      <c r="I294" s="14">
        <v>79509</v>
      </c>
      <c r="J294" s="14">
        <v>3975</v>
      </c>
      <c r="K294" s="14">
        <f t="shared" si="13"/>
        <v>83484</v>
      </c>
      <c r="L294" s="10">
        <v>28020674</v>
      </c>
      <c r="M294" s="14" t="str">
        <f>VLOOKUP(L294, 廠商名單!B:C, 2,FALSE)</f>
        <v>互動資通股份有限公司</v>
      </c>
      <c r="N294" s="13" t="str">
        <f t="shared" si="14"/>
        <v>N</v>
      </c>
      <c r="O294" s="14"/>
    </row>
    <row r="295" spans="1:15" x14ac:dyDescent="0.25">
      <c r="A295" s="13" t="s">
        <v>1983</v>
      </c>
      <c r="B295" s="13">
        <v>109</v>
      </c>
      <c r="C295" s="13">
        <v>7</v>
      </c>
      <c r="D295" s="13">
        <v>14</v>
      </c>
      <c r="E295" s="13">
        <f t="shared" si="12"/>
        <v>25</v>
      </c>
      <c r="F295" s="13" t="s">
        <v>2093</v>
      </c>
      <c r="G295" s="13" t="s">
        <v>2040</v>
      </c>
      <c r="H295" s="10">
        <v>32420032</v>
      </c>
      <c r="I295" s="14">
        <v>55238</v>
      </c>
      <c r="J295" s="14">
        <v>2762</v>
      </c>
      <c r="K295" s="14">
        <f t="shared" si="13"/>
        <v>58000</v>
      </c>
      <c r="L295" s="10">
        <v>28020674</v>
      </c>
      <c r="M295" s="14" t="str">
        <f>VLOOKUP(L295, 廠商名單!B:C, 2,FALSE)</f>
        <v>互動資通股份有限公司</v>
      </c>
      <c r="N295" s="13" t="str">
        <f t="shared" si="14"/>
        <v>N</v>
      </c>
      <c r="O295" s="14"/>
    </row>
    <row r="296" spans="1:15" x14ac:dyDescent="0.25">
      <c r="A296" s="13" t="s">
        <v>1983</v>
      </c>
      <c r="B296" s="13">
        <v>109</v>
      </c>
      <c r="C296" s="13">
        <v>7</v>
      </c>
      <c r="D296" s="13">
        <v>14</v>
      </c>
      <c r="E296" s="13">
        <f t="shared" si="12"/>
        <v>25</v>
      </c>
      <c r="F296" s="13" t="s">
        <v>2093</v>
      </c>
      <c r="G296" s="13" t="s">
        <v>2040</v>
      </c>
      <c r="H296" s="10">
        <v>32420033</v>
      </c>
      <c r="I296" s="14">
        <v>1588</v>
      </c>
      <c r="J296" s="14">
        <v>79</v>
      </c>
      <c r="K296" s="14">
        <f t="shared" si="13"/>
        <v>1667</v>
      </c>
      <c r="L296" s="10">
        <v>28020674</v>
      </c>
      <c r="M296" s="14" t="str">
        <f>VLOOKUP(L296, 廠商名單!B:C, 2,FALSE)</f>
        <v>互動資通股份有限公司</v>
      </c>
      <c r="N296" s="13" t="str">
        <f t="shared" si="14"/>
        <v>Y</v>
      </c>
      <c r="O296" s="14"/>
    </row>
    <row r="297" spans="1:15" x14ac:dyDescent="0.25">
      <c r="A297" s="13" t="s">
        <v>1983</v>
      </c>
      <c r="B297" s="13">
        <v>109</v>
      </c>
      <c r="C297" s="13">
        <v>8</v>
      </c>
      <c r="D297" s="13">
        <v>5</v>
      </c>
      <c r="E297" s="13">
        <f t="shared" si="12"/>
        <v>25</v>
      </c>
      <c r="F297" s="13" t="s">
        <v>2093</v>
      </c>
      <c r="G297" s="13" t="s">
        <v>2030</v>
      </c>
      <c r="H297" s="10">
        <v>25669123</v>
      </c>
      <c r="I297" s="14">
        <v>9524</v>
      </c>
      <c r="J297" s="14">
        <v>476</v>
      </c>
      <c r="K297" s="14">
        <f t="shared" si="13"/>
        <v>10000</v>
      </c>
      <c r="L297" s="10">
        <v>16740494</v>
      </c>
      <c r="M297" s="14" t="str">
        <f>VLOOKUP(L297, 廠商名單!B:C, 2,FALSE)</f>
        <v>全聯實業股份有限公司</v>
      </c>
      <c r="N297" s="13" t="str">
        <f t="shared" si="14"/>
        <v>Y</v>
      </c>
      <c r="O297" s="14"/>
    </row>
    <row r="298" spans="1:15" x14ac:dyDescent="0.25">
      <c r="A298" s="13" t="s">
        <v>1983</v>
      </c>
      <c r="B298" s="13">
        <v>109</v>
      </c>
      <c r="C298" s="13">
        <v>7</v>
      </c>
      <c r="D298" s="13">
        <v>22</v>
      </c>
      <c r="E298" s="13">
        <f t="shared" si="12"/>
        <v>25</v>
      </c>
      <c r="F298" s="13" t="s">
        <v>2093</v>
      </c>
      <c r="G298" s="13" t="s">
        <v>2046</v>
      </c>
      <c r="H298" s="10">
        <v>87034841</v>
      </c>
      <c r="I298" s="14">
        <v>3700</v>
      </c>
      <c r="J298" s="14">
        <v>185</v>
      </c>
      <c r="K298" s="14">
        <f t="shared" si="13"/>
        <v>3885</v>
      </c>
      <c r="L298" s="10">
        <v>53225014</v>
      </c>
      <c r="M298" s="14" t="str">
        <f>VLOOKUP(L298, 廠商名單!B:C, 2,FALSE)</f>
        <v>微真有限公司</v>
      </c>
      <c r="N298" s="13" t="str">
        <f t="shared" si="14"/>
        <v>Y</v>
      </c>
      <c r="O298" s="14"/>
    </row>
    <row r="299" spans="1:15" x14ac:dyDescent="0.25">
      <c r="A299" s="13" t="s">
        <v>1983</v>
      </c>
      <c r="B299" s="13">
        <v>109</v>
      </c>
      <c r="C299" s="13">
        <v>6</v>
      </c>
      <c r="D299" s="13">
        <v>30</v>
      </c>
      <c r="E299" s="13">
        <f t="shared" si="12"/>
        <v>25</v>
      </c>
      <c r="F299" s="13" t="s">
        <v>2093</v>
      </c>
      <c r="G299" s="13" t="s">
        <v>2034</v>
      </c>
      <c r="H299" s="10">
        <v>8640671</v>
      </c>
      <c r="I299" s="14">
        <v>32885</v>
      </c>
      <c r="J299" s="14">
        <v>1644</v>
      </c>
      <c r="K299" s="14">
        <f t="shared" si="13"/>
        <v>34529</v>
      </c>
      <c r="L299" s="10">
        <v>22555003</v>
      </c>
      <c r="M299" s="14" t="str">
        <f>VLOOKUP(L299, 廠商名單!B:C, 2,FALSE)</f>
        <v>統一超商股份有限公司</v>
      </c>
      <c r="N299" s="13" t="str">
        <f t="shared" si="14"/>
        <v>N</v>
      </c>
      <c r="O299" s="14"/>
    </row>
    <row r="300" spans="1:15" x14ac:dyDescent="0.25">
      <c r="A300" s="13" t="s">
        <v>1983</v>
      </c>
      <c r="B300" s="13">
        <v>109</v>
      </c>
      <c r="C300" s="13">
        <v>7</v>
      </c>
      <c r="D300" s="13">
        <v>14</v>
      </c>
      <c r="E300" s="13">
        <f t="shared" si="12"/>
        <v>25</v>
      </c>
      <c r="F300" s="13" t="s">
        <v>2093</v>
      </c>
      <c r="G300" s="13" t="s">
        <v>2040</v>
      </c>
      <c r="H300" s="10">
        <v>32420031</v>
      </c>
      <c r="I300" s="14">
        <v>496</v>
      </c>
      <c r="J300" s="14">
        <v>25</v>
      </c>
      <c r="K300" s="14">
        <f t="shared" si="13"/>
        <v>521</v>
      </c>
      <c r="L300" s="10">
        <v>28020674</v>
      </c>
      <c r="M300" s="14" t="str">
        <f>VLOOKUP(L300, 廠商名單!B:C, 2,FALSE)</f>
        <v>互動資通股份有限公司</v>
      </c>
      <c r="N300" s="13" t="str">
        <f t="shared" si="14"/>
        <v>Y</v>
      </c>
      <c r="O300" s="14"/>
    </row>
    <row r="301" spans="1:15" x14ac:dyDescent="0.25">
      <c r="A301" s="13" t="s">
        <v>1984</v>
      </c>
      <c r="B301" s="13">
        <v>109</v>
      </c>
      <c r="C301" s="13">
        <v>7</v>
      </c>
      <c r="D301" s="13">
        <v>30</v>
      </c>
      <c r="E301" s="13">
        <f t="shared" si="12"/>
        <v>25</v>
      </c>
      <c r="F301" s="13" t="s">
        <v>2093</v>
      </c>
      <c r="G301" s="13" t="s">
        <v>2041</v>
      </c>
      <c r="H301" s="10">
        <v>93399014</v>
      </c>
      <c r="I301" s="14">
        <v>2617440</v>
      </c>
      <c r="J301" s="14">
        <v>130872</v>
      </c>
      <c r="K301" s="14">
        <f t="shared" si="13"/>
        <v>2748312</v>
      </c>
      <c r="L301" s="10">
        <v>50771100</v>
      </c>
      <c r="M301" s="14" t="str">
        <f>VLOOKUP(L301, 廠商名單!B:C, 2,FALSE)</f>
        <v>吉袺股份有限公司</v>
      </c>
      <c r="N301" s="13" t="str">
        <f t="shared" si="14"/>
        <v>N</v>
      </c>
      <c r="O301" s="14"/>
    </row>
    <row r="302" spans="1:15" x14ac:dyDescent="0.25">
      <c r="A302" s="13" t="s">
        <v>1988</v>
      </c>
      <c r="B302" s="13">
        <v>109</v>
      </c>
      <c r="C302" s="13">
        <v>7</v>
      </c>
      <c r="D302" s="13">
        <v>13</v>
      </c>
      <c r="E302" s="13">
        <f t="shared" si="12"/>
        <v>25</v>
      </c>
      <c r="F302" s="13" t="s">
        <v>2093</v>
      </c>
      <c r="G302" s="13" t="s">
        <v>2042</v>
      </c>
      <c r="H302" s="10">
        <v>64956504</v>
      </c>
      <c r="I302" s="14">
        <v>924667</v>
      </c>
      <c r="J302" s="14">
        <v>46233</v>
      </c>
      <c r="K302" s="14">
        <f t="shared" si="13"/>
        <v>970900</v>
      </c>
      <c r="L302" s="10">
        <v>12798207</v>
      </c>
      <c r="M302" s="14" t="str">
        <f>VLOOKUP(L302, 廠商名單!B:C, 2,FALSE)</f>
        <v>廣三崇光國際開發股份有限公司</v>
      </c>
      <c r="N302" s="13" t="str">
        <f t="shared" si="14"/>
        <v>N</v>
      </c>
      <c r="O302" s="14"/>
    </row>
    <row r="303" spans="1:15" x14ac:dyDescent="0.25">
      <c r="A303" s="13" t="s">
        <v>1988</v>
      </c>
      <c r="B303" s="13">
        <v>109</v>
      </c>
      <c r="C303" s="13">
        <v>7</v>
      </c>
      <c r="D303" s="13">
        <v>13</v>
      </c>
      <c r="E303" s="13">
        <f t="shared" si="12"/>
        <v>25</v>
      </c>
      <c r="F303" s="13" t="s">
        <v>2093</v>
      </c>
      <c r="G303" s="13" t="s">
        <v>2042</v>
      </c>
      <c r="H303" s="10">
        <v>64956501</v>
      </c>
      <c r="I303" s="14">
        <v>462381</v>
      </c>
      <c r="J303" s="14">
        <v>23119</v>
      </c>
      <c r="K303" s="14">
        <f t="shared" si="13"/>
        <v>485500</v>
      </c>
      <c r="L303" s="10">
        <v>12798207</v>
      </c>
      <c r="M303" s="14" t="str">
        <f>VLOOKUP(L303, 廠商名單!B:C, 2,FALSE)</f>
        <v>廣三崇光國際開發股份有限公司</v>
      </c>
      <c r="N303" s="13" t="str">
        <f t="shared" si="14"/>
        <v>N</v>
      </c>
      <c r="O303" s="14"/>
    </row>
    <row r="304" spans="1:15" x14ac:dyDescent="0.25">
      <c r="A304" s="13" t="s">
        <v>1988</v>
      </c>
      <c r="B304" s="13">
        <v>109</v>
      </c>
      <c r="C304" s="13">
        <v>7</v>
      </c>
      <c r="D304" s="13">
        <v>13</v>
      </c>
      <c r="E304" s="13">
        <f t="shared" si="12"/>
        <v>25</v>
      </c>
      <c r="F304" s="13" t="s">
        <v>2093</v>
      </c>
      <c r="G304" s="13" t="s">
        <v>2042</v>
      </c>
      <c r="H304" s="10">
        <v>64956502</v>
      </c>
      <c r="I304" s="14">
        <v>788952</v>
      </c>
      <c r="J304" s="14">
        <v>39448</v>
      </c>
      <c r="K304" s="14">
        <f t="shared" si="13"/>
        <v>828400</v>
      </c>
      <c r="L304" s="10">
        <v>12798207</v>
      </c>
      <c r="M304" s="14" t="str">
        <f>VLOOKUP(L304, 廠商名單!B:C, 2,FALSE)</f>
        <v>廣三崇光國際開發股份有限公司</v>
      </c>
      <c r="N304" s="13" t="str">
        <f t="shared" si="14"/>
        <v>N</v>
      </c>
      <c r="O304" s="14"/>
    </row>
    <row r="305" spans="1:15" x14ac:dyDescent="0.25">
      <c r="A305" s="13" t="s">
        <v>1988</v>
      </c>
      <c r="B305" s="13">
        <v>109</v>
      </c>
      <c r="C305" s="13">
        <v>7</v>
      </c>
      <c r="D305" s="13">
        <v>13</v>
      </c>
      <c r="E305" s="13">
        <f t="shared" si="12"/>
        <v>25</v>
      </c>
      <c r="F305" s="13" t="s">
        <v>2093</v>
      </c>
      <c r="G305" s="13" t="s">
        <v>2042</v>
      </c>
      <c r="H305" s="10">
        <v>64956503</v>
      </c>
      <c r="I305" s="14">
        <v>924667</v>
      </c>
      <c r="J305" s="14">
        <v>46233</v>
      </c>
      <c r="K305" s="14">
        <f t="shared" si="13"/>
        <v>970900</v>
      </c>
      <c r="L305" s="10">
        <v>12798207</v>
      </c>
      <c r="M305" s="14" t="str">
        <f>VLOOKUP(L305, 廠商名單!B:C, 2,FALSE)</f>
        <v>廣三崇光國際開發股份有限公司</v>
      </c>
      <c r="N305" s="13" t="str">
        <f t="shared" si="14"/>
        <v>N</v>
      </c>
      <c r="O305" s="14"/>
    </row>
    <row r="306" spans="1:15" x14ac:dyDescent="0.25">
      <c r="A306" s="13" t="s">
        <v>1989</v>
      </c>
      <c r="B306" s="13">
        <v>109</v>
      </c>
      <c r="C306" s="13">
        <v>8</v>
      </c>
      <c r="D306" s="13">
        <v>14</v>
      </c>
      <c r="E306" s="13">
        <f t="shared" si="12"/>
        <v>25</v>
      </c>
      <c r="F306" s="13" t="s">
        <v>2093</v>
      </c>
      <c r="G306" s="13" t="s">
        <v>2047</v>
      </c>
      <c r="H306" s="10">
        <v>48788596</v>
      </c>
      <c r="I306" s="14">
        <v>89981</v>
      </c>
      <c r="J306" s="14">
        <v>4499</v>
      </c>
      <c r="K306" s="14">
        <f t="shared" si="13"/>
        <v>94480</v>
      </c>
      <c r="L306" s="10">
        <v>24941832</v>
      </c>
      <c r="M306" s="14" t="str">
        <f>VLOOKUP(L306, 廠商名單!B:C, 2,FALSE)</f>
        <v>樂購蝦皮有限公司</v>
      </c>
      <c r="N306" s="13" t="str">
        <f t="shared" si="14"/>
        <v>N</v>
      </c>
      <c r="O306" s="14"/>
    </row>
    <row r="307" spans="1:15" x14ac:dyDescent="0.25">
      <c r="A307" s="13" t="s">
        <v>1989</v>
      </c>
      <c r="B307" s="13">
        <v>109</v>
      </c>
      <c r="C307" s="13">
        <v>7</v>
      </c>
      <c r="D307" s="13">
        <v>13</v>
      </c>
      <c r="E307" s="13">
        <f t="shared" si="12"/>
        <v>25</v>
      </c>
      <c r="F307" s="13" t="s">
        <v>2093</v>
      </c>
      <c r="G307" s="13" t="s">
        <v>2039</v>
      </c>
      <c r="H307" s="10">
        <v>90350115</v>
      </c>
      <c r="I307" s="14">
        <v>71392</v>
      </c>
      <c r="J307" s="14">
        <v>3570</v>
      </c>
      <c r="K307" s="14">
        <f t="shared" si="13"/>
        <v>74962</v>
      </c>
      <c r="L307" s="10">
        <v>54650114</v>
      </c>
      <c r="M307" s="14" t="str">
        <f>VLOOKUP(L307, 廠商名單!B:C, 2,FALSE)</f>
        <v>愛金卡股份有限公司</v>
      </c>
      <c r="N307" s="13" t="str">
        <f t="shared" si="14"/>
        <v>N</v>
      </c>
      <c r="O307" s="14"/>
    </row>
    <row r="308" spans="1:15" x14ac:dyDescent="0.25">
      <c r="A308" s="13" t="s">
        <v>1989</v>
      </c>
      <c r="B308" s="13">
        <v>109</v>
      </c>
      <c r="C308" s="13">
        <v>7</v>
      </c>
      <c r="D308" s="13">
        <v>5</v>
      </c>
      <c r="E308" s="13">
        <f t="shared" si="12"/>
        <v>25</v>
      </c>
      <c r="F308" s="13" t="s">
        <v>2093</v>
      </c>
      <c r="G308" s="13" t="s">
        <v>2028</v>
      </c>
      <c r="H308" s="10">
        <v>55267510</v>
      </c>
      <c r="I308" s="14">
        <v>751140</v>
      </c>
      <c r="J308" s="14">
        <v>37557</v>
      </c>
      <c r="K308" s="14">
        <f t="shared" si="13"/>
        <v>788697</v>
      </c>
      <c r="L308" s="10">
        <v>70765909</v>
      </c>
      <c r="M308" s="14" t="str">
        <f>VLOOKUP(L308, 廠商名單!B:C, 2,FALSE)</f>
        <v>悠遊卡股份有限公司</v>
      </c>
      <c r="N308" s="13" t="str">
        <f t="shared" si="14"/>
        <v>N</v>
      </c>
      <c r="O308" s="14"/>
    </row>
    <row r="309" spans="1:15" x14ac:dyDescent="0.25">
      <c r="A309" s="13" t="s">
        <v>1989</v>
      </c>
      <c r="B309" s="13">
        <v>109</v>
      </c>
      <c r="C309" s="13">
        <v>8</v>
      </c>
      <c r="D309" s="13">
        <v>17</v>
      </c>
      <c r="E309" s="13">
        <f t="shared" si="12"/>
        <v>25</v>
      </c>
      <c r="F309" s="13" t="s">
        <v>2093</v>
      </c>
      <c r="G309" s="13" t="s">
        <v>2037</v>
      </c>
      <c r="H309" s="10">
        <v>47029950</v>
      </c>
      <c r="I309" s="14">
        <v>2305412</v>
      </c>
      <c r="J309" s="14">
        <v>115271</v>
      </c>
      <c r="K309" s="14">
        <f t="shared" si="13"/>
        <v>2420683</v>
      </c>
      <c r="L309" s="10">
        <v>97311466</v>
      </c>
      <c r="M309" s="14" t="str">
        <f>VLOOKUP(L309, 廠商名單!B:C, 2,FALSE)</f>
        <v>精誠資訊股份有限公司</v>
      </c>
      <c r="N309" s="13" t="str">
        <f t="shared" si="14"/>
        <v>N</v>
      </c>
      <c r="O309" s="14"/>
    </row>
    <row r="310" spans="1:15" x14ac:dyDescent="0.25">
      <c r="A310" s="13" t="s">
        <v>2013</v>
      </c>
      <c r="B310" s="13">
        <v>109</v>
      </c>
      <c r="C310" s="13">
        <v>7</v>
      </c>
      <c r="D310" s="13">
        <v>9</v>
      </c>
      <c r="E310" s="13">
        <f t="shared" si="12"/>
        <v>25</v>
      </c>
      <c r="F310" s="13" t="s">
        <v>2093</v>
      </c>
      <c r="G310" s="13" t="s">
        <v>2048</v>
      </c>
      <c r="H310" s="10">
        <v>29545818</v>
      </c>
      <c r="I310" s="14">
        <v>1136843</v>
      </c>
      <c r="J310" s="14">
        <v>56842</v>
      </c>
      <c r="K310" s="14">
        <f t="shared" si="13"/>
        <v>1193685</v>
      </c>
      <c r="L310" s="10">
        <v>1508949</v>
      </c>
      <c r="M310" s="14" t="str">
        <f>VLOOKUP(L310, 廠商名單!B:C, 2,FALSE)</f>
        <v>財團法人聯合信用卡處理中心</v>
      </c>
      <c r="N310" s="13" t="str">
        <f t="shared" si="14"/>
        <v>N</v>
      </c>
      <c r="O310" s="14"/>
    </row>
    <row r="311" spans="1:15" x14ac:dyDescent="0.25">
      <c r="A311" s="13" t="s">
        <v>2013</v>
      </c>
      <c r="B311" s="13">
        <v>109</v>
      </c>
      <c r="C311" s="13">
        <v>7</v>
      </c>
      <c r="D311" s="13">
        <v>9</v>
      </c>
      <c r="E311" s="13">
        <f t="shared" si="12"/>
        <v>25</v>
      </c>
      <c r="F311" s="13" t="s">
        <v>2093</v>
      </c>
      <c r="G311" s="13" t="s">
        <v>2048</v>
      </c>
      <c r="H311" s="10">
        <v>29545967</v>
      </c>
      <c r="I311" s="14">
        <v>6148</v>
      </c>
      <c r="J311" s="14">
        <v>307</v>
      </c>
      <c r="K311" s="14">
        <f t="shared" si="13"/>
        <v>6455</v>
      </c>
      <c r="L311" s="10">
        <v>1508949</v>
      </c>
      <c r="M311" s="14" t="str">
        <f>VLOOKUP(L311, 廠商名單!B:C, 2,FALSE)</f>
        <v>財團法人聯合信用卡處理中心</v>
      </c>
      <c r="N311" s="13" t="str">
        <f t="shared" si="14"/>
        <v>Y</v>
      </c>
      <c r="O311" s="14"/>
    </row>
    <row r="312" spans="1:15" x14ac:dyDescent="0.25">
      <c r="A312" s="13" t="s">
        <v>2013</v>
      </c>
      <c r="B312" s="13">
        <v>109</v>
      </c>
      <c r="C312" s="13">
        <v>7</v>
      </c>
      <c r="D312" s="13">
        <v>9</v>
      </c>
      <c r="E312" s="13">
        <f t="shared" si="12"/>
        <v>25</v>
      </c>
      <c r="F312" s="13" t="s">
        <v>2093</v>
      </c>
      <c r="G312" s="13" t="s">
        <v>2048</v>
      </c>
      <c r="H312" s="10">
        <v>29545984</v>
      </c>
      <c r="I312" s="14">
        <v>100158</v>
      </c>
      <c r="J312" s="14">
        <v>5008</v>
      </c>
      <c r="K312" s="14">
        <f t="shared" si="13"/>
        <v>105166</v>
      </c>
      <c r="L312" s="10">
        <v>1508949</v>
      </c>
      <c r="M312" s="14" t="str">
        <f>VLOOKUP(L312, 廠商名單!B:C, 2,FALSE)</f>
        <v>財團法人聯合信用卡處理中心</v>
      </c>
      <c r="N312" s="13" t="str">
        <f t="shared" si="14"/>
        <v>N</v>
      </c>
      <c r="O312" s="14"/>
    </row>
    <row r="313" spans="1:15" x14ac:dyDescent="0.25">
      <c r="A313" s="13" t="s">
        <v>2014</v>
      </c>
      <c r="B313" s="13">
        <v>109</v>
      </c>
      <c r="C313" s="13">
        <v>7</v>
      </c>
      <c r="D313" s="13">
        <v>9</v>
      </c>
      <c r="E313" s="13">
        <f t="shared" si="12"/>
        <v>25</v>
      </c>
      <c r="F313" s="13" t="s">
        <v>2093</v>
      </c>
      <c r="G313" s="13" t="s">
        <v>2048</v>
      </c>
      <c r="H313" s="10">
        <v>29545924</v>
      </c>
      <c r="I313" s="14">
        <v>224830</v>
      </c>
      <c r="J313" s="14">
        <v>11242</v>
      </c>
      <c r="K313" s="14">
        <f t="shared" si="13"/>
        <v>236072</v>
      </c>
      <c r="L313" s="10">
        <v>1508949</v>
      </c>
      <c r="M313" s="14" t="str">
        <f>VLOOKUP(L313, 廠商名單!B:C, 2,FALSE)</f>
        <v>財團法人聯合信用卡處理中心</v>
      </c>
      <c r="N313" s="13" t="str">
        <f t="shared" si="14"/>
        <v>N</v>
      </c>
      <c r="O313" s="14"/>
    </row>
    <row r="314" spans="1:15" x14ac:dyDescent="0.25">
      <c r="A314" s="13" t="s">
        <v>2014</v>
      </c>
      <c r="B314" s="13">
        <v>109</v>
      </c>
      <c r="C314" s="13">
        <v>7</v>
      </c>
      <c r="D314" s="13">
        <v>9</v>
      </c>
      <c r="E314" s="13">
        <f t="shared" si="12"/>
        <v>25</v>
      </c>
      <c r="F314" s="13" t="s">
        <v>2093</v>
      </c>
      <c r="G314" s="13" t="s">
        <v>2048</v>
      </c>
      <c r="H314" s="10">
        <v>29545817</v>
      </c>
      <c r="I314" s="14">
        <v>1934650</v>
      </c>
      <c r="J314" s="14">
        <v>96733</v>
      </c>
      <c r="K314" s="14">
        <f t="shared" si="13"/>
        <v>2031383</v>
      </c>
      <c r="L314" s="10">
        <v>1508949</v>
      </c>
      <c r="M314" s="14" t="str">
        <f>VLOOKUP(L314, 廠商名單!B:C, 2,FALSE)</f>
        <v>財團法人聯合信用卡處理中心</v>
      </c>
      <c r="N314" s="13" t="str">
        <f t="shared" si="14"/>
        <v>N</v>
      </c>
      <c r="O314" s="14"/>
    </row>
    <row r="315" spans="1:15" x14ac:dyDescent="0.25">
      <c r="A315" s="13" t="s">
        <v>2014</v>
      </c>
      <c r="B315" s="13">
        <v>109</v>
      </c>
      <c r="C315" s="13">
        <v>7</v>
      </c>
      <c r="D315" s="13">
        <v>9</v>
      </c>
      <c r="E315" s="13">
        <f t="shared" si="12"/>
        <v>25</v>
      </c>
      <c r="F315" s="13" t="s">
        <v>2093</v>
      </c>
      <c r="G315" s="13" t="s">
        <v>2048</v>
      </c>
      <c r="H315" s="10">
        <v>29545882</v>
      </c>
      <c r="I315" s="14">
        <v>59318</v>
      </c>
      <c r="J315" s="14">
        <v>2966</v>
      </c>
      <c r="K315" s="14">
        <f t="shared" si="13"/>
        <v>62284</v>
      </c>
      <c r="L315" s="10">
        <v>1508949</v>
      </c>
      <c r="M315" s="14" t="str">
        <f>VLOOKUP(L315, 廠商名單!B:C, 2,FALSE)</f>
        <v>財團法人聯合信用卡處理中心</v>
      </c>
      <c r="N315" s="13" t="str">
        <f t="shared" si="14"/>
        <v>N</v>
      </c>
      <c r="O315" s="14"/>
    </row>
    <row r="316" spans="1:15" x14ac:dyDescent="0.25">
      <c r="A316" s="13" t="s">
        <v>2014</v>
      </c>
      <c r="B316" s="13">
        <v>109</v>
      </c>
      <c r="C316" s="13">
        <v>7</v>
      </c>
      <c r="D316" s="13">
        <v>9</v>
      </c>
      <c r="E316" s="13">
        <f t="shared" si="12"/>
        <v>25</v>
      </c>
      <c r="F316" s="13" t="s">
        <v>2093</v>
      </c>
      <c r="G316" s="13" t="s">
        <v>2048</v>
      </c>
      <c r="H316" s="10">
        <v>29546007</v>
      </c>
      <c r="I316" s="14">
        <v>3760</v>
      </c>
      <c r="J316" s="14">
        <v>188</v>
      </c>
      <c r="K316" s="14">
        <f t="shared" si="13"/>
        <v>3948</v>
      </c>
      <c r="L316" s="10">
        <v>1508949</v>
      </c>
      <c r="M316" s="14" t="str">
        <f>VLOOKUP(L316, 廠商名單!B:C, 2,FALSE)</f>
        <v>財團法人聯合信用卡處理中心</v>
      </c>
      <c r="N316" s="13" t="str">
        <f t="shared" si="14"/>
        <v>Y</v>
      </c>
      <c r="O316" s="14"/>
    </row>
    <row r="317" spans="1:15" x14ac:dyDescent="0.25">
      <c r="A317" s="13" t="s">
        <v>2014</v>
      </c>
      <c r="B317" s="13">
        <v>109</v>
      </c>
      <c r="C317" s="13">
        <v>7</v>
      </c>
      <c r="D317" s="13">
        <v>9</v>
      </c>
      <c r="E317" s="13">
        <f t="shared" si="12"/>
        <v>25</v>
      </c>
      <c r="F317" s="13" t="s">
        <v>2093</v>
      </c>
      <c r="G317" s="13" t="s">
        <v>2048</v>
      </c>
      <c r="H317" s="10">
        <v>29554802</v>
      </c>
      <c r="I317" s="14">
        <v>192</v>
      </c>
      <c r="J317" s="14">
        <v>10</v>
      </c>
      <c r="K317" s="14">
        <f t="shared" si="13"/>
        <v>202</v>
      </c>
      <c r="L317" s="10">
        <v>1508949</v>
      </c>
      <c r="M317" s="14" t="str">
        <f>VLOOKUP(L317, 廠商名單!B:C, 2,FALSE)</f>
        <v>財團法人聯合信用卡處理中心</v>
      </c>
      <c r="N317" s="13" t="str">
        <f t="shared" si="14"/>
        <v>Y</v>
      </c>
      <c r="O317" s="14"/>
    </row>
    <row r="318" spans="1:15" x14ac:dyDescent="0.25">
      <c r="A318" s="13" t="s">
        <v>2014</v>
      </c>
      <c r="B318" s="13">
        <v>109</v>
      </c>
      <c r="C318" s="13">
        <v>7</v>
      </c>
      <c r="D318" s="13">
        <v>10</v>
      </c>
      <c r="E318" s="13">
        <f t="shared" si="12"/>
        <v>25</v>
      </c>
      <c r="F318" s="13" t="s">
        <v>2093</v>
      </c>
      <c r="G318" s="13" t="s">
        <v>2048</v>
      </c>
      <c r="H318" s="10">
        <v>29546041</v>
      </c>
      <c r="I318" s="14">
        <v>575550</v>
      </c>
      <c r="J318" s="14">
        <v>28778</v>
      </c>
      <c r="K318" s="14">
        <f t="shared" si="13"/>
        <v>604328</v>
      </c>
      <c r="L318" s="10">
        <v>1508949</v>
      </c>
      <c r="M318" s="14" t="str">
        <f>VLOOKUP(L318, 廠商名單!B:C, 2,FALSE)</f>
        <v>財團法人聯合信用卡處理中心</v>
      </c>
      <c r="N318" s="13" t="str">
        <f t="shared" si="14"/>
        <v>N</v>
      </c>
      <c r="O318" s="14"/>
    </row>
    <row r="319" spans="1:15" x14ac:dyDescent="0.25">
      <c r="A319" s="13" t="s">
        <v>2014</v>
      </c>
      <c r="B319" s="13">
        <v>109</v>
      </c>
      <c r="C319" s="13">
        <v>7</v>
      </c>
      <c r="D319" s="13">
        <v>10</v>
      </c>
      <c r="E319" s="13">
        <f t="shared" si="12"/>
        <v>25</v>
      </c>
      <c r="F319" s="13" t="s">
        <v>2093</v>
      </c>
      <c r="G319" s="13" t="s">
        <v>2048</v>
      </c>
      <c r="H319" s="10">
        <v>29546074</v>
      </c>
      <c r="I319" s="14">
        <v>109632</v>
      </c>
      <c r="J319" s="14">
        <v>5482</v>
      </c>
      <c r="K319" s="14">
        <f t="shared" si="13"/>
        <v>115114</v>
      </c>
      <c r="L319" s="10">
        <v>1508949</v>
      </c>
      <c r="M319" s="14" t="str">
        <f>VLOOKUP(L319, 廠商名單!B:C, 2,FALSE)</f>
        <v>財團法人聯合信用卡處理中心</v>
      </c>
      <c r="N319" s="13" t="str">
        <f t="shared" si="14"/>
        <v>N</v>
      </c>
      <c r="O319" s="14"/>
    </row>
    <row r="320" spans="1:15" x14ac:dyDescent="0.25">
      <c r="A320" s="13" t="s">
        <v>2014</v>
      </c>
      <c r="B320" s="13">
        <v>109</v>
      </c>
      <c r="C320" s="13">
        <v>7</v>
      </c>
      <c r="D320" s="13">
        <v>27</v>
      </c>
      <c r="E320" s="13">
        <f t="shared" si="12"/>
        <v>25</v>
      </c>
      <c r="F320" s="13" t="s">
        <v>2093</v>
      </c>
      <c r="G320" s="13" t="s">
        <v>2048</v>
      </c>
      <c r="H320" s="10">
        <v>29546140</v>
      </c>
      <c r="I320" s="14">
        <v>336887</v>
      </c>
      <c r="J320" s="14">
        <v>16844</v>
      </c>
      <c r="K320" s="14">
        <f t="shared" si="13"/>
        <v>353731</v>
      </c>
      <c r="L320" s="10">
        <v>1508949</v>
      </c>
      <c r="M320" s="14" t="str">
        <f>VLOOKUP(L320, 廠商名單!B:C, 2,FALSE)</f>
        <v>財團法人聯合信用卡處理中心</v>
      </c>
      <c r="N320" s="13" t="str">
        <f t="shared" si="14"/>
        <v>N</v>
      </c>
      <c r="O320" s="14"/>
    </row>
    <row r="321" spans="1:15" x14ac:dyDescent="0.25">
      <c r="A321" s="13" t="s">
        <v>2014</v>
      </c>
      <c r="B321" s="13">
        <v>109</v>
      </c>
      <c r="C321" s="13">
        <v>7</v>
      </c>
      <c r="D321" s="13">
        <v>27</v>
      </c>
      <c r="E321" s="13">
        <f t="shared" si="12"/>
        <v>25</v>
      </c>
      <c r="F321" s="13" t="s">
        <v>2093</v>
      </c>
      <c r="G321" s="13" t="s">
        <v>2048</v>
      </c>
      <c r="H321" s="10">
        <v>29546101</v>
      </c>
      <c r="I321" s="14">
        <v>5353522</v>
      </c>
      <c r="J321" s="14">
        <v>267676</v>
      </c>
      <c r="K321" s="14">
        <f t="shared" si="13"/>
        <v>5621198</v>
      </c>
      <c r="L321" s="10">
        <v>1508949</v>
      </c>
      <c r="M321" s="14" t="str">
        <f>VLOOKUP(L321, 廠商名單!B:C, 2,FALSE)</f>
        <v>財團法人聯合信用卡處理中心</v>
      </c>
      <c r="N321" s="13" t="str">
        <f t="shared" si="14"/>
        <v>N</v>
      </c>
      <c r="O321" s="14"/>
    </row>
    <row r="322" spans="1:15" x14ac:dyDescent="0.25">
      <c r="A322" s="13" t="s">
        <v>2015</v>
      </c>
      <c r="B322" s="13">
        <v>109</v>
      </c>
      <c r="C322" s="13">
        <v>7</v>
      </c>
      <c r="D322" s="13">
        <v>21</v>
      </c>
      <c r="E322" s="13">
        <f t="shared" ref="E322:E335" si="15">VLOOKUP(F322, InvoiceInfo, IF(O322="", IF(N322="Y", 3, 2), 4),FALSE)</f>
        <v>25</v>
      </c>
      <c r="F322" s="13" t="s">
        <v>2093</v>
      </c>
      <c r="G322" s="13" t="s">
        <v>2040</v>
      </c>
      <c r="H322" s="10">
        <v>13779962</v>
      </c>
      <c r="I322" s="14">
        <v>5538</v>
      </c>
      <c r="J322" s="14">
        <v>277</v>
      </c>
      <c r="K322" s="14">
        <f t="shared" si="13"/>
        <v>5815</v>
      </c>
      <c r="L322" s="10">
        <v>27940723</v>
      </c>
      <c r="M322" s="14" t="str">
        <f>VLOOKUP(L322, 廠商名單!B:C, 2,FALSE)</f>
        <v>香港商台灣環匯亞太信用卡股份有限公司台灣分公司</v>
      </c>
      <c r="N322" s="13" t="str">
        <f t="shared" si="14"/>
        <v>Y</v>
      </c>
      <c r="O322" s="14"/>
    </row>
    <row r="323" spans="1:15" x14ac:dyDescent="0.25">
      <c r="A323" s="13" t="s">
        <v>2016</v>
      </c>
      <c r="B323" s="13">
        <v>109</v>
      </c>
      <c r="C323" s="13">
        <v>8</v>
      </c>
      <c r="D323" s="13">
        <v>11</v>
      </c>
      <c r="E323" s="13">
        <f t="shared" si="15"/>
        <v>25</v>
      </c>
      <c r="F323" s="13" t="s">
        <v>2093</v>
      </c>
      <c r="G323" s="13" t="s">
        <v>2048</v>
      </c>
      <c r="H323" s="10">
        <v>29546224</v>
      </c>
      <c r="I323" s="14">
        <v>1263620</v>
      </c>
      <c r="J323" s="14">
        <v>63181</v>
      </c>
      <c r="K323" s="14">
        <f t="shared" ref="K323:K335" si="16">SUM(I323:J323)</f>
        <v>1326801</v>
      </c>
      <c r="L323" s="10">
        <v>1508949</v>
      </c>
      <c r="M323" s="14" t="str">
        <f>VLOOKUP(L323, 廠商名單!B:C, 2,FALSE)</f>
        <v>財團法人聯合信用卡處理中心</v>
      </c>
      <c r="N323" s="13" t="str">
        <f t="shared" ref="N323:N335" si="17">IF(J:J&gt;500, "N", "Y")</f>
        <v>N</v>
      </c>
      <c r="O323" s="14"/>
    </row>
    <row r="324" spans="1:15" x14ac:dyDescent="0.25">
      <c r="A324" s="13" t="s">
        <v>2016</v>
      </c>
      <c r="B324" s="13">
        <v>109</v>
      </c>
      <c r="C324" s="13">
        <v>8</v>
      </c>
      <c r="D324" s="13">
        <v>11</v>
      </c>
      <c r="E324" s="13">
        <f t="shared" si="15"/>
        <v>25</v>
      </c>
      <c r="F324" s="13" t="s">
        <v>2093</v>
      </c>
      <c r="G324" s="13" t="s">
        <v>2048</v>
      </c>
      <c r="H324" s="10">
        <v>29546388</v>
      </c>
      <c r="I324" s="14">
        <v>162327</v>
      </c>
      <c r="J324" s="14">
        <v>8116</v>
      </c>
      <c r="K324" s="14">
        <f t="shared" si="16"/>
        <v>170443</v>
      </c>
      <c r="L324" s="10">
        <v>1508949</v>
      </c>
      <c r="M324" s="14" t="str">
        <f>VLOOKUP(L324, 廠商名單!B:C, 2,FALSE)</f>
        <v>財團法人聯合信用卡處理中心</v>
      </c>
      <c r="N324" s="13" t="str">
        <f t="shared" si="17"/>
        <v>N</v>
      </c>
      <c r="O324" s="14"/>
    </row>
    <row r="325" spans="1:15" x14ac:dyDescent="0.25">
      <c r="A325" s="13" t="s">
        <v>1995</v>
      </c>
      <c r="B325" s="13">
        <v>109</v>
      </c>
      <c r="C325" s="13">
        <v>8</v>
      </c>
      <c r="D325" s="13">
        <v>10</v>
      </c>
      <c r="E325" s="13">
        <f t="shared" si="15"/>
        <v>25</v>
      </c>
      <c r="F325" s="13" t="s">
        <v>2093</v>
      </c>
      <c r="G325" s="13" t="s">
        <v>2048</v>
      </c>
      <c r="H325" s="10">
        <v>29546177</v>
      </c>
      <c r="I325" s="14">
        <v>91950</v>
      </c>
      <c r="J325" s="14">
        <v>4598</v>
      </c>
      <c r="K325" s="14">
        <f t="shared" si="16"/>
        <v>96548</v>
      </c>
      <c r="L325" s="10">
        <v>1508949</v>
      </c>
      <c r="M325" s="14" t="str">
        <f>VLOOKUP(L325, 廠商名單!B:C, 2,FALSE)</f>
        <v>財團法人聯合信用卡處理中心</v>
      </c>
      <c r="N325" s="13" t="str">
        <f t="shared" si="17"/>
        <v>N</v>
      </c>
      <c r="O325" s="14"/>
    </row>
    <row r="326" spans="1:15" x14ac:dyDescent="0.25">
      <c r="A326" s="13" t="s">
        <v>1995</v>
      </c>
      <c r="B326" s="13">
        <v>109</v>
      </c>
      <c r="C326" s="13">
        <v>8</v>
      </c>
      <c r="D326" s="13">
        <v>11</v>
      </c>
      <c r="E326" s="13">
        <f t="shared" si="15"/>
        <v>25</v>
      </c>
      <c r="F326" s="13" t="s">
        <v>2093</v>
      </c>
      <c r="G326" s="13" t="s">
        <v>2048</v>
      </c>
      <c r="H326" s="10">
        <v>29546223</v>
      </c>
      <c r="I326" s="14">
        <v>2068544</v>
      </c>
      <c r="J326" s="14">
        <v>103427</v>
      </c>
      <c r="K326" s="14">
        <f t="shared" si="16"/>
        <v>2171971</v>
      </c>
      <c r="L326" s="10">
        <v>1508949</v>
      </c>
      <c r="M326" s="14" t="str">
        <f>VLOOKUP(L326, 廠商名單!B:C, 2,FALSE)</f>
        <v>財團法人聯合信用卡處理中心</v>
      </c>
      <c r="N326" s="13" t="str">
        <f t="shared" si="17"/>
        <v>N</v>
      </c>
      <c r="O326" s="14"/>
    </row>
    <row r="327" spans="1:15" x14ac:dyDescent="0.25">
      <c r="A327" s="13" t="s">
        <v>1995</v>
      </c>
      <c r="B327" s="13">
        <v>109</v>
      </c>
      <c r="C327" s="13">
        <v>8</v>
      </c>
      <c r="D327" s="13">
        <v>11</v>
      </c>
      <c r="E327" s="13">
        <f t="shared" si="15"/>
        <v>25</v>
      </c>
      <c r="F327" s="13" t="s">
        <v>2093</v>
      </c>
      <c r="G327" s="13" t="s">
        <v>2048</v>
      </c>
      <c r="H327" s="10">
        <v>29546291</v>
      </c>
      <c r="I327" s="14">
        <v>396910</v>
      </c>
      <c r="J327" s="14">
        <v>19846</v>
      </c>
      <c r="K327" s="14">
        <f t="shared" si="16"/>
        <v>416756</v>
      </c>
      <c r="L327" s="10">
        <v>1508949</v>
      </c>
      <c r="M327" s="14" t="str">
        <f>VLOOKUP(L327, 廠商名單!B:C, 2,FALSE)</f>
        <v>財團法人聯合信用卡處理中心</v>
      </c>
      <c r="N327" s="13" t="str">
        <f t="shared" si="17"/>
        <v>N</v>
      </c>
      <c r="O327" s="14"/>
    </row>
    <row r="328" spans="1:15" x14ac:dyDescent="0.25">
      <c r="A328" s="13" t="s">
        <v>1995</v>
      </c>
      <c r="B328" s="13">
        <v>109</v>
      </c>
      <c r="C328" s="13">
        <v>8</v>
      </c>
      <c r="D328" s="13">
        <v>11</v>
      </c>
      <c r="E328" s="13">
        <f t="shared" si="15"/>
        <v>25</v>
      </c>
      <c r="F328" s="13" t="s">
        <v>2093</v>
      </c>
      <c r="G328" s="13" t="s">
        <v>2048</v>
      </c>
      <c r="H328" s="10">
        <v>29546335</v>
      </c>
      <c r="I328" s="14">
        <v>132622</v>
      </c>
      <c r="J328" s="14">
        <v>6631</v>
      </c>
      <c r="K328" s="14">
        <f t="shared" si="16"/>
        <v>139253</v>
      </c>
      <c r="L328" s="10">
        <v>1508949</v>
      </c>
      <c r="M328" s="14" t="str">
        <f>VLOOKUP(L328, 廠商名單!B:C, 2,FALSE)</f>
        <v>財團法人聯合信用卡處理中心</v>
      </c>
      <c r="N328" s="13" t="str">
        <f t="shared" si="17"/>
        <v>N</v>
      </c>
      <c r="O328" s="14"/>
    </row>
    <row r="329" spans="1:15" x14ac:dyDescent="0.25">
      <c r="A329" s="13" t="s">
        <v>1995</v>
      </c>
      <c r="B329" s="13">
        <v>109</v>
      </c>
      <c r="C329" s="13">
        <v>8</v>
      </c>
      <c r="D329" s="13">
        <v>11</v>
      </c>
      <c r="E329" s="13">
        <f t="shared" si="15"/>
        <v>25</v>
      </c>
      <c r="F329" s="13" t="s">
        <v>2093</v>
      </c>
      <c r="G329" s="13" t="s">
        <v>2048</v>
      </c>
      <c r="H329" s="10">
        <v>29546414</v>
      </c>
      <c r="I329" s="14">
        <v>4183</v>
      </c>
      <c r="J329" s="14">
        <v>209</v>
      </c>
      <c r="K329" s="14">
        <f t="shared" si="16"/>
        <v>4392</v>
      </c>
      <c r="L329" s="10">
        <v>1508949</v>
      </c>
      <c r="M329" s="14" t="str">
        <f>VLOOKUP(L329, 廠商名單!B:C, 2,FALSE)</f>
        <v>財團法人聯合信用卡處理中心</v>
      </c>
      <c r="N329" s="13" t="str">
        <f t="shared" si="17"/>
        <v>Y</v>
      </c>
      <c r="O329" s="14"/>
    </row>
    <row r="330" spans="1:15" x14ac:dyDescent="0.25">
      <c r="A330" s="13" t="s">
        <v>1995</v>
      </c>
      <c r="B330" s="13">
        <v>109</v>
      </c>
      <c r="C330" s="13">
        <v>8</v>
      </c>
      <c r="D330" s="13">
        <v>12</v>
      </c>
      <c r="E330" s="13">
        <f t="shared" si="15"/>
        <v>25</v>
      </c>
      <c r="F330" s="13" t="s">
        <v>2093</v>
      </c>
      <c r="G330" s="13" t="s">
        <v>2048</v>
      </c>
      <c r="H330" s="10">
        <v>29546450</v>
      </c>
      <c r="I330" s="14">
        <v>177953</v>
      </c>
      <c r="J330" s="14">
        <v>8898</v>
      </c>
      <c r="K330" s="14">
        <f t="shared" si="16"/>
        <v>186851</v>
      </c>
      <c r="L330" s="10">
        <v>1508949</v>
      </c>
      <c r="M330" s="14" t="str">
        <f>VLOOKUP(L330, 廠商名單!B:C, 2,FALSE)</f>
        <v>財團法人聯合信用卡處理中心</v>
      </c>
      <c r="N330" s="13" t="str">
        <f t="shared" si="17"/>
        <v>N</v>
      </c>
      <c r="O330" s="14"/>
    </row>
    <row r="331" spans="1:15" x14ac:dyDescent="0.25">
      <c r="A331" s="13" t="s">
        <v>1995</v>
      </c>
      <c r="B331" s="13">
        <v>109</v>
      </c>
      <c r="C331" s="13">
        <v>8</v>
      </c>
      <c r="D331" s="13">
        <v>26</v>
      </c>
      <c r="E331" s="13">
        <f t="shared" si="15"/>
        <v>25</v>
      </c>
      <c r="F331" s="13" t="s">
        <v>2093</v>
      </c>
      <c r="G331" s="13" t="s">
        <v>2048</v>
      </c>
      <c r="H331" s="10">
        <v>29546478</v>
      </c>
      <c r="I331" s="14">
        <v>2373453</v>
      </c>
      <c r="J331" s="14">
        <v>118673</v>
      </c>
      <c r="K331" s="14">
        <f t="shared" si="16"/>
        <v>2492126</v>
      </c>
      <c r="L331" s="10">
        <v>1508949</v>
      </c>
      <c r="M331" s="14" t="str">
        <f>VLOOKUP(L331, 廠商名單!B:C, 2,FALSE)</f>
        <v>財團法人聯合信用卡處理中心</v>
      </c>
      <c r="N331" s="13" t="str">
        <f t="shared" si="17"/>
        <v>N</v>
      </c>
      <c r="O331" s="14"/>
    </row>
    <row r="332" spans="1:15" x14ac:dyDescent="0.25">
      <c r="A332" s="13" t="s">
        <v>1995</v>
      </c>
      <c r="B332" s="13">
        <v>109</v>
      </c>
      <c r="C332" s="13">
        <v>8</v>
      </c>
      <c r="D332" s="13">
        <v>26</v>
      </c>
      <c r="E332" s="13">
        <f t="shared" si="15"/>
        <v>25</v>
      </c>
      <c r="F332" s="13" t="s">
        <v>2093</v>
      </c>
      <c r="G332" s="13" t="s">
        <v>2048</v>
      </c>
      <c r="H332" s="10">
        <v>29546517</v>
      </c>
      <c r="I332" s="14">
        <v>352443</v>
      </c>
      <c r="J332" s="14">
        <v>17622</v>
      </c>
      <c r="K332" s="14">
        <f t="shared" si="16"/>
        <v>370065</v>
      </c>
      <c r="L332" s="10">
        <v>1508949</v>
      </c>
      <c r="M332" s="14" t="str">
        <f>VLOOKUP(L332, 廠商名單!B:C, 2,FALSE)</f>
        <v>財團法人聯合信用卡處理中心</v>
      </c>
      <c r="N332" s="13" t="str">
        <f t="shared" si="17"/>
        <v>N</v>
      </c>
      <c r="O332" s="14"/>
    </row>
    <row r="333" spans="1:15" x14ac:dyDescent="0.25">
      <c r="A333" s="13" t="s">
        <v>1995</v>
      </c>
      <c r="B333" s="13">
        <v>109</v>
      </c>
      <c r="C333" s="13">
        <v>8</v>
      </c>
      <c r="D333" s="13">
        <v>11</v>
      </c>
      <c r="E333" s="13">
        <f t="shared" si="15"/>
        <v>25</v>
      </c>
      <c r="F333" s="13" t="s">
        <v>2093</v>
      </c>
      <c r="G333" s="13" t="s">
        <v>2048</v>
      </c>
      <c r="H333" s="10">
        <v>29554822</v>
      </c>
      <c r="I333" s="14">
        <v>112</v>
      </c>
      <c r="J333" s="14">
        <v>6</v>
      </c>
      <c r="K333" s="14">
        <f t="shared" si="16"/>
        <v>118</v>
      </c>
      <c r="L333" s="10">
        <v>1508949</v>
      </c>
      <c r="M333" s="14" t="str">
        <f>VLOOKUP(L333, 廠商名單!B:C, 2,FALSE)</f>
        <v>財團法人聯合信用卡處理中心</v>
      </c>
      <c r="N333" s="13" t="str">
        <f t="shared" si="17"/>
        <v>Y</v>
      </c>
      <c r="O333" s="14"/>
    </row>
    <row r="334" spans="1:15" x14ac:dyDescent="0.25">
      <c r="A334" s="13" t="s">
        <v>2007</v>
      </c>
      <c r="B334" s="13">
        <v>109</v>
      </c>
      <c r="C334" s="13">
        <v>6</v>
      </c>
      <c r="D334" s="13">
        <v>29</v>
      </c>
      <c r="E334" s="13">
        <f t="shared" si="15"/>
        <v>25</v>
      </c>
      <c r="F334" s="13" t="s">
        <v>2094</v>
      </c>
      <c r="G334" s="13" t="s">
        <v>2049</v>
      </c>
      <c r="H334" s="10">
        <v>65080000</v>
      </c>
      <c r="I334" s="14">
        <v>43750</v>
      </c>
      <c r="J334" s="14">
        <v>2188</v>
      </c>
      <c r="K334" s="14">
        <f t="shared" si="16"/>
        <v>45938</v>
      </c>
      <c r="L334" s="10">
        <v>81691784</v>
      </c>
      <c r="M334" s="14" t="str">
        <f>VLOOKUP(L334, 廠商名單!B:C, 2,FALSE)</f>
        <v>中華電信股份有限公司台北營運處</v>
      </c>
      <c r="N334" s="13" t="str">
        <f t="shared" si="17"/>
        <v>N</v>
      </c>
      <c r="O334" s="14"/>
    </row>
    <row r="335" spans="1:15" x14ac:dyDescent="0.25">
      <c r="A335" s="13" t="s">
        <v>1993</v>
      </c>
      <c r="B335" s="13">
        <v>109</v>
      </c>
      <c r="C335" s="13">
        <v>7</v>
      </c>
      <c r="D335" s="13">
        <v>29</v>
      </c>
      <c r="E335" s="13">
        <f t="shared" si="15"/>
        <v>25</v>
      </c>
      <c r="F335" s="13" t="s">
        <v>2094</v>
      </c>
      <c r="G335" s="13" t="s">
        <v>2049</v>
      </c>
      <c r="H335" s="10">
        <v>55080000</v>
      </c>
      <c r="I335" s="14">
        <v>37596</v>
      </c>
      <c r="J335" s="14">
        <v>1880</v>
      </c>
      <c r="K335" s="14">
        <f t="shared" si="16"/>
        <v>39476</v>
      </c>
      <c r="L335" s="10">
        <v>81691784</v>
      </c>
      <c r="M335" s="14" t="str">
        <f>VLOOKUP(L335, 廠商名單!B:C, 2,FALSE)</f>
        <v>中華電信股份有限公司台北營運處</v>
      </c>
      <c r="N335" s="13" t="str">
        <f t="shared" si="17"/>
        <v>N</v>
      </c>
      <c r="O335" s="14"/>
    </row>
  </sheetData>
  <phoneticPr fontId="5" type="noConversion"/>
  <dataValidations count="2">
    <dataValidation type="list" allowBlank="1" showInputMessage="1" showErrorMessage="1" sqref="F2:F1048576">
      <formula1>InvoiceType</formula1>
    </dataValidation>
    <dataValidation type="list" allowBlank="1" showInputMessage="1" showErrorMessage="1" sqref="O2:O1048576">
      <formula1>Check</formula1>
    </dataValidation>
  </dataValidations>
  <pageMargins left="0.7" right="0.7" top="0.75" bottom="0.75" header="0.3" footer="0.3"/>
  <pageSetup paperSize="9" orientation="portrait" horizontalDpi="300" verticalDpi="0" r:id="rId1"/>
  <ignoredErrors>
    <ignoredError sqref="K1:K33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
  <sheetViews>
    <sheetView workbookViewId="0">
      <selection activeCell="A2" sqref="A2:N20"/>
    </sheetView>
  </sheetViews>
  <sheetFormatPr defaultRowHeight="15.75" x14ac:dyDescent="0.25"/>
  <cols>
    <col min="1" max="1" width="20" style="6" bestFit="1" customWidth="1"/>
    <col min="2" max="2" width="9.7109375" style="6" customWidth="1"/>
    <col min="3" max="3" width="9.5703125" customWidth="1"/>
    <col min="4" max="4" width="9.7109375" customWidth="1"/>
    <col min="5" max="5" width="9.28515625" customWidth="1"/>
    <col min="6" max="6" width="9.42578125" customWidth="1"/>
    <col min="7" max="7" width="14.140625" customWidth="1"/>
    <col min="8" max="8" width="10.85546875" customWidth="1"/>
    <col min="9" max="10" width="9.28515625" bestFit="1" customWidth="1"/>
    <col min="11" max="11" width="13.5703125" bestFit="1" customWidth="1"/>
    <col min="12" max="12" width="11" bestFit="1" customWidth="1"/>
    <col min="13" max="14" width="9.28515625" bestFit="1" customWidth="1"/>
    <col min="15" max="15" width="11" customWidth="1"/>
    <col min="16" max="16" width="18.42578125" style="6" bestFit="1" customWidth="1"/>
    <col min="17" max="17" width="14" bestFit="1" customWidth="1"/>
    <col min="18" max="18" width="11.7109375" bestFit="1" customWidth="1"/>
    <col min="19" max="20" width="9.5703125" bestFit="1" customWidth="1"/>
    <col min="21" max="21" width="11.7109375" bestFit="1" customWidth="1"/>
    <col min="22" max="22" width="9.5703125" bestFit="1" customWidth="1"/>
    <col min="23" max="24" width="7.42578125" bestFit="1" customWidth="1"/>
    <col min="25" max="25" width="11.7109375" bestFit="1" customWidth="1"/>
    <col min="26" max="26" width="9.5703125" bestFit="1" customWidth="1"/>
    <col min="27" max="28" width="7.42578125" bestFit="1" customWidth="1"/>
  </cols>
  <sheetData>
    <row r="1" spans="1:28" s="6" customFormat="1" ht="39.950000000000003" customHeight="1" thickBot="1" x14ac:dyDescent="0.3">
      <c r="A1" s="18" t="s">
        <v>2142</v>
      </c>
      <c r="B1" s="20" t="s">
        <v>2152</v>
      </c>
      <c r="C1" s="20" t="s">
        <v>2148</v>
      </c>
      <c r="D1" s="20" t="s">
        <v>2143</v>
      </c>
      <c r="E1" s="20" t="s">
        <v>2145</v>
      </c>
      <c r="F1" s="20" t="s">
        <v>2149</v>
      </c>
      <c r="G1" s="20" t="s">
        <v>2150</v>
      </c>
      <c r="H1" s="20" t="s">
        <v>2151</v>
      </c>
      <c r="I1" s="20" t="s">
        <v>2153</v>
      </c>
      <c r="J1" s="20" t="s">
        <v>2154</v>
      </c>
      <c r="K1" s="20" t="s">
        <v>2144</v>
      </c>
      <c r="L1" s="20" t="s">
        <v>2146</v>
      </c>
      <c r="M1" s="20" t="s">
        <v>2155</v>
      </c>
      <c r="N1" s="20" t="s">
        <v>2156</v>
      </c>
      <c r="O1" s="26"/>
    </row>
    <row r="2" spans="1:28" ht="16.5" thickTop="1" x14ac:dyDescent="0.25">
      <c r="A2" s="13"/>
      <c r="P2" s="7" t="s">
        <v>1948</v>
      </c>
      <c r="Q2" s="24" t="s">
        <v>2104</v>
      </c>
      <c r="R2" s="24" t="s">
        <v>2105</v>
      </c>
      <c r="S2" s="24" t="s">
        <v>2124</v>
      </c>
      <c r="T2" s="24" t="s">
        <v>2125</v>
      </c>
      <c r="U2" s="24" t="s">
        <v>2106</v>
      </c>
      <c r="V2" s="24" t="s">
        <v>2107</v>
      </c>
      <c r="W2" s="24" t="s">
        <v>2126</v>
      </c>
      <c r="X2" s="24" t="s">
        <v>2127</v>
      </c>
      <c r="Y2" s="24" t="s">
        <v>2108</v>
      </c>
      <c r="Z2" s="24" t="s">
        <v>2109</v>
      </c>
      <c r="AA2" s="24" t="s">
        <v>2128</v>
      </c>
      <c r="AB2" s="24" t="s">
        <v>2129</v>
      </c>
    </row>
    <row r="3" spans="1:28" x14ac:dyDescent="0.25">
      <c r="P3" s="13" t="s">
        <v>2102</v>
      </c>
      <c r="Q3">
        <f t="shared" ref="Q3:AB7" ca="1" si="0">SUMIF(INDIRECT(SUBSTITUTE(ADDRESS(1, MATCH($P$2, Header, 0),4,1), "1", "") &amp; ":" &amp; SUBSTITUTE(ADDRESS(1, MATCH($P$2, Header, 0),4,1), "1", "")), $P3, INDIRECT(SUBSTITUTE(ADDRESS(1, MATCH(Q$2, Header, 0),4,1), "1", "") &amp; ":" &amp; SUBSTITUTE(ADDRESS(1, MATCH(Q$2, Header, 0),4,1), "1", "")))</f>
        <v>0</v>
      </c>
      <c r="R3">
        <f t="shared" ca="1" si="0"/>
        <v>0</v>
      </c>
      <c r="S3">
        <f t="shared" ca="1" si="0"/>
        <v>0</v>
      </c>
      <c r="T3">
        <f t="shared" ca="1" si="0"/>
        <v>0</v>
      </c>
      <c r="U3">
        <f t="shared" ca="1" si="0"/>
        <v>0</v>
      </c>
      <c r="V3">
        <f t="shared" ca="1" si="0"/>
        <v>0</v>
      </c>
      <c r="W3">
        <f t="shared" ca="1" si="0"/>
        <v>0</v>
      </c>
      <c r="X3">
        <f t="shared" ca="1" si="0"/>
        <v>0</v>
      </c>
      <c r="Y3">
        <f t="shared" ca="1" si="0"/>
        <v>0</v>
      </c>
      <c r="Z3">
        <f t="shared" ca="1" si="0"/>
        <v>0</v>
      </c>
      <c r="AA3">
        <f t="shared" ca="1" si="0"/>
        <v>0</v>
      </c>
      <c r="AB3">
        <f t="shared" ca="1" si="0"/>
        <v>0</v>
      </c>
    </row>
    <row r="4" spans="1:28" x14ac:dyDescent="0.25">
      <c r="P4" s="6" t="s">
        <v>2115</v>
      </c>
      <c r="Q4">
        <f t="shared" ca="1" si="0"/>
        <v>0</v>
      </c>
      <c r="R4">
        <f t="shared" ca="1" si="0"/>
        <v>0</v>
      </c>
      <c r="S4">
        <f t="shared" ca="1" si="0"/>
        <v>0</v>
      </c>
      <c r="T4">
        <f t="shared" ca="1" si="0"/>
        <v>0</v>
      </c>
      <c r="U4">
        <f t="shared" ca="1" si="0"/>
        <v>0</v>
      </c>
      <c r="V4">
        <f t="shared" ca="1" si="0"/>
        <v>0</v>
      </c>
      <c r="W4">
        <f t="shared" ca="1" si="0"/>
        <v>0</v>
      </c>
      <c r="X4">
        <f t="shared" ca="1" si="0"/>
        <v>0</v>
      </c>
      <c r="Y4">
        <f t="shared" ca="1" si="0"/>
        <v>0</v>
      </c>
      <c r="Z4">
        <f t="shared" ca="1" si="0"/>
        <v>0</v>
      </c>
      <c r="AA4">
        <f t="shared" ca="1" si="0"/>
        <v>0</v>
      </c>
      <c r="AB4">
        <f t="shared" ca="1" si="0"/>
        <v>0</v>
      </c>
    </row>
    <row r="5" spans="1:28" x14ac:dyDescent="0.25">
      <c r="A5" s="13"/>
      <c r="P5" s="6" t="s">
        <v>2116</v>
      </c>
      <c r="Q5">
        <f t="shared" ca="1" si="0"/>
        <v>0</v>
      </c>
      <c r="R5">
        <f t="shared" ca="1" si="0"/>
        <v>0</v>
      </c>
      <c r="S5">
        <f t="shared" ca="1" si="0"/>
        <v>0</v>
      </c>
      <c r="T5">
        <f t="shared" ca="1" si="0"/>
        <v>0</v>
      </c>
      <c r="U5">
        <f t="shared" ca="1" si="0"/>
        <v>0</v>
      </c>
      <c r="V5">
        <f t="shared" ca="1" si="0"/>
        <v>0</v>
      </c>
      <c r="W5">
        <f t="shared" ca="1" si="0"/>
        <v>0</v>
      </c>
      <c r="X5">
        <f t="shared" ca="1" si="0"/>
        <v>0</v>
      </c>
      <c r="Y5">
        <f t="shared" ca="1" si="0"/>
        <v>0</v>
      </c>
      <c r="Z5">
        <f t="shared" ca="1" si="0"/>
        <v>0</v>
      </c>
      <c r="AA5">
        <f t="shared" ca="1" si="0"/>
        <v>0</v>
      </c>
      <c r="AB5">
        <f t="shared" ca="1" si="0"/>
        <v>0</v>
      </c>
    </row>
    <row r="6" spans="1:28" x14ac:dyDescent="0.25">
      <c r="P6" s="13" t="s">
        <v>2103</v>
      </c>
      <c r="Q6">
        <f t="shared" ca="1" si="0"/>
        <v>0</v>
      </c>
      <c r="R6">
        <f t="shared" ca="1" si="0"/>
        <v>0</v>
      </c>
      <c r="S6">
        <f t="shared" ca="1" si="0"/>
        <v>0</v>
      </c>
      <c r="T6">
        <f t="shared" ca="1" si="0"/>
        <v>0</v>
      </c>
      <c r="U6">
        <f t="shared" ca="1" si="0"/>
        <v>0</v>
      </c>
      <c r="V6">
        <f t="shared" ca="1" si="0"/>
        <v>0</v>
      </c>
      <c r="W6">
        <f t="shared" ca="1" si="0"/>
        <v>0</v>
      </c>
      <c r="X6">
        <f t="shared" ca="1" si="0"/>
        <v>0</v>
      </c>
      <c r="Y6">
        <f t="shared" ca="1" si="0"/>
        <v>0</v>
      </c>
      <c r="Z6">
        <f t="shared" ca="1" si="0"/>
        <v>0</v>
      </c>
      <c r="AA6">
        <f t="shared" ca="1" si="0"/>
        <v>0</v>
      </c>
      <c r="AB6">
        <f t="shared" ca="1" si="0"/>
        <v>0</v>
      </c>
    </row>
    <row r="7" spans="1:28" x14ac:dyDescent="0.25">
      <c r="P7" s="6" t="s">
        <v>2121</v>
      </c>
      <c r="Q7">
        <f t="shared" ca="1" si="0"/>
        <v>0</v>
      </c>
      <c r="R7">
        <f t="shared" ca="1" si="0"/>
        <v>0</v>
      </c>
      <c r="S7">
        <f t="shared" ca="1" si="0"/>
        <v>0</v>
      </c>
      <c r="T7">
        <f t="shared" ca="1" si="0"/>
        <v>0</v>
      </c>
      <c r="U7">
        <f t="shared" ca="1" si="0"/>
        <v>0</v>
      </c>
      <c r="V7">
        <f t="shared" ca="1" si="0"/>
        <v>0</v>
      </c>
      <c r="W7">
        <f t="shared" ca="1" si="0"/>
        <v>0</v>
      </c>
      <c r="X7">
        <f t="shared" ca="1" si="0"/>
        <v>0</v>
      </c>
      <c r="Y7">
        <f t="shared" ca="1" si="0"/>
        <v>0</v>
      </c>
      <c r="Z7">
        <f t="shared" ca="1" si="0"/>
        <v>0</v>
      </c>
      <c r="AA7">
        <f t="shared" ca="1" si="0"/>
        <v>0</v>
      </c>
      <c r="AB7">
        <f t="shared" ca="1" si="0"/>
        <v>0</v>
      </c>
    </row>
    <row r="8" spans="1:28" x14ac:dyDescent="0.25">
      <c r="P8" s="6" t="s">
        <v>1952</v>
      </c>
      <c r="Q8">
        <f ca="1">SUM(Q3:Q7)</f>
        <v>0</v>
      </c>
      <c r="R8">
        <f t="shared" ref="R8:AB8" ca="1" si="1">SUM(R3:R7)</f>
        <v>0</v>
      </c>
      <c r="S8">
        <f t="shared" ca="1" si="1"/>
        <v>0</v>
      </c>
      <c r="T8">
        <f t="shared" ca="1" si="1"/>
        <v>0</v>
      </c>
      <c r="U8">
        <f t="shared" ca="1" si="1"/>
        <v>0</v>
      </c>
      <c r="V8">
        <f t="shared" ca="1" si="1"/>
        <v>0</v>
      </c>
      <c r="W8">
        <f t="shared" ca="1" si="1"/>
        <v>0</v>
      </c>
      <c r="X8">
        <f t="shared" ca="1" si="1"/>
        <v>0</v>
      </c>
      <c r="Y8">
        <f t="shared" ca="1" si="1"/>
        <v>0</v>
      </c>
      <c r="Z8">
        <f t="shared" ca="1" si="1"/>
        <v>0</v>
      </c>
      <c r="AA8">
        <f t="shared" ca="1" si="1"/>
        <v>0</v>
      </c>
      <c r="AB8">
        <f t="shared" ca="1" si="1"/>
        <v>0</v>
      </c>
    </row>
    <row r="9" spans="1:28" x14ac:dyDescent="0.25">
      <c r="U9" s="21"/>
    </row>
    <row r="10" spans="1:28" x14ac:dyDescent="0.25">
      <c r="U10" s="21"/>
    </row>
    <row r="11" spans="1:28" x14ac:dyDescent="0.25">
      <c r="U11" s="21"/>
    </row>
    <row r="13" spans="1:28" x14ac:dyDescent="0.25">
      <c r="P13" s="6" t="s">
        <v>2122</v>
      </c>
      <c r="Q13" s="6" t="s">
        <v>2134</v>
      </c>
      <c r="R13" s="6" t="s">
        <v>2135</v>
      </c>
      <c r="U13" s="6" t="s">
        <v>2134</v>
      </c>
      <c r="V13" s="6" t="s">
        <v>2135</v>
      </c>
    </row>
    <row r="14" spans="1:28" x14ac:dyDescent="0.25">
      <c r="P14" s="6" t="s">
        <v>2133</v>
      </c>
      <c r="T14" t="s">
        <v>2130</v>
      </c>
    </row>
    <row r="15" spans="1:28" x14ac:dyDescent="0.25">
      <c r="P15" s="6" t="s">
        <v>2132</v>
      </c>
      <c r="Q15" s="22"/>
      <c r="R15" s="22"/>
      <c r="T15" t="s">
        <v>2131</v>
      </c>
    </row>
    <row r="16" spans="1:28" x14ac:dyDescent="0.25">
      <c r="P16" s="6" t="s">
        <v>1952</v>
      </c>
      <c r="T16" t="s">
        <v>1952</v>
      </c>
    </row>
    <row r="20" spans="16:18" x14ac:dyDescent="0.25">
      <c r="P20" s="6" t="s">
        <v>2123</v>
      </c>
    </row>
    <row r="21" spans="16:18" x14ac:dyDescent="0.25">
      <c r="P21" s="6" t="s">
        <v>2136</v>
      </c>
      <c r="Q21" s="22"/>
    </row>
    <row r="22" spans="16:18" x14ac:dyDescent="0.25">
      <c r="P22" s="6" t="s">
        <v>2137</v>
      </c>
      <c r="Q22" s="22"/>
      <c r="R22" t="s">
        <v>2139</v>
      </c>
    </row>
    <row r="23" spans="16:18" x14ac:dyDescent="0.25">
      <c r="P23" s="6" t="s">
        <v>2138</v>
      </c>
    </row>
    <row r="24" spans="16:18" x14ac:dyDescent="0.25">
      <c r="P24" s="6" t="s">
        <v>2140</v>
      </c>
    </row>
  </sheetData>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abSelected="1" workbookViewId="0">
      <selection activeCell="H28" sqref="H28"/>
    </sheetView>
  </sheetViews>
  <sheetFormatPr defaultRowHeight="15.75" x14ac:dyDescent="0.25"/>
  <cols>
    <col min="1" max="1" width="20" style="6" bestFit="1" customWidth="1"/>
    <col min="2" max="2" width="11.85546875" style="6" bestFit="1" customWidth="1"/>
    <col min="3" max="3" width="9.7109375" style="6" customWidth="1"/>
    <col min="4" max="4" width="14.140625" customWidth="1"/>
    <col min="5" max="5" width="10.85546875" customWidth="1"/>
    <col min="6" max="7" width="9.28515625" bestFit="1" customWidth="1"/>
    <col min="8" max="8" width="13.5703125" bestFit="1" customWidth="1"/>
    <col min="9" max="9" width="11" bestFit="1" customWidth="1"/>
    <col min="10" max="11" width="9.28515625" bestFit="1" customWidth="1"/>
    <col min="12" max="12" width="10.28515625" customWidth="1"/>
  </cols>
  <sheetData>
    <row r="1" spans="1:12" s="6" customFormat="1" ht="39.950000000000003" customHeight="1" thickBot="1" x14ac:dyDescent="0.3">
      <c r="A1" s="18" t="s">
        <v>2142</v>
      </c>
      <c r="B1" s="18" t="s">
        <v>2157</v>
      </c>
      <c r="C1" s="20" t="s">
        <v>2158</v>
      </c>
      <c r="D1" s="20" t="s">
        <v>2150</v>
      </c>
      <c r="E1" s="20" t="s">
        <v>2159</v>
      </c>
      <c r="F1" s="20" t="s">
        <v>2160</v>
      </c>
      <c r="G1" s="20" t="s">
        <v>2161</v>
      </c>
      <c r="H1" s="20" t="s">
        <v>2162</v>
      </c>
      <c r="I1" s="20" t="s">
        <v>2163</v>
      </c>
      <c r="J1" s="20" t="s">
        <v>2164</v>
      </c>
      <c r="K1" s="20" t="s">
        <v>2165</v>
      </c>
      <c r="L1" s="20" t="s">
        <v>2147</v>
      </c>
    </row>
    <row r="2" spans="1:12" ht="16.5" thickTop="1" x14ac:dyDescent="0.25"/>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16" sqref="D16"/>
    </sheetView>
  </sheetViews>
  <sheetFormatPr defaultRowHeight="15.75" x14ac:dyDescent="0.25"/>
  <cols>
    <col min="1" max="1" width="14" style="13" bestFit="1" customWidth="1"/>
    <col min="2" max="2" width="9.140625" style="13"/>
    <col min="3" max="3" width="9.28515625" style="13" bestFit="1" customWidth="1"/>
    <col min="4" max="4" width="9.140625" style="13"/>
    <col min="5" max="5" width="18.42578125" style="13" bestFit="1" customWidth="1"/>
    <col min="6" max="16384" width="9.140625" style="13"/>
  </cols>
  <sheetData>
    <row r="1" spans="1:5" ht="16.5" thickBot="1" x14ac:dyDescent="0.3">
      <c r="A1" s="11" t="s">
        <v>2095</v>
      </c>
      <c r="B1" s="11" t="s">
        <v>2098</v>
      </c>
      <c r="C1" s="11" t="s">
        <v>2099</v>
      </c>
      <c r="D1" s="11" t="s">
        <v>2100</v>
      </c>
      <c r="E1" s="11" t="s">
        <v>2101</v>
      </c>
    </row>
    <row r="2" spans="1:5" ht="16.5" thickTop="1" x14ac:dyDescent="0.25">
      <c r="A2" s="13" t="s">
        <v>2093</v>
      </c>
      <c r="B2" s="13">
        <v>25</v>
      </c>
      <c r="C2" s="13">
        <v>25</v>
      </c>
      <c r="D2" s="13">
        <v>23</v>
      </c>
      <c r="E2" s="13" t="s">
        <v>2115</v>
      </c>
    </row>
    <row r="3" spans="1:5" x14ac:dyDescent="0.25">
      <c r="A3" s="13" t="s">
        <v>2094</v>
      </c>
      <c r="B3" s="13">
        <v>25</v>
      </c>
      <c r="C3" s="13">
        <v>25</v>
      </c>
      <c r="D3" s="13">
        <v>23</v>
      </c>
      <c r="E3" s="13" t="s">
        <v>2115</v>
      </c>
    </row>
    <row r="4" spans="1:5" x14ac:dyDescent="0.25">
      <c r="A4" s="13" t="s">
        <v>2090</v>
      </c>
      <c r="B4" s="13">
        <v>25</v>
      </c>
      <c r="C4" s="13">
        <v>25</v>
      </c>
      <c r="D4" s="13">
        <v>23</v>
      </c>
      <c r="E4" s="13" t="s">
        <v>2115</v>
      </c>
    </row>
    <row r="5" spans="1:5" x14ac:dyDescent="0.25">
      <c r="A5" s="13" t="s">
        <v>2096</v>
      </c>
      <c r="B5" s="13">
        <v>22</v>
      </c>
      <c r="C5" s="13">
        <v>27</v>
      </c>
      <c r="D5" s="13">
        <v>24</v>
      </c>
      <c r="E5" s="13" t="s">
        <v>2116</v>
      </c>
    </row>
    <row r="6" spans="1:5" x14ac:dyDescent="0.25">
      <c r="A6" s="13" t="s">
        <v>2097</v>
      </c>
      <c r="B6" s="13">
        <v>22</v>
      </c>
      <c r="C6" s="13">
        <v>27</v>
      </c>
      <c r="D6" s="13">
        <v>24</v>
      </c>
      <c r="E6" s="13" t="s">
        <v>2116</v>
      </c>
    </row>
    <row r="7" spans="1:5" x14ac:dyDescent="0.25">
      <c r="A7" s="13" t="s">
        <v>785</v>
      </c>
      <c r="B7" s="13">
        <v>21</v>
      </c>
      <c r="C7" s="13">
        <v>26</v>
      </c>
      <c r="D7" s="13">
        <v>23</v>
      </c>
      <c r="E7" s="13" t="s">
        <v>2102</v>
      </c>
    </row>
    <row r="8" spans="1:5" x14ac:dyDescent="0.25">
      <c r="A8" s="13" t="s">
        <v>786</v>
      </c>
      <c r="B8" s="13">
        <v>21</v>
      </c>
      <c r="C8" s="13">
        <v>26</v>
      </c>
      <c r="D8" s="13">
        <v>23</v>
      </c>
      <c r="E8" s="13" t="s">
        <v>2102</v>
      </c>
    </row>
    <row r="9" spans="1:5" x14ac:dyDescent="0.25">
      <c r="A9" s="13" t="s">
        <v>2103</v>
      </c>
      <c r="B9" s="13">
        <v>28</v>
      </c>
      <c r="C9" s="13">
        <v>28</v>
      </c>
      <c r="D9" s="13">
        <v>29</v>
      </c>
      <c r="E9" s="13" t="s">
        <v>2103</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28" sqref="D28"/>
    </sheetView>
  </sheetViews>
  <sheetFormatPr defaultRowHeight="15.75" x14ac:dyDescent="0.25"/>
  <cols>
    <col min="1" max="1" width="9.5703125" style="6" bestFit="1" customWidth="1"/>
    <col min="2" max="2" width="27.140625" style="6" customWidth="1"/>
    <col min="3" max="3" width="18.42578125" style="6" bestFit="1" customWidth="1"/>
    <col min="4" max="4" width="144.7109375" customWidth="1"/>
  </cols>
  <sheetData>
    <row r="1" spans="1:4" ht="16.5" thickBot="1" x14ac:dyDescent="0.3">
      <c r="A1" s="11" t="s">
        <v>1966</v>
      </c>
      <c r="B1" s="11" t="s">
        <v>1948</v>
      </c>
      <c r="C1" s="11" t="s">
        <v>2120</v>
      </c>
      <c r="D1" s="11" t="s">
        <v>1967</v>
      </c>
    </row>
    <row r="2" spans="1:4" ht="16.5" thickTop="1" x14ac:dyDescent="0.25">
      <c r="A2" s="15">
        <v>21</v>
      </c>
      <c r="B2" s="13" t="s">
        <v>2117</v>
      </c>
      <c r="C2" s="13" t="s">
        <v>2102</v>
      </c>
      <c r="D2" s="14" t="s">
        <v>1954</v>
      </c>
    </row>
    <row r="3" spans="1:4" x14ac:dyDescent="0.25">
      <c r="A3" s="15">
        <v>22</v>
      </c>
      <c r="B3" s="13" t="s">
        <v>2118</v>
      </c>
      <c r="C3" s="13" t="s">
        <v>2116</v>
      </c>
      <c r="D3" s="14" t="s">
        <v>1961</v>
      </c>
    </row>
    <row r="4" spans="1:4" x14ac:dyDescent="0.25">
      <c r="A4" s="16">
        <v>23</v>
      </c>
      <c r="B4" s="13" t="s">
        <v>2117</v>
      </c>
      <c r="C4" s="13" t="s">
        <v>2121</v>
      </c>
      <c r="D4" s="14" t="s">
        <v>2110</v>
      </c>
    </row>
    <row r="5" spans="1:4" x14ac:dyDescent="0.25">
      <c r="A5" s="15">
        <v>24</v>
      </c>
      <c r="B5" s="13" t="s">
        <v>2118</v>
      </c>
      <c r="C5" s="13" t="s">
        <v>2121</v>
      </c>
      <c r="D5" s="14" t="s">
        <v>2111</v>
      </c>
    </row>
    <row r="6" spans="1:4" ht="47.25" x14ac:dyDescent="0.25">
      <c r="A6" s="16">
        <v>25</v>
      </c>
      <c r="B6" s="19" t="s">
        <v>2119</v>
      </c>
      <c r="C6" s="19" t="s">
        <v>2115</v>
      </c>
      <c r="D6" s="17" t="s">
        <v>2114</v>
      </c>
    </row>
    <row r="7" spans="1:4" x14ac:dyDescent="0.25">
      <c r="A7" s="15">
        <v>26</v>
      </c>
      <c r="B7" s="13" t="s">
        <v>2117</v>
      </c>
      <c r="C7" s="13" t="s">
        <v>2121</v>
      </c>
      <c r="D7" s="14" t="s">
        <v>2112</v>
      </c>
    </row>
    <row r="8" spans="1:4" x14ac:dyDescent="0.25">
      <c r="A8" s="15">
        <v>27</v>
      </c>
      <c r="B8" s="13" t="s">
        <v>2118</v>
      </c>
      <c r="C8" s="13" t="s">
        <v>2121</v>
      </c>
      <c r="D8" s="14" t="s">
        <v>2113</v>
      </c>
    </row>
    <row r="9" spans="1:4" x14ac:dyDescent="0.25">
      <c r="A9" s="15">
        <v>28</v>
      </c>
      <c r="B9" s="13" t="s">
        <v>2103</v>
      </c>
      <c r="C9" s="13" t="s">
        <v>2103</v>
      </c>
      <c r="D9" s="14" t="s">
        <v>1955</v>
      </c>
    </row>
    <row r="10" spans="1:4" x14ac:dyDescent="0.25">
      <c r="A10" s="15">
        <v>29</v>
      </c>
      <c r="B10" s="13" t="s">
        <v>2103</v>
      </c>
      <c r="C10" s="13" t="s">
        <v>2121</v>
      </c>
      <c r="D10" s="14" t="s">
        <v>1956</v>
      </c>
    </row>
    <row r="11" spans="1:4" x14ac:dyDescent="0.25">
      <c r="A11" s="15">
        <v>31</v>
      </c>
      <c r="B11" s="15"/>
      <c r="C11" s="15"/>
      <c r="D11" s="14" t="s">
        <v>1957</v>
      </c>
    </row>
    <row r="12" spans="1:4" x14ac:dyDescent="0.25">
      <c r="A12" s="15">
        <v>32</v>
      </c>
      <c r="B12" s="15"/>
      <c r="C12" s="15"/>
      <c r="D12" s="14" t="s">
        <v>1962</v>
      </c>
    </row>
    <row r="13" spans="1:4" x14ac:dyDescent="0.25">
      <c r="A13" s="15">
        <v>33</v>
      </c>
      <c r="B13" s="15"/>
      <c r="C13" s="15"/>
      <c r="D13" s="14" t="s">
        <v>1963</v>
      </c>
    </row>
    <row r="14" spans="1:4" x14ac:dyDescent="0.25">
      <c r="A14" s="15">
        <v>34</v>
      </c>
      <c r="B14" s="15"/>
      <c r="C14" s="15"/>
      <c r="D14" s="14" t="s">
        <v>1964</v>
      </c>
    </row>
    <row r="15" spans="1:4" x14ac:dyDescent="0.25">
      <c r="A15" s="15">
        <v>35</v>
      </c>
      <c r="B15" s="15"/>
      <c r="C15" s="15"/>
      <c r="D15" s="14" t="s">
        <v>1965</v>
      </c>
    </row>
    <row r="16" spans="1:4" x14ac:dyDescent="0.25">
      <c r="A16" s="15">
        <v>36</v>
      </c>
      <c r="B16" s="15"/>
      <c r="C16" s="15"/>
      <c r="D16" s="14" t="s">
        <v>1958</v>
      </c>
    </row>
    <row r="17" spans="1:4" x14ac:dyDescent="0.25">
      <c r="A17" s="15">
        <v>37</v>
      </c>
      <c r="B17" s="15"/>
      <c r="C17" s="15"/>
      <c r="D17" s="14" t="s">
        <v>1959</v>
      </c>
    </row>
    <row r="18" spans="1:4" x14ac:dyDescent="0.25">
      <c r="A18" s="15">
        <v>38</v>
      </c>
      <c r="B18" s="15"/>
      <c r="C18" s="15"/>
      <c r="D18" s="14" t="s">
        <v>1960</v>
      </c>
    </row>
  </sheetData>
  <phoneticPr fontId="5" type="noConversion"/>
  <pageMargins left="0.7" right="0.7" top="0.75" bottom="0.75" header="0.3" footer="0.3"/>
  <pageSetup paperSize="9"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75" x14ac:dyDescent="0.25"/>
  <cols>
    <col min="1" max="1" width="9.140625" style="6"/>
  </cols>
  <sheetData>
    <row r="1" spans="1:1" ht="16.5" thickBot="1" x14ac:dyDescent="0.3">
      <c r="A1" s="2" t="s">
        <v>2141</v>
      </c>
    </row>
    <row r="2" spans="1:1" ht="16.5" thickTop="1" x14ac:dyDescent="0.25">
      <c r="A2" s="6" t="s">
        <v>1869</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件" ma:contentTypeID="0x010100E4D6FC7B181B1549AE75DAA3F1618977" ma:contentTypeVersion="3" ma:contentTypeDescription="建立新的文件。" ma:contentTypeScope="" ma:versionID="7edc33e5c4d43e865c0aec2103406cdd">
  <xsd:schema xmlns:xsd="http://www.w3.org/2001/XMLSchema" xmlns:xs="http://www.w3.org/2001/XMLSchema" xmlns:p="http://schemas.microsoft.com/office/2006/metadata/properties" targetNamespace="http://schemas.microsoft.com/office/2006/metadata/properties" ma:root="true" ma:fieldsID="08751064a7893c52d1120d571837683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ma:readOnly="true"/>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B3D4E-36F3-4FB0-AAD6-51AFDE012FA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74B8B67-DB28-4BBD-8C82-855EF61B32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448D767-9278-471A-8A43-C316E2BE09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已命名的範圍</vt:lpstr>
      </vt:variant>
      <vt:variant>
        <vt:i4>5</vt:i4>
      </vt:variant>
    </vt:vector>
  </HeadingPairs>
  <TitlesOfParts>
    <vt:vector size="14" baseType="lpstr">
      <vt:lpstr>廠商名單</vt:lpstr>
      <vt:lpstr>未回發票</vt:lpstr>
      <vt:lpstr>共同</vt:lpstr>
      <vt:lpstr>專營</vt:lpstr>
      <vt:lpstr>進項覆核明細表</vt:lpstr>
      <vt:lpstr>GroupBy</vt:lpstr>
      <vt:lpstr>Invoice Format Logic</vt:lpstr>
      <vt:lpstr>Invoice Format Description</vt:lpstr>
      <vt:lpstr>Dropdown Menu</vt:lpstr>
      <vt:lpstr>Check</vt:lpstr>
      <vt:lpstr>GroupBy!Header</vt:lpstr>
      <vt:lpstr>Header</vt:lpstr>
      <vt:lpstr>InvoiceInfo</vt:lpstr>
      <vt:lpstr>InvoiceType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Wesley Hsu</dc:creator>
  <cp:lastModifiedBy>楊一青</cp:lastModifiedBy>
  <dcterms:created xsi:type="dcterms:W3CDTF">2020-11-25T02:30:48Z</dcterms:created>
  <dcterms:modified xsi:type="dcterms:W3CDTF">2020-12-16T08:32:34Z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0x010100E4D6FC7B181B1549AE75DAA3F1618977</vt:lpwstr>
  </property>
</Properties>
</file>