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mit\OneDrive\Desktop\"/>
    </mc:Choice>
  </mc:AlternateContent>
  <xr:revisionPtr revIDLastSave="0" documentId="8_{5F14D281-90C4-43C5-9917-5FEED239AA55}" xr6:coauthVersionLast="47" xr6:coauthVersionMax="47" xr10:uidLastSave="{00000000-0000-0000-0000-000000000000}"/>
  <bookViews>
    <workbookView xWindow="-96" yWindow="0" windowWidth="11712" windowHeight="12336" xr2:uid="{95FB89D1-4781-4975-8E44-A78BAABA6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L2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4" i="1"/>
  <c r="I4" i="1" s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D15" i="1"/>
  <c r="D19" i="1"/>
  <c r="F19" i="1" s="1"/>
  <c r="D18" i="1"/>
  <c r="F18" i="1" s="1"/>
  <c r="D17" i="1"/>
  <c r="F17" i="1" s="1"/>
  <c r="D16" i="1"/>
  <c r="F16" i="1" s="1"/>
  <c r="D14" i="1"/>
  <c r="F14" i="1" s="1"/>
  <c r="D13" i="1"/>
  <c r="D12" i="1"/>
  <c r="F12" i="1"/>
  <c r="D11" i="1"/>
  <c r="F11" i="1" s="1"/>
  <c r="D10" i="1"/>
  <c r="F10" i="1" s="1"/>
  <c r="D9" i="1"/>
  <c r="F9" i="1" s="1"/>
  <c r="D8" i="1"/>
  <c r="D6" i="1"/>
  <c r="D5" i="1"/>
  <c r="F6" i="1"/>
  <c r="D7" i="1"/>
  <c r="F15" i="1"/>
  <c r="F5" i="1"/>
  <c r="F7" i="1"/>
  <c r="F8" i="1"/>
  <c r="F13" i="1"/>
  <c r="F4" i="1"/>
</calcChain>
</file>

<file path=xl/sharedStrings.xml><?xml version="1.0" encoding="utf-8"?>
<sst xmlns="http://schemas.openxmlformats.org/spreadsheetml/2006/main" count="8" uniqueCount="8">
  <si>
    <t>pull up</t>
  </si>
  <si>
    <t>fixed res</t>
  </si>
  <si>
    <t>gnd</t>
  </si>
  <si>
    <t>r1+r2</t>
  </si>
  <si>
    <t>r2byr1+r2</t>
  </si>
  <si>
    <t>byvin</t>
  </si>
  <si>
    <t>adc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</si>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</sst>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4253-7830-45F0-93FB-2875D6E443B7}">
  <dimension ref="A1:L23"/>
  <sheetViews>
    <sheetView tabSelected="1" zoomScale="85" zoomScaleNormal="85" workbookViewId="0">
      <selection activeCell="K4" sqref="K4"/>
    </sheetView>
  </sheetViews>
  <sheetFormatPr defaultRowHeight="14.4" x14ac:dyDescent="0.3"/>
  <sheetData>
    <row r="1" spans="1:12" x14ac:dyDescent="0.3">
      <c r="A1" t="s">
        <v>0</v>
      </c>
      <c r="B1">
        <v>5</v>
      </c>
      <c r="D1" t="s">
        <v>2</v>
      </c>
      <c r="E1">
        <v>0</v>
      </c>
    </row>
    <row r="2" spans="1:12" x14ac:dyDescent="0.3">
      <c r="A2" t="s">
        <v>1</v>
      </c>
      <c r="B2">
        <v>10000</v>
      </c>
      <c r="L2">
        <f>5/1023</f>
        <v>4.8875855327468231E-3</v>
      </c>
    </row>
    <row r="3" spans="1:12" x14ac:dyDescent="0.3">
      <c r="D3" t="s">
        <v>3</v>
      </c>
      <c r="F3" t="s">
        <v>4</v>
      </c>
      <c r="G3" t="s">
        <v>5</v>
      </c>
      <c r="J3" t="s">
        <v>6</v>
      </c>
    </row>
    <row r="4" spans="1:12" x14ac:dyDescent="0.3">
      <c r="A4">
        <v>0</v>
      </c>
      <c r="B4">
        <v>33000</v>
      </c>
      <c r="D4">
        <f>B4+B2</f>
        <v>43000</v>
      </c>
      <c r="F4">
        <f>B4/D4</f>
        <v>0.76744186046511631</v>
      </c>
      <c r="G4">
        <f>F4*5</f>
        <v>3.8372093023255816</v>
      </c>
      <c r="H4" s="1">
        <f>$F$21-G4</f>
        <v>0.78279069767441856</v>
      </c>
      <c r="I4">
        <f>ABS(H4)</f>
        <v>0.78279069767441856</v>
      </c>
      <c r="J4">
        <f>G4/L$2</f>
        <v>785.09302325581393</v>
      </c>
      <c r="K4">
        <f>INT(J4)</f>
        <v>785</v>
      </c>
      <c r="L4" t="s">
        <v>7</v>
      </c>
    </row>
    <row r="5" spans="1:12" x14ac:dyDescent="0.3">
      <c r="A5">
        <v>22.5</v>
      </c>
      <c r="B5">
        <v>6570</v>
      </c>
      <c r="D5">
        <f>B5+B2</f>
        <v>16570</v>
      </c>
      <c r="F5">
        <f t="shared" ref="F5:F19" si="0">B5/D5</f>
        <v>0.3964996982498491</v>
      </c>
      <c r="G5">
        <f t="shared" ref="G5:G19" si="1">F5*5</f>
        <v>1.9824984912492454</v>
      </c>
      <c r="H5" s="1">
        <f t="shared" ref="H5:H19" si="2">$F$21-G5</f>
        <v>2.6375015087507547</v>
      </c>
      <c r="I5">
        <f t="shared" ref="I5:I19" si="3">ABS(H5)</f>
        <v>2.6375015087507547</v>
      </c>
      <c r="J5">
        <f t="shared" ref="J5:J19" si="4">G5/L$2</f>
        <v>405.61919130959558</v>
      </c>
      <c r="K5">
        <f t="shared" ref="K5:K19" si="5">INT(J5)</f>
        <v>405</v>
      </c>
    </row>
    <row r="6" spans="1:12" x14ac:dyDescent="0.3">
      <c r="A6">
        <v>45</v>
      </c>
      <c r="B6">
        <v>8200</v>
      </c>
      <c r="D6">
        <f>B6+B2</f>
        <v>18200</v>
      </c>
      <c r="F6">
        <f t="shared" si="0"/>
        <v>0.45054945054945056</v>
      </c>
      <c r="G6">
        <f t="shared" si="1"/>
        <v>2.2527472527472527</v>
      </c>
      <c r="H6" s="1">
        <f t="shared" si="2"/>
        <v>2.3672527472527474</v>
      </c>
      <c r="I6">
        <f t="shared" si="3"/>
        <v>2.3672527472527474</v>
      </c>
      <c r="J6">
        <f t="shared" si="4"/>
        <v>460.91208791208788</v>
      </c>
      <c r="K6">
        <f t="shared" si="5"/>
        <v>460</v>
      </c>
    </row>
    <row r="7" spans="1:12" x14ac:dyDescent="0.3">
      <c r="A7">
        <v>67.5</v>
      </c>
      <c r="B7">
        <v>891</v>
      </c>
      <c r="D7">
        <f t="shared" ref="D7" si="6">B7+B4</f>
        <v>33891</v>
      </c>
      <c r="F7">
        <f t="shared" si="0"/>
        <v>2.6290165530671861E-2</v>
      </c>
      <c r="G7">
        <f t="shared" si="1"/>
        <v>0.1314508276533593</v>
      </c>
      <c r="H7" s="1">
        <f t="shared" si="2"/>
        <v>4.4885491723466409</v>
      </c>
      <c r="I7">
        <f t="shared" si="3"/>
        <v>4.4885491723466409</v>
      </c>
      <c r="J7">
        <f t="shared" si="4"/>
        <v>26.894839337877315</v>
      </c>
      <c r="K7">
        <f t="shared" si="5"/>
        <v>26</v>
      </c>
    </row>
    <row r="8" spans="1:12" x14ac:dyDescent="0.3">
      <c r="A8">
        <v>90</v>
      </c>
      <c r="B8">
        <v>1000</v>
      </c>
      <c r="D8">
        <f>B8+B2</f>
        <v>11000</v>
      </c>
      <c r="F8">
        <f t="shared" si="0"/>
        <v>9.0909090909090912E-2</v>
      </c>
      <c r="G8">
        <f t="shared" si="1"/>
        <v>0.45454545454545459</v>
      </c>
      <c r="H8" s="1">
        <f t="shared" si="2"/>
        <v>4.165454545454546</v>
      </c>
      <c r="I8">
        <f t="shared" si="3"/>
        <v>4.165454545454546</v>
      </c>
      <c r="J8">
        <f t="shared" si="4"/>
        <v>93.000000000000014</v>
      </c>
      <c r="K8">
        <f t="shared" si="5"/>
        <v>93</v>
      </c>
    </row>
    <row r="9" spans="1:12" x14ac:dyDescent="0.3">
      <c r="A9">
        <v>112.5</v>
      </c>
      <c r="B9">
        <v>688</v>
      </c>
      <c r="D9">
        <f>B9+B2</f>
        <v>10688</v>
      </c>
      <c r="F9">
        <f t="shared" si="0"/>
        <v>6.4371257485029934E-2</v>
      </c>
      <c r="G9">
        <f t="shared" si="1"/>
        <v>0.32185628742514966</v>
      </c>
      <c r="H9" s="1">
        <f t="shared" si="2"/>
        <v>4.2981437125748503</v>
      </c>
      <c r="I9">
        <f t="shared" si="3"/>
        <v>4.2981437125748503</v>
      </c>
      <c r="J9">
        <f t="shared" si="4"/>
        <v>65.851796407185617</v>
      </c>
      <c r="K9">
        <f t="shared" si="5"/>
        <v>65</v>
      </c>
    </row>
    <row r="10" spans="1:12" x14ac:dyDescent="0.3">
      <c r="A10">
        <v>135</v>
      </c>
      <c r="B10">
        <v>2200</v>
      </c>
      <c r="D10">
        <f>B10+B2</f>
        <v>12200</v>
      </c>
      <c r="F10">
        <f t="shared" si="0"/>
        <v>0.18032786885245902</v>
      </c>
      <c r="G10">
        <f t="shared" si="1"/>
        <v>0.90163934426229508</v>
      </c>
      <c r="H10" s="1">
        <f t="shared" si="2"/>
        <v>3.7183606557377051</v>
      </c>
      <c r="I10">
        <f t="shared" si="3"/>
        <v>3.7183606557377051</v>
      </c>
      <c r="J10">
        <f t="shared" si="4"/>
        <v>184.47540983606558</v>
      </c>
      <c r="K10">
        <f t="shared" si="5"/>
        <v>184</v>
      </c>
    </row>
    <row r="11" spans="1:12" x14ac:dyDescent="0.3">
      <c r="A11">
        <v>157.5</v>
      </c>
      <c r="B11">
        <v>1410</v>
      </c>
      <c r="D11">
        <f>B11+B2</f>
        <v>11410</v>
      </c>
      <c r="F11">
        <f t="shared" si="0"/>
        <v>0.12357581069237511</v>
      </c>
      <c r="G11">
        <f t="shared" si="1"/>
        <v>0.61787905346187555</v>
      </c>
      <c r="H11" s="1">
        <f t="shared" si="2"/>
        <v>4.0021209465381249</v>
      </c>
      <c r="I11">
        <f t="shared" si="3"/>
        <v>4.0021209465381249</v>
      </c>
      <c r="J11">
        <f t="shared" si="4"/>
        <v>126.41805433829974</v>
      </c>
      <c r="K11">
        <f t="shared" si="5"/>
        <v>126</v>
      </c>
    </row>
    <row r="12" spans="1:12" x14ac:dyDescent="0.3">
      <c r="A12">
        <v>180</v>
      </c>
      <c r="B12">
        <v>3900</v>
      </c>
      <c r="D12">
        <f>B12+B2</f>
        <v>13900</v>
      </c>
      <c r="F12">
        <f t="shared" si="0"/>
        <v>0.2805755395683453</v>
      </c>
      <c r="G12">
        <f t="shared" si="1"/>
        <v>1.4028776978417266</v>
      </c>
      <c r="H12" s="1">
        <f t="shared" si="2"/>
        <v>3.2171223021582733</v>
      </c>
      <c r="I12">
        <f t="shared" si="3"/>
        <v>3.2171223021582733</v>
      </c>
      <c r="J12">
        <f t="shared" si="4"/>
        <v>287.02877697841723</v>
      </c>
      <c r="K12">
        <f t="shared" si="5"/>
        <v>287</v>
      </c>
    </row>
    <row r="13" spans="1:12" x14ac:dyDescent="0.3">
      <c r="A13">
        <v>202.5</v>
      </c>
      <c r="B13">
        <v>3140</v>
      </c>
      <c r="D13">
        <f>B13+B2</f>
        <v>13140</v>
      </c>
      <c r="F13">
        <f t="shared" si="0"/>
        <v>0.23896499238964991</v>
      </c>
      <c r="G13">
        <f t="shared" si="1"/>
        <v>1.1948249619482496</v>
      </c>
      <c r="H13" s="1">
        <f t="shared" si="2"/>
        <v>3.4251750380517505</v>
      </c>
      <c r="I13">
        <f t="shared" si="3"/>
        <v>3.4251750380517505</v>
      </c>
      <c r="J13">
        <f t="shared" si="4"/>
        <v>244.46118721461187</v>
      </c>
      <c r="K13">
        <f t="shared" si="5"/>
        <v>244</v>
      </c>
    </row>
    <row r="14" spans="1:12" x14ac:dyDescent="0.3">
      <c r="A14">
        <v>225</v>
      </c>
      <c r="B14">
        <v>16000</v>
      </c>
      <c r="D14">
        <f>B14+B2</f>
        <v>26000</v>
      </c>
      <c r="F14">
        <f t="shared" si="0"/>
        <v>0.61538461538461542</v>
      </c>
      <c r="G14">
        <f t="shared" si="1"/>
        <v>3.0769230769230771</v>
      </c>
      <c r="H14" s="1">
        <f t="shared" si="2"/>
        <v>1.543076923076923</v>
      </c>
      <c r="I14">
        <f t="shared" si="3"/>
        <v>1.543076923076923</v>
      </c>
      <c r="J14">
        <f t="shared" si="4"/>
        <v>629.53846153846155</v>
      </c>
      <c r="K14">
        <f t="shared" si="5"/>
        <v>629</v>
      </c>
    </row>
    <row r="15" spans="1:12" x14ac:dyDescent="0.3">
      <c r="A15">
        <v>247.5</v>
      </c>
      <c r="B15">
        <v>14120</v>
      </c>
      <c r="D15">
        <f>B15+B2</f>
        <v>24120</v>
      </c>
      <c r="F15">
        <f t="shared" si="0"/>
        <v>0.58540630182421227</v>
      </c>
      <c r="G15">
        <f t="shared" si="1"/>
        <v>2.9270315091210612</v>
      </c>
      <c r="H15" s="1">
        <f t="shared" si="2"/>
        <v>1.6929684908789389</v>
      </c>
      <c r="I15">
        <f t="shared" si="3"/>
        <v>1.6929684908789389</v>
      </c>
      <c r="J15">
        <f t="shared" si="4"/>
        <v>598.8706467661691</v>
      </c>
      <c r="K15">
        <f t="shared" si="5"/>
        <v>598</v>
      </c>
    </row>
    <row r="16" spans="1:12" x14ac:dyDescent="0.3">
      <c r="A16">
        <v>270</v>
      </c>
      <c r="B16">
        <v>120000</v>
      </c>
      <c r="D16">
        <f>B16+B2</f>
        <v>130000</v>
      </c>
      <c r="F16">
        <f t="shared" si="0"/>
        <v>0.92307692307692313</v>
      </c>
      <c r="G16">
        <f t="shared" si="1"/>
        <v>4.6153846153846159</v>
      </c>
      <c r="H16" s="1">
        <f t="shared" si="2"/>
        <v>4.6153846153842437E-3</v>
      </c>
      <c r="I16">
        <f t="shared" si="3"/>
        <v>4.6153846153842437E-3</v>
      </c>
      <c r="J16">
        <f t="shared" si="4"/>
        <v>944.30769230769238</v>
      </c>
      <c r="K16">
        <f t="shared" si="5"/>
        <v>944</v>
      </c>
    </row>
    <row r="17" spans="1:11" x14ac:dyDescent="0.3">
      <c r="A17">
        <v>292.5</v>
      </c>
      <c r="B17">
        <v>42120</v>
      </c>
      <c r="D17">
        <f>B17+B2</f>
        <v>52120</v>
      </c>
      <c r="F17">
        <f t="shared" si="0"/>
        <v>0.80813507290867226</v>
      </c>
      <c r="G17">
        <f t="shared" si="1"/>
        <v>4.0406753645433611</v>
      </c>
      <c r="H17" s="1">
        <f t="shared" si="2"/>
        <v>0.57932463545663904</v>
      </c>
      <c r="I17">
        <f t="shared" si="3"/>
        <v>0.57932463545663904</v>
      </c>
      <c r="J17">
        <f t="shared" si="4"/>
        <v>826.72217958557167</v>
      </c>
      <c r="K17">
        <f t="shared" si="5"/>
        <v>826</v>
      </c>
    </row>
    <row r="18" spans="1:11" x14ac:dyDescent="0.3">
      <c r="A18">
        <v>315</v>
      </c>
      <c r="B18">
        <v>64900</v>
      </c>
      <c r="D18">
        <f>B18+B2</f>
        <v>74900</v>
      </c>
      <c r="F18">
        <f t="shared" si="0"/>
        <v>0.86648865153538046</v>
      </c>
      <c r="G18">
        <f t="shared" si="1"/>
        <v>4.3324432576769025</v>
      </c>
      <c r="H18" s="1">
        <f t="shared" si="2"/>
        <v>0.28755674232309758</v>
      </c>
      <c r="I18">
        <f t="shared" si="3"/>
        <v>0.28755674232309758</v>
      </c>
      <c r="J18">
        <f t="shared" si="4"/>
        <v>886.4178905206943</v>
      </c>
      <c r="K18">
        <f t="shared" si="5"/>
        <v>886</v>
      </c>
    </row>
    <row r="19" spans="1:11" x14ac:dyDescent="0.3">
      <c r="A19">
        <v>337.5</v>
      </c>
      <c r="B19">
        <v>21880</v>
      </c>
      <c r="D19">
        <f>B19+B2</f>
        <v>31880</v>
      </c>
      <c r="F19">
        <f t="shared" si="0"/>
        <v>0.68632371392722713</v>
      </c>
      <c r="G19">
        <f t="shared" si="1"/>
        <v>3.4316185696361359</v>
      </c>
      <c r="H19" s="1">
        <f t="shared" si="2"/>
        <v>1.1883814303638642</v>
      </c>
      <c r="I19">
        <f t="shared" si="3"/>
        <v>1.1883814303638642</v>
      </c>
      <c r="J19">
        <f t="shared" si="4"/>
        <v>702.10915934755337</v>
      </c>
      <c r="K19">
        <f t="shared" si="5"/>
        <v>702</v>
      </c>
    </row>
    <row r="21" spans="1:11" x14ac:dyDescent="0.3">
      <c r="F21">
        <v>4.62</v>
      </c>
    </row>
    <row r="22" spans="1:11" x14ac:dyDescent="0.3">
      <c r="F22">
        <v>0.91</v>
      </c>
    </row>
    <row r="23" spans="1:11" x14ac:dyDescent="0.3">
      <c r="J23">
        <v>337</v>
      </c>
      <c r="K23">
        <v>12</v>
      </c>
    </row>
  </sheetData>
  <conditionalFormatting sqref="H4:H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I4:I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Mithunvel K L</dc:creator>
  <cp:lastModifiedBy>Mithunvel K L</cp:lastModifiedBy>
  <dcterms:created xsi:type="dcterms:W3CDTF">2025-06-01T12:56:22Z</dcterms:created>
  <dcterms:modified xsi:type="dcterms:W3CDTF">2025-06-01T17:39:04Z</dcterms:modified>
</cp:coreProperties>
</file>