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8_{88721E5B-563D-4903-A412-EFBDCB82A3F1}" xr6:coauthVersionLast="47" xr6:coauthVersionMax="47" xr10:uidLastSave="{00000000-0000-0000-0000-000000000000}"/>
  <bookViews>
    <workbookView xWindow="-108" yWindow="-108" windowWidth="23256" windowHeight="12456" tabRatio="689" activeTab="1" xr2:uid="{00000000-000D-0000-FFFF-FFFF00000000}"/>
  </bookViews>
  <sheets>
    <sheet name="info" sheetId="1" r:id="rId1"/>
    <sheet name="statistiche" sheetId="3" r:id="rId2"/>
    <sheet name="riassuntoOreTotali" sheetId="2" r:id="rId3"/>
    <sheet name="Ferraris" sheetId="4" r:id="rId4"/>
    <sheet name="Frugieri" sheetId="5" r:id="rId5"/>
    <sheet name="Genovese" sheetId="6" r:id="rId6"/>
    <sheet name="Gentile" sheetId="7" r:id="rId7"/>
    <sheet name="La Sorda" sheetId="8" r:id="rId8"/>
    <sheet name="Schiavo" sheetId="9" r:id="rId9"/>
    <sheet name="Motivazioni modifiche" sheetId="13"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2" l="1"/>
  <c r="F23" i="7"/>
  <c r="A40" i="7"/>
  <c r="A34" i="9"/>
  <c r="F29" i="2"/>
  <c r="F28" i="2"/>
  <c r="F27" i="2"/>
  <c r="E16" i="2" l="1"/>
  <c r="E15" i="2"/>
  <c r="B2" i="2"/>
  <c r="A4" i="3"/>
  <c r="A5" i="3"/>
  <c r="A6" i="3"/>
  <c r="A7" i="3"/>
  <c r="A8" i="3"/>
  <c r="A9" i="3"/>
  <c r="C3" i="2"/>
  <c r="G1" i="2"/>
  <c r="G8" i="2" l="1"/>
  <c r="G7" i="2"/>
  <c r="G6" i="2"/>
  <c r="G5" i="2"/>
  <c r="G4" i="2"/>
  <c r="G3" i="2"/>
  <c r="G2" i="2"/>
  <c r="F8" i="2"/>
  <c r="F7" i="2"/>
  <c r="F6" i="2"/>
  <c r="F5" i="2"/>
  <c r="F4" i="2"/>
  <c r="F3" i="2"/>
  <c r="F2" i="2"/>
  <c r="E7" i="2"/>
  <c r="E6" i="2"/>
  <c r="E5" i="2"/>
  <c r="E4" i="2"/>
  <c r="E3" i="2"/>
  <c r="E2" i="2"/>
  <c r="D7" i="2"/>
  <c r="D6" i="2"/>
  <c r="D5" i="2"/>
  <c r="D4" i="2"/>
  <c r="D3" i="2"/>
  <c r="D2" i="2"/>
  <c r="C6" i="2"/>
  <c r="C5" i="2"/>
  <c r="C4" i="2"/>
  <c r="C2" i="2"/>
  <c r="B8" i="2"/>
  <c r="B6" i="2"/>
  <c r="B5" i="2"/>
  <c r="B4" i="2"/>
  <c r="B3" i="2"/>
  <c r="A4" i="4"/>
  <c r="A4" i="7"/>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F9" i="2"/>
  <c r="F10" i="2"/>
  <c r="F11" i="2"/>
  <c r="F12" i="2"/>
  <c r="F13" i="2"/>
  <c r="F14" i="2"/>
  <c r="F15" i="2"/>
  <c r="F16" i="2"/>
  <c r="F17" i="2"/>
  <c r="F18" i="2"/>
  <c r="F19" i="2"/>
  <c r="F20" i="2"/>
  <c r="F21" i="2"/>
  <c r="F22" i="2"/>
  <c r="F23" i="2"/>
  <c r="F24" i="2"/>
  <c r="F25" i="2"/>
  <c r="F26" i="2"/>
  <c r="F30" i="2"/>
  <c r="F31" i="2"/>
  <c r="F32" i="2"/>
  <c r="F33" i="2"/>
  <c r="F34" i="2"/>
  <c r="F35" i="2"/>
  <c r="F36" i="2"/>
  <c r="F37" i="2"/>
  <c r="F38" i="2"/>
  <c r="F39" i="2"/>
  <c r="F40" i="2"/>
  <c r="F41" i="2"/>
  <c r="F42" i="2"/>
  <c r="F43" i="2"/>
  <c r="F44" i="2"/>
  <c r="E8" i="2"/>
  <c r="E9" i="2"/>
  <c r="E10" i="2"/>
  <c r="E11" i="2"/>
  <c r="E12" i="2"/>
  <c r="E13" i="2"/>
  <c r="E14" i="2"/>
  <c r="E18" i="2"/>
  <c r="E19" i="2"/>
  <c r="E20" i="2"/>
  <c r="E21" i="2"/>
  <c r="E22" i="2"/>
  <c r="E23" i="2"/>
  <c r="E24" i="2"/>
  <c r="E25" i="2"/>
  <c r="E26" i="2"/>
  <c r="E27" i="2"/>
  <c r="E28" i="2"/>
  <c r="E29" i="2"/>
  <c r="E30" i="2"/>
  <c r="E31" i="2"/>
  <c r="E32" i="2"/>
  <c r="E33" i="2"/>
  <c r="E34" i="2"/>
  <c r="E35" i="2"/>
  <c r="E36" i="2"/>
  <c r="E37" i="2"/>
  <c r="E38" i="2"/>
  <c r="E39" i="2"/>
  <c r="E40" i="2"/>
  <c r="E41" i="2"/>
  <c r="E42" i="2"/>
  <c r="E43" i="2"/>
  <c r="E44"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B7"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D1" i="9"/>
  <c r="C1" i="9"/>
  <c r="D1" i="8"/>
  <c r="C1" i="8"/>
  <c r="D1" i="7"/>
  <c r="C1" i="7"/>
  <c r="D1" i="6"/>
  <c r="C1" i="6"/>
  <c r="D1" i="5"/>
  <c r="C1" i="5"/>
  <c r="D1" i="4"/>
  <c r="C1" i="4"/>
  <c r="A5" i="9"/>
  <c r="A6" i="9"/>
  <c r="A7" i="9"/>
  <c r="A8" i="9"/>
  <c r="A9" i="9"/>
  <c r="A10" i="9"/>
  <c r="A11" i="9"/>
  <c r="A13" i="9"/>
  <c r="A14" i="9"/>
  <c r="A15" i="9"/>
  <c r="A16" i="9"/>
  <c r="A17" i="9"/>
  <c r="A18" i="9"/>
  <c r="A19" i="9"/>
  <c r="A20" i="9"/>
  <c r="A21" i="9"/>
  <c r="A22" i="9"/>
  <c r="A23" i="9"/>
  <c r="A24" i="9"/>
  <c r="A25" i="9"/>
  <c r="A26" i="9"/>
  <c r="A27" i="9"/>
  <c r="A28" i="9"/>
  <c r="A29" i="9"/>
  <c r="A30" i="9"/>
  <c r="A31" i="9"/>
  <c r="A32" i="9"/>
  <c r="A33" i="9"/>
  <c r="A35" i="9"/>
  <c r="A36" i="9"/>
  <c r="A37" i="9"/>
  <c r="A38" i="9"/>
  <c r="A39" i="9"/>
  <c r="A40" i="9"/>
  <c r="A41" i="9"/>
  <c r="A42" i="9"/>
  <c r="A43" i="9"/>
  <c r="A44" i="9"/>
  <c r="A45" i="9"/>
  <c r="A46" i="9"/>
  <c r="A4" i="9"/>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 i="8"/>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1" i="7"/>
  <c r="A42" i="7"/>
  <c r="A43" i="7"/>
  <c r="A44" i="7"/>
  <c r="A45" i="7"/>
  <c r="A46" i="7"/>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 i="6"/>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F1" i="2"/>
  <c r="E1" i="2"/>
  <c r="D1" i="2"/>
  <c r="C1" i="2"/>
  <c r="B1" i="2"/>
  <c r="B6" i="3" l="1"/>
  <c r="B5" i="3"/>
  <c r="B4" i="3"/>
  <c r="B7" i="3"/>
  <c r="B8" i="3"/>
  <c r="B9" i="3"/>
  <c r="A14" i="3" l="1"/>
</calcChain>
</file>

<file path=xl/sharedStrings.xml><?xml version="1.0" encoding="utf-8"?>
<sst xmlns="http://schemas.openxmlformats.org/spreadsheetml/2006/main" count="954" uniqueCount="604">
  <si>
    <t>matricola</t>
  </si>
  <si>
    <t xml:space="preserve">nome </t>
  </si>
  <si>
    <t>cognome</t>
  </si>
  <si>
    <t>istruzioni</t>
  </si>
  <si>
    <t>caselle input project manager</t>
  </si>
  <si>
    <t>0512109763</t>
  </si>
  <si>
    <t>Riccardo Kevin</t>
  </si>
  <si>
    <t>Ferraris</t>
  </si>
  <si>
    <t>caselle input team</t>
  </si>
  <si>
    <t>0512110615</t>
  </si>
  <si>
    <t>Nicola</t>
  </si>
  <si>
    <t>Frugieri</t>
  </si>
  <si>
    <t>dati non modificabili</t>
  </si>
  <si>
    <t>0512109961</t>
  </si>
  <si>
    <t xml:space="preserve">Alberto </t>
  </si>
  <si>
    <t>Genovese</t>
  </si>
  <si>
    <t>titoli non modificabili</t>
  </si>
  <si>
    <t>0512109946</t>
  </si>
  <si>
    <t>Arturo</t>
  </si>
  <si>
    <t>Gentile</t>
  </si>
  <si>
    <t>0512111929</t>
  </si>
  <si>
    <t xml:space="preserve">Marisa </t>
  </si>
  <si>
    <t>La Sorda</t>
  </si>
  <si>
    <t>0512110456</t>
  </si>
  <si>
    <t>Leonardo</t>
  </si>
  <si>
    <t>Schiavo</t>
  </si>
  <si>
    <t>inserire valori solo nelle caselle di input</t>
  </si>
  <si>
    <t>password per sbloccare la protezione : protezione</t>
  </si>
  <si>
    <t>PASSWORD</t>
  </si>
  <si>
    <t>admin123</t>
  </si>
  <si>
    <t>lavoratore1</t>
  </si>
  <si>
    <t>Riccardo Kevin Ferraris</t>
  </si>
  <si>
    <t>lavoratore2</t>
  </si>
  <si>
    <t>Nicola Frugieri</t>
  </si>
  <si>
    <t>lavoratore3</t>
  </si>
  <si>
    <t>Alberto Genovese</t>
  </si>
  <si>
    <t>lavoratore4</t>
  </si>
  <si>
    <t>Arturo Gentile</t>
  </si>
  <si>
    <t>lavoratore5</t>
  </si>
  <si>
    <t>Marisa La Sorda</t>
  </si>
  <si>
    <t>lavoratore6</t>
  </si>
  <si>
    <t>Leonardo Schiavo</t>
  </si>
  <si>
    <t>Pagina statistiche</t>
  </si>
  <si>
    <t>TOTALI</t>
  </si>
  <si>
    <t>id</t>
  </si>
  <si>
    <t>numero ore lavoro</t>
  </si>
  <si>
    <t>ODD</t>
  </si>
  <si>
    <t>Ore lavoro totali</t>
  </si>
  <si>
    <t>giorno 1</t>
  </si>
  <si>
    <t>giorno 2</t>
  </si>
  <si>
    <t>giorno 3</t>
  </si>
  <si>
    <t>giorno 4</t>
  </si>
  <si>
    <t>giorno 5</t>
  </si>
  <si>
    <t>giorno 6</t>
  </si>
  <si>
    <t>giorno 7</t>
  </si>
  <si>
    <t>giorno 8</t>
  </si>
  <si>
    <t>giorno 9</t>
  </si>
  <si>
    <t>giorno 10</t>
  </si>
  <si>
    <t>giorno 11</t>
  </si>
  <si>
    <t>giorno 12</t>
  </si>
  <si>
    <t>giorno 13</t>
  </si>
  <si>
    <t>giorno 14</t>
  </si>
  <si>
    <t>giorno 15</t>
  </si>
  <si>
    <t>giorno 16</t>
  </si>
  <si>
    <t>giorno 17</t>
  </si>
  <si>
    <t>giorno 18</t>
  </si>
  <si>
    <t>giorno 19</t>
  </si>
  <si>
    <t>giorno 20</t>
  </si>
  <si>
    <t>giorno 21</t>
  </si>
  <si>
    <t>giorno 22</t>
  </si>
  <si>
    <t>giorno 23</t>
  </si>
  <si>
    <t>giorno 24</t>
  </si>
  <si>
    <t>giorno 25</t>
  </si>
  <si>
    <t>giorno 26</t>
  </si>
  <si>
    <t>giorno 27</t>
  </si>
  <si>
    <t>giorno 28</t>
  </si>
  <si>
    <t>giorno 29</t>
  </si>
  <si>
    <t>giorno 30</t>
  </si>
  <si>
    <t>giorno 31</t>
  </si>
  <si>
    <t>giorno 32</t>
  </si>
  <si>
    <t>giorno 33</t>
  </si>
  <si>
    <t>giorno 34</t>
  </si>
  <si>
    <t>giorno 35</t>
  </si>
  <si>
    <t>giorno 36</t>
  </si>
  <si>
    <t>giorno 37</t>
  </si>
  <si>
    <t>giorno 38</t>
  </si>
  <si>
    <t>giorno 39</t>
  </si>
  <si>
    <t>giorno 40</t>
  </si>
  <si>
    <t>giorno 41</t>
  </si>
  <si>
    <t>giorno 42</t>
  </si>
  <si>
    <t>giorno 43</t>
  </si>
  <si>
    <t>lavoratore</t>
  </si>
  <si>
    <t>giorno</t>
  </si>
  <si>
    <t>attività</t>
  </si>
  <si>
    <t>task</t>
  </si>
  <si>
    <t>descrizione</t>
  </si>
  <si>
    <t>ore lavoro</t>
  </si>
  <si>
    <t>validazione del PM</t>
  </si>
  <si>
    <t>ore lavoro validate</t>
  </si>
  <si>
    <t>Meeting</t>
  </si>
  <si>
    <t>Team building meeting n°2</t>
  </si>
  <si>
    <t>Team building meeting</t>
  </si>
  <si>
    <t>RAD</t>
  </si>
  <si>
    <t>Introduzione  e RF - RAD</t>
  </si>
  <si>
    <t>Stesura dei punti 2 e 4 dell'introduzione RAD + RF</t>
  </si>
  <si>
    <t>0,5 per Introduzione + 1 RF</t>
  </si>
  <si>
    <t>Meeting n°3</t>
  </si>
  <si>
    <t>Stesura Scenari, Use Case</t>
  </si>
  <si>
    <t>Stesura scenari del RF_GA.1 e stesura UC_GA.1</t>
  </si>
  <si>
    <t>1 per Scenario + 1 UC</t>
  </si>
  <si>
    <t>Use Case Diagram</t>
  </si>
  <si>
    <t>UCD del modulo RF_GA</t>
  </si>
  <si>
    <t>1 per UCD</t>
  </si>
  <si>
    <t>Meeting n°4</t>
  </si>
  <si>
    <t>Class Diagram, tabelle a oggetti</t>
  </si>
  <si>
    <t>Creati i class diagram e le tabelle a oggetti di RF_GD e RF_GG</t>
  </si>
  <si>
    <t>Meeting n°5</t>
  </si>
  <si>
    <t>Meeting effettuato durante le ore di tutorato</t>
  </si>
  <si>
    <t>TO, CD</t>
  </si>
  <si>
    <t>Sistemati CD, TO</t>
  </si>
  <si>
    <t>SDD</t>
  </si>
  <si>
    <t>Design Goal, Trade off</t>
  </si>
  <si>
    <t xml:space="preserve">Stesura dei punti 1.2 e 1.3 Design goal e Trade-off </t>
  </si>
  <si>
    <t>0,5 per DG + 0,5 per TO</t>
  </si>
  <si>
    <t>Flusso globale, Servizi sottosistemi</t>
  </si>
  <si>
    <t>Stesura dei punti 3.6 e 4 dell'SSD, relativi al controllo del flusso globale del sistema e al sottosistema "Autenticazione"</t>
  </si>
  <si>
    <t xml:space="preserve">0,5 per flusso globale + 0,5 per servizi sottosistemi </t>
  </si>
  <si>
    <t>Meeting n°6</t>
  </si>
  <si>
    <t>TP, TCS</t>
  </si>
  <si>
    <t>Category Partition &amp; Test Case</t>
  </si>
  <si>
    <t>Stesura di un Test Case: 8.1 "Gestione Autenticazione" TC_GA_1</t>
  </si>
  <si>
    <t>Revisione</t>
  </si>
  <si>
    <t>Revisione TCS e TP</t>
  </si>
  <si>
    <t>Revisione SDD</t>
  </si>
  <si>
    <t xml:space="preserve">Revisione SDD </t>
  </si>
  <si>
    <t>Meeting n°7</t>
  </si>
  <si>
    <t>Matrice di tracciabilità</t>
  </si>
  <si>
    <t>Matrice di tracciabilità SDD + Test Cases</t>
  </si>
  <si>
    <t>Matrice di tracciabilità - schede SDD + test cases</t>
  </si>
  <si>
    <t>0,5 per sdd + 0,5 per test case</t>
  </si>
  <si>
    <t>Introduzione, glossario</t>
  </si>
  <si>
    <t>Scrittura dell'intera Introduzione e Glossario (punti 1 e 6)</t>
  </si>
  <si>
    <t>Training, Meeting</t>
  </si>
  <si>
    <t>Training tecnologie per implementazione, Scrum Product Backlog</t>
  </si>
  <si>
    <t>Training su Dart, Meeting Scrum Product Backlog</t>
  </si>
  <si>
    <t>1,5 per Training + 0,25 per SPB</t>
  </si>
  <si>
    <t>Training</t>
  </si>
  <si>
    <t>Training tecnologie per implementazione</t>
  </si>
  <si>
    <t>Training su Flutter e Firebase</t>
  </si>
  <si>
    <t>Setup tecnologie usate</t>
  </si>
  <si>
    <t>Setup Dart e Flutter</t>
  </si>
  <si>
    <t>Implementazione, Meeting</t>
  </si>
  <si>
    <t>Implementazione Frontend Login + Daily meeting</t>
  </si>
  <si>
    <t>Implementazione del Frontend per il Login dell'app + Daily meeting 1.1</t>
  </si>
  <si>
    <t>2 per Implementazione + 0,25 Meeting</t>
  </si>
  <si>
    <t>Daily Meeting 1.2, implementazione</t>
  </si>
  <si>
    <t>Daily meeting 1.2 + implementazione Presentation Layer</t>
  </si>
  <si>
    <t>Daily Meeting 1.2 + implementazione di Frontend Informativa e Contatti, ritocchi al Login e  Denunce</t>
  </si>
  <si>
    <t>1,5 per Implementazione + 0,25 Meeting</t>
  </si>
  <si>
    <t>Implementazione</t>
  </si>
  <si>
    <t xml:space="preserve">Implementazione e ritocchi Visualizzazione Denunce </t>
  </si>
  <si>
    <t>Implementato il Frontend della Visualizzazione Denunce</t>
  </si>
  <si>
    <t>Visualizza denuncia e gestione tipo utente</t>
  </si>
  <si>
    <t>Implementazione del Frontend di Visualizza denuncia e gestione tipo utente</t>
  </si>
  <si>
    <t>Dettagli denuncia</t>
  </si>
  <si>
    <t>Implementazione del Frontend di Dettagli denuncia</t>
  </si>
  <si>
    <t>Meeting + Implementazione</t>
  </si>
  <si>
    <t>Daily meeting 2.2 + Implementazione GD</t>
  </si>
  <si>
    <t>Meeting 2.2 + Implementazione Frontend Gestione Denunce</t>
  </si>
  <si>
    <t>0,25 per meeting + 3 Front Denunce</t>
  </si>
  <si>
    <t xml:space="preserve">Implementazione </t>
  </si>
  <si>
    <t>Implementazione Frontend</t>
  </si>
  <si>
    <t>Aggiunto stato della denuncia in dettagli denunce, aggiustati i box contenenti le info della denuncia, rinominati path degli asset, commentato documento inutilizzato (dettagli_denuncia.dart)</t>
  </si>
  <si>
    <t>Implementazione + Meeting</t>
  </si>
  <si>
    <t>Meeting 3.1 + Implementazione GC</t>
  </si>
  <si>
    <t>Meeting 3.1 + Implementazione Frontend GC, creato floatingButton in GIC, creata la chat di GC</t>
  </si>
  <si>
    <t>0,25 meeting + 1 Implementazione</t>
  </si>
  <si>
    <t>Imlementazione GPSP e GC</t>
  </si>
  <si>
    <t xml:space="preserve">Implementazione Frontend GC e GPSP, fixata RegEx indirizzo, creazione pagina dettagli e visualizzazione prenotazioni  </t>
  </si>
  <si>
    <t>Implementazione GC</t>
  </si>
  <si>
    <t>Implementazione Frontend GC</t>
  </si>
  <si>
    <t>Implementazione GC, GPSP e GD</t>
  </si>
  <si>
    <t>Fix di vari bug</t>
  </si>
  <si>
    <t>Matrice di tracciabilità Implementazione</t>
  </si>
  <si>
    <t xml:space="preserve">Matrice di tracciabilità Implementazione </t>
  </si>
  <si>
    <t>Implementazione GD e GPSP</t>
  </si>
  <si>
    <t>Fixati bug di overflow testo in "Dettagli denunce" e "Dettagli prenotazione" tramite la sostituzione dei Row con dei RichText</t>
  </si>
  <si>
    <t>Manuale utente</t>
  </si>
  <si>
    <t>Scrittura del manuale utente</t>
  </si>
  <si>
    <t>Testing + TSR</t>
  </si>
  <si>
    <t>Testing app + stesura del Test Summary Report</t>
  </si>
  <si>
    <t>2,5 testing + 0,5 manuale</t>
  </si>
  <si>
    <t>Requisiti non Funzionali</t>
  </si>
  <si>
    <t>Inseriti quattro requisiti non funzionali secondo la ripartizione del lavoro stabilita</t>
  </si>
  <si>
    <t>Sistema Corrente</t>
  </si>
  <si>
    <t xml:space="preserve">Descrizione del modulo "Gestione prenotazioni e supporto psicologico" </t>
  </si>
  <si>
    <t>Sistema Proposto - RF User Story, stesura Scenari, Use Case, Use Case Diagram</t>
  </si>
  <si>
    <t>Documentazione RF_GCB con user story; stesura scenari del RF_GG.1, UCD del modulo RF_GG e stesura UC_GG.2</t>
  </si>
  <si>
    <t>1 per Scenario + 1 UC + 1 UCD</t>
  </si>
  <si>
    <t>Creati i class diagram e le tabelle a oggetti di RF_GF e RF_GPSP e la tabella a oggetti di RF_GA</t>
  </si>
  <si>
    <t xml:space="preserve">Meeting effettuato durante le ore di tutorato, non figura nelle ore di lavoro </t>
  </si>
  <si>
    <t>Revisione RAD</t>
  </si>
  <si>
    <t xml:space="preserve">Revisione completa TO, CD </t>
  </si>
  <si>
    <t>Design Goals</t>
  </si>
  <si>
    <t>Introduzione Design Goals + stesura DG_2 e DG_4</t>
  </si>
  <si>
    <t>Deployment Diagram, Boundary Conditions, servizi dei sottosistemi</t>
  </si>
  <si>
    <t>3.3 Introduzione + Deployment Diagram, punto 3.7 stesura UCBC_2, stesura sottosistema GPSP</t>
  </si>
  <si>
    <t>1 per Deployment + 0,5 per BC + 0,5 per Servizi sottosistemi</t>
  </si>
  <si>
    <t>Category Partition &amp; Test case</t>
  </si>
  <si>
    <t>Stesura Test Case relativi al RF_GG2</t>
  </si>
  <si>
    <t>SDD, TP, TCS</t>
  </si>
  <si>
    <t>Revisione completa SDD</t>
  </si>
  <si>
    <t>Package</t>
  </si>
  <si>
    <t>Creati i package ODD</t>
  </si>
  <si>
    <t>1 per Package</t>
  </si>
  <si>
    <t>Class Interfaces e Class Diagram Ristrutturato</t>
  </si>
  <si>
    <t>Stesura Class Interfaces e Class Diagram ristrutturato</t>
  </si>
  <si>
    <t>1 per Class Interface + 0,5 per Class Diagram Ristrutturato</t>
  </si>
  <si>
    <t>Setup e training</t>
  </si>
  <si>
    <t>Setup e training sistemi di sviluppo</t>
  </si>
  <si>
    <t>ODD e meeting</t>
  </si>
  <si>
    <t>Revisione ODD, scrum product backlog</t>
  </si>
  <si>
    <t>Revisione documento ODD, scrum product backlog</t>
  </si>
  <si>
    <t>0,5 revisione + 0,25 scrum product backlog</t>
  </si>
  <si>
    <t xml:space="preserve">Training </t>
  </si>
  <si>
    <t>Dart e Flutter</t>
  </si>
  <si>
    <t>1,5 Training</t>
  </si>
  <si>
    <t>Implementazione, daily meeting 1.1</t>
  </si>
  <si>
    <t>Implementazione in Application layer, daily meeting 1.1</t>
  </si>
  <si>
    <t>Implementazione Application layer delle classi Denuncia, StatoDenuncia e CategoriaDenuncia e daily meeting 1.1</t>
  </si>
  <si>
    <t>1 Implementazione + 0,25 daily meeting 1.1</t>
  </si>
  <si>
    <t>Training e implementazione</t>
  </si>
  <si>
    <t>Training e implementazione in Application layer e Data layer</t>
  </si>
  <si>
    <t>Training Dart e Firebase. Modifiche a classe Denuncia e creazione classe DenunciaDao.</t>
  </si>
  <si>
    <t>1,5 Training + 0,5 Application + 0,5 Data</t>
  </si>
  <si>
    <t>1,5 training + 1 implementazione</t>
  </si>
  <si>
    <t>Implementazione in Data layer</t>
  </si>
  <si>
    <t>Completata implementazione dei metodi addDenuncia() e updateDenuncia() in DenunciaDao per la parte back-end del requisito Inoltra Denuncia</t>
  </si>
  <si>
    <t>Implementazione in Data layer, Application layer e Presentation layer</t>
  </si>
  <si>
    <t>Cooperato nell'implementazione di DenunciaDao, apportato modifiche alla classe Denuncia, creato prototipo della pagina che contiene il form per inoltrare una denuncia</t>
  </si>
  <si>
    <t>1 Data + 0,5 Application+ 0,5 Presentation</t>
  </si>
  <si>
    <t>Daily meeting 1.2, Implementazione</t>
  </si>
  <si>
    <t>Daily meeting 1.2, Implementazione in Application Layer, Data layer e Presentation Layer</t>
  </si>
  <si>
    <t>Daily meeting 1.2, implementato inoltro denuncia, apportato modifiche all'entità Denuncia, testato inoltro denuncia</t>
  </si>
  <si>
    <t>0,25 Daily meeting + 0,5 Application + 1 Presentation + 1,5 Data</t>
  </si>
  <si>
    <t>Implementazione in Application Layer, Data layer e Presentation Layer</t>
  </si>
  <si>
    <t>Creata classe Prenotazione, PrenotazioneDao e prototipo pagina di test. Implementato metodo addDenuncia in PrenotazioneDao</t>
  </si>
  <si>
    <t>0,5 Application + 0,5 Data + 0,5 Presentation</t>
  </si>
  <si>
    <t xml:space="preserve">0,5 per Application + 0,5 Data </t>
  </si>
  <si>
    <t>Implementati metodi updateId, updateAttribute e uploadImpegnativa in PrenotazioneDao. Apportato correzioni alla classe Prenotazione. Creata classe PrenotazioneController e imlementato il controller per l'inoltro della prenotazione. Completato testing dell'inoltro della prenotazione. Creato metodo per la visualizzazione dell'impegnativa dell'utente</t>
  </si>
  <si>
    <t xml:space="preserve">2 Application + 1,5 Data </t>
  </si>
  <si>
    <t xml:space="preserve">2 per Application + 1,5 Data </t>
  </si>
  <si>
    <t>Daily meeting 2.1, implementazione</t>
  </si>
  <si>
    <t>Daily meeting 2.1, Implementazione in Application Layer e Presentation Layer</t>
  </si>
  <si>
    <t>Daily meeting 2.1, integrata la divisione dei flussi nella gestione prenotazioni, implementato metodo accettaPrenotazione in PrenotazioneController, testata visualizzazione denunce tramite console</t>
  </si>
  <si>
    <t>0,25 meeting + 1 Application + 0,5 Presentation</t>
  </si>
  <si>
    <t>0,25 meeting + 1 Application</t>
  </si>
  <si>
    <t xml:space="preserve">Implementazione in Application Layer e Data Layer </t>
  </si>
  <si>
    <t>Creato metodo retrieveByOperatore in PrenotazioneDao per recuperare le prenotazioni in base all'operatore che le ha accettate, correzione in PrenotazioneDao nel metodo retrieveAttive, creato metodo visualizzaStoricoByOperatore in PrenotazioneController, creato widget che genera una view di una lista passata come parametro, create pagine di test e prototipo frontend delle view per Utente e Operatore nei due diversi casi (view Storico e view Attive)</t>
  </si>
  <si>
    <t>1,25 Application + 1,25 data</t>
  </si>
  <si>
    <t>1,25 Application + 1 Data</t>
  </si>
  <si>
    <t>Implementazione in Application Layer e Presentation Layer</t>
  </si>
  <si>
    <t>Aggiunti attributi mancanti all'entità OperatoreCup, adattato AutenticazioneDAO alla nuova entità OperatoreCup, creata pagina informazioni_prenotazione che mostra i dettagli di una prenotazione all'operatore, visualizzare l'impegnativa e gli permette di inizializzare la prenotazione. Testing pagina informazioni_prenotazione</t>
  </si>
  <si>
    <t>1,25 Application + 1,25 Data</t>
  </si>
  <si>
    <t>Implementazione in Application Layer e Data Layer e Presentation Layer</t>
  </si>
  <si>
    <t>Implementato refresh dell'elenco delle prenotazioni. Modifiche a PrenotazioneDao e Prenotazione controller</t>
  </si>
  <si>
    <t>0,5 Presentation + 0,5 Application + 1,5 Data</t>
  </si>
  <si>
    <t>0,5 presentation + 0,5 application + 1,5 data</t>
  </si>
  <si>
    <t>Meeting, implementazione</t>
  </si>
  <si>
    <t>Daily meeting 2.2 + implementazione in Application Layer e Data Layer e Presentation Layer</t>
  </si>
  <si>
    <t>meeting 2.2 + Modifiche al refresh per farlo funzionare anche se la lista di prenotazioni è vuota, modifiche alle classi entità e rispettivi DAO</t>
  </si>
  <si>
    <t>0,25 meeting + 0,15 Application + 0,10 Data + 0,10 Presentation</t>
  </si>
  <si>
    <t>0,25 per meeting + 0,35 Implementazione</t>
  </si>
  <si>
    <t>Meeting, implementazione Presentation layer</t>
  </si>
  <si>
    <t>Meeting 3.1 + Aggiunto backend alla pagina visualizzazione prenotazioni</t>
  </si>
  <si>
    <t>0,25 +  0,15 Presentation</t>
  </si>
  <si>
    <t>0,25 per meeting + 0,15 per Presentation</t>
  </si>
  <si>
    <t>Aggiunto backend per la selezione dello psicologo in informazioni prenotazione, collegato backend in inoltro denuncia, effettuato modifiche DenunciaController, PrenotazioneEntity, PrenotazioneDAO, PrenotazioneController</t>
  </si>
  <si>
    <t>0,4 Application + 0,3 Data + 0,3 Presentation</t>
  </si>
  <si>
    <t>Testing, TIR</t>
  </si>
  <si>
    <t>Testing Inoltro prenotazione, stesura punto 1.1, 1.2, riportati test inoltro prenotazione punto 3</t>
  </si>
  <si>
    <t>Testing Inoltro prenotazione, correzioni in PrenotazioneController a seguito del testing, stesura punto 1.1, 1.2, riportati test inoltro prenotazione punto 3 nel documento TIR</t>
  </si>
  <si>
    <t xml:space="preserve">3 Testing + 0,5 TIR </t>
  </si>
  <si>
    <t>3,5</t>
  </si>
  <si>
    <t>Testing, TSR</t>
  </si>
  <si>
    <t>Testing di sistema, stesura TSR</t>
  </si>
  <si>
    <t>testing sistema e manuali</t>
  </si>
  <si>
    <t>2,5 testing + 0,5 manuali</t>
  </si>
  <si>
    <t>Inseriti requisiti non funzionali</t>
  </si>
  <si>
    <t>Descrizione sistema corrente - geolocalizzazione</t>
  </si>
  <si>
    <t>Scenari, use case, use case diagram, User Story</t>
  </si>
  <si>
    <t>inserito all'interno del RAD gli scenari e lo use case relativi a RF_GF.1 , lo use case diagram di tutto il modulo GF e le user story relative agli RF di GF</t>
  </si>
  <si>
    <t>Activity diagram e statechart</t>
  </si>
  <si>
    <t>inseriti gli activity diagram relativi a GD e a GPSP e lo statechart relativo alla denuncia</t>
  </si>
  <si>
    <t>Meeting tenutosi in classe durante le ore di laboratorio</t>
  </si>
  <si>
    <t xml:space="preserve">revisione del RAD effettuata con gli altri TM </t>
  </si>
  <si>
    <t xml:space="preserve">SDD </t>
  </si>
  <si>
    <t>Trade-off</t>
  </si>
  <si>
    <t>inseriti i trade off all'interno dell'SDD</t>
  </si>
  <si>
    <t>Design Goal</t>
  </si>
  <si>
    <t>Design goal</t>
  </si>
  <si>
    <t>Component Diagram, Diagramma architetturale, Servizi sottosistemi</t>
  </si>
  <si>
    <t>Realizzazione component diagram, realizzazione diagramma architetturale, scrittura dei servizi di un sottosistema e aggiunta controllo degli accessi e sicurezza</t>
  </si>
  <si>
    <t>0,5 per CD + 0,5 per Diagramma architetturale + 0,5 per servizi sottosistemi + 0,5 per controllo accessi e sicurezza</t>
  </si>
  <si>
    <t>TP</t>
  </si>
  <si>
    <t>Category Partition</t>
  </si>
  <si>
    <t>Stesura category partition relativa al'apertura di una discussione sul forum</t>
  </si>
  <si>
    <t>TCS</t>
  </si>
  <si>
    <t>Test Case</t>
  </si>
  <si>
    <t>Stesura Test Case relativo all'apertura di una discussione sul forum</t>
  </si>
  <si>
    <t>Stesura category partition relativa al'inoltro di una denuncia</t>
  </si>
  <si>
    <t>TS</t>
  </si>
  <si>
    <t>Stesura Test Case relativo all'inoltro di una denucia</t>
  </si>
  <si>
    <t>Package, COTS</t>
  </si>
  <si>
    <t>Stesura delle sezioni package, cots ODD</t>
  </si>
  <si>
    <t>1 Package + 0,5 per COTS</t>
  </si>
  <si>
    <t>Design Pattern</t>
  </si>
  <si>
    <t>Desing Pattern e revisione</t>
  </si>
  <si>
    <t>Flutter e Dart</t>
  </si>
  <si>
    <t>training relativo al linguaggio di programmazione dart e il framework Flutter</t>
  </si>
  <si>
    <t>Setup</t>
  </si>
  <si>
    <t>Setup e meeting</t>
  </si>
  <si>
    <t>setup area di lavoro su vs code e scrum product backlog</t>
  </si>
  <si>
    <t>1 per setup + 0,25 SPB</t>
  </si>
  <si>
    <t>Strutturazione ed implementazione Application Layer</t>
  </si>
  <si>
    <t>realizzazione della struttura della directory del progetto e delle entity relative alla gestione autenticazione</t>
  </si>
  <si>
    <t>Database e implementazione Data Layer, Meeting</t>
  </si>
  <si>
    <t>spostamento del database da realtime a firestore e completamento dei dao relativi alla gestione autenticazione + daily scrum meeting 1.1</t>
  </si>
  <si>
    <t>2 ore Implementazione + 0,25 meeting</t>
  </si>
  <si>
    <t>Merge e risoluzioni conflitti Login</t>
  </si>
  <si>
    <t>Unione della parte di back e di front del login e revisione di tutto il codice scritto</t>
  </si>
  <si>
    <t>ODD + implementazione</t>
  </si>
  <si>
    <t>Revisione dell'ODD e merge sul master</t>
  </si>
  <si>
    <t>Revisione finale dell'ODD e merge sul master della prima versione dell'app</t>
  </si>
  <si>
    <t xml:space="preserve">1 revisione ODD + 1 merge </t>
  </si>
  <si>
    <t>meeting</t>
  </si>
  <si>
    <t>meeting 1.2</t>
  </si>
  <si>
    <t xml:space="preserve">Daily scrum meeting 1.2 </t>
  </si>
  <si>
    <t>meeting + implementazione</t>
  </si>
  <si>
    <t>meeting 2.1 + Data Layer Forum</t>
  </si>
  <si>
    <t>Daily scrum meeting 2.1 + divisione utenti in snakebar + inizio dao relativo alla gestione del forum</t>
  </si>
  <si>
    <t>0,25 + 1 presentation + 1,5 Data</t>
  </si>
  <si>
    <t>0,25 + 1 presentation + 1,5 data</t>
  </si>
  <si>
    <t>meeting 2.2 + Application Layer + Data Layer</t>
  </si>
  <si>
    <t>Daily scrum meeting 2.2 + completamento dao relativo alla gestione forum + realizzazione del controller del forum</t>
  </si>
  <si>
    <t>0,25 + 2</t>
  </si>
  <si>
    <t>0,25 per meeting</t>
  </si>
  <si>
    <t>Application Layer</t>
  </si>
  <si>
    <t>Collegamento al back del form per la creazione di una discussione</t>
  </si>
  <si>
    <t>1 Application</t>
  </si>
  <si>
    <t>Presentation Layer</t>
  </si>
  <si>
    <t>Realizzazione visualizzazione del forum e sostegno ad una discussione</t>
  </si>
  <si>
    <t>2 Presentation</t>
  </si>
  <si>
    <t>Realizzazione tasti per chiudere o eliminare una discussione con relativo collegamento al backend</t>
  </si>
  <si>
    <t>1,5 Presentation</t>
  </si>
  <si>
    <t>Realizzazione sezione commenti con possibilità di scrivere un commento</t>
  </si>
  <si>
    <t>Daily Scrum Meeting</t>
  </si>
  <si>
    <t>Meeting 3.1</t>
  </si>
  <si>
    <t>0,25 Meeting</t>
  </si>
  <si>
    <t xml:space="preserve">Testing </t>
  </si>
  <si>
    <t>Unit test</t>
  </si>
  <si>
    <t>realizzazione dei test case relativi al metodo apri discussione</t>
  </si>
  <si>
    <t>supporto realizzazione test case relativi al metodo inizializza prenotazione</t>
  </si>
  <si>
    <t>TIR/TRS</t>
  </si>
  <si>
    <t>Report del testing nei relativi documenti</t>
  </si>
  <si>
    <t>Introduzione</t>
  </si>
  <si>
    <t>Inseriti 2 punti dell'introduzione</t>
  </si>
  <si>
    <t>0,5 per l'introduzione</t>
  </si>
  <si>
    <t>User Story Requisiti funzionali</t>
  </si>
  <si>
    <t>Inseriti 2 User story RF_GG e RF_GIC</t>
  </si>
  <si>
    <t>Use case diagram</t>
  </si>
  <si>
    <t>Scenario e Use case</t>
  </si>
  <si>
    <t>Inseriti scenario SC_GD.2 e relativo use case</t>
  </si>
  <si>
    <t>1 per Scenario + 1 per UC</t>
  </si>
  <si>
    <t>Bozza Mock-ups e definitiva</t>
  </si>
  <si>
    <t>Bozza Mock-up completa; Mock-up Home Page/Login + Denunce lato utente</t>
  </si>
  <si>
    <t>Mock-up definitivi</t>
  </si>
  <si>
    <t>Mock-up(tutti)</t>
  </si>
  <si>
    <t>Mock-up e navigation path</t>
  </si>
  <si>
    <t>Ultimi mock-up e tutti i navigation path</t>
  </si>
  <si>
    <t>0.5 per NP</t>
  </si>
  <si>
    <t>Svolto durante le ore di laboratorio in classe</t>
  </si>
  <si>
    <t>Review</t>
  </si>
  <si>
    <t>Navigation path</t>
  </si>
  <si>
    <t>Design Goal, Architettura del sistema corrente</t>
  </si>
  <si>
    <t>Svolto il punto 2 e due DG del 1.2 dell SDD</t>
  </si>
  <si>
    <t>0,7 per DG + 0,3 per Sist Corr</t>
  </si>
  <si>
    <t>Gestione dati persistenti, Servizi dei sottosistemi</t>
  </si>
  <si>
    <t>Svolto il punto 3.4 riguardo alla gestione dei dati persistenti e un punto del 4</t>
  </si>
  <si>
    <t>1,5 per gestione dati pers + 0,5 per servizi sottosistemi</t>
  </si>
  <si>
    <t>RAD/SDD</t>
  </si>
  <si>
    <t>Revisione RAD e SDD</t>
  </si>
  <si>
    <t>RAD revisione dei RNF / SDD revisione dei Design goals, Trade off e dati persistenti</t>
  </si>
  <si>
    <t xml:space="preserve"> 1 per revisione SDD + 0,5 per GDP</t>
  </si>
  <si>
    <t xml:space="preserve">Meeting </t>
  </si>
  <si>
    <t xml:space="preserve">TCS </t>
  </si>
  <si>
    <t>Test Cases</t>
  </si>
  <si>
    <t>TCS Gestione Denunce Visualizza dettagli denuncia</t>
  </si>
  <si>
    <t>Test Case gestione Denuncie visualizza dettagli denuncia</t>
  </si>
  <si>
    <t>Revisione Mock-ups (durante ore di laboratorio)</t>
  </si>
  <si>
    <t>Matrice di Tracciabilità</t>
  </si>
  <si>
    <t>Packages</t>
  </si>
  <si>
    <t>Stesura Packages</t>
  </si>
  <si>
    <t>Class Interfaces</t>
  </si>
  <si>
    <t>Stesura Class Interfaces</t>
  </si>
  <si>
    <t>Training e setup</t>
  </si>
  <si>
    <t>Training e set-up + meeting</t>
  </si>
  <si>
    <t>2,5 per training e setup + 0,25 meeting</t>
  </si>
  <si>
    <t>Revisione ODD</t>
  </si>
  <si>
    <t>Gestione denuncia</t>
  </si>
  <si>
    <t>denunciaDAO(data layer)+ meeting</t>
  </si>
  <si>
    <t>2 ore Implem + 0,25 Meeting</t>
  </si>
  <si>
    <t>Denuncia dao e denuncia entity(data e domain layer)</t>
  </si>
  <si>
    <t>Visualizza denunce(presentation layer)+ DenunciaController(domain layer)</t>
  </si>
  <si>
    <t>revisione finale</t>
  </si>
  <si>
    <t>Daily meeting 1.2</t>
  </si>
  <si>
    <t>Denuncia controller(domani layer) visualizza denuncia(presentation layer)</t>
  </si>
  <si>
    <t>1 app layer + 1 presentation</t>
  </si>
  <si>
    <t>Provider</t>
  </si>
  <si>
    <t>Aggiunta funzionalità per I tre tipi di utente (domain)</t>
  </si>
  <si>
    <t>Visualizza denuncia e sicurezza, Meeting</t>
  </si>
  <si>
    <t>Inizio di visualizza denuncia e merge del back e del front di gestione denuncia + daily meeting 2.1</t>
  </si>
  <si>
    <t>2,5 Implementazione + 0,25 meeting</t>
  </si>
  <si>
    <t>Visualizza dettagli denuncia e generazione tab denunce</t>
  </si>
  <si>
    <t>generazione dellla pagina visualizza denuncia e generazione delle tab in visualiazza denunce (presentation)</t>
  </si>
  <si>
    <t xml:space="preserve">Visualizza Denunce </t>
  </si>
  <si>
    <t xml:space="preserve">Gestione delle liste/storico di denunce </t>
  </si>
  <si>
    <t>1,5 per Data + 1,5 per Application</t>
  </si>
  <si>
    <t>implementazione testing add denuncia</t>
  </si>
  <si>
    <t>inizio testing unità</t>
  </si>
  <si>
    <t xml:space="preserve">documentazione testing </t>
  </si>
  <si>
    <t>Aggiunto Tp add denuncia e Tcs add denuncia</t>
  </si>
  <si>
    <t>Testing add denucia</t>
  </si>
  <si>
    <t xml:space="preserve">Continuo implementazione testing </t>
  </si>
  <si>
    <t>1 testing + 0,5 manuali</t>
  </si>
  <si>
    <t>Scopo del Sistema, Design Goal, Panoramica</t>
  </si>
  <si>
    <t>Scrittura punto 1.5 ed 1.6. Aggiunta voci nell'1.4.</t>
  </si>
  <si>
    <t xml:space="preserve">Scrittura punto 2.1 e 2.2 </t>
  </si>
  <si>
    <t>Requisiti Funzionali</t>
  </si>
  <si>
    <t>Scrittura degli user story dei RF</t>
  </si>
  <si>
    <t>0,5 per RF</t>
  </si>
  <si>
    <t>Use Case, Scenario</t>
  </si>
  <si>
    <t>Scrittura User case e Scenari RF_GD.1</t>
  </si>
  <si>
    <t>1 per UC + 1 per Scenario</t>
  </si>
  <si>
    <t>User Story</t>
  </si>
  <si>
    <t>Stesura nel dettaglio(RF_GG, RF_GIC)</t>
  </si>
  <si>
    <t>Mock-up</t>
  </si>
  <si>
    <t>Mock up (tutti)</t>
  </si>
  <si>
    <t>Mock-up, Navigation path</t>
  </si>
  <si>
    <t>Revisione mock-up e tutti i navigation path</t>
  </si>
  <si>
    <t>0,5 per NP</t>
  </si>
  <si>
    <t>Meeting svolto durante le ore di laboratorio</t>
  </si>
  <si>
    <t xml:space="preserve">Revisione del RAD. Aggiunta del glossario </t>
  </si>
  <si>
    <t>Stesura del punto 1.1 Introduzione al sistema, 1.2 svolgimento di due Design Goals. Stesura del punto 1.6 con Ferraris</t>
  </si>
  <si>
    <t>0,5 per DG + 0,25  per Introduzione + 0,25 per Panoramica</t>
  </si>
  <si>
    <t>Panoramica Sistema Proposto, Condizioni boundary, Servizi dei sottosistemi</t>
  </si>
  <si>
    <t>Scrittura punto 3.1 panoramica, 3.7.1 condizioni boundary, 4 geolocalizzazione e chat bot</t>
  </si>
  <si>
    <t>0,5 per servizi sottosistemi + 0,5 per CB + 0,30 per panoramica</t>
  </si>
  <si>
    <t>Revisione completa di tutto il RAD (durante ore di laboratorio)</t>
  </si>
  <si>
    <t>Matrice tracciabilità RAD</t>
  </si>
  <si>
    <t xml:space="preserve">Matrice di tracciabilità - scheda RAD </t>
  </si>
  <si>
    <t>Matrice tracciabilità SDD + Test Cases</t>
  </si>
  <si>
    <t>0,5 per scheda SDD e 1 per test cases</t>
  </si>
  <si>
    <t>Introduzione, Glossario</t>
  </si>
  <si>
    <t>Training, Scrum Product Backlog</t>
  </si>
  <si>
    <t>Training, installazione programmi. Scrum Product Backlog.</t>
  </si>
  <si>
    <t>1 ora per setup + 1 per training + 0,25 SPB</t>
  </si>
  <si>
    <t>Training, linguaggio Dart</t>
  </si>
  <si>
    <t>Training, linguaggio Flutter ed interazione Firebase</t>
  </si>
  <si>
    <t>Implementazione Frontend, Meeting</t>
  </si>
  <si>
    <t>Frontend Gestione Informativa e Contatti, Tab Bar ed Home Page</t>
  </si>
  <si>
    <t>Implementazione della Gestione Informativa e Contatti, Tab Bar ed Home Page + Daily Meeting 1.1</t>
  </si>
  <si>
    <t>1,5 implementazione + 0,25 Meeting</t>
  </si>
  <si>
    <t>Matrice tracciabilità ODD</t>
  </si>
  <si>
    <t>Matrice di tracciabilità - scheda ODD</t>
  </si>
  <si>
    <t>Continuo frontend Gestione Informativa e Contatti, inizio frontend inoltro denuncia</t>
  </si>
  <si>
    <t>Implementazione della Gestione Informativa e Contatti, Tab Bar ed Home Page + Daily Meeting 1.2</t>
  </si>
  <si>
    <t xml:space="preserve">2 presentation  + 0,25 meeting </t>
  </si>
  <si>
    <t>Unificazione stile app, Revisione navbar</t>
  </si>
  <si>
    <t>Unificazione stile app testo/formato/background color + revisione navbar</t>
  </si>
  <si>
    <t>Frontend Inoltro denuncia, Informativa e contatti</t>
  </si>
  <si>
    <t>1h Frontend informativa e contatti, 2.5h frontend inoltro denuncia</t>
  </si>
  <si>
    <t>1 per informativa + 2,5 per inoltro</t>
  </si>
  <si>
    <t>Frontend gestione denunce, Nav bar</t>
  </si>
  <si>
    <t>Visualizzazione della navbar diversificata in base al tipo di utente loggato + Cambio colore in base allo stato della denuncia +
 Daily Meeting 2.1 + Eliminazione file superflui e/o ridondanti</t>
  </si>
  <si>
    <t>2 presentation + 0,25 per meeting</t>
  </si>
  <si>
    <t>Gestione denunce dettagli denunce</t>
  </si>
  <si>
    <t>Completamento del dettaglio denuncia</t>
  </si>
  <si>
    <t>Implementazione frontend modulo GPSP</t>
  </si>
  <si>
    <t xml:space="preserve">Creazione della homepage con tab di navigazione nella sezione psicologo 
+ Creazione inoltro prenotazione visita psicologica </t>
  </si>
  <si>
    <t>Implementazione frontend migliorie minori</t>
  </si>
  <si>
    <t>Impostazione immagine logo nell'app bar, logo dell'app da launcher, colori, font</t>
  </si>
  <si>
    <t>Daily meeting 2.2</t>
  </si>
  <si>
    <t>Daily Meeting 2.2</t>
  </si>
  <si>
    <t>Implementazione frontend modulo GD</t>
  </si>
  <si>
    <t>Implementazione frontend modulo GD + GPSP + GIC + GF</t>
  </si>
  <si>
    <t>3h revisione intero codice del modulo GD:
- creato un file .dart con gli stili per ridurre la ridondanza nel codice 
- sostituzione della chiamata al file in ogni pagina presente nel modulo GD
- ultimato il visualizza dettaglio denuncia
- dato uno stile ad entrambi gli alert
1h modulo GPSP:
- rivisto e completato l'inoltro richiesta prenotazione e la homepage delle prenotazioni
0.2h modulo GIC:
- rivisto l'intero codice, eliminazione di codice ripetuto, utilizzo delle chiamate a style.dart
1h modulo GF:
- inserito form nella sezione Forum per la pubblicazione di un nuovo post sul forum</t>
  </si>
  <si>
    <t>4,2 Presentation</t>
  </si>
  <si>
    <t xml:space="preserve">Implementazione frontend </t>
  </si>
  <si>
    <t xml:space="preserve">Implementazione frontend modulo GPSP </t>
  </si>
  <si>
    <t>3h implementazione frontend per il modulo GPSP:
- implementato il frontend al visualizza storico 
- implementato il frontend al dettaglio prenotazione 
- aggiunto box in dettaglio lato utente per le info e lato opcup per l'accettazione della visita
- rivisto e dato un frontend al widget utilizzato nella generazione delle liste
- aggiustato l'ordine di wrap di container che lanciavano un throw exception</t>
  </si>
  <si>
    <t>Implementazione frontend</t>
  </si>
  <si>
    <t>Revisione del frontend</t>
  </si>
  <si>
    <t>2h: revisione del frontend con lo scopo di trovare bug risolti nel momento in cui sono stati trovati. Difformità di colori, grandezze button, gestione overflow.
0.5h: aggiunte alcune sezioni della visualizzazione dettagli in GPSP e GD</t>
  </si>
  <si>
    <t>2.5</t>
  </si>
  <si>
    <t>Manuale di installazione</t>
  </si>
  <si>
    <t>Scritto interamente il manuale di installazione</t>
  </si>
  <si>
    <t>Scritto il manuale utente (circa metà)</t>
  </si>
  <si>
    <t>Testing, Scrittura TIR/TSR</t>
  </si>
  <si>
    <t>Testing del metodo LoginSPID e report sul TIR dei TC verificati. Compilati i campi descrittivi ancora vuoti sia in TIR che TSR</t>
  </si>
  <si>
    <t>Scrittura di 4 requisiti non funzionali</t>
  </si>
  <si>
    <t>Stesura di 4 requisiti non funzionali (allegando eventuali fonti)</t>
  </si>
  <si>
    <t>Descrizione del modulo "Gestione prenotazioni e supporto psicologico"</t>
  </si>
  <si>
    <t>Trascrizione RF  + US</t>
  </si>
  <si>
    <t>Trascrizione di tutti i requisiti funzionali e scrittura degli user story di 2 RF</t>
  </si>
  <si>
    <t>Modello del sistema: scenari + use-case diagram + use-case</t>
  </si>
  <si>
    <r>
      <rPr>
        <sz val="11"/>
        <color rgb="FF000000"/>
        <rFont val="Calibri"/>
        <family val="2"/>
      </rPr>
      <t xml:space="preserve">SC_GPSP.1.1 + SC_GPSP.1.2 + UCD_GPSP + UC_GPSP.1 [1,3h] + </t>
    </r>
    <r>
      <rPr>
        <b/>
        <sz val="11"/>
        <color rgb="FF000000"/>
        <rFont val="Calibri"/>
        <family val="2"/>
      </rPr>
      <t>revisione documento</t>
    </r>
    <r>
      <rPr>
        <sz val="11"/>
        <color rgb="FF000000"/>
        <rFont val="Calibri"/>
        <family val="2"/>
      </rPr>
      <t xml:space="preserve"> [0,2h]</t>
    </r>
  </si>
  <si>
    <t>Correzione tempi verbali nei nomi dei RF</t>
  </si>
  <si>
    <t>Sistemazione di tempi verbali nei nomi dei RF</t>
  </si>
  <si>
    <t>Sequence Diagrams</t>
  </si>
  <si>
    <t>3 Sequence Diagram: GD_Inoltra Denuncia, GPSP_Inizializza Prenotazione, GF_Apri discussione sul Forum</t>
  </si>
  <si>
    <t>Meeting tenutosi durante le ore di laboratorio</t>
  </si>
  <si>
    <t>Revisione Documento per integrità strutturale e corenza nell'operato dei vari TM</t>
  </si>
  <si>
    <t>Introduzione, Architettura del Sistema Corrente, Design Goals, Trade-offs</t>
  </si>
  <si>
    <t xml:space="preserve">1.2 "Design Goals" con breve intro e strutturazione tabella  + DG_7 + DG_10 + 1.3 Trade-offs ("Prestazioni vs Compatibilità") </t>
  </si>
  <si>
    <t xml:space="preserve"> 0,5 DG + 0,5 Trade-offs</t>
  </si>
  <si>
    <t>Decomposizione in sottosistemi, Controllo accessi e sicurezza, Servizi dei sottosistemi</t>
  </si>
  <si>
    <t>Stesura 3.2 + realizzazione component diagram, realizzazione diagramma architetturale e scrittura dei servizi di un sottosistema Denunce + stesura iniziale Glossario + controllo accessi e sicurezza</t>
  </si>
  <si>
    <t>0,5 per CD + 0,5 per Diagramma architetturale + 0,5 per servizi sottosistemi + 0,5 controllo accessi</t>
  </si>
  <si>
    <t>RAD revisione dei RNF (30 min) + aggiornamento 1.6 "Panoramica" con definizione "Glossario" (5 min) + revisione 3.4.2 "Use Case Diagram" UCD_GPSP, UCD_GIC e UCD_GF (30 min) / SDD revisione dei Design goals e organizzazione rank 1.2 "Design Goals" e aggiunta trade off "Disponibilità vs Sicurezza" in 1.3 "Trade-off"  (35 min) + aggiornamento 1.6 "Panoramica" con definizione "Gloassario" + aggiornamento 3.1 "Panoramica" con immagine Three-Layer (5 min) + revisione 3.2 "Decomposizione in sottosistemi" (10 min) + aggiornamento 5 "Glossario" (5 min)</t>
  </si>
  <si>
    <t>0,5 per revisione RAD + 1,5 per revisione SDD</t>
  </si>
  <si>
    <t>Stesura Category Partition</t>
  </si>
  <si>
    <t>Stesura di un Test Case: 8.4 "Gestione Prenotazione e Supporto Psicologico" TC_GPSP_1 "Inoltra richiesta di prenotazione"</t>
  </si>
  <si>
    <t>Stesura Test Case</t>
  </si>
  <si>
    <t>Stesura di un Test Case: 1.4 "Gestione Prenotazione e Supporto Psicologico" TC_4.1 "Inoltra richiesta di prenotazione"</t>
  </si>
  <si>
    <t>Revisione RAD, SDD</t>
  </si>
  <si>
    <t>Revisione completa di tutto il RAD, SDD (durante ore di laboratorio)</t>
  </si>
  <si>
    <t>Revisione TP e TCS</t>
  </si>
  <si>
    <t>Meeting ODD</t>
  </si>
  <si>
    <t>Presentazione</t>
  </si>
  <si>
    <t>Creazione presentazione progetto "Report.it"</t>
  </si>
  <si>
    <t>Creazione di una presentazione per il nostro progetto "Report.it" tramite l'utilizzo di PowerPoint, curando testo, media ed animazioni.</t>
  </si>
  <si>
    <t>Dart - basi, costrutti e analisi di snippets di codice + studio docs</t>
  </si>
  <si>
    <t>Studio di Dart: basi, costrutti, studio da snippets di codice e dalle docs, tutto direttamente dal sito web di Dart</t>
  </si>
  <si>
    <t>Flutter - studio dei widgets, analisi di snippets di codice e approccio al fronted e Firebase</t>
  </si>
  <si>
    <t>Studio di Flutter: widgets, analisi di snippets di codice e comprensione del funzionamento di Firebase con Flutterfire</t>
  </si>
  <si>
    <t>Creazione repository GitHub, creazione ambiente FireBase per il team e primi 2 commit</t>
  </si>
  <si>
    <t>Creazione della repository su GitHub (con settaggio di alcuni parametri), creazione del workspace su FireBase per gestire i dati persistenti e primi 2 commit (con test per il collegamento a Firebase)</t>
  </si>
  <si>
    <t>Creazione di un Real Time Database su Firebase + scrum product backlog
Data layer</t>
  </si>
  <si>
    <t>Creazione del database su Firebase a partire dall'albero JSON dell'SDD + scrum product backlog</t>
  </si>
  <si>
    <t>0,5 + 0,25</t>
  </si>
  <si>
    <t>0,5 per Impl + 0,25 Meeting</t>
  </si>
  <si>
    <t>Login - implementazione Firebase Authentication
Presentation, Application, Data layer</t>
  </si>
  <si>
    <t>Creazione di una schermata di accesso dove è possibile scegliere tra 3 diverse modalità di login: il login è gestito da Firebase Authentication e fornisce anche dei feedback in caso di errore. È stata posta molta attenzione nella modularizzazione dei files.</t>
  </si>
  <si>
    <t>0,5 app + 0,5 data + 0,5 presentation</t>
  </si>
  <si>
    <t>Login - implementazione di gestore di errori
Presentation layer</t>
  </si>
  <si>
    <t>Perfezionamento del login, con una migliore gestione degli errori, utilizzando i codici di errore legati all'eccezione FirebaseAuthException</t>
  </si>
  <si>
    <t>Login - bug fixing e ottimizzazione + daily meeting 1.1
Application layer</t>
  </si>
  <si>
    <t>Breve sessione di bug fixing e ottimizzazione del codice dell'ultimo commit sulla branch Login_back sul nostro GitHub, con ripristino del corretto funzionamento della snackbar che fornisce un feedback su un eventuale errore con il login + daily meeting 1.1</t>
  </si>
  <si>
    <t>0,5 Implementazione + 0,25 Meeting</t>
  </si>
  <si>
    <t>Login - merge frontend e backend + Master - merge login e Informativa e contatti
Presentation, Application layer</t>
  </si>
  <si>
    <t>Commit di preparazione in vista del merge della branch Login_back, Merge frontend e backend del Login su branch Login_full su Github con annessa revisione (commit in cui ho migliorato l'integrazione tra back e front oltre a migliorare il frontend con animazioni e ottimizzazione della modularità) + merge login e informativa e contatti su master (con fix di bug)</t>
  </si>
  <si>
    <t>2 per Application + 0,5 per Presentation</t>
  </si>
  <si>
    <t>daily meeting 1.2 +
Login - bug fixing e GUI enhancement +
Informativa e contatti - GUI enhancement
Presentation layer</t>
  </si>
  <si>
    <t>daily meeting 1.2 +
Login: risoluzione keyboard overflow &amp; GUI enhancement +
Informativa e Contatti: aggiunta di un carousel slider con un indicatore personalizzato che tiene traccia della posizione relativa alla pagina che si sta visualizzando; compattamento di informativa e contatti in un'unica pagina (non sarà necessario effettuare uno slides verso destra).</t>
  </si>
  <si>
    <t>2,5 + 0,25</t>
  </si>
  <si>
    <t>0,25 meeting + 2</t>
  </si>
  <si>
    <t>Informativa e contatti - GUI enhancement</t>
  </si>
  <si>
    <t>Informativa e contatti - GUI enhancement collegamento con la pagina FAQ + daily meeting 2.1</t>
  </si>
  <si>
    <t>0,25 per meeting + 0,25 per informativa</t>
  </si>
  <si>
    <t xml:space="preserve">Daily meeting 2.2 </t>
  </si>
  <si>
    <t>meeting 2.2</t>
  </si>
  <si>
    <t>Geolocalizzazione: implementazione API Maps Android e iOS+ prime entity
Presentation, Application layer</t>
  </si>
  <si>
    <t>Geolocalizzazione: implementazione API Maps (Android e iOS) tramite key 
generata su Google Maps Platform, creazione di un frontend di base e creazione prime entity</t>
  </si>
  <si>
    <t>1,5 Application + 1 Presentation</t>
  </si>
  <si>
    <t>Geolocalizzazione: implementazione API Places di Maps, ultimazione delle entity e creazione controllers
Presentation, Application layer</t>
  </si>
  <si>
    <t>Geolocalizzazione:  implementazione API Places di Maps (per visualizzare i dettagli dei Marker), ultimazione delle entity (geometry, location, place) e creazione dei rispettivi controller.
Presentation, Application layer</t>
  </si>
  <si>
    <t>5 Application + 1 Presentation</t>
  </si>
  <si>
    <t>Geolocalizzazione: rifinimenti ricerca markers su mappa + markers personalizzati
Presentation, Application layer</t>
  </si>
  <si>
    <t>Geolocalizzazione: introduzione ricerca di marker specifica (edifici ospedalieri e strutture per le FFOO).
Introduzione di marker personalizzati per tipologie differenti di markers</t>
  </si>
  <si>
    <t>daily meeting 3.1</t>
  </si>
  <si>
    <t xml:space="preserve">0,25 meeting </t>
  </si>
  <si>
    <t>Merge GC_full e GG_full in develop</t>
  </si>
  <si>
    <t>Merging di 2 branch in branch develop</t>
  </si>
  <si>
    <t>Introduzione design pattern Adapter</t>
  </si>
  <si>
    <t>Introduzione design pattern Adapter, con utilizzo di un'interfaccia "Adapter"
(tramite una classe astratta) e delle varie classi adapter che la implementano:
+ adapter denuncia
+ adapter geometry
+ adapter place
+ adapter location
+ adapter prenotazione
+ adapter chat bot
Cambiamenti nei DAO e nelle pages per consentire il cambiamento.</t>
  </si>
  <si>
    <t>Fix (modulo GD) e ottimizzazione (modulo GG)</t>
  </si>
  <si>
    <t>Fix modulo Gestione Denunce: 
 + adesso è possibile visualizzare correttamente la categoria
 + nome e congome della vittima visualizzati correttamente anche nel caso
    in cui si tratti della stessa persona che denuncia
 + aggiornamento categorie di denuncia selezionabili
 + campo per denuncia depositata in precedenza
 + minor fix su categoria denuncia
Gestione geolocalizzazione: 
 + minor optimization changes (modularization)</t>
  </si>
  <si>
    <t>0,50 (GD)
 +
0,25 (GG)</t>
  </si>
  <si>
    <t>Unit test (con l'uso di Mockito per il mock delle classi da testare):
 + realizzazione dei test case di TC_GD_4.1 "accettaDenuncia"
 + report su documenti</t>
  </si>
  <si>
    <t>0,75 (testing)
+
0,25 (report)</t>
  </si>
  <si>
    <t>0,75 (testing )+ 0,25 (report)</t>
  </si>
  <si>
    <t>System test</t>
  </si>
  <si>
    <t>System test:
 + testing dell'app nei vari scenari TCS
 + report sui documenti (di fallimenti e successi del testing)</t>
  </si>
  <si>
    <t>1 (testing)
+
0,25 (report)</t>
  </si>
  <si>
    <t>1  (testing) + 0,25 (report)</t>
  </si>
  <si>
    <t>Checkstyle</t>
  </si>
  <si>
    <t xml:space="preserve">Testata correttezza del codice con Lint </t>
  </si>
  <si>
    <t>Testata la correttezza del codice con l'utilizzo di Lint e di regole di stile
approvate e condivise dalla community di Dart e Flutter (attraverso l'uso
di un package "Very Good Style" che racchiude una serie di regole Lint utilizzate nell'azienda "Very Good Ventures".
Esito comando "flutter analyze" (che utilizza le regole per lo stile di Lint presenti nel file "analysis_option.dart"):
 - 81 errori nello stile del codice
Dopo il mio intervento:
 + 81 fix apportati nello stile del codice (0 errors left)</t>
  </si>
  <si>
    <t>DATA</t>
  </si>
  <si>
    <t>Motivazione modifiche</t>
  </si>
  <si>
    <t>Le PM hanno convocato tutti i TM per comunicare loro alcune riflessioni riguardante il foglio di lavoro. Esse si sono rese conto che alcuni di loro, in alcuni task specifici (come scenari, Use Case e Use Case Diagram) hanno dichiarato di aver lavorato di meno di quanto effettivamente hanno fatto. I TM hanno riconosciuto il fatto di non aver dichiarato le ore produttive di alcuni task per timore di esagerare. Di conseguenza, sotto forte consiglio delle PM, hanno rivalutato il lavoro effettuato.</t>
  </si>
  <si>
    <t>Sistem Testing + TIR E TSR</t>
  </si>
  <si>
    <t>Testing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</si>
</sst>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sz val="11"/>
      <color rgb="FF000000"/>
      <name val="Calibri"/>
      <family val="2"/>
    </font>
    <font>
      <b/>
      <sz val="11"/>
      <color rgb="FF000000"/>
      <name val="Calibri"/>
      <family val="2"/>
    </font>
    <font>
      <u/>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
      <sz val="11"/>
      <name val="Calibri"/>
      <family val="2"/>
      <scheme val="minor"/>
    </font>
    <font>
      <sz val="11"/>
      <name val="Calibri"/>
      <family val="2"/>
    </font>
    <font>
      <sz val="11"/>
      <color theme="1"/>
      <name val="Calibri"/>
      <family val="2"/>
    </font>
    <font>
      <sz val="11"/>
      <color rgb="FF000000"/>
      <name val="Calibri"/>
      <charset val="1"/>
    </font>
    <font>
      <sz val="11"/>
      <color rgb="FF000000"/>
      <name val="Calibri"/>
    </font>
    <font>
      <sz val="11"/>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rgb="FFC5D9F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28">
    <xf numFmtId="0" fontId="0" fillId="0" borderId="0" xfId="0"/>
    <xf numFmtId="0" fontId="0" fillId="2" borderId="0" xfId="0" applyFill="1"/>
    <xf numFmtId="0" fontId="0" fillId="3" borderId="1" xfId="0" applyFill="1" applyBorder="1"/>
    <xf numFmtId="0" fontId="0" fillId="2" borderId="1" xfId="0" applyFill="1" applyBorder="1"/>
    <xf numFmtId="0" fontId="0" fillId="0" borderId="1" xfId="0" applyBorder="1"/>
    <xf numFmtId="0" fontId="1" fillId="4" borderId="0" xfId="0" applyFont="1" applyFill="1"/>
    <xf numFmtId="0" fontId="0" fillId="0" borderId="3" xfId="0" applyBorder="1"/>
    <xf numFmtId="0" fontId="0" fillId="0" borderId="5" xfId="0" applyBorder="1"/>
    <xf numFmtId="0" fontId="0" fillId="5" borderId="1" xfId="0" applyFill="1" applyBorder="1"/>
    <xf numFmtId="0" fontId="0" fillId="5" borderId="0" xfId="0" applyFill="1"/>
    <xf numFmtId="0" fontId="0" fillId="6" borderId="2" xfId="0" applyFill="1" applyBorder="1"/>
    <xf numFmtId="0" fontId="0" fillId="6" borderId="11" xfId="0" applyFill="1" applyBorder="1"/>
    <xf numFmtId="0" fontId="0" fillId="6" borderId="3" xfId="0" applyFill="1" applyBorder="1"/>
    <xf numFmtId="0" fontId="0" fillId="6" borderId="4" xfId="0" applyFill="1" applyBorder="1"/>
    <xf numFmtId="0" fontId="0" fillId="6" borderId="0" xfId="0" applyFill="1"/>
    <xf numFmtId="0" fontId="0" fillId="6" borderId="5" xfId="0" applyFill="1" applyBorder="1"/>
    <xf numFmtId="0" fontId="0" fillId="6" borderId="6" xfId="0" applyFill="1" applyBorder="1"/>
    <xf numFmtId="0" fontId="0" fillId="6" borderId="12" xfId="0" applyFill="1" applyBorder="1"/>
    <xf numFmtId="0" fontId="0" fillId="6" borderId="7" xfId="0" applyFill="1" applyBorder="1"/>
    <xf numFmtId="0" fontId="0" fillId="7" borderId="1" xfId="0" applyFill="1" applyBorder="1"/>
    <xf numFmtId="0" fontId="0" fillId="8" borderId="2" xfId="0" applyFill="1" applyBorder="1"/>
    <xf numFmtId="0" fontId="0" fillId="8" borderId="4" xfId="0" applyFill="1" applyBorder="1"/>
    <xf numFmtId="0" fontId="1" fillId="8" borderId="6" xfId="0" applyFont="1" applyFill="1" applyBorder="1"/>
    <xf numFmtId="0" fontId="0" fillId="8" borderId="0" xfId="0" applyFill="1"/>
    <xf numFmtId="0" fontId="0" fillId="8" borderId="5" xfId="0" applyFill="1" applyBorder="1"/>
    <xf numFmtId="0" fontId="0" fillId="8" borderId="12" xfId="0" applyFill="1" applyBorder="1"/>
    <xf numFmtId="0" fontId="0" fillId="8" borderId="7" xfId="0" applyFill="1" applyBorder="1"/>
    <xf numFmtId="0" fontId="0" fillId="8" borderId="11" xfId="0" applyFill="1" applyBorder="1"/>
    <xf numFmtId="0" fontId="0" fillId="8" borderId="3" xfId="0" applyFill="1" applyBorder="1"/>
    <xf numFmtId="0" fontId="0" fillId="2" borderId="14" xfId="0" applyFill="1" applyBorder="1"/>
    <xf numFmtId="0" fontId="0" fillId="3" borderId="15" xfId="0" applyFill="1" applyBorder="1"/>
    <xf numFmtId="49" fontId="0" fillId="7" borderId="1" xfId="0" applyNumberFormat="1" applyFill="1" applyBorder="1" applyAlignment="1">
      <alignment horizontal="right"/>
    </xf>
    <xf numFmtId="0" fontId="0" fillId="0" borderId="10" xfId="0" applyBorder="1" applyAlignment="1">
      <alignment horizontal="right"/>
    </xf>
    <xf numFmtId="0" fontId="0" fillId="2" borderId="0" xfId="0" applyFill="1" applyAlignment="1">
      <alignment horizontal="left"/>
    </xf>
    <xf numFmtId="14" fontId="0" fillId="7" borderId="0" xfId="0" applyNumberFormat="1" applyFill="1" applyAlignment="1">
      <alignment horizontal="left"/>
    </xf>
    <xf numFmtId="0" fontId="0" fillId="7" borderId="0" xfId="0" applyFill="1" applyAlignment="1">
      <alignment horizontal="left"/>
    </xf>
    <xf numFmtId="0" fontId="0" fillId="0" borderId="0" xfId="0" applyAlignment="1">
      <alignment horizontal="left"/>
    </xf>
    <xf numFmtId="14" fontId="0" fillId="2" borderId="1" xfId="0" applyNumberFormat="1" applyFill="1" applyBorder="1" applyAlignment="1">
      <alignment horizontal="left"/>
    </xf>
    <xf numFmtId="14" fontId="0" fillId="2" borderId="15" xfId="0" applyNumberFormat="1" applyFill="1" applyBorder="1" applyAlignment="1">
      <alignment horizontal="left"/>
    </xf>
    <xf numFmtId="14" fontId="0" fillId="0" borderId="0" xfId="0" applyNumberFormat="1" applyAlignment="1">
      <alignment horizontal="left"/>
    </xf>
    <xf numFmtId="14" fontId="0" fillId="2" borderId="13" xfId="0" applyNumberFormat="1" applyFill="1" applyBorder="1" applyAlignment="1">
      <alignment horizontal="left"/>
    </xf>
    <xf numFmtId="14" fontId="0" fillId="2" borderId="0" xfId="0" applyNumberFormat="1" applyFill="1" applyAlignment="1">
      <alignment horizontal="left"/>
    </xf>
    <xf numFmtId="49" fontId="0" fillId="0" borderId="10" xfId="0" applyNumberFormat="1" applyBorder="1" applyAlignment="1">
      <alignment horizontal="right"/>
    </xf>
    <xf numFmtId="0" fontId="0" fillId="9" borderId="1" xfId="0" applyFill="1" applyBorder="1" applyAlignment="1">
      <alignment horizontal="right"/>
    </xf>
    <xf numFmtId="0" fontId="6" fillId="0" borderId="0" xfId="0" applyFont="1"/>
    <xf numFmtId="0" fontId="6" fillId="0" borderId="0" xfId="0" applyFont="1" applyAlignment="1">
      <alignment horizontal="right"/>
    </xf>
    <xf numFmtId="49" fontId="0" fillId="0" borderId="9" xfId="0" applyNumberFormat="1" applyBorder="1" applyAlignment="1">
      <alignment horizontal="right"/>
    </xf>
    <xf numFmtId="0" fontId="5" fillId="0" borderId="0" xfId="0" applyFont="1" applyAlignment="1">
      <alignment horizontal="center"/>
    </xf>
    <xf numFmtId="49" fontId="0" fillId="0" borderId="0" xfId="0" applyNumberFormat="1" applyAlignment="1">
      <alignment horizontal="right"/>
    </xf>
    <xf numFmtId="0" fontId="0" fillId="0" borderId="12" xfId="0" applyBorder="1" applyAlignment="1">
      <alignment horizontal="right"/>
    </xf>
    <xf numFmtId="0" fontId="0" fillId="0" borderId="16" xfId="0" applyBorder="1"/>
    <xf numFmtId="0" fontId="7" fillId="11" borderId="1" xfId="0" applyFont="1" applyFill="1" applyBorder="1" applyAlignment="1">
      <alignment horizontal="center"/>
    </xf>
    <xf numFmtId="0" fontId="0" fillId="9" borderId="27" xfId="0" applyFill="1" applyBorder="1" applyAlignment="1">
      <alignment horizontal="right"/>
    </xf>
    <xf numFmtId="0" fontId="0" fillId="3" borderId="28" xfId="0" applyFill="1" applyBorder="1"/>
    <xf numFmtId="0" fontId="0" fillId="10" borderId="32" xfId="0" applyFill="1" applyBorder="1"/>
    <xf numFmtId="0" fontId="0" fillId="3" borderId="1" xfId="0" applyFill="1" applyBorder="1" applyAlignment="1">
      <alignment wrapText="1"/>
    </xf>
    <xf numFmtId="0" fontId="0" fillId="3" borderId="1" xfId="0" applyFill="1" applyBorder="1" applyAlignment="1">
      <alignment horizontal="left" vertical="center"/>
    </xf>
    <xf numFmtId="0" fontId="0" fillId="3" borderId="1" xfId="0" applyFill="1" applyBorder="1" applyAlignment="1">
      <alignment vertical="center"/>
    </xf>
    <xf numFmtId="14" fontId="0" fillId="2" borderId="1" xfId="0" applyNumberFormat="1" applyFill="1" applyBorder="1" applyAlignment="1">
      <alignment horizontal="left" vertical="center"/>
    </xf>
    <xf numFmtId="0" fontId="0" fillId="3" borderId="1" xfId="0" applyFill="1" applyBorder="1" applyAlignment="1">
      <alignment vertical="center" wrapText="1"/>
    </xf>
    <xf numFmtId="0" fontId="0" fillId="0" borderId="0" xfId="0" applyAlignment="1">
      <alignment vertical="center"/>
    </xf>
    <xf numFmtId="0" fontId="0" fillId="9" borderId="1" xfId="0" applyFill="1" applyBorder="1" applyAlignment="1">
      <alignment horizontal="right" vertical="center" wrapText="1"/>
    </xf>
    <xf numFmtId="0" fontId="0" fillId="9" borderId="27" xfId="0" applyFill="1" applyBorder="1" applyAlignment="1">
      <alignment horizontal="right" vertical="center"/>
    </xf>
    <xf numFmtId="14" fontId="0" fillId="2" borderId="15" xfId="0" applyNumberFormat="1" applyFill="1" applyBorder="1" applyAlignment="1">
      <alignment horizontal="left" vertical="center" wrapText="1"/>
    </xf>
    <xf numFmtId="0" fontId="0" fillId="3" borderId="15" xfId="0" applyFill="1" applyBorder="1" applyAlignment="1">
      <alignment vertical="center" wrapText="1"/>
    </xf>
    <xf numFmtId="0" fontId="0" fillId="0" borderId="0" xfId="0" applyAlignment="1">
      <alignment vertical="center" wrapText="1"/>
    </xf>
    <xf numFmtId="14" fontId="0" fillId="2" borderId="1" xfId="0" applyNumberFormat="1" applyFill="1" applyBorder="1" applyAlignment="1">
      <alignment horizontal="left" vertical="center" wrapText="1"/>
    </xf>
    <xf numFmtId="0" fontId="2" fillId="3" borderId="1" xfId="0" applyFont="1" applyFill="1" applyBorder="1" applyAlignment="1">
      <alignment vertical="center" wrapText="1"/>
    </xf>
    <xf numFmtId="0" fontId="0" fillId="9" borderId="27" xfId="0" applyFill="1" applyBorder="1" applyAlignment="1">
      <alignment horizontal="right" vertical="center" wrapText="1"/>
    </xf>
    <xf numFmtId="0" fontId="0" fillId="0" borderId="22" xfId="0" applyBorder="1" applyAlignment="1">
      <alignment vertical="center" wrapText="1"/>
    </xf>
    <xf numFmtId="0" fontId="0" fillId="3" borderId="1" xfId="0" applyFill="1" applyBorder="1" applyAlignment="1">
      <alignment horizontal="right" vertical="center" wrapText="1"/>
    </xf>
    <xf numFmtId="0" fontId="8" fillId="0" borderId="0" xfId="0" applyFont="1" applyAlignment="1">
      <alignment horizontal="left"/>
    </xf>
    <xf numFmtId="0" fontId="9" fillId="0" borderId="0" xfId="0" applyFont="1" applyAlignment="1">
      <alignment horizontal="left"/>
    </xf>
    <xf numFmtId="0" fontId="0" fillId="9" borderId="1" xfId="0" applyFill="1" applyBorder="1" applyAlignment="1">
      <alignment horizontal="right" vertical="center"/>
    </xf>
    <xf numFmtId="0" fontId="0" fillId="9" borderId="1" xfId="0" applyFill="1" applyBorder="1" applyAlignment="1">
      <alignment horizontal="right" wrapText="1"/>
    </xf>
    <xf numFmtId="0" fontId="0" fillId="3" borderId="1" xfId="0" applyFill="1" applyBorder="1" applyAlignment="1">
      <alignment horizontal="right" vertical="center"/>
    </xf>
    <xf numFmtId="0" fontId="0" fillId="3" borderId="1" xfId="0" applyFill="1" applyBorder="1" applyAlignment="1">
      <alignment horizontal="right"/>
    </xf>
    <xf numFmtId="0" fontId="4" fillId="0" borderId="0" xfId="0" applyFont="1" applyAlignment="1">
      <alignment vertical="center"/>
    </xf>
    <xf numFmtId="0" fontId="11" fillId="9" borderId="1" xfId="0" applyFont="1" applyFill="1" applyBorder="1" applyAlignment="1">
      <alignment horizontal="right" vertical="center"/>
    </xf>
    <xf numFmtId="0" fontId="0" fillId="0" borderId="0" xfId="0" applyAlignment="1">
      <alignment horizontal="right"/>
    </xf>
    <xf numFmtId="0" fontId="0" fillId="2" borderId="1" xfId="0" applyFill="1" applyBorder="1" applyAlignment="1">
      <alignment horizontal="right"/>
    </xf>
    <xf numFmtId="0" fontId="0" fillId="2" borderId="0" xfId="0" applyFill="1" applyAlignment="1">
      <alignment horizontal="right"/>
    </xf>
    <xf numFmtId="0" fontId="0" fillId="3" borderId="15" xfId="0" applyFill="1" applyBorder="1" applyAlignment="1">
      <alignment horizontal="right"/>
    </xf>
    <xf numFmtId="0" fontId="12" fillId="9" borderId="1" xfId="0" applyFont="1" applyFill="1" applyBorder="1" applyAlignment="1">
      <alignment horizontal="right" vertical="center" wrapText="1"/>
    </xf>
    <xf numFmtId="0" fontId="13" fillId="3" borderId="1" xfId="0" applyFont="1" applyFill="1" applyBorder="1" applyAlignment="1">
      <alignment vertical="center" wrapText="1"/>
    </xf>
    <xf numFmtId="0" fontId="2" fillId="3" borderId="1" xfId="0" applyFont="1" applyFill="1" applyBorder="1"/>
    <xf numFmtId="0" fontId="11" fillId="3" borderId="1" xfId="0" applyFont="1" applyFill="1" applyBorder="1"/>
    <xf numFmtId="0" fontId="0" fillId="3" borderId="28" xfId="0" applyFill="1" applyBorder="1" applyAlignment="1">
      <alignment horizontal="right"/>
    </xf>
    <xf numFmtId="0" fontId="0" fillId="3" borderId="28" xfId="0" applyFill="1" applyBorder="1" applyAlignment="1">
      <alignment horizontal="right" vertical="center" wrapText="1"/>
    </xf>
    <xf numFmtId="0" fontId="0" fillId="3" borderId="15" xfId="0" applyFill="1" applyBorder="1" applyAlignment="1">
      <alignment horizontal="right" vertical="center" wrapText="1"/>
    </xf>
    <xf numFmtId="0" fontId="0" fillId="3" borderId="30" xfId="0" applyFill="1" applyBorder="1" applyAlignment="1">
      <alignment horizontal="right" vertical="center" wrapText="1"/>
    </xf>
    <xf numFmtId="0" fontId="0" fillId="3" borderId="29" xfId="0" applyFill="1" applyBorder="1" applyAlignment="1">
      <alignment horizontal="right" vertical="center" wrapText="1"/>
    </xf>
    <xf numFmtId="0" fontId="0" fillId="3" borderId="21" xfId="0" applyFill="1" applyBorder="1" applyAlignment="1">
      <alignment horizontal="right" vertical="center" wrapText="1"/>
    </xf>
    <xf numFmtId="0" fontId="10" fillId="9" borderId="1" xfId="0" applyFont="1" applyFill="1" applyBorder="1" applyAlignment="1">
      <alignment horizontal="right"/>
    </xf>
    <xf numFmtId="0" fontId="10" fillId="3" borderId="1" xfId="0" applyFont="1" applyFill="1" applyBorder="1" applyAlignment="1">
      <alignment vertical="center" wrapText="1"/>
    </xf>
    <xf numFmtId="0" fontId="10" fillId="3" borderId="1" xfId="0" applyFont="1" applyFill="1" applyBorder="1"/>
    <xf numFmtId="0" fontId="0" fillId="3" borderId="28" xfId="0" applyFill="1" applyBorder="1" applyAlignment="1">
      <alignment vertical="center" wrapText="1"/>
    </xf>
    <xf numFmtId="14" fontId="0" fillId="2" borderId="27" xfId="0" applyNumberFormat="1" applyFill="1" applyBorder="1" applyAlignment="1">
      <alignment horizontal="left" vertical="center" wrapText="1"/>
    </xf>
    <xf numFmtId="0" fontId="0" fillId="3" borderId="36" xfId="0" applyFill="1" applyBorder="1" applyAlignment="1">
      <alignment vertical="center" wrapText="1"/>
    </xf>
    <xf numFmtId="0" fontId="0" fillId="3" borderId="35" xfId="0" applyFill="1" applyBorder="1" applyAlignment="1">
      <alignment vertical="center" wrapText="1"/>
    </xf>
    <xf numFmtId="0" fontId="0" fillId="3" borderId="19" xfId="0" applyFill="1" applyBorder="1" applyAlignment="1">
      <alignment vertical="center" wrapText="1"/>
    </xf>
    <xf numFmtId="0" fontId="14" fillId="12" borderId="1" xfId="0" applyFont="1" applyFill="1" applyBorder="1" applyAlignment="1">
      <alignment vertical="center" wrapText="1"/>
    </xf>
    <xf numFmtId="0" fontId="14" fillId="12" borderId="0" xfId="0" applyFont="1" applyFill="1" applyAlignment="1">
      <alignment vertical="center" wrapText="1"/>
    </xf>
    <xf numFmtId="0" fontId="2" fillId="3" borderId="1" xfId="0" applyFont="1" applyFill="1" applyBorder="1" applyAlignment="1">
      <alignment vertical="center"/>
    </xf>
    <xf numFmtId="0" fontId="13" fillId="3" borderId="1" xfId="0" applyFont="1" applyFill="1" applyBorder="1"/>
    <xf numFmtId="0" fontId="16" fillId="3" borderId="1" xfId="0" applyFont="1" applyFill="1" applyBorder="1"/>
    <xf numFmtId="0" fontId="15" fillId="3" borderId="1" xfId="0" applyFont="1" applyFill="1" applyBorder="1" applyAlignment="1">
      <alignment vertical="center" wrapText="1"/>
    </xf>
    <xf numFmtId="0" fontId="15" fillId="3" borderId="1" xfId="0" applyFont="1" applyFill="1" applyBorder="1"/>
    <xf numFmtId="0" fontId="0" fillId="5" borderId="1" xfId="0" applyFill="1" applyBorder="1" applyAlignment="1">
      <alignment horizontal="right"/>
    </xf>
    <xf numFmtId="0" fontId="0" fillId="2" borderId="31" xfId="0" applyFill="1" applyBorder="1" applyAlignment="1">
      <alignment horizontal="right"/>
    </xf>
    <xf numFmtId="0" fontId="0" fillId="2" borderId="16" xfId="0" applyFill="1" applyBorder="1" applyAlignment="1">
      <alignment horizontal="right"/>
    </xf>
    <xf numFmtId="0" fontId="0" fillId="2" borderId="7" xfId="0" applyFill="1" applyBorder="1" applyAlignment="1">
      <alignment horizontal="right"/>
    </xf>
    <xf numFmtId="0" fontId="5" fillId="6" borderId="20" xfId="0" applyFont="1" applyFill="1" applyBorder="1" applyAlignment="1">
      <alignment horizontal="center"/>
    </xf>
    <xf numFmtId="0" fontId="0" fillId="6" borderId="8" xfId="0" applyFill="1" applyBorder="1" applyAlignment="1">
      <alignment horizontal="center"/>
    </xf>
    <xf numFmtId="14" fontId="7"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0" fontId="7" fillId="11" borderId="23" xfId="0" applyFont="1" applyFill="1" applyBorder="1"/>
    <xf numFmtId="0" fontId="0" fillId="0" borderId="23" xfId="0" applyBorder="1"/>
    <xf numFmtId="0" fontId="0" fillId="0" borderId="19" xfId="0" applyBorder="1"/>
    <xf numFmtId="0" fontId="0" fillId="0" borderId="34"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33" xfId="0" applyBorder="1" applyAlignment="1">
      <alignment horizontal="left" vertical="center" wrapText="1"/>
    </xf>
    <xf numFmtId="0" fontId="0" fillId="0" borderId="18" xfId="0" applyBorder="1" applyAlignment="1">
      <alignment horizontal="left" vertical="center" wrapText="1"/>
    </xf>
    <xf numFmtId="0" fontId="0" fillId="0" borderId="26" xfId="0" applyBorder="1" applyAlignment="1">
      <alignment horizontal="left" vertical="center" wrapText="1"/>
    </xf>
  </cellXfs>
  <cellStyles count="1">
    <cellStyle name="Normale"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ore lavoro </a:t>
            </a:r>
          </a:p>
        </c:rich>
      </c:tx>
      <c:overlay val="0"/>
    </c:title>
    <c:autoTitleDeleted val="0"/>
    <c:plotArea>
      <c:layout/>
      <c:lineChart>
        <c:grouping val="standard"/>
        <c:varyColors val="0"/>
        <c:ser>
          <c:idx val="0"/>
          <c:order val="0"/>
          <c:tx>
            <c:strRef>
              <c:f>info!$C$2</c:f>
              <c:strCache>
                <c:ptCount val="1"/>
                <c:pt idx="0">
                  <c:v>Ferraris</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riassuntoOreTotali!$B$2:$B$44</c:f>
              <c:numCache>
                <c:formatCode>General</c:formatCode>
                <c:ptCount val="43"/>
                <c:pt idx="0">
                  <c:v>0</c:v>
                </c:pt>
                <c:pt idx="1">
                  <c:v>1.5</c:v>
                </c:pt>
                <c:pt idx="2">
                  <c:v>1</c:v>
                </c:pt>
                <c:pt idx="3">
                  <c:v>2</c:v>
                </c:pt>
                <c:pt idx="4">
                  <c:v>1</c:v>
                </c:pt>
                <c:pt idx="5">
                  <c:v>1</c:v>
                </c:pt>
                <c:pt idx="6">
                  <c:v>1.5</c:v>
                </c:pt>
                <c:pt idx="7">
                  <c:v>0</c:v>
                </c:pt>
                <c:pt idx="8">
                  <c:v>0.5</c:v>
                </c:pt>
                <c:pt idx="9">
                  <c:v>1</c:v>
                </c:pt>
                <c:pt idx="10">
                  <c:v>1</c:v>
                </c:pt>
                <c:pt idx="11">
                  <c:v>0.5</c:v>
                </c:pt>
                <c:pt idx="12">
                  <c:v>2</c:v>
                </c:pt>
                <c:pt idx="13">
                  <c:v>0.5</c:v>
                </c:pt>
                <c:pt idx="14">
                  <c:v>0.5</c:v>
                </c:pt>
                <c:pt idx="15">
                  <c:v>0.5</c:v>
                </c:pt>
                <c:pt idx="16">
                  <c:v>1</c:v>
                </c:pt>
                <c:pt idx="17">
                  <c:v>1</c:v>
                </c:pt>
                <c:pt idx="18">
                  <c:v>1.75</c:v>
                </c:pt>
                <c:pt idx="19">
                  <c:v>1.5</c:v>
                </c:pt>
                <c:pt idx="20">
                  <c:v>0.5</c:v>
                </c:pt>
                <c:pt idx="21">
                  <c:v>2.25</c:v>
                </c:pt>
                <c:pt idx="22">
                  <c:v>1.75</c:v>
                </c:pt>
                <c:pt idx="23">
                  <c:v>2</c:v>
                </c:pt>
                <c:pt idx="24">
                  <c:v>2</c:v>
                </c:pt>
                <c:pt idx="25">
                  <c:v>3</c:v>
                </c:pt>
                <c:pt idx="26">
                  <c:v>3.25</c:v>
                </c:pt>
                <c:pt idx="27">
                  <c:v>2.5</c:v>
                </c:pt>
                <c:pt idx="28">
                  <c:v>1.25</c:v>
                </c:pt>
                <c:pt idx="29">
                  <c:v>2</c:v>
                </c:pt>
                <c:pt idx="30">
                  <c:v>1.5</c:v>
                </c:pt>
                <c:pt idx="31">
                  <c:v>1.5</c:v>
                </c:pt>
                <c:pt idx="32">
                  <c:v>0.2</c:v>
                </c:pt>
                <c:pt idx="33">
                  <c:v>1.5</c:v>
                </c:pt>
                <c:pt idx="34">
                  <c:v>2</c:v>
                </c:pt>
                <c:pt idx="35">
                  <c:v>3</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09D9-4E84-BDBF-58CD37F990FE}"/>
            </c:ext>
          </c:extLst>
        </c:ser>
        <c:ser>
          <c:idx val="1"/>
          <c:order val="1"/>
          <c:tx>
            <c:strRef>
              <c:f>info!$C$3</c:f>
              <c:strCache>
                <c:ptCount val="1"/>
                <c:pt idx="0">
                  <c:v>Frugieri</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riassuntoOreTotali!$C$2:$C$44</c:f>
              <c:numCache>
                <c:formatCode>General</c:formatCode>
                <c:ptCount val="43"/>
                <c:pt idx="0">
                  <c:v>0</c:v>
                </c:pt>
                <c:pt idx="1">
                  <c:v>1</c:v>
                </c:pt>
                <c:pt idx="2">
                  <c:v>0.5</c:v>
                </c:pt>
                <c:pt idx="3">
                  <c:v>1</c:v>
                </c:pt>
                <c:pt idx="4">
                  <c:v>3</c:v>
                </c:pt>
                <c:pt idx="5">
                  <c:v>1</c:v>
                </c:pt>
                <c:pt idx="6">
                  <c:v>1.5</c:v>
                </c:pt>
                <c:pt idx="7">
                  <c:v>0</c:v>
                </c:pt>
                <c:pt idx="8">
                  <c:v>0.5</c:v>
                </c:pt>
                <c:pt idx="9">
                  <c:v>0.5</c:v>
                </c:pt>
                <c:pt idx="10">
                  <c:v>2</c:v>
                </c:pt>
                <c:pt idx="11">
                  <c:v>0.5</c:v>
                </c:pt>
                <c:pt idx="12">
                  <c:v>2</c:v>
                </c:pt>
                <c:pt idx="13">
                  <c:v>1</c:v>
                </c:pt>
                <c:pt idx="14">
                  <c:v>0.5</c:v>
                </c:pt>
                <c:pt idx="15">
                  <c:v>1</c:v>
                </c:pt>
                <c:pt idx="16">
                  <c:v>1.5</c:v>
                </c:pt>
                <c:pt idx="17">
                  <c:v>1</c:v>
                </c:pt>
                <c:pt idx="18">
                  <c:v>0.75</c:v>
                </c:pt>
                <c:pt idx="19">
                  <c:v>1.5</c:v>
                </c:pt>
                <c:pt idx="20">
                  <c:v>1.25</c:v>
                </c:pt>
                <c:pt idx="21">
                  <c:v>2.5</c:v>
                </c:pt>
                <c:pt idx="22">
                  <c:v>1.5</c:v>
                </c:pt>
                <c:pt idx="23">
                  <c:v>2</c:v>
                </c:pt>
                <c:pt idx="24">
                  <c:v>3.25</c:v>
                </c:pt>
                <c:pt idx="25">
                  <c:v>1</c:v>
                </c:pt>
                <c:pt idx="26">
                  <c:v>3.5</c:v>
                </c:pt>
                <c:pt idx="27">
                  <c:v>1.25</c:v>
                </c:pt>
                <c:pt idx="28">
                  <c:v>2.25</c:v>
                </c:pt>
                <c:pt idx="29">
                  <c:v>2.5</c:v>
                </c:pt>
                <c:pt idx="30">
                  <c:v>2.5</c:v>
                </c:pt>
                <c:pt idx="31">
                  <c:v>0.6</c:v>
                </c:pt>
                <c:pt idx="32">
                  <c:v>0.4</c:v>
                </c:pt>
                <c:pt idx="33">
                  <c:v>1</c:v>
                </c:pt>
                <c:pt idx="34">
                  <c:v>0</c:v>
                </c:pt>
                <c:pt idx="35">
                  <c:v>3</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1-09D9-4E84-BDBF-58CD37F990FE}"/>
            </c:ext>
          </c:extLst>
        </c:ser>
        <c:ser>
          <c:idx val="2"/>
          <c:order val="2"/>
          <c:tx>
            <c:strRef>
              <c:f>info!$C$4</c:f>
              <c:strCache>
                <c:ptCount val="1"/>
                <c:pt idx="0">
                  <c:v>Genovese</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riassuntoOreTotali!$D$2:$D$44</c:f>
              <c:numCache>
                <c:formatCode>General</c:formatCode>
                <c:ptCount val="43"/>
                <c:pt idx="0">
                  <c:v>0</c:v>
                </c:pt>
                <c:pt idx="1">
                  <c:v>1</c:v>
                </c:pt>
                <c:pt idx="2">
                  <c:v>0.5</c:v>
                </c:pt>
                <c:pt idx="3">
                  <c:v>1</c:v>
                </c:pt>
                <c:pt idx="4">
                  <c:v>2</c:v>
                </c:pt>
                <c:pt idx="5">
                  <c:v>1</c:v>
                </c:pt>
                <c:pt idx="6">
                  <c:v>2</c:v>
                </c:pt>
                <c:pt idx="7">
                  <c:v>0</c:v>
                </c:pt>
                <c:pt idx="8">
                  <c:v>0.5</c:v>
                </c:pt>
                <c:pt idx="9">
                  <c:v>0.5</c:v>
                </c:pt>
                <c:pt idx="10">
                  <c:v>0.5</c:v>
                </c:pt>
                <c:pt idx="11">
                  <c:v>2</c:v>
                </c:pt>
                <c:pt idx="12">
                  <c:v>0.5</c:v>
                </c:pt>
                <c:pt idx="13">
                  <c:v>1</c:v>
                </c:pt>
                <c:pt idx="14">
                  <c:v>1</c:v>
                </c:pt>
                <c:pt idx="15">
                  <c:v>1</c:v>
                </c:pt>
                <c:pt idx="16">
                  <c:v>1</c:v>
                </c:pt>
                <c:pt idx="17">
                  <c:v>0.5</c:v>
                </c:pt>
                <c:pt idx="18">
                  <c:v>1.5</c:v>
                </c:pt>
                <c:pt idx="19">
                  <c:v>2</c:v>
                </c:pt>
                <c:pt idx="20">
                  <c:v>4</c:v>
                </c:pt>
                <c:pt idx="21">
                  <c:v>1</c:v>
                </c:pt>
                <c:pt idx="22">
                  <c:v>2</c:v>
                </c:pt>
                <c:pt idx="23">
                  <c:v>2.25</c:v>
                </c:pt>
                <c:pt idx="24">
                  <c:v>1.5</c:v>
                </c:pt>
                <c:pt idx="25">
                  <c:v>2</c:v>
                </c:pt>
                <c:pt idx="26">
                  <c:v>0.25</c:v>
                </c:pt>
                <c:pt idx="27">
                  <c:v>2.75</c:v>
                </c:pt>
                <c:pt idx="28">
                  <c:v>2.25</c:v>
                </c:pt>
                <c:pt idx="29">
                  <c:v>1</c:v>
                </c:pt>
                <c:pt idx="30">
                  <c:v>2</c:v>
                </c:pt>
                <c:pt idx="31">
                  <c:v>1.5</c:v>
                </c:pt>
                <c:pt idx="32">
                  <c:v>2</c:v>
                </c:pt>
                <c:pt idx="33">
                  <c:v>0.25</c:v>
                </c:pt>
                <c:pt idx="34">
                  <c:v>2</c:v>
                </c:pt>
                <c:pt idx="35">
                  <c:v>1.2</c:v>
                </c:pt>
                <c:pt idx="36">
                  <c:v>2.5</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09D9-4E84-BDBF-58CD37F990FE}"/>
            </c:ext>
          </c:extLst>
        </c:ser>
        <c:ser>
          <c:idx val="3"/>
          <c:order val="3"/>
          <c:tx>
            <c:strRef>
              <c:f>info!$C$5</c:f>
              <c:strCache>
                <c:ptCount val="1"/>
                <c:pt idx="0">
                  <c:v>Gentile</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riassuntoOreTotali!$E$2:$E$44</c:f>
              <c:numCache>
                <c:formatCode>General</c:formatCode>
                <c:ptCount val="43"/>
                <c:pt idx="0">
                  <c:v>0</c:v>
                </c:pt>
                <c:pt idx="1">
                  <c:v>0.5</c:v>
                </c:pt>
                <c:pt idx="2">
                  <c:v>0.5</c:v>
                </c:pt>
                <c:pt idx="3">
                  <c:v>1</c:v>
                </c:pt>
                <c:pt idx="4">
                  <c:v>1</c:v>
                </c:pt>
                <c:pt idx="5">
                  <c:v>2</c:v>
                </c:pt>
                <c:pt idx="6">
                  <c:v>1</c:v>
                </c:pt>
                <c:pt idx="7">
                  <c:v>0.8</c:v>
                </c:pt>
                <c:pt idx="8">
                  <c:v>1</c:v>
                </c:pt>
                <c:pt idx="9">
                  <c:v>0.5</c:v>
                </c:pt>
                <c:pt idx="10">
                  <c:v>0</c:v>
                </c:pt>
                <c:pt idx="11">
                  <c:v>0.5</c:v>
                </c:pt>
                <c:pt idx="12">
                  <c:v>2</c:v>
                </c:pt>
                <c:pt idx="13">
                  <c:v>1.5</c:v>
                </c:pt>
                <c:pt idx="14">
                  <c:v>0.5</c:v>
                </c:pt>
                <c:pt idx="15">
                  <c:v>1</c:v>
                </c:pt>
                <c:pt idx="16">
                  <c:v>1</c:v>
                </c:pt>
                <c:pt idx="17">
                  <c:v>1</c:v>
                </c:pt>
                <c:pt idx="18">
                  <c:v>0</c:v>
                </c:pt>
                <c:pt idx="19">
                  <c:v>0.5</c:v>
                </c:pt>
                <c:pt idx="20">
                  <c:v>0.5</c:v>
                </c:pt>
                <c:pt idx="21">
                  <c:v>1</c:v>
                </c:pt>
                <c:pt idx="22">
                  <c:v>1</c:v>
                </c:pt>
                <c:pt idx="23">
                  <c:v>2.75</c:v>
                </c:pt>
                <c:pt idx="24">
                  <c:v>1</c:v>
                </c:pt>
                <c:pt idx="25">
                  <c:v>2.25</c:v>
                </c:pt>
                <c:pt idx="26">
                  <c:v>1</c:v>
                </c:pt>
                <c:pt idx="27">
                  <c:v>2</c:v>
                </c:pt>
                <c:pt idx="28">
                  <c:v>2</c:v>
                </c:pt>
                <c:pt idx="29">
                  <c:v>1</c:v>
                </c:pt>
                <c:pt idx="30">
                  <c:v>0.25</c:v>
                </c:pt>
                <c:pt idx="31">
                  <c:v>2</c:v>
                </c:pt>
                <c:pt idx="32">
                  <c:v>2</c:v>
                </c:pt>
                <c:pt idx="33">
                  <c:v>2.75</c:v>
                </c:pt>
                <c:pt idx="34">
                  <c:v>2</c:v>
                </c:pt>
                <c:pt idx="35">
                  <c:v>3</c:v>
                </c:pt>
                <c:pt idx="36">
                  <c:v>0.25</c:v>
                </c:pt>
                <c:pt idx="37">
                  <c:v>2</c:v>
                </c:pt>
                <c:pt idx="38">
                  <c:v>2</c:v>
                </c:pt>
                <c:pt idx="39">
                  <c:v>2</c:v>
                </c:pt>
                <c:pt idx="40">
                  <c:v>1</c:v>
                </c:pt>
                <c:pt idx="41">
                  <c:v>0</c:v>
                </c:pt>
                <c:pt idx="42">
                  <c:v>0</c:v>
                </c:pt>
              </c:numCache>
            </c:numRef>
          </c:val>
          <c:smooth val="0"/>
          <c:extLst>
            <c:ext xmlns:c16="http://schemas.microsoft.com/office/drawing/2014/chart" uri="{C3380CC4-5D6E-409C-BE32-E72D297353CC}">
              <c16:uniqueId val="{00000003-09D9-4E84-BDBF-58CD37F990FE}"/>
            </c:ext>
          </c:extLst>
        </c:ser>
        <c:ser>
          <c:idx val="4"/>
          <c:order val="4"/>
          <c:tx>
            <c:strRef>
              <c:f>info!$C$6</c:f>
              <c:strCache>
                <c:ptCount val="1"/>
                <c:pt idx="0">
                  <c:v>La Sorda</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riassuntoOreTotali!$F$2:$F$44</c:f>
              <c:numCache>
                <c:formatCode>General</c:formatCode>
                <c:ptCount val="43"/>
                <c:pt idx="0">
                  <c:v>0</c:v>
                </c:pt>
                <c:pt idx="1">
                  <c:v>0.5</c:v>
                </c:pt>
                <c:pt idx="2">
                  <c:v>0.3</c:v>
                </c:pt>
                <c:pt idx="3">
                  <c:v>0.5</c:v>
                </c:pt>
                <c:pt idx="4">
                  <c:v>1</c:v>
                </c:pt>
                <c:pt idx="5">
                  <c:v>2</c:v>
                </c:pt>
                <c:pt idx="6">
                  <c:v>0.5</c:v>
                </c:pt>
                <c:pt idx="7">
                  <c:v>1</c:v>
                </c:pt>
                <c:pt idx="8">
                  <c:v>0.8</c:v>
                </c:pt>
                <c:pt idx="9">
                  <c:v>1</c:v>
                </c:pt>
                <c:pt idx="10">
                  <c:v>0.5</c:v>
                </c:pt>
                <c:pt idx="11">
                  <c:v>0</c:v>
                </c:pt>
                <c:pt idx="12">
                  <c:v>0.5</c:v>
                </c:pt>
                <c:pt idx="13">
                  <c:v>1</c:v>
                </c:pt>
                <c:pt idx="14">
                  <c:v>1.3</c:v>
                </c:pt>
                <c:pt idx="15">
                  <c:v>0.5</c:v>
                </c:pt>
                <c:pt idx="16">
                  <c:v>0</c:v>
                </c:pt>
                <c:pt idx="17">
                  <c:v>0.5</c:v>
                </c:pt>
                <c:pt idx="18">
                  <c:v>0.5</c:v>
                </c:pt>
                <c:pt idx="19">
                  <c:v>1.5</c:v>
                </c:pt>
                <c:pt idx="20">
                  <c:v>1</c:v>
                </c:pt>
                <c:pt idx="21">
                  <c:v>2.25</c:v>
                </c:pt>
                <c:pt idx="22">
                  <c:v>1</c:v>
                </c:pt>
                <c:pt idx="23">
                  <c:v>2</c:v>
                </c:pt>
                <c:pt idx="24">
                  <c:v>1.75</c:v>
                </c:pt>
                <c:pt idx="25">
                  <c:v>0.2</c:v>
                </c:pt>
                <c:pt idx="26">
                  <c:v>2.25</c:v>
                </c:pt>
                <c:pt idx="27">
                  <c:v>1</c:v>
                </c:pt>
                <c:pt idx="28">
                  <c:v>3.5</c:v>
                </c:pt>
                <c:pt idx="29">
                  <c:v>2.25</c:v>
                </c:pt>
                <c:pt idx="30">
                  <c:v>2</c:v>
                </c:pt>
                <c:pt idx="31">
                  <c:v>3</c:v>
                </c:pt>
                <c:pt idx="32">
                  <c:v>1</c:v>
                </c:pt>
                <c:pt idx="33">
                  <c:v>0.25</c:v>
                </c:pt>
                <c:pt idx="34">
                  <c:v>0.5</c:v>
                </c:pt>
                <c:pt idx="35">
                  <c:v>3.5</c:v>
                </c:pt>
                <c:pt idx="36">
                  <c:v>0.25</c:v>
                </c:pt>
                <c:pt idx="37">
                  <c:v>2</c:v>
                </c:pt>
                <c:pt idx="38">
                  <c:v>2</c:v>
                </c:pt>
                <c:pt idx="39">
                  <c:v>2</c:v>
                </c:pt>
                <c:pt idx="40">
                  <c:v>1</c:v>
                </c:pt>
                <c:pt idx="41">
                  <c:v>1.5</c:v>
                </c:pt>
                <c:pt idx="42">
                  <c:v>0</c:v>
                </c:pt>
              </c:numCache>
            </c:numRef>
          </c:val>
          <c:smooth val="0"/>
          <c:extLst>
            <c:ext xmlns:c16="http://schemas.microsoft.com/office/drawing/2014/chart" uri="{C3380CC4-5D6E-409C-BE32-E72D297353CC}">
              <c16:uniqueId val="{00000004-09D9-4E84-BDBF-58CD37F990FE}"/>
            </c:ext>
          </c:extLst>
        </c:ser>
        <c:ser>
          <c:idx val="5"/>
          <c:order val="5"/>
          <c:tx>
            <c:strRef>
              <c:f>info!$C$7</c:f>
              <c:strCache>
                <c:ptCount val="1"/>
                <c:pt idx="0">
                  <c:v>Schiavo</c:v>
                </c:pt>
              </c:strCache>
            </c:strRef>
          </c:tx>
          <c:marker>
            <c:symbol val="none"/>
          </c:marker>
          <c:cat>
            <c:strRef>
              <c:f>riassuntoOreTotali!$A$2:$A$44</c:f>
              <c:strCache>
                <c:ptCount val="43"/>
                <c:pt idx="0">
                  <c:v>giorno 1</c:v>
                </c:pt>
                <c:pt idx="1">
                  <c:v>giorno 2</c:v>
                </c:pt>
                <c:pt idx="2">
                  <c:v>giorno 3</c:v>
                </c:pt>
                <c:pt idx="3">
                  <c:v>giorno 4</c:v>
                </c:pt>
                <c:pt idx="4">
                  <c:v>giorno 5</c:v>
                </c:pt>
                <c:pt idx="5">
                  <c:v>giorno 6</c:v>
                </c:pt>
                <c:pt idx="6">
                  <c:v>giorno 7</c:v>
                </c:pt>
                <c:pt idx="7">
                  <c:v>giorno 8</c:v>
                </c:pt>
                <c:pt idx="8">
                  <c:v>giorno 9</c:v>
                </c:pt>
                <c:pt idx="9">
                  <c:v>giorno 10</c:v>
                </c:pt>
                <c:pt idx="10">
                  <c:v>giorno 11</c:v>
                </c:pt>
                <c:pt idx="11">
                  <c:v>giorno 12</c:v>
                </c:pt>
                <c:pt idx="12">
                  <c:v>giorno 13</c:v>
                </c:pt>
                <c:pt idx="13">
                  <c:v>giorno 14</c:v>
                </c:pt>
                <c:pt idx="14">
                  <c:v>giorno 15</c:v>
                </c:pt>
                <c:pt idx="15">
                  <c:v>giorno 16</c:v>
                </c:pt>
                <c:pt idx="16">
                  <c:v>giorno 17</c:v>
                </c:pt>
                <c:pt idx="17">
                  <c:v>giorno 18</c:v>
                </c:pt>
                <c:pt idx="18">
                  <c:v>giorno 19</c:v>
                </c:pt>
                <c:pt idx="19">
                  <c:v>giorno 20</c:v>
                </c:pt>
                <c:pt idx="20">
                  <c:v>giorno 21</c:v>
                </c:pt>
                <c:pt idx="21">
                  <c:v>giorno 22</c:v>
                </c:pt>
                <c:pt idx="22">
                  <c:v>giorno 23</c:v>
                </c:pt>
                <c:pt idx="23">
                  <c:v>giorno 24</c:v>
                </c:pt>
                <c:pt idx="24">
                  <c:v>giorno 25</c:v>
                </c:pt>
                <c:pt idx="25">
                  <c:v>giorno 26</c:v>
                </c:pt>
                <c:pt idx="26">
                  <c:v>giorno 27</c:v>
                </c:pt>
                <c:pt idx="27">
                  <c:v>giorno 28</c:v>
                </c:pt>
                <c:pt idx="28">
                  <c:v>giorno 29</c:v>
                </c:pt>
                <c:pt idx="29">
                  <c:v>giorno 30</c:v>
                </c:pt>
                <c:pt idx="30">
                  <c:v>giorno 31</c:v>
                </c:pt>
                <c:pt idx="31">
                  <c:v>giorno 32</c:v>
                </c:pt>
                <c:pt idx="32">
                  <c:v>giorno 33</c:v>
                </c:pt>
                <c:pt idx="33">
                  <c:v>giorno 34</c:v>
                </c:pt>
                <c:pt idx="34">
                  <c:v>giorno 35</c:v>
                </c:pt>
                <c:pt idx="35">
                  <c:v>giorno 36</c:v>
                </c:pt>
                <c:pt idx="36">
                  <c:v>giorno 37</c:v>
                </c:pt>
                <c:pt idx="37">
                  <c:v>giorno 38</c:v>
                </c:pt>
                <c:pt idx="38">
                  <c:v>giorno 39</c:v>
                </c:pt>
                <c:pt idx="39">
                  <c:v>giorno 40</c:v>
                </c:pt>
                <c:pt idx="40">
                  <c:v>giorno 41</c:v>
                </c:pt>
                <c:pt idx="41">
                  <c:v>giorno 42</c:v>
                </c:pt>
                <c:pt idx="42">
                  <c:v>giorno 43</c:v>
                </c:pt>
              </c:strCache>
            </c:strRef>
          </c:cat>
          <c:val>
            <c:numRef>
              <c:f>riassuntoOreTotali!$G$2:$G$44</c:f>
              <c:numCache>
                <c:formatCode>General</c:formatCode>
                <c:ptCount val="43"/>
                <c:pt idx="0">
                  <c:v>0</c:v>
                </c:pt>
                <c:pt idx="1">
                  <c:v>1</c:v>
                </c:pt>
                <c:pt idx="2">
                  <c:v>0.8</c:v>
                </c:pt>
                <c:pt idx="3">
                  <c:v>1</c:v>
                </c:pt>
                <c:pt idx="4">
                  <c:v>1</c:v>
                </c:pt>
                <c:pt idx="5">
                  <c:v>2</c:v>
                </c:pt>
                <c:pt idx="6">
                  <c:v>0.5</c:v>
                </c:pt>
                <c:pt idx="7">
                  <c:v>1</c:v>
                </c:pt>
                <c:pt idx="8">
                  <c:v>2</c:v>
                </c:pt>
                <c:pt idx="9">
                  <c:v>0</c:v>
                </c:pt>
                <c:pt idx="10">
                  <c:v>1</c:v>
                </c:pt>
                <c:pt idx="11">
                  <c:v>1</c:v>
                </c:pt>
                <c:pt idx="12">
                  <c:v>2</c:v>
                </c:pt>
                <c:pt idx="13">
                  <c:v>0.5</c:v>
                </c:pt>
                <c:pt idx="14">
                  <c:v>2</c:v>
                </c:pt>
                <c:pt idx="15">
                  <c:v>1</c:v>
                </c:pt>
                <c:pt idx="16">
                  <c:v>1</c:v>
                </c:pt>
                <c:pt idx="17">
                  <c:v>0</c:v>
                </c:pt>
                <c:pt idx="18">
                  <c:v>0.5</c:v>
                </c:pt>
                <c:pt idx="19">
                  <c:v>0.5</c:v>
                </c:pt>
                <c:pt idx="20">
                  <c:v>0</c:v>
                </c:pt>
                <c:pt idx="21">
                  <c:v>2</c:v>
                </c:pt>
                <c:pt idx="22">
                  <c:v>2</c:v>
                </c:pt>
                <c:pt idx="23">
                  <c:v>1</c:v>
                </c:pt>
                <c:pt idx="24">
                  <c:v>0.75</c:v>
                </c:pt>
                <c:pt idx="25">
                  <c:v>1.5</c:v>
                </c:pt>
                <c:pt idx="26">
                  <c:v>0.5</c:v>
                </c:pt>
                <c:pt idx="27">
                  <c:v>0.75</c:v>
                </c:pt>
                <c:pt idx="28">
                  <c:v>2.5</c:v>
                </c:pt>
                <c:pt idx="29">
                  <c:v>2.25</c:v>
                </c:pt>
                <c:pt idx="30">
                  <c:v>0.5</c:v>
                </c:pt>
                <c:pt idx="31">
                  <c:v>0.25</c:v>
                </c:pt>
                <c:pt idx="32">
                  <c:v>2.5</c:v>
                </c:pt>
                <c:pt idx="33">
                  <c:v>6</c:v>
                </c:pt>
                <c:pt idx="34">
                  <c:v>2.5</c:v>
                </c:pt>
                <c:pt idx="35">
                  <c:v>0.25</c:v>
                </c:pt>
                <c:pt idx="36">
                  <c:v>0.2</c:v>
                </c:pt>
                <c:pt idx="37">
                  <c:v>1.75</c:v>
                </c:pt>
                <c:pt idx="38">
                  <c:v>0.75</c:v>
                </c:pt>
                <c:pt idx="39">
                  <c:v>1</c:v>
                </c:pt>
                <c:pt idx="40">
                  <c:v>1.25</c:v>
                </c:pt>
                <c:pt idx="41">
                  <c:v>1</c:v>
                </c:pt>
                <c:pt idx="42">
                  <c:v>0</c:v>
                </c:pt>
              </c:numCache>
            </c:numRef>
          </c:val>
          <c:smooth val="0"/>
          <c:extLst>
            <c:ext xmlns:c16="http://schemas.microsoft.com/office/drawing/2014/chart" uri="{C3380CC4-5D6E-409C-BE32-E72D297353CC}">
              <c16:uniqueId val="{00000005-09D9-4E84-BDBF-58CD37F990FE}"/>
            </c:ext>
          </c:extLst>
        </c:ser>
        <c:dLbls>
          <c:showLegendKey val="0"/>
          <c:showVal val="0"/>
          <c:showCatName val="0"/>
          <c:showSerName val="0"/>
          <c:showPercent val="0"/>
          <c:showBubbleSize val="0"/>
        </c:dLbls>
        <c:smooth val="0"/>
        <c:axId val="46141824"/>
        <c:axId val="46143360"/>
      </c:lineChart>
      <c:catAx>
        <c:axId val="46141824"/>
        <c:scaling>
          <c:orientation val="minMax"/>
        </c:scaling>
        <c:delete val="0"/>
        <c:axPos val="b"/>
        <c:numFmt formatCode="General" sourceLinked="0"/>
        <c:majorTickMark val="none"/>
        <c:minorTickMark val="none"/>
        <c:tickLblPos val="nextTo"/>
        <c:crossAx val="46143360"/>
        <c:crosses val="autoZero"/>
        <c:auto val="1"/>
        <c:lblAlgn val="ctr"/>
        <c:lblOffset val="100"/>
        <c:noMultiLvlLbl val="0"/>
      </c:catAx>
      <c:valAx>
        <c:axId val="46143360"/>
        <c:scaling>
          <c:orientation val="minMax"/>
        </c:scaling>
        <c:delete val="0"/>
        <c:axPos val="l"/>
        <c:majorGridlines/>
        <c:title>
          <c:overlay val="0"/>
        </c:title>
        <c:numFmt formatCode="General" sourceLinked="1"/>
        <c:majorTickMark val="none"/>
        <c:minorTickMark val="none"/>
        <c:tickLblPos val="nextTo"/>
        <c:crossAx val="46141824"/>
        <c:crosses val="autoZero"/>
        <c:crossBetween val="between"/>
      </c:valAx>
    </c:plotArea>
    <c:legend>
      <c:legendPos val="r"/>
      <c:overlay val="0"/>
    </c:legend>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468630</xdr:colOff>
      <xdr:row>17</xdr:row>
      <xdr:rowOff>19050</xdr:rowOff>
    </xdr:from>
    <xdr:to>
      <xdr:col>14</xdr:col>
      <xdr:colOff>441960</xdr:colOff>
      <xdr:row>32</xdr:row>
      <xdr:rowOff>26670</xdr:rowOff>
    </xdr:to>
    <xdr:graphicFrame macro="">
      <xdr:nvGraphicFramePr>
        <xdr:cNvPr id="4" name="Gra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workbookViewId="0">
      <selection activeCell="B11" sqref="B11"/>
    </sheetView>
  </sheetViews>
  <sheetFormatPr defaultColWidth="8.44140625" defaultRowHeight="14.4" x14ac:dyDescent="0.3"/>
  <cols>
    <col min="1" max="1" width="20.44140625" customWidth="1"/>
    <col min="2" max="2" width="13.44140625" customWidth="1"/>
    <col min="3" max="3" width="17" customWidth="1"/>
    <col min="6" max="6" width="13.44140625" customWidth="1"/>
    <col min="7" max="7" width="12.44140625" customWidth="1"/>
    <col min="9" max="9" width="31.44140625" customWidth="1"/>
  </cols>
  <sheetData>
    <row r="1" spans="1:12" x14ac:dyDescent="0.3">
      <c r="A1" s="3" t="s">
        <v>0</v>
      </c>
      <c r="B1" s="3" t="s">
        <v>1</v>
      </c>
      <c r="C1" s="3" t="s">
        <v>2</v>
      </c>
      <c r="F1" s="5" t="s">
        <v>3</v>
      </c>
      <c r="G1" s="20"/>
      <c r="H1" s="19"/>
      <c r="I1" s="27" t="s">
        <v>4</v>
      </c>
      <c r="J1" s="27"/>
      <c r="K1" s="27"/>
      <c r="L1" s="28"/>
    </row>
    <row r="2" spans="1:12" x14ac:dyDescent="0.3">
      <c r="A2" s="31" t="s">
        <v>5</v>
      </c>
      <c r="B2" s="19" t="s">
        <v>6</v>
      </c>
      <c r="C2" s="19" t="s">
        <v>7</v>
      </c>
      <c r="G2" s="21"/>
      <c r="H2" s="2"/>
      <c r="I2" s="23" t="s">
        <v>8</v>
      </c>
      <c r="J2" s="23"/>
      <c r="K2" s="23"/>
      <c r="L2" s="24"/>
    </row>
    <row r="3" spans="1:12" x14ac:dyDescent="0.3">
      <c r="A3" s="31" t="s">
        <v>9</v>
      </c>
      <c r="B3" s="19" t="s">
        <v>10</v>
      </c>
      <c r="C3" s="19" t="s">
        <v>11</v>
      </c>
      <c r="G3" s="21"/>
      <c r="H3" s="4"/>
      <c r="I3" s="23" t="s">
        <v>12</v>
      </c>
      <c r="J3" s="23"/>
      <c r="K3" s="23"/>
      <c r="L3" s="24"/>
    </row>
    <row r="4" spans="1:12" x14ac:dyDescent="0.3">
      <c r="A4" s="31" t="s">
        <v>13</v>
      </c>
      <c r="B4" s="19" t="s">
        <v>14</v>
      </c>
      <c r="C4" s="19" t="s">
        <v>15</v>
      </c>
      <c r="G4" s="21"/>
      <c r="H4" s="3"/>
      <c r="I4" s="23" t="s">
        <v>16</v>
      </c>
      <c r="J4" s="23"/>
      <c r="K4" s="23"/>
      <c r="L4" s="24"/>
    </row>
    <row r="5" spans="1:12" x14ac:dyDescent="0.3">
      <c r="A5" s="31" t="s">
        <v>17</v>
      </c>
      <c r="B5" s="19" t="s">
        <v>18</v>
      </c>
      <c r="C5" s="19" t="s">
        <v>19</v>
      </c>
      <c r="G5" s="21"/>
      <c r="H5" s="23"/>
      <c r="I5" s="23"/>
      <c r="J5" s="23"/>
      <c r="K5" s="23"/>
      <c r="L5" s="24"/>
    </row>
    <row r="6" spans="1:12" ht="15" thickBot="1" x14ac:dyDescent="0.35">
      <c r="A6" s="31" t="s">
        <v>20</v>
      </c>
      <c r="B6" s="19" t="s">
        <v>21</v>
      </c>
      <c r="C6" s="19" t="s">
        <v>22</v>
      </c>
      <c r="G6" s="22"/>
      <c r="H6" s="25"/>
      <c r="I6" s="25"/>
      <c r="J6" s="25"/>
      <c r="K6" s="25"/>
      <c r="L6" s="26"/>
    </row>
    <row r="7" spans="1:12" x14ac:dyDescent="0.3">
      <c r="A7" s="31" t="s">
        <v>23</v>
      </c>
      <c r="B7" s="19" t="s">
        <v>24</v>
      </c>
      <c r="C7" s="19" t="s">
        <v>25</v>
      </c>
      <c r="G7" s="10" t="s">
        <v>26</v>
      </c>
      <c r="H7" s="11"/>
      <c r="I7" s="11"/>
      <c r="J7" s="11"/>
      <c r="K7" s="11"/>
      <c r="L7" s="12"/>
    </row>
    <row r="8" spans="1:12" x14ac:dyDescent="0.3">
      <c r="G8" s="13" t="s">
        <v>27</v>
      </c>
      <c r="H8" s="14"/>
      <c r="I8" s="14"/>
      <c r="J8" s="14"/>
      <c r="K8" s="14"/>
      <c r="L8" s="15"/>
    </row>
    <row r="9" spans="1:12" x14ac:dyDescent="0.3">
      <c r="G9" s="13"/>
      <c r="H9" s="14"/>
      <c r="I9" s="14"/>
      <c r="J9" s="14"/>
      <c r="K9" s="14"/>
      <c r="L9" s="15"/>
    </row>
    <row r="10" spans="1:12" x14ac:dyDescent="0.3">
      <c r="G10" s="13"/>
      <c r="H10" s="14"/>
      <c r="I10" s="14"/>
      <c r="J10" s="14"/>
      <c r="K10" s="14"/>
      <c r="L10" s="15"/>
    </row>
    <row r="11" spans="1:12" x14ac:dyDescent="0.3">
      <c r="G11" s="13" t="s">
        <v>28</v>
      </c>
      <c r="H11" s="14"/>
      <c r="I11" s="14"/>
      <c r="J11" s="14"/>
      <c r="K11" s="14"/>
      <c r="L11" s="15"/>
    </row>
    <row r="12" spans="1:12" x14ac:dyDescent="0.3">
      <c r="G12" s="13" t="s">
        <v>29</v>
      </c>
      <c r="H12" s="14"/>
      <c r="I12" s="14"/>
      <c r="J12" s="14"/>
      <c r="K12" s="14"/>
      <c r="L12" s="15"/>
    </row>
    <row r="13" spans="1:12" x14ac:dyDescent="0.3">
      <c r="G13" s="13" t="s">
        <v>30</v>
      </c>
      <c r="H13" s="14" t="s">
        <v>31</v>
      </c>
      <c r="I13" s="14"/>
      <c r="J13" s="14"/>
      <c r="K13" s="14"/>
      <c r="L13" s="15"/>
    </row>
    <row r="14" spans="1:12" x14ac:dyDescent="0.3">
      <c r="G14" s="13" t="s">
        <v>32</v>
      </c>
      <c r="H14" s="14" t="s">
        <v>33</v>
      </c>
      <c r="I14" s="14"/>
      <c r="J14" s="14"/>
      <c r="K14" s="14"/>
      <c r="L14" s="15"/>
    </row>
    <row r="15" spans="1:12" x14ac:dyDescent="0.3">
      <c r="G15" s="13" t="s">
        <v>34</v>
      </c>
      <c r="H15" s="14" t="s">
        <v>35</v>
      </c>
      <c r="I15" s="14"/>
      <c r="J15" s="14"/>
      <c r="K15" s="14"/>
      <c r="L15" s="15"/>
    </row>
    <row r="16" spans="1:12" x14ac:dyDescent="0.3">
      <c r="G16" s="13" t="s">
        <v>36</v>
      </c>
      <c r="H16" s="14" t="s">
        <v>37</v>
      </c>
      <c r="I16" s="14"/>
      <c r="J16" s="14"/>
      <c r="K16" s="14"/>
      <c r="L16" s="15"/>
    </row>
    <row r="17" spans="7:12" x14ac:dyDescent="0.3">
      <c r="G17" s="13" t="s">
        <v>38</v>
      </c>
      <c r="H17" s="14" t="s">
        <v>39</v>
      </c>
      <c r="I17" s="14"/>
      <c r="J17" s="14"/>
      <c r="K17" s="14"/>
      <c r="L17" s="15"/>
    </row>
    <row r="18" spans="7:12" ht="15" thickBot="1" x14ac:dyDescent="0.35">
      <c r="G18" s="16" t="s">
        <v>40</v>
      </c>
      <c r="H18" s="17" t="s">
        <v>41</v>
      </c>
      <c r="I18" s="17"/>
      <c r="J18" s="17"/>
      <c r="K18" s="17"/>
      <c r="L18" s="18"/>
    </row>
  </sheetData>
  <protectedRanges>
    <protectedRange algorithmName="SHA-512" hashValue="Fvn6PqdiT3SiAjt3LVR8jkLq7vle0mhJDl9nmmXMqq2IkWkxQZOVhvMDZOvlP4jt9lOTTZQxnguD5vVxUFgNjQ==" saltValue="UiGuhcFEiiGruEmdN56HOA==" spinCount="100000" sqref="A2:C8" name="Intervallo1"/>
  </protectedRanges>
  <pageMargins left="0.7" right="0.7" top="0.75" bottom="0.75" header="0.3" footer="0.3"/>
  <pageSetup paperSize="9" orientation="portrait" horizontalDpi="0" verticalDpi="0" r:id="rId1"/>
  <ignoredErrors>
    <ignoredError sqref="A2:A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C4FE-AEC8-43F4-976C-7075A82DEBA0}">
  <dimension ref="A3:Q7"/>
  <sheetViews>
    <sheetView workbookViewId="0">
      <selection activeCell="I21" sqref="I21"/>
    </sheetView>
  </sheetViews>
  <sheetFormatPr defaultColWidth="8.88671875" defaultRowHeight="14.4" x14ac:dyDescent="0.3"/>
  <cols>
    <col min="1" max="1" width="23.44140625" customWidth="1"/>
    <col min="16384" max="16384" width="9.109375" bestFit="1" customWidth="1"/>
  </cols>
  <sheetData>
    <row r="3" spans="1:17" x14ac:dyDescent="0.3">
      <c r="A3" s="51" t="s">
        <v>599</v>
      </c>
      <c r="B3" s="116" t="s">
        <v>600</v>
      </c>
      <c r="C3" s="117"/>
      <c r="D3" s="117"/>
      <c r="E3" s="117"/>
      <c r="F3" s="117"/>
      <c r="G3" s="117"/>
      <c r="H3" s="117"/>
      <c r="I3" s="117"/>
      <c r="J3" s="117"/>
      <c r="K3" s="117"/>
      <c r="L3" s="117"/>
      <c r="M3" s="117"/>
      <c r="N3" s="117"/>
      <c r="O3" s="117"/>
      <c r="P3" s="117"/>
      <c r="Q3" s="118"/>
    </row>
    <row r="4" spans="1:17" x14ac:dyDescent="0.3">
      <c r="A4" s="114">
        <v>44896</v>
      </c>
      <c r="B4" s="119" t="s">
        <v>601</v>
      </c>
      <c r="C4" s="120"/>
      <c r="D4" s="120"/>
      <c r="E4" s="120"/>
      <c r="F4" s="120"/>
      <c r="G4" s="120"/>
      <c r="H4" s="120"/>
      <c r="I4" s="120"/>
      <c r="J4" s="120"/>
      <c r="K4" s="120"/>
      <c r="L4" s="120"/>
      <c r="M4" s="120"/>
      <c r="N4" s="120"/>
      <c r="O4" s="120"/>
      <c r="P4" s="120"/>
      <c r="Q4" s="121"/>
    </row>
    <row r="5" spans="1:17" x14ac:dyDescent="0.3">
      <c r="A5" s="115"/>
      <c r="B5" s="122"/>
      <c r="C5" s="123"/>
      <c r="D5" s="123"/>
      <c r="E5" s="123"/>
      <c r="F5" s="123"/>
      <c r="G5" s="123"/>
      <c r="H5" s="123"/>
      <c r="I5" s="123"/>
      <c r="J5" s="123"/>
      <c r="K5" s="123"/>
      <c r="L5" s="123"/>
      <c r="M5" s="123"/>
      <c r="N5" s="123"/>
      <c r="O5" s="123"/>
      <c r="P5" s="123"/>
      <c r="Q5" s="124"/>
    </row>
    <row r="6" spans="1:17" x14ac:dyDescent="0.3">
      <c r="A6" s="115"/>
      <c r="B6" s="122"/>
      <c r="C6" s="123"/>
      <c r="D6" s="123"/>
      <c r="E6" s="123"/>
      <c r="F6" s="123"/>
      <c r="G6" s="123"/>
      <c r="H6" s="123"/>
      <c r="I6" s="123"/>
      <c r="J6" s="123"/>
      <c r="K6" s="123"/>
      <c r="L6" s="123"/>
      <c r="M6" s="123"/>
      <c r="N6" s="123"/>
      <c r="O6" s="123"/>
      <c r="P6" s="123"/>
      <c r="Q6" s="124"/>
    </row>
    <row r="7" spans="1:17" x14ac:dyDescent="0.3">
      <c r="A7" s="115"/>
      <c r="B7" s="125"/>
      <c r="C7" s="126"/>
      <c r="D7" s="126"/>
      <c r="E7" s="126"/>
      <c r="F7" s="126"/>
      <c r="G7" s="126"/>
      <c r="H7" s="126"/>
      <c r="I7" s="126"/>
      <c r="J7" s="126"/>
      <c r="K7" s="126"/>
      <c r="L7" s="126"/>
      <c r="M7" s="126"/>
      <c r="N7" s="126"/>
      <c r="O7" s="126"/>
      <c r="P7" s="126"/>
      <c r="Q7" s="127"/>
    </row>
  </sheetData>
  <mergeCells count="3">
    <mergeCell ref="A4:A7"/>
    <mergeCell ref="B3:Q3"/>
    <mergeCell ref="B4:Q7"/>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tabSelected="1" workbookViewId="0">
      <selection activeCell="C15" sqref="C15"/>
    </sheetView>
  </sheetViews>
  <sheetFormatPr defaultColWidth="8.44140625" defaultRowHeight="14.4" x14ac:dyDescent="0.3"/>
  <cols>
    <col min="1" max="1" width="21.44140625" customWidth="1"/>
    <col min="2" max="2" width="22.44140625" customWidth="1"/>
    <col min="3" max="3" width="29" bestFit="1" customWidth="1"/>
    <col min="4" max="4" width="16.44140625" customWidth="1"/>
    <col min="5" max="5" width="17.44140625" bestFit="1" customWidth="1"/>
    <col min="6" max="6" width="11.44140625" customWidth="1"/>
    <col min="7" max="7" width="16.44140625" customWidth="1"/>
    <col min="8" max="8" width="16.44140625" bestFit="1" customWidth="1"/>
  </cols>
  <sheetData>
    <row r="1" spans="1:10" ht="18.600000000000001" thickBot="1" x14ac:dyDescent="0.4">
      <c r="A1" s="71" t="s">
        <v>42</v>
      </c>
      <c r="B1" s="72"/>
      <c r="C1" s="72"/>
      <c r="F1" s="47"/>
      <c r="G1" s="47"/>
      <c r="H1" s="47"/>
    </row>
    <row r="2" spans="1:10" ht="15" thickBot="1" x14ac:dyDescent="0.35">
      <c r="A2" s="112" t="s">
        <v>43</v>
      </c>
      <c r="B2" s="113"/>
    </row>
    <row r="3" spans="1:10" ht="15" thickBot="1" x14ac:dyDescent="0.35">
      <c r="A3" s="110" t="s">
        <v>44</v>
      </c>
      <c r="B3" s="111" t="s">
        <v>45</v>
      </c>
      <c r="J3" s="44"/>
    </row>
    <row r="4" spans="1:10" x14ac:dyDescent="0.3">
      <c r="A4" s="46" t="str">
        <f>info!A2</f>
        <v>0512109763</v>
      </c>
      <c r="B4" s="6">
        <f>SUM(riassuntoOreTotali!B2:B44)</f>
        <v>49.95</v>
      </c>
      <c r="J4" s="44"/>
    </row>
    <row r="5" spans="1:10" x14ac:dyDescent="0.3">
      <c r="A5" s="32" t="str">
        <f>info!A3</f>
        <v>0512110615</v>
      </c>
      <c r="B5" s="7">
        <f>SUM(riassuntoOreTotali!C2:C44)</f>
        <v>49.25</v>
      </c>
      <c r="J5" s="44"/>
    </row>
    <row r="6" spans="1:10" x14ac:dyDescent="0.3">
      <c r="A6" s="32" t="str">
        <f>info!A4</f>
        <v>0512109961</v>
      </c>
      <c r="B6" s="7">
        <f>SUM(riassuntoOreTotali!D2:D44)</f>
        <v>49.95</v>
      </c>
      <c r="J6" s="44"/>
    </row>
    <row r="7" spans="1:10" x14ac:dyDescent="0.3">
      <c r="A7" s="42" t="str">
        <f>info!A5</f>
        <v>0512109946</v>
      </c>
      <c r="B7" s="7">
        <f>SUM(riassuntoOreTotali!E2:E44)</f>
        <v>50.05</v>
      </c>
      <c r="G7" s="48"/>
      <c r="I7" s="45"/>
      <c r="J7" s="44"/>
    </row>
    <row r="8" spans="1:10" x14ac:dyDescent="0.3">
      <c r="A8" s="32" t="str">
        <f>info!A6</f>
        <v>0512111929</v>
      </c>
      <c r="B8" s="7">
        <f>SUM(riassuntoOreTotali!F2:F44)</f>
        <v>50.099999999999994</v>
      </c>
      <c r="G8" s="48"/>
      <c r="I8" s="45"/>
      <c r="J8" s="44"/>
    </row>
    <row r="9" spans="1:10" ht="15" thickBot="1" x14ac:dyDescent="0.35">
      <c r="A9" s="49" t="str">
        <f>info!A7</f>
        <v>0512110456</v>
      </c>
      <c r="B9" s="50">
        <f>SUM(riassuntoOreTotali!G2:G44)</f>
        <v>50</v>
      </c>
      <c r="E9" s="48"/>
      <c r="F9" s="48"/>
      <c r="G9" s="48"/>
      <c r="I9" s="45"/>
      <c r="J9" s="44"/>
    </row>
    <row r="12" spans="1:10" ht="15" thickBot="1" x14ac:dyDescent="0.35"/>
    <row r="13" spans="1:10" ht="15" thickBot="1" x14ac:dyDescent="0.35">
      <c r="A13" s="109" t="s">
        <v>47</v>
      </c>
    </row>
    <row r="14" spans="1:10" ht="15" thickBot="1" x14ac:dyDescent="0.35">
      <c r="A14" s="54">
        <f>SUM(B4:B9)</f>
        <v>299.29999999999995</v>
      </c>
    </row>
  </sheetData>
  <mergeCells count="1">
    <mergeCell ref="A2:B2"/>
  </mergeCells>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
  <sheetViews>
    <sheetView workbookViewId="0">
      <selection activeCell="K13" sqref="K13"/>
    </sheetView>
  </sheetViews>
  <sheetFormatPr defaultColWidth="9.44140625" defaultRowHeight="14.4" x14ac:dyDescent="0.3"/>
  <cols>
    <col min="1" max="1" width="13.44140625" style="36" customWidth="1"/>
    <col min="2" max="7" width="18.44140625" customWidth="1"/>
  </cols>
  <sheetData>
    <row r="1" spans="1:7" x14ac:dyDescent="0.3">
      <c r="A1" s="33"/>
      <c r="B1" s="1" t="str">
        <f>info!C2</f>
        <v>Ferraris</v>
      </c>
      <c r="C1" s="1" t="str">
        <f>info!C3</f>
        <v>Frugieri</v>
      </c>
      <c r="D1" s="1" t="str">
        <f>info!C4</f>
        <v>Genovese</v>
      </c>
      <c r="E1" s="1" t="str">
        <f>info!C5</f>
        <v>Gentile</v>
      </c>
      <c r="F1" s="1" t="str">
        <f>info!C6</f>
        <v>La Sorda</v>
      </c>
      <c r="G1" s="1" t="str">
        <f>info!C7</f>
        <v>Schiavo</v>
      </c>
    </row>
    <row r="2" spans="1:7" x14ac:dyDescent="0.3">
      <c r="A2" s="34" t="s">
        <v>48</v>
      </c>
      <c r="B2" s="8">
        <f>Ferraris!G4</f>
        <v>0</v>
      </c>
      <c r="C2" s="8">
        <f>Frugieri!G4</f>
        <v>0</v>
      </c>
      <c r="D2" s="8">
        <f>Genovese!G4</f>
        <v>0</v>
      </c>
      <c r="E2" s="8">
        <f>Gentile!G4</f>
        <v>0</v>
      </c>
      <c r="F2" s="8">
        <f>'La Sorda'!G4</f>
        <v>0</v>
      </c>
      <c r="G2" s="8">
        <f>Schiavo!G4</f>
        <v>0</v>
      </c>
    </row>
    <row r="3" spans="1:7" x14ac:dyDescent="0.3">
      <c r="A3" s="34" t="s">
        <v>49</v>
      </c>
      <c r="B3" s="8">
        <f>Ferraris!G5</f>
        <v>1.5</v>
      </c>
      <c r="C3" s="8">
        <f>Frugieri!G5</f>
        <v>1</v>
      </c>
      <c r="D3" s="8">
        <f>Genovese!G5</f>
        <v>1</v>
      </c>
      <c r="E3" s="8">
        <f>Gentile!G5</f>
        <v>0.5</v>
      </c>
      <c r="F3" s="8">
        <f>'La Sorda'!G5</f>
        <v>0.5</v>
      </c>
      <c r="G3" s="8">
        <f>Schiavo!G5</f>
        <v>1</v>
      </c>
    </row>
    <row r="4" spans="1:7" x14ac:dyDescent="0.3">
      <c r="A4" s="34" t="s">
        <v>50</v>
      </c>
      <c r="B4" s="8">
        <f>Ferraris!G6</f>
        <v>1</v>
      </c>
      <c r="C4" s="8">
        <f>Frugieri!G6</f>
        <v>0.5</v>
      </c>
      <c r="D4" s="8">
        <f>Genovese!G6</f>
        <v>0.5</v>
      </c>
      <c r="E4" s="8">
        <f>Gentile!G6</f>
        <v>0.5</v>
      </c>
      <c r="F4" s="8">
        <f>'La Sorda'!G6</f>
        <v>0.3</v>
      </c>
      <c r="G4" s="8">
        <f>Schiavo!G6</f>
        <v>0.8</v>
      </c>
    </row>
    <row r="5" spans="1:7" x14ac:dyDescent="0.3">
      <c r="A5" s="34" t="s">
        <v>51</v>
      </c>
      <c r="B5" s="8">
        <f>Ferraris!G7</f>
        <v>2</v>
      </c>
      <c r="C5" s="8">
        <f>Frugieri!G7</f>
        <v>1</v>
      </c>
      <c r="D5" s="8">
        <f>Genovese!G7</f>
        <v>1</v>
      </c>
      <c r="E5" s="8">
        <f>Gentile!G7</f>
        <v>1</v>
      </c>
      <c r="F5" s="8">
        <f>'La Sorda'!G7</f>
        <v>0.5</v>
      </c>
      <c r="G5" s="8">
        <f>Schiavo!G7</f>
        <v>1</v>
      </c>
    </row>
    <row r="6" spans="1:7" x14ac:dyDescent="0.3">
      <c r="A6" s="34" t="s">
        <v>52</v>
      </c>
      <c r="B6" s="8">
        <f>Ferraris!G8</f>
        <v>1</v>
      </c>
      <c r="C6" s="8">
        <f>Frugieri!G8</f>
        <v>3</v>
      </c>
      <c r="D6" s="8">
        <f>Genovese!G8</f>
        <v>2</v>
      </c>
      <c r="E6" s="8">
        <f>Gentile!G8</f>
        <v>1</v>
      </c>
      <c r="F6" s="8">
        <f>'La Sorda'!G8</f>
        <v>1</v>
      </c>
      <c r="G6" s="8">
        <f>Schiavo!G8</f>
        <v>1</v>
      </c>
    </row>
    <row r="7" spans="1:7" x14ac:dyDescent="0.3">
      <c r="A7" s="35" t="s">
        <v>53</v>
      </c>
      <c r="B7" s="8">
        <f>Ferraris!G9</f>
        <v>1</v>
      </c>
      <c r="C7" s="8">
        <f>Frugieri!G9</f>
        <v>1</v>
      </c>
      <c r="D7" s="8">
        <f>Genovese!G9</f>
        <v>1</v>
      </c>
      <c r="E7" s="8">
        <f>Gentile!G9</f>
        <v>2</v>
      </c>
      <c r="F7" s="8">
        <f>'La Sorda'!G9</f>
        <v>2</v>
      </c>
      <c r="G7" s="8">
        <f>Schiavo!G9</f>
        <v>2</v>
      </c>
    </row>
    <row r="8" spans="1:7" x14ac:dyDescent="0.3">
      <c r="A8" s="35" t="s">
        <v>54</v>
      </c>
      <c r="B8" s="8">
        <f>Ferraris!G10</f>
        <v>1.5</v>
      </c>
      <c r="C8" s="8">
        <f>Frugieri!G10</f>
        <v>1.5</v>
      </c>
      <c r="D8" s="8">
        <f>Genovese!G10</f>
        <v>2</v>
      </c>
      <c r="E8" s="8">
        <f>Gentile!G10</f>
        <v>1</v>
      </c>
      <c r="F8" s="8">
        <f>'La Sorda'!G10</f>
        <v>0.5</v>
      </c>
      <c r="G8" s="8">
        <f>Schiavo!G10</f>
        <v>0.5</v>
      </c>
    </row>
    <row r="9" spans="1:7" x14ac:dyDescent="0.3">
      <c r="A9" s="35" t="s">
        <v>55</v>
      </c>
      <c r="B9" s="8">
        <f>Ferraris!G11</f>
        <v>0</v>
      </c>
      <c r="C9" s="8">
        <f>Frugieri!G11</f>
        <v>0</v>
      </c>
      <c r="D9" s="8">
        <f>Genovese!G11</f>
        <v>0</v>
      </c>
      <c r="E9" s="8">
        <f>Gentile!G11</f>
        <v>0.8</v>
      </c>
      <c r="F9" s="8">
        <f>'La Sorda'!G11</f>
        <v>1</v>
      </c>
      <c r="G9" s="8">
        <f>Schiavo!G11</f>
        <v>1</v>
      </c>
    </row>
    <row r="10" spans="1:7" x14ac:dyDescent="0.3">
      <c r="A10" s="35" t="s">
        <v>56</v>
      </c>
      <c r="B10" s="8">
        <f>Ferraris!G12</f>
        <v>0.5</v>
      </c>
      <c r="C10" s="8">
        <f>Frugieri!G12</f>
        <v>0.5</v>
      </c>
      <c r="D10" s="8">
        <f>Genovese!G12</f>
        <v>0.5</v>
      </c>
      <c r="E10" s="8">
        <f>Gentile!G12</f>
        <v>1</v>
      </c>
      <c r="F10" s="8">
        <f>'La Sorda'!G12</f>
        <v>0.8</v>
      </c>
      <c r="G10" s="8">
        <f>Schiavo!G12</f>
        <v>2</v>
      </c>
    </row>
    <row r="11" spans="1:7" x14ac:dyDescent="0.3">
      <c r="A11" s="35" t="s">
        <v>57</v>
      </c>
      <c r="B11" s="8">
        <f>Ferraris!G13</f>
        <v>1</v>
      </c>
      <c r="C11" s="8">
        <f>Frugieri!G13</f>
        <v>0.5</v>
      </c>
      <c r="D11" s="8">
        <f>Genovese!G13</f>
        <v>0.5</v>
      </c>
      <c r="E11" s="8">
        <f>Gentile!G13</f>
        <v>0.5</v>
      </c>
      <c r="F11" s="8">
        <f>'La Sorda'!G13</f>
        <v>1</v>
      </c>
      <c r="G11" s="8">
        <f>Schiavo!G13</f>
        <v>0</v>
      </c>
    </row>
    <row r="12" spans="1:7" x14ac:dyDescent="0.3">
      <c r="A12" s="35" t="s">
        <v>58</v>
      </c>
      <c r="B12" s="8">
        <f>Ferraris!G14</f>
        <v>1</v>
      </c>
      <c r="C12" s="8">
        <f>Frugieri!G14</f>
        <v>2</v>
      </c>
      <c r="D12" s="8">
        <f>Genovese!G14</f>
        <v>0.5</v>
      </c>
      <c r="E12" s="8">
        <f>Gentile!G14</f>
        <v>0</v>
      </c>
      <c r="F12" s="8">
        <f>'La Sorda'!G14</f>
        <v>0.5</v>
      </c>
      <c r="G12" s="8">
        <f>Schiavo!G14</f>
        <v>1</v>
      </c>
    </row>
    <row r="13" spans="1:7" x14ac:dyDescent="0.3">
      <c r="A13" s="35" t="s">
        <v>59</v>
      </c>
      <c r="B13" s="8">
        <f>Ferraris!G15</f>
        <v>0.5</v>
      </c>
      <c r="C13" s="8">
        <f>Frugieri!G15</f>
        <v>0.5</v>
      </c>
      <c r="D13" s="8">
        <f>Genovese!G15</f>
        <v>2</v>
      </c>
      <c r="E13" s="8">
        <f>Gentile!G15</f>
        <v>0.5</v>
      </c>
      <c r="F13" s="8">
        <f>'La Sorda'!G15</f>
        <v>0</v>
      </c>
      <c r="G13" s="8">
        <f>Schiavo!G15</f>
        <v>1</v>
      </c>
    </row>
    <row r="14" spans="1:7" x14ac:dyDescent="0.3">
      <c r="A14" s="35" t="s">
        <v>60</v>
      </c>
      <c r="B14" s="8">
        <f>Ferraris!G16</f>
        <v>2</v>
      </c>
      <c r="C14" s="8">
        <f>Frugieri!G16</f>
        <v>2</v>
      </c>
      <c r="D14" s="8">
        <f>Genovese!G16</f>
        <v>0.5</v>
      </c>
      <c r="E14" s="8">
        <f>Gentile!G17</f>
        <v>2</v>
      </c>
      <c r="F14" s="8">
        <f>'La Sorda'!G16</f>
        <v>0.5</v>
      </c>
      <c r="G14" s="8">
        <f>Schiavo!G16</f>
        <v>2</v>
      </c>
    </row>
    <row r="15" spans="1:7" x14ac:dyDescent="0.3">
      <c r="A15" s="35" t="s">
        <v>61</v>
      </c>
      <c r="B15" s="8">
        <f>Ferraris!G17</f>
        <v>0.5</v>
      </c>
      <c r="C15" s="8">
        <f>Frugieri!G17</f>
        <v>1</v>
      </c>
      <c r="D15" s="8">
        <f>Genovese!G17</f>
        <v>1</v>
      </c>
      <c r="E15" s="8">
        <f>Gentile!G18</f>
        <v>1.5</v>
      </c>
      <c r="F15" s="8">
        <f>'La Sorda'!G17</f>
        <v>1</v>
      </c>
      <c r="G15" s="8">
        <f>Schiavo!G17</f>
        <v>0.5</v>
      </c>
    </row>
    <row r="16" spans="1:7" x14ac:dyDescent="0.3">
      <c r="A16" s="35" t="s">
        <v>62</v>
      </c>
      <c r="B16" s="8">
        <f>Ferraris!G18</f>
        <v>0.5</v>
      </c>
      <c r="C16" s="8">
        <f>Frugieri!G18</f>
        <v>0.5</v>
      </c>
      <c r="D16" s="8">
        <f>Genovese!G18</f>
        <v>1</v>
      </c>
      <c r="E16" s="8">
        <f>Gentile!G19</f>
        <v>0.5</v>
      </c>
      <c r="F16" s="8">
        <f>'La Sorda'!G18</f>
        <v>1.3</v>
      </c>
      <c r="G16" s="8">
        <f>Schiavo!G18</f>
        <v>2</v>
      </c>
    </row>
    <row r="17" spans="1:7" x14ac:dyDescent="0.3">
      <c r="A17" s="35" t="s">
        <v>63</v>
      </c>
      <c r="B17" s="8">
        <f>Ferraris!G19</f>
        <v>0.5</v>
      </c>
      <c r="C17" s="8">
        <f>Frugieri!G19</f>
        <v>1</v>
      </c>
      <c r="D17" s="8">
        <f>Genovese!G19</f>
        <v>1</v>
      </c>
      <c r="E17" s="8">
        <f>Gentile!G20</f>
        <v>1</v>
      </c>
      <c r="F17" s="8">
        <f>'La Sorda'!G19</f>
        <v>0.5</v>
      </c>
      <c r="G17" s="8">
        <f>Schiavo!G19</f>
        <v>1</v>
      </c>
    </row>
    <row r="18" spans="1:7" x14ac:dyDescent="0.3">
      <c r="A18" s="35" t="s">
        <v>64</v>
      </c>
      <c r="B18" s="8">
        <f>Ferraris!G20</f>
        <v>1</v>
      </c>
      <c r="C18" s="8">
        <f>Frugieri!G20</f>
        <v>1.5</v>
      </c>
      <c r="D18" s="8">
        <f>Genovese!G20</f>
        <v>1</v>
      </c>
      <c r="E18" s="8">
        <f>Gentile!G20</f>
        <v>1</v>
      </c>
      <c r="F18" s="8">
        <f>'La Sorda'!G20</f>
        <v>0</v>
      </c>
      <c r="G18" s="8">
        <f>Schiavo!G20</f>
        <v>1</v>
      </c>
    </row>
    <row r="19" spans="1:7" x14ac:dyDescent="0.3">
      <c r="A19" s="35" t="s">
        <v>65</v>
      </c>
      <c r="B19" s="8">
        <f>Ferraris!G21</f>
        <v>1</v>
      </c>
      <c r="C19" s="8">
        <f>Frugieri!G21</f>
        <v>1</v>
      </c>
      <c r="D19" s="8">
        <f>Genovese!G21</f>
        <v>0.5</v>
      </c>
      <c r="E19" s="8">
        <f>Gentile!G21</f>
        <v>1</v>
      </c>
      <c r="F19" s="8">
        <f>'La Sorda'!G21</f>
        <v>0.5</v>
      </c>
      <c r="G19" s="8">
        <f>Schiavo!G21</f>
        <v>0</v>
      </c>
    </row>
    <row r="20" spans="1:7" x14ac:dyDescent="0.3">
      <c r="A20" s="35" t="s">
        <v>66</v>
      </c>
      <c r="B20" s="8">
        <f>Ferraris!G22</f>
        <v>1.75</v>
      </c>
      <c r="C20" s="8">
        <f>Frugieri!G22</f>
        <v>0.75</v>
      </c>
      <c r="D20" s="8">
        <f>Genovese!G22</f>
        <v>1.5</v>
      </c>
      <c r="E20" s="8">
        <f>Gentile!G22</f>
        <v>0</v>
      </c>
      <c r="F20" s="8">
        <f>'La Sorda'!G22</f>
        <v>0.5</v>
      </c>
      <c r="G20" s="8">
        <f>Schiavo!G22</f>
        <v>0.5</v>
      </c>
    </row>
    <row r="21" spans="1:7" x14ac:dyDescent="0.3">
      <c r="A21" s="35" t="s">
        <v>67</v>
      </c>
      <c r="B21" s="8">
        <f>Ferraris!G23</f>
        <v>1.5</v>
      </c>
      <c r="C21" s="8">
        <f>Frugieri!G23</f>
        <v>1.5</v>
      </c>
      <c r="D21" s="8">
        <f>Genovese!G23</f>
        <v>2</v>
      </c>
      <c r="E21" s="8">
        <f>Gentile!G23</f>
        <v>0.5</v>
      </c>
      <c r="F21" s="8">
        <f>'La Sorda'!G23</f>
        <v>1.5</v>
      </c>
      <c r="G21" s="8">
        <f>Schiavo!G23</f>
        <v>0.5</v>
      </c>
    </row>
    <row r="22" spans="1:7" x14ac:dyDescent="0.3">
      <c r="A22" s="35" t="s">
        <v>68</v>
      </c>
      <c r="B22" s="8">
        <f>Ferraris!G24</f>
        <v>0.5</v>
      </c>
      <c r="C22" s="8">
        <f>Frugieri!G24</f>
        <v>1.25</v>
      </c>
      <c r="D22" s="8">
        <f>Genovese!G24</f>
        <v>4</v>
      </c>
      <c r="E22" s="8">
        <f>Gentile!G24</f>
        <v>0.5</v>
      </c>
      <c r="F22" s="8">
        <f>'La Sorda'!G24</f>
        <v>1</v>
      </c>
      <c r="G22" s="8">
        <f>Schiavo!G24</f>
        <v>0</v>
      </c>
    </row>
    <row r="23" spans="1:7" x14ac:dyDescent="0.3">
      <c r="A23" s="35" t="s">
        <v>69</v>
      </c>
      <c r="B23" s="8">
        <f>Ferraris!G25</f>
        <v>2.25</v>
      </c>
      <c r="C23" s="8">
        <f>Frugieri!G25</f>
        <v>2.5</v>
      </c>
      <c r="D23" s="8">
        <f>Genovese!G25</f>
        <v>1</v>
      </c>
      <c r="E23" s="8">
        <f>Gentile!G25</f>
        <v>1</v>
      </c>
      <c r="F23" s="8">
        <f>'La Sorda'!G25</f>
        <v>2.25</v>
      </c>
      <c r="G23" s="8">
        <f>Schiavo!G25</f>
        <v>2</v>
      </c>
    </row>
    <row r="24" spans="1:7" x14ac:dyDescent="0.3">
      <c r="A24" s="35" t="s">
        <v>70</v>
      </c>
      <c r="B24" s="8">
        <f>Ferraris!G26</f>
        <v>1.75</v>
      </c>
      <c r="C24" s="8">
        <f>Frugieri!G26</f>
        <v>1.5</v>
      </c>
      <c r="D24" s="8">
        <f>Genovese!G26</f>
        <v>2</v>
      </c>
      <c r="E24" s="8">
        <f>Gentile!G26</f>
        <v>1</v>
      </c>
      <c r="F24" s="8">
        <f>'La Sorda'!G26</f>
        <v>1</v>
      </c>
      <c r="G24" s="8">
        <f>Schiavo!G26</f>
        <v>2</v>
      </c>
    </row>
    <row r="25" spans="1:7" x14ac:dyDescent="0.3">
      <c r="A25" s="35" t="s">
        <v>71</v>
      </c>
      <c r="B25" s="8">
        <f>Ferraris!G27</f>
        <v>2</v>
      </c>
      <c r="C25" s="8">
        <f>Frugieri!G27</f>
        <v>2</v>
      </c>
      <c r="D25" s="8">
        <f>Genovese!G27</f>
        <v>2.25</v>
      </c>
      <c r="E25" s="8">
        <f>Gentile!G27</f>
        <v>2.75</v>
      </c>
      <c r="F25" s="8">
        <f>'La Sorda'!G27</f>
        <v>2</v>
      </c>
      <c r="G25" s="8">
        <f>Schiavo!G27</f>
        <v>1</v>
      </c>
    </row>
    <row r="26" spans="1:7" x14ac:dyDescent="0.3">
      <c r="A26" s="35" t="s">
        <v>72</v>
      </c>
      <c r="B26" s="8">
        <f>Ferraris!G28</f>
        <v>2</v>
      </c>
      <c r="C26" s="8">
        <f>Frugieri!G28</f>
        <v>3.25</v>
      </c>
      <c r="D26" s="8">
        <f>Genovese!G28</f>
        <v>1.5</v>
      </c>
      <c r="E26" s="8">
        <f>Gentile!G28</f>
        <v>1</v>
      </c>
      <c r="F26" s="8">
        <f>'La Sorda'!G28</f>
        <v>1.75</v>
      </c>
      <c r="G26" s="8">
        <f>Schiavo!G28</f>
        <v>0.75</v>
      </c>
    </row>
    <row r="27" spans="1:7" x14ac:dyDescent="0.3">
      <c r="A27" s="35" t="s">
        <v>73</v>
      </c>
      <c r="B27" s="8">
        <f>Ferraris!G29</f>
        <v>3</v>
      </c>
      <c r="C27" s="8">
        <f>Frugieri!G29</f>
        <v>1</v>
      </c>
      <c r="D27" s="8">
        <f>Genovese!G29</f>
        <v>2</v>
      </c>
      <c r="E27" s="8">
        <f>Gentile!G29</f>
        <v>2.25</v>
      </c>
      <c r="F27" s="8">
        <f>'La Sorda'!G29</f>
        <v>0.2</v>
      </c>
      <c r="G27" s="8">
        <f>Schiavo!G29</f>
        <v>1.5</v>
      </c>
    </row>
    <row r="28" spans="1:7" x14ac:dyDescent="0.3">
      <c r="A28" s="35" t="s">
        <v>74</v>
      </c>
      <c r="B28" s="8">
        <f>Ferraris!G30</f>
        <v>3.25</v>
      </c>
      <c r="C28" s="8">
        <f>Frugieri!G30</f>
        <v>3.5</v>
      </c>
      <c r="D28" s="8">
        <f>Genovese!G30</f>
        <v>0.25</v>
      </c>
      <c r="E28" s="8">
        <f>Gentile!G30</f>
        <v>1</v>
      </c>
      <c r="F28" s="8">
        <f>'La Sorda'!G30</f>
        <v>2.25</v>
      </c>
      <c r="G28" s="8">
        <f>Schiavo!G30</f>
        <v>0.5</v>
      </c>
    </row>
    <row r="29" spans="1:7" x14ac:dyDescent="0.3">
      <c r="A29" s="35" t="s">
        <v>75</v>
      </c>
      <c r="B29" s="8">
        <f>Ferraris!G31</f>
        <v>2.5</v>
      </c>
      <c r="C29" s="8">
        <f>Frugieri!G31</f>
        <v>1.25</v>
      </c>
      <c r="D29" s="8">
        <f>Genovese!G31</f>
        <v>2.75</v>
      </c>
      <c r="E29" s="8">
        <f>Gentile!G31</f>
        <v>2</v>
      </c>
      <c r="F29" s="8">
        <f>'La Sorda'!G31</f>
        <v>1</v>
      </c>
      <c r="G29" s="8">
        <f>Schiavo!G31</f>
        <v>0.75</v>
      </c>
    </row>
    <row r="30" spans="1:7" x14ac:dyDescent="0.3">
      <c r="A30" s="35" t="s">
        <v>76</v>
      </c>
      <c r="B30" s="8">
        <f>Ferraris!G32</f>
        <v>1.25</v>
      </c>
      <c r="C30" s="8">
        <f>Frugieri!G32</f>
        <v>2.25</v>
      </c>
      <c r="D30" s="8">
        <f>Genovese!G32</f>
        <v>2.25</v>
      </c>
      <c r="E30" s="8">
        <f>Gentile!G32</f>
        <v>2</v>
      </c>
      <c r="F30" s="8">
        <f>'La Sorda'!G32</f>
        <v>3.5</v>
      </c>
      <c r="G30" s="8">
        <f>Schiavo!G32</f>
        <v>2.5</v>
      </c>
    </row>
    <row r="31" spans="1:7" x14ac:dyDescent="0.3">
      <c r="A31" s="35" t="s">
        <v>77</v>
      </c>
      <c r="B31" s="8">
        <f>Ferraris!G33</f>
        <v>2</v>
      </c>
      <c r="C31" s="8">
        <f>Frugieri!G33</f>
        <v>2.5</v>
      </c>
      <c r="D31" s="8">
        <f>Genovese!G33</f>
        <v>1</v>
      </c>
      <c r="E31" s="8">
        <f>Gentile!G33</f>
        <v>1</v>
      </c>
      <c r="F31" s="8">
        <f>'La Sorda'!G33</f>
        <v>2.25</v>
      </c>
      <c r="G31" s="8">
        <f>Schiavo!G33</f>
        <v>2.25</v>
      </c>
    </row>
    <row r="32" spans="1:7" x14ac:dyDescent="0.3">
      <c r="A32" s="35" t="s">
        <v>78</v>
      </c>
      <c r="B32" s="8">
        <f>Ferraris!G34</f>
        <v>1.5</v>
      </c>
      <c r="C32" s="8">
        <f>Frugieri!G34</f>
        <v>2.5</v>
      </c>
      <c r="D32" s="8">
        <f>Genovese!G34</f>
        <v>2</v>
      </c>
      <c r="E32" s="8">
        <f>Gentile!G34</f>
        <v>0.25</v>
      </c>
      <c r="F32" s="8">
        <f>'La Sorda'!G34</f>
        <v>2</v>
      </c>
      <c r="G32" s="8">
        <f>Schiavo!G34</f>
        <v>0.5</v>
      </c>
    </row>
    <row r="33" spans="1:7" x14ac:dyDescent="0.3">
      <c r="A33" s="35" t="s">
        <v>79</v>
      </c>
      <c r="B33" s="8">
        <f>Ferraris!G35</f>
        <v>1.5</v>
      </c>
      <c r="C33" s="8">
        <f>Frugieri!G35</f>
        <v>0.6</v>
      </c>
      <c r="D33" s="8">
        <f>Genovese!G35</f>
        <v>1.5</v>
      </c>
      <c r="E33" s="8">
        <f>Gentile!G35</f>
        <v>2</v>
      </c>
      <c r="F33" s="8">
        <f>'La Sorda'!G35</f>
        <v>3</v>
      </c>
      <c r="G33" s="8">
        <f>Schiavo!G35</f>
        <v>0.25</v>
      </c>
    </row>
    <row r="34" spans="1:7" x14ac:dyDescent="0.3">
      <c r="A34" s="35" t="s">
        <v>80</v>
      </c>
      <c r="B34" s="8">
        <f>Ferraris!G36</f>
        <v>0.2</v>
      </c>
      <c r="C34" s="8">
        <f>Frugieri!G36</f>
        <v>0.4</v>
      </c>
      <c r="D34" s="8">
        <f>Genovese!G36</f>
        <v>2</v>
      </c>
      <c r="E34" s="8">
        <f>Gentile!G36</f>
        <v>2</v>
      </c>
      <c r="F34" s="8">
        <f>'La Sorda'!G36</f>
        <v>1</v>
      </c>
      <c r="G34" s="8">
        <f>Schiavo!G36</f>
        <v>2.5</v>
      </c>
    </row>
    <row r="35" spans="1:7" x14ac:dyDescent="0.3">
      <c r="A35" s="35" t="s">
        <v>81</v>
      </c>
      <c r="B35" s="8">
        <f>Ferraris!G37</f>
        <v>1.5</v>
      </c>
      <c r="C35" s="8">
        <f>Frugieri!G37</f>
        <v>1</v>
      </c>
      <c r="D35" s="8">
        <f>Genovese!G37</f>
        <v>0.25</v>
      </c>
      <c r="E35" s="8">
        <f>Gentile!G37</f>
        <v>2.75</v>
      </c>
      <c r="F35" s="8">
        <f>'La Sorda'!G37</f>
        <v>0.25</v>
      </c>
      <c r="G35" s="8">
        <f>Schiavo!G37</f>
        <v>6</v>
      </c>
    </row>
    <row r="36" spans="1:7" x14ac:dyDescent="0.3">
      <c r="A36" s="35" t="s">
        <v>82</v>
      </c>
      <c r="B36" s="8">
        <f>Ferraris!G38</f>
        <v>2</v>
      </c>
      <c r="C36" s="108" t="str">
        <f>Frugieri!G38</f>
        <v>3,5</v>
      </c>
      <c r="D36" s="8">
        <f>Genovese!G38</f>
        <v>2</v>
      </c>
      <c r="E36" s="8">
        <f>Gentile!G38</f>
        <v>2</v>
      </c>
      <c r="F36" s="8">
        <f>'La Sorda'!G38</f>
        <v>0.5</v>
      </c>
      <c r="G36" s="8">
        <f>Schiavo!G38</f>
        <v>2.5</v>
      </c>
    </row>
    <row r="37" spans="1:7" x14ac:dyDescent="0.3">
      <c r="A37" s="35" t="s">
        <v>83</v>
      </c>
      <c r="B37" s="8">
        <f>Ferraris!G39</f>
        <v>3</v>
      </c>
      <c r="C37" s="8">
        <f>Frugieri!G39</f>
        <v>3</v>
      </c>
      <c r="D37" s="8">
        <f>Genovese!G39</f>
        <v>1.2</v>
      </c>
      <c r="E37" s="8">
        <f>Gentile!G39</f>
        <v>3</v>
      </c>
      <c r="F37" s="8">
        <f>'La Sorda'!G39</f>
        <v>3.5</v>
      </c>
      <c r="G37" s="8">
        <f>Schiavo!G39</f>
        <v>0.25</v>
      </c>
    </row>
    <row r="38" spans="1:7" x14ac:dyDescent="0.3">
      <c r="A38" s="35" t="s">
        <v>84</v>
      </c>
      <c r="B38" s="8">
        <f>Ferraris!G40</f>
        <v>0</v>
      </c>
      <c r="C38" s="8">
        <f>Frugieri!G40</f>
        <v>0</v>
      </c>
      <c r="D38" s="8">
        <f>Genovese!G40</f>
        <v>2.5</v>
      </c>
      <c r="E38" s="8">
        <f>Gentile!G40</f>
        <v>0.25</v>
      </c>
      <c r="F38" s="8">
        <f>'La Sorda'!G40</f>
        <v>0.25</v>
      </c>
      <c r="G38" s="8">
        <f>Schiavo!G40</f>
        <v>0.2</v>
      </c>
    </row>
    <row r="39" spans="1:7" x14ac:dyDescent="0.3">
      <c r="A39" s="35" t="s">
        <v>85</v>
      </c>
      <c r="B39" s="8">
        <f>Ferraris!G41</f>
        <v>0</v>
      </c>
      <c r="C39" s="8">
        <f>Frugieri!G41</f>
        <v>0</v>
      </c>
      <c r="D39" s="8">
        <f>Genovese!G41</f>
        <v>0</v>
      </c>
      <c r="E39" s="8">
        <f>Gentile!G41</f>
        <v>2</v>
      </c>
      <c r="F39" s="8">
        <f>'La Sorda'!G41</f>
        <v>2</v>
      </c>
      <c r="G39" s="8">
        <f>Schiavo!G41</f>
        <v>1.75</v>
      </c>
    </row>
    <row r="40" spans="1:7" x14ac:dyDescent="0.3">
      <c r="A40" s="35" t="s">
        <v>86</v>
      </c>
      <c r="B40" s="8">
        <f>Ferraris!G42</f>
        <v>0</v>
      </c>
      <c r="C40" s="8">
        <f>Frugieri!G42</f>
        <v>0</v>
      </c>
      <c r="D40" s="8">
        <f>Genovese!G42</f>
        <v>0</v>
      </c>
      <c r="E40" s="8">
        <f>Gentile!G42</f>
        <v>2</v>
      </c>
      <c r="F40" s="8">
        <f>'La Sorda'!G42</f>
        <v>2</v>
      </c>
      <c r="G40" s="8">
        <f>Schiavo!G42</f>
        <v>0.75</v>
      </c>
    </row>
    <row r="41" spans="1:7" x14ac:dyDescent="0.3">
      <c r="A41" s="35" t="s">
        <v>87</v>
      </c>
      <c r="B41" s="8">
        <f>Ferraris!G43</f>
        <v>0</v>
      </c>
      <c r="C41" s="8">
        <f>Frugieri!G43</f>
        <v>0</v>
      </c>
      <c r="D41" s="8">
        <f>Genovese!G43</f>
        <v>0</v>
      </c>
      <c r="E41" s="8">
        <f>Gentile!G43</f>
        <v>2</v>
      </c>
      <c r="F41" s="8">
        <f>'La Sorda'!G43</f>
        <v>2</v>
      </c>
      <c r="G41" s="8">
        <f>Schiavo!G43</f>
        <v>1</v>
      </c>
    </row>
    <row r="42" spans="1:7" x14ac:dyDescent="0.3">
      <c r="A42" s="35" t="s">
        <v>88</v>
      </c>
      <c r="B42" s="8">
        <f>Ferraris!G44</f>
        <v>0</v>
      </c>
      <c r="C42" s="8">
        <f>Frugieri!G44</f>
        <v>0</v>
      </c>
      <c r="D42" s="8">
        <f>Genovese!G44</f>
        <v>0</v>
      </c>
      <c r="E42" s="8">
        <f>Gentile!G44</f>
        <v>1</v>
      </c>
      <c r="F42" s="8">
        <f>'La Sorda'!G44</f>
        <v>1</v>
      </c>
      <c r="G42" s="8">
        <f>Schiavo!G44</f>
        <v>1.25</v>
      </c>
    </row>
    <row r="43" spans="1:7" x14ac:dyDescent="0.3">
      <c r="A43" s="35" t="s">
        <v>89</v>
      </c>
      <c r="B43" s="8">
        <f>Ferraris!G45</f>
        <v>0</v>
      </c>
      <c r="C43" s="8">
        <f>Frugieri!G45</f>
        <v>0</v>
      </c>
      <c r="D43" s="8">
        <f>Genovese!G45</f>
        <v>0</v>
      </c>
      <c r="E43" s="8">
        <f>Gentile!G45</f>
        <v>0</v>
      </c>
      <c r="F43" s="8">
        <f>'La Sorda'!G45</f>
        <v>1.5</v>
      </c>
      <c r="G43" s="8">
        <f>Schiavo!G45</f>
        <v>1</v>
      </c>
    </row>
    <row r="44" spans="1:7" x14ac:dyDescent="0.3">
      <c r="A44" s="35" t="s">
        <v>90</v>
      </c>
      <c r="B44" s="8">
        <f>Ferraris!G46</f>
        <v>0</v>
      </c>
      <c r="C44" s="8">
        <f>Frugieri!G46</f>
        <v>0</v>
      </c>
      <c r="D44" s="8">
        <f>Genovese!G46</f>
        <v>0</v>
      </c>
      <c r="E44" s="8">
        <f>Gentile!G46</f>
        <v>0</v>
      </c>
      <c r="F44" s="8">
        <f>'La Sorda'!G46</f>
        <v>0</v>
      </c>
      <c r="G44" s="8">
        <f>Schiavo!G46</f>
        <v>0</v>
      </c>
    </row>
    <row r="45" spans="1:7" x14ac:dyDescent="0.3">
      <c r="A45" s="33"/>
      <c r="B45" s="1"/>
      <c r="C45" s="1"/>
      <c r="D45" s="1"/>
      <c r="E45" s="1"/>
      <c r="F45" s="1"/>
      <c r="G45" s="1"/>
    </row>
  </sheetData>
  <protectedRanges>
    <protectedRange password="E169" sqref="A2:A44" name="Intervallo1"/>
  </protectedRange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
  <sheetViews>
    <sheetView zoomScale="91" workbookViewId="0">
      <selection activeCell="F41" sqref="F41"/>
    </sheetView>
  </sheetViews>
  <sheetFormatPr defaultColWidth="8.44140625" defaultRowHeight="14.4" x14ac:dyDescent="0.3"/>
  <cols>
    <col min="1" max="1" width="10.44140625" style="39" customWidth="1"/>
    <col min="2" max="2" width="20.88671875" customWidth="1"/>
    <col min="3" max="3" width="35.44140625" customWidth="1"/>
    <col min="4" max="4" width="61.44140625" customWidth="1"/>
    <col min="5" max="5" width="17.44140625" style="79" customWidth="1"/>
    <col min="6" max="6" width="34.5546875" style="79" customWidth="1"/>
    <col min="7" max="7" width="17.44140625" customWidth="1"/>
  </cols>
  <sheetData>
    <row r="1" spans="1:7" x14ac:dyDescent="0.3">
      <c r="B1" s="1" t="s">
        <v>91</v>
      </c>
      <c r="C1" s="1" t="str">
        <f>info!A2</f>
        <v>0512109763</v>
      </c>
      <c r="D1" s="9" t="str">
        <f>info!C2</f>
        <v>Ferraris</v>
      </c>
    </row>
    <row r="2" spans="1:7" ht="15" thickBot="1" x14ac:dyDescent="0.35"/>
    <row r="3" spans="1:7" x14ac:dyDescent="0.3">
      <c r="A3" s="40" t="s">
        <v>92</v>
      </c>
      <c r="B3" s="29" t="s">
        <v>93</v>
      </c>
      <c r="C3" s="3" t="s">
        <v>94</v>
      </c>
      <c r="D3" s="3" t="s">
        <v>95</v>
      </c>
      <c r="E3" s="80" t="s">
        <v>96</v>
      </c>
      <c r="F3" s="80" t="s">
        <v>97</v>
      </c>
      <c r="G3" s="3" t="s">
        <v>98</v>
      </c>
    </row>
    <row r="4" spans="1:7" x14ac:dyDescent="0.3">
      <c r="A4" s="37" t="str">
        <f>riassuntoOreTotali!A2</f>
        <v>giorno 1</v>
      </c>
      <c r="B4" s="2" t="s">
        <v>99</v>
      </c>
      <c r="C4" s="2" t="s">
        <v>100</v>
      </c>
      <c r="D4" s="2" t="s">
        <v>101</v>
      </c>
      <c r="E4" s="76">
        <v>1</v>
      </c>
      <c r="F4" s="43">
        <v>0</v>
      </c>
      <c r="G4" s="2">
        <v>0</v>
      </c>
    </row>
    <row r="5" spans="1:7" x14ac:dyDescent="0.3">
      <c r="A5" s="37" t="str">
        <f>riassuntoOreTotali!A3</f>
        <v>giorno 2</v>
      </c>
      <c r="B5" s="2" t="s">
        <v>102</v>
      </c>
      <c r="C5" s="30" t="s">
        <v>103</v>
      </c>
      <c r="D5" s="30" t="s">
        <v>104</v>
      </c>
      <c r="E5" s="82">
        <v>1.5</v>
      </c>
      <c r="F5" s="43" t="s">
        <v>105</v>
      </c>
      <c r="G5" s="2">
        <v>1.5</v>
      </c>
    </row>
    <row r="6" spans="1:7" x14ac:dyDescent="0.3">
      <c r="A6" s="37" t="str">
        <f>riassuntoOreTotali!A4</f>
        <v>giorno 3</v>
      </c>
      <c r="B6" s="2" t="s">
        <v>99</v>
      </c>
      <c r="C6" s="30" t="s">
        <v>106</v>
      </c>
      <c r="D6" s="30" t="s">
        <v>99</v>
      </c>
      <c r="E6" s="82">
        <v>1</v>
      </c>
      <c r="F6" s="43">
        <v>1</v>
      </c>
      <c r="G6" s="53">
        <v>1</v>
      </c>
    </row>
    <row r="7" spans="1:7" x14ac:dyDescent="0.3">
      <c r="A7" s="37" t="str">
        <f>riassuntoOreTotali!A5</f>
        <v>giorno 4</v>
      </c>
      <c r="B7" s="2" t="s">
        <v>102</v>
      </c>
      <c r="C7" s="2" t="s">
        <v>107</v>
      </c>
      <c r="D7" s="2" t="s">
        <v>108</v>
      </c>
      <c r="E7" s="76">
        <v>2</v>
      </c>
      <c r="F7" s="52" t="s">
        <v>109</v>
      </c>
      <c r="G7" s="53">
        <v>2</v>
      </c>
    </row>
    <row r="8" spans="1:7" x14ac:dyDescent="0.3">
      <c r="A8" s="37" t="str">
        <f>riassuntoOreTotali!A6</f>
        <v>giorno 5</v>
      </c>
      <c r="B8" s="2" t="s">
        <v>102</v>
      </c>
      <c r="C8" s="2" t="s">
        <v>110</v>
      </c>
      <c r="D8" s="2" t="s">
        <v>111</v>
      </c>
      <c r="E8" s="76">
        <v>1</v>
      </c>
      <c r="F8" s="52" t="s">
        <v>112</v>
      </c>
      <c r="G8" s="2">
        <v>1</v>
      </c>
    </row>
    <row r="9" spans="1:7" x14ac:dyDescent="0.3">
      <c r="A9" s="37" t="str">
        <f>riassuntoOreTotali!A7</f>
        <v>giorno 6</v>
      </c>
      <c r="B9" s="2" t="s">
        <v>99</v>
      </c>
      <c r="C9" s="2" t="s">
        <v>113</v>
      </c>
      <c r="D9" s="2" t="s">
        <v>99</v>
      </c>
      <c r="E9" s="76">
        <v>1</v>
      </c>
      <c r="F9" s="43">
        <v>1</v>
      </c>
      <c r="G9" s="30">
        <v>1</v>
      </c>
    </row>
    <row r="10" spans="1:7" x14ac:dyDescent="0.3">
      <c r="A10" s="37" t="str">
        <f>riassuntoOreTotali!A8</f>
        <v>giorno 7</v>
      </c>
      <c r="B10" s="2" t="s">
        <v>102</v>
      </c>
      <c r="C10" s="2" t="s">
        <v>114</v>
      </c>
      <c r="D10" s="2" t="s">
        <v>115</v>
      </c>
      <c r="E10" s="76">
        <v>2</v>
      </c>
      <c r="F10" s="43">
        <v>1.5</v>
      </c>
      <c r="G10" s="2">
        <v>1.5</v>
      </c>
    </row>
    <row r="11" spans="1:7" x14ac:dyDescent="0.3">
      <c r="A11" s="37" t="str">
        <f>riassuntoOreTotali!A9</f>
        <v>giorno 8</v>
      </c>
      <c r="B11" s="2" t="s">
        <v>99</v>
      </c>
      <c r="C11" s="2" t="s">
        <v>116</v>
      </c>
      <c r="D11" s="2" t="s">
        <v>117</v>
      </c>
      <c r="E11" s="76">
        <v>1</v>
      </c>
      <c r="F11" s="43">
        <v>0</v>
      </c>
      <c r="G11" s="2">
        <v>0</v>
      </c>
    </row>
    <row r="12" spans="1:7" x14ac:dyDescent="0.3">
      <c r="A12" s="37" t="str">
        <f>riassuntoOreTotali!A10</f>
        <v>giorno 9</v>
      </c>
      <c r="B12" s="2" t="s">
        <v>102</v>
      </c>
      <c r="C12" s="2" t="s">
        <v>118</v>
      </c>
      <c r="D12" s="2" t="s">
        <v>119</v>
      </c>
      <c r="E12" s="76">
        <v>1</v>
      </c>
      <c r="F12" s="43">
        <v>0.5</v>
      </c>
      <c r="G12" s="2">
        <v>0.5</v>
      </c>
    </row>
    <row r="13" spans="1:7" x14ac:dyDescent="0.3">
      <c r="A13" s="37" t="str">
        <f>riassuntoOreTotali!A11</f>
        <v>giorno 10</v>
      </c>
      <c r="B13" s="2" t="s">
        <v>120</v>
      </c>
      <c r="C13" s="2" t="s">
        <v>121</v>
      </c>
      <c r="D13" s="2" t="s">
        <v>122</v>
      </c>
      <c r="E13" s="76">
        <v>1</v>
      </c>
      <c r="F13" s="43" t="s">
        <v>123</v>
      </c>
      <c r="G13" s="2">
        <v>1</v>
      </c>
    </row>
    <row r="14" spans="1:7" s="60" customFormat="1" ht="28.8" x14ac:dyDescent="0.3">
      <c r="A14" s="58" t="str">
        <f>riassuntoOreTotali!A12</f>
        <v>giorno 11</v>
      </c>
      <c r="B14" s="56" t="s">
        <v>120</v>
      </c>
      <c r="C14" s="57" t="s">
        <v>124</v>
      </c>
      <c r="D14" s="59" t="s">
        <v>125</v>
      </c>
      <c r="E14" s="75">
        <v>1</v>
      </c>
      <c r="F14" s="61" t="s">
        <v>126</v>
      </c>
      <c r="G14" s="57">
        <v>1</v>
      </c>
    </row>
    <row r="15" spans="1:7" x14ac:dyDescent="0.3">
      <c r="A15" s="37" t="str">
        <f>riassuntoOreTotali!A13</f>
        <v>giorno 12</v>
      </c>
      <c r="B15" s="2" t="s">
        <v>99</v>
      </c>
      <c r="C15" s="2" t="s">
        <v>127</v>
      </c>
      <c r="D15" s="2" t="s">
        <v>99</v>
      </c>
      <c r="E15" s="76">
        <v>0.5</v>
      </c>
      <c r="F15" s="43">
        <v>0.5</v>
      </c>
      <c r="G15" s="2">
        <v>0.5</v>
      </c>
    </row>
    <row r="16" spans="1:7" x14ac:dyDescent="0.3">
      <c r="A16" s="37" t="str">
        <f>riassuntoOreTotali!A14</f>
        <v>giorno 13</v>
      </c>
      <c r="B16" s="2" t="s">
        <v>128</v>
      </c>
      <c r="C16" s="2" t="s">
        <v>129</v>
      </c>
      <c r="D16" s="2" t="s">
        <v>130</v>
      </c>
      <c r="E16" s="76">
        <v>2</v>
      </c>
      <c r="F16" s="43">
        <v>2</v>
      </c>
      <c r="G16" s="2">
        <v>2</v>
      </c>
    </row>
    <row r="17" spans="1:11" x14ac:dyDescent="0.3">
      <c r="A17" s="37" t="str">
        <f>riassuntoOreTotali!A15</f>
        <v>giorno 14</v>
      </c>
      <c r="B17" s="2" t="s">
        <v>131</v>
      </c>
      <c r="C17" s="2" t="s">
        <v>132</v>
      </c>
      <c r="D17" s="2" t="s">
        <v>132</v>
      </c>
      <c r="E17" s="76">
        <v>0.5</v>
      </c>
      <c r="F17" s="43">
        <v>0.5</v>
      </c>
      <c r="G17" s="2">
        <v>0.5</v>
      </c>
    </row>
    <row r="18" spans="1:11" x14ac:dyDescent="0.3">
      <c r="A18" s="37" t="str">
        <f>riassuntoOreTotali!A16</f>
        <v>giorno 15</v>
      </c>
      <c r="B18" s="2" t="s">
        <v>131</v>
      </c>
      <c r="C18" s="2" t="s">
        <v>133</v>
      </c>
      <c r="D18" s="2" t="s">
        <v>134</v>
      </c>
      <c r="E18" s="76">
        <v>0.5</v>
      </c>
      <c r="F18" s="43">
        <v>0.5</v>
      </c>
      <c r="G18" s="2">
        <v>0.5</v>
      </c>
    </row>
    <row r="19" spans="1:11" x14ac:dyDescent="0.3">
      <c r="A19" s="37" t="str">
        <f>riassuntoOreTotali!A17</f>
        <v>giorno 16</v>
      </c>
      <c r="B19" s="2" t="s">
        <v>99</v>
      </c>
      <c r="C19" s="2" t="s">
        <v>135</v>
      </c>
      <c r="D19" s="2" t="s">
        <v>99</v>
      </c>
      <c r="E19" s="76">
        <v>0.5</v>
      </c>
      <c r="F19" s="43">
        <v>0.5</v>
      </c>
      <c r="G19" s="2">
        <v>0.5</v>
      </c>
    </row>
    <row r="20" spans="1:11" x14ac:dyDescent="0.3">
      <c r="A20" s="58" t="str">
        <f>riassuntoOreTotali!A18</f>
        <v>giorno 17</v>
      </c>
      <c r="B20" s="57" t="s">
        <v>136</v>
      </c>
      <c r="C20" s="55" t="s">
        <v>137</v>
      </c>
      <c r="D20" s="57" t="s">
        <v>138</v>
      </c>
      <c r="E20" s="75">
        <v>1</v>
      </c>
      <c r="F20" s="73" t="s">
        <v>139</v>
      </c>
      <c r="G20" s="57">
        <v>1</v>
      </c>
    </row>
    <row r="21" spans="1:11" x14ac:dyDescent="0.3">
      <c r="A21" s="37" t="str">
        <f>riassuntoOreTotali!A19</f>
        <v>giorno 18</v>
      </c>
      <c r="B21" s="2" t="s">
        <v>46</v>
      </c>
      <c r="C21" s="2" t="s">
        <v>140</v>
      </c>
      <c r="D21" s="2" t="s">
        <v>141</v>
      </c>
      <c r="E21" s="76">
        <v>1</v>
      </c>
      <c r="F21" s="43">
        <v>1</v>
      </c>
      <c r="G21" s="2">
        <v>1</v>
      </c>
    </row>
    <row r="22" spans="1:11" s="60" customFormat="1" ht="28.8" x14ac:dyDescent="0.3">
      <c r="A22" s="58" t="str">
        <f>riassuntoOreTotali!A20</f>
        <v>giorno 19</v>
      </c>
      <c r="B22" s="57" t="s">
        <v>142</v>
      </c>
      <c r="C22" s="59" t="s">
        <v>143</v>
      </c>
      <c r="D22" s="57" t="s">
        <v>144</v>
      </c>
      <c r="E22" s="75">
        <v>1.75</v>
      </c>
      <c r="F22" s="73" t="s">
        <v>145</v>
      </c>
      <c r="G22" s="57">
        <v>1.75</v>
      </c>
    </row>
    <row r="23" spans="1:11" s="60" customFormat="1" x14ac:dyDescent="0.3">
      <c r="A23" s="58" t="str">
        <f>riassuntoOreTotali!A21</f>
        <v>giorno 20</v>
      </c>
      <c r="B23" s="57" t="s">
        <v>146</v>
      </c>
      <c r="C23" s="59" t="s">
        <v>147</v>
      </c>
      <c r="D23" s="57" t="s">
        <v>148</v>
      </c>
      <c r="E23" s="75">
        <v>1.5</v>
      </c>
      <c r="F23" s="73">
        <v>1.5</v>
      </c>
      <c r="G23" s="57">
        <v>1.5</v>
      </c>
    </row>
    <row r="24" spans="1:11" s="60" customFormat="1" ht="21" customHeight="1" x14ac:dyDescent="0.3">
      <c r="A24" s="58" t="str">
        <f>riassuntoOreTotali!A22</f>
        <v>giorno 21</v>
      </c>
      <c r="B24" s="57" t="s">
        <v>149</v>
      </c>
      <c r="C24" s="57" t="s">
        <v>150</v>
      </c>
      <c r="D24" s="57" t="s">
        <v>150</v>
      </c>
      <c r="E24" s="75">
        <v>0.5</v>
      </c>
      <c r="F24" s="73">
        <v>0.5</v>
      </c>
      <c r="G24" s="57">
        <v>0.5</v>
      </c>
      <c r="K24" s="77"/>
    </row>
    <row r="25" spans="1:11" s="60" customFormat="1" ht="36" customHeight="1" x14ac:dyDescent="0.3">
      <c r="A25" s="58" t="str">
        <f>riassuntoOreTotali!A23</f>
        <v>giorno 22</v>
      </c>
      <c r="B25" s="59" t="s">
        <v>151</v>
      </c>
      <c r="C25" s="59" t="s">
        <v>152</v>
      </c>
      <c r="D25" s="57" t="s">
        <v>153</v>
      </c>
      <c r="E25" s="75">
        <v>2.25</v>
      </c>
      <c r="F25" s="73" t="s">
        <v>154</v>
      </c>
      <c r="G25" s="57">
        <v>2.25</v>
      </c>
    </row>
    <row r="26" spans="1:11" s="65" customFormat="1" ht="28.8" x14ac:dyDescent="0.3">
      <c r="A26" s="66" t="str">
        <f>riassuntoOreTotali!A24</f>
        <v>giorno 23</v>
      </c>
      <c r="B26" s="59" t="s">
        <v>155</v>
      </c>
      <c r="C26" s="59" t="s">
        <v>156</v>
      </c>
      <c r="D26" s="59" t="s">
        <v>157</v>
      </c>
      <c r="E26" s="70">
        <v>1.75</v>
      </c>
      <c r="F26" s="61" t="s">
        <v>158</v>
      </c>
      <c r="G26" s="59">
        <v>1.75</v>
      </c>
    </row>
    <row r="27" spans="1:11" s="65" customFormat="1" ht="28.8" x14ac:dyDescent="0.3">
      <c r="A27" s="66" t="str">
        <f>riassuntoOreTotali!A25</f>
        <v>giorno 24</v>
      </c>
      <c r="B27" s="59" t="s">
        <v>159</v>
      </c>
      <c r="C27" s="59" t="s">
        <v>160</v>
      </c>
      <c r="D27" s="59" t="s">
        <v>161</v>
      </c>
      <c r="E27" s="70">
        <v>2</v>
      </c>
      <c r="F27" s="61">
        <v>2</v>
      </c>
      <c r="G27" s="59">
        <v>2</v>
      </c>
    </row>
    <row r="28" spans="1:11" s="65" customFormat="1" ht="32.25" customHeight="1" x14ac:dyDescent="0.3">
      <c r="A28" s="66" t="str">
        <f>riassuntoOreTotali!A26</f>
        <v>giorno 25</v>
      </c>
      <c r="B28" s="59" t="s">
        <v>159</v>
      </c>
      <c r="C28" s="59" t="s">
        <v>162</v>
      </c>
      <c r="D28" s="59" t="s">
        <v>163</v>
      </c>
      <c r="E28" s="70">
        <v>2</v>
      </c>
      <c r="F28" s="61">
        <v>2</v>
      </c>
      <c r="G28" s="59">
        <v>2</v>
      </c>
    </row>
    <row r="29" spans="1:11" x14ac:dyDescent="0.3">
      <c r="A29" s="37" t="str">
        <f>riassuntoOreTotali!A27</f>
        <v>giorno 26</v>
      </c>
      <c r="B29" s="2" t="s">
        <v>159</v>
      </c>
      <c r="C29" s="85" t="s">
        <v>164</v>
      </c>
      <c r="D29" s="2" t="s">
        <v>165</v>
      </c>
      <c r="E29" s="76">
        <v>3</v>
      </c>
      <c r="F29" s="43">
        <v>3</v>
      </c>
      <c r="G29" s="2">
        <v>3</v>
      </c>
    </row>
    <row r="30" spans="1:11" s="65" customFormat="1" ht="28.8" x14ac:dyDescent="0.3">
      <c r="A30" s="66" t="str">
        <f>riassuntoOreTotali!A28</f>
        <v>giorno 27</v>
      </c>
      <c r="B30" s="59" t="s">
        <v>166</v>
      </c>
      <c r="C30" s="59" t="s">
        <v>167</v>
      </c>
      <c r="D30" s="59" t="s">
        <v>168</v>
      </c>
      <c r="E30" s="70">
        <v>3.25</v>
      </c>
      <c r="F30" s="61" t="s">
        <v>169</v>
      </c>
      <c r="G30" s="59">
        <v>3.25</v>
      </c>
    </row>
    <row r="31" spans="1:11" s="65" customFormat="1" ht="43.2" x14ac:dyDescent="0.3">
      <c r="A31" s="66" t="str">
        <f>riassuntoOreTotali!A29</f>
        <v>giorno 28</v>
      </c>
      <c r="B31" s="59" t="s">
        <v>170</v>
      </c>
      <c r="C31" s="59" t="s">
        <v>171</v>
      </c>
      <c r="D31" s="59" t="s">
        <v>172</v>
      </c>
      <c r="E31" s="70">
        <v>2.5</v>
      </c>
      <c r="F31" s="61">
        <v>2.5</v>
      </c>
      <c r="G31" s="59">
        <v>2.5</v>
      </c>
    </row>
    <row r="32" spans="1:11" s="65" customFormat="1" ht="28.8" x14ac:dyDescent="0.3">
      <c r="A32" s="66" t="str">
        <f>riassuntoOreTotali!A30</f>
        <v>giorno 29</v>
      </c>
      <c r="B32" s="59" t="s">
        <v>173</v>
      </c>
      <c r="C32" s="59" t="s">
        <v>174</v>
      </c>
      <c r="D32" s="59" t="s">
        <v>175</v>
      </c>
      <c r="E32" s="70">
        <v>1.25</v>
      </c>
      <c r="F32" s="61" t="s">
        <v>176</v>
      </c>
      <c r="G32" s="59">
        <v>1.25</v>
      </c>
    </row>
    <row r="33" spans="1:7" s="65" customFormat="1" ht="28.8" x14ac:dyDescent="0.3">
      <c r="A33" s="66" t="str">
        <f>riassuntoOreTotali!A31</f>
        <v>giorno 30</v>
      </c>
      <c r="B33" s="59" t="s">
        <v>159</v>
      </c>
      <c r="C33" s="59" t="s">
        <v>177</v>
      </c>
      <c r="D33" s="59" t="s">
        <v>178</v>
      </c>
      <c r="E33" s="70">
        <v>5</v>
      </c>
      <c r="F33" s="61">
        <v>2</v>
      </c>
      <c r="G33" s="59">
        <v>2</v>
      </c>
    </row>
    <row r="34" spans="1:7" x14ac:dyDescent="0.3">
      <c r="A34" s="37" t="str">
        <f>riassuntoOreTotali!A32</f>
        <v>giorno 31</v>
      </c>
      <c r="B34" s="2" t="s">
        <v>159</v>
      </c>
      <c r="C34" s="2" t="s">
        <v>179</v>
      </c>
      <c r="D34" s="2" t="s">
        <v>180</v>
      </c>
      <c r="E34" s="76">
        <v>1.5</v>
      </c>
      <c r="F34" s="43">
        <v>1.5</v>
      </c>
      <c r="G34" s="2">
        <v>1.5</v>
      </c>
    </row>
    <row r="35" spans="1:7" x14ac:dyDescent="0.3">
      <c r="A35" s="37" t="str">
        <f>riassuntoOreTotali!A33</f>
        <v>giorno 32</v>
      </c>
      <c r="B35" s="2" t="s">
        <v>159</v>
      </c>
      <c r="C35" s="2" t="s">
        <v>181</v>
      </c>
      <c r="D35" s="2" t="s">
        <v>182</v>
      </c>
      <c r="E35" s="76">
        <v>2.5</v>
      </c>
      <c r="F35" s="43">
        <v>1.5</v>
      </c>
      <c r="G35" s="2">
        <v>1.5</v>
      </c>
    </row>
    <row r="36" spans="1:7" x14ac:dyDescent="0.3">
      <c r="A36" s="37" t="str">
        <f>riassuntoOreTotali!A34</f>
        <v>giorno 33</v>
      </c>
      <c r="B36" s="2" t="s">
        <v>136</v>
      </c>
      <c r="C36" s="2" t="s">
        <v>183</v>
      </c>
      <c r="D36" s="2" t="s">
        <v>184</v>
      </c>
      <c r="E36" s="76">
        <v>0.2</v>
      </c>
      <c r="F36" s="43">
        <v>0.2</v>
      </c>
      <c r="G36" s="2">
        <v>0.2</v>
      </c>
    </row>
    <row r="37" spans="1:7" s="65" customFormat="1" ht="28.8" x14ac:dyDescent="0.3">
      <c r="A37" s="66" t="str">
        <f>riassuntoOreTotali!A35</f>
        <v>giorno 34</v>
      </c>
      <c r="B37" s="59" t="s">
        <v>159</v>
      </c>
      <c r="C37" s="59" t="s">
        <v>185</v>
      </c>
      <c r="D37" s="59" t="s">
        <v>186</v>
      </c>
      <c r="E37" s="70">
        <v>1.5</v>
      </c>
      <c r="F37" s="61">
        <v>1.5</v>
      </c>
      <c r="G37" s="59">
        <v>1.5</v>
      </c>
    </row>
    <row r="38" spans="1:7" x14ac:dyDescent="0.3">
      <c r="A38" s="37" t="str">
        <f>riassuntoOreTotali!A36</f>
        <v>giorno 35</v>
      </c>
      <c r="B38" s="2" t="s">
        <v>187</v>
      </c>
      <c r="C38" s="2" t="s">
        <v>187</v>
      </c>
      <c r="D38" s="2" t="s">
        <v>188</v>
      </c>
      <c r="E38" s="76">
        <v>2</v>
      </c>
      <c r="F38" s="43">
        <v>2</v>
      </c>
      <c r="G38" s="2">
        <v>2</v>
      </c>
    </row>
    <row r="39" spans="1:7" x14ac:dyDescent="0.3">
      <c r="A39" s="37" t="str">
        <f>riassuntoOreTotali!A37</f>
        <v>giorno 36</v>
      </c>
      <c r="B39" s="2" t="s">
        <v>189</v>
      </c>
      <c r="C39" s="2" t="s">
        <v>189</v>
      </c>
      <c r="D39" s="107" t="s">
        <v>190</v>
      </c>
      <c r="E39" s="76">
        <v>3</v>
      </c>
      <c r="F39" s="43" t="s">
        <v>191</v>
      </c>
      <c r="G39" s="2">
        <v>3</v>
      </c>
    </row>
    <row r="40" spans="1:7" x14ac:dyDescent="0.3">
      <c r="A40" s="37" t="str">
        <f>riassuntoOreTotali!A38</f>
        <v>giorno 37</v>
      </c>
      <c r="B40" s="2"/>
      <c r="C40" s="2"/>
      <c r="D40" s="2"/>
      <c r="E40" s="76"/>
      <c r="F40" s="43"/>
      <c r="G40" s="2"/>
    </row>
    <row r="41" spans="1:7" x14ac:dyDescent="0.3">
      <c r="A41" s="37" t="str">
        <f>riassuntoOreTotali!A39</f>
        <v>giorno 38</v>
      </c>
      <c r="B41" s="2"/>
      <c r="C41" s="2"/>
      <c r="D41" s="2"/>
      <c r="E41" s="76"/>
      <c r="F41" s="43"/>
      <c r="G41" s="2"/>
    </row>
    <row r="42" spans="1:7" x14ac:dyDescent="0.3">
      <c r="A42" s="37" t="str">
        <f>riassuntoOreTotali!A40</f>
        <v>giorno 39</v>
      </c>
      <c r="B42" s="2"/>
      <c r="C42" s="2"/>
      <c r="D42" s="2"/>
      <c r="E42" s="76"/>
      <c r="F42" s="43"/>
      <c r="G42" s="2"/>
    </row>
    <row r="43" spans="1:7" x14ac:dyDescent="0.3">
      <c r="A43" s="37" t="str">
        <f>riassuntoOreTotali!A41</f>
        <v>giorno 40</v>
      </c>
      <c r="B43" s="2"/>
      <c r="C43" s="2"/>
      <c r="D43" s="2"/>
      <c r="E43" s="76"/>
      <c r="F43" s="43"/>
      <c r="G43" s="2"/>
    </row>
    <row r="44" spans="1:7" x14ac:dyDescent="0.3">
      <c r="A44" s="37" t="str">
        <f>riassuntoOreTotali!A42</f>
        <v>giorno 41</v>
      </c>
      <c r="B44" s="2"/>
      <c r="C44" s="2"/>
      <c r="D44" s="2"/>
      <c r="E44" s="76"/>
      <c r="F44" s="43"/>
      <c r="G44" s="2"/>
    </row>
    <row r="45" spans="1:7" x14ac:dyDescent="0.3">
      <c r="A45" s="37" t="str">
        <f>riassuntoOreTotali!A43</f>
        <v>giorno 42</v>
      </c>
      <c r="B45" s="2"/>
      <c r="C45" s="2"/>
      <c r="D45" s="2"/>
      <c r="E45" s="76"/>
      <c r="F45" s="43"/>
      <c r="G45" s="2"/>
    </row>
    <row r="46" spans="1:7" x14ac:dyDescent="0.3">
      <c r="A46" s="37" t="str">
        <f>riassuntoOreTotali!A44</f>
        <v>giorno 43</v>
      </c>
      <c r="B46" s="2"/>
      <c r="C46" s="2"/>
      <c r="D46" s="2"/>
      <c r="E46" s="76"/>
      <c r="F46" s="43"/>
      <c r="G46" s="2"/>
    </row>
    <row r="47" spans="1:7" x14ac:dyDescent="0.3">
      <c r="A47" s="41"/>
      <c r="B47" s="1"/>
      <c r="C47" s="1"/>
      <c r="D47" s="1"/>
      <c r="E47" s="81"/>
      <c r="F47" s="81"/>
      <c r="G47" s="1"/>
    </row>
  </sheetData>
  <protectedRanges>
    <protectedRange password="E169" sqref="F5 F7:F46" name="Intervallo3"/>
    <protectedRange password="F15D" sqref="B5:E5 B7:E9 B12:E13 B10:B11 E10:E11 E14 B14 B15:E19 B20:C21 E20:E21 B22:E26 B28:E37 B27:C27 E27 E38 B38:C38 B39:E46" name="Intervallo1"/>
    <protectedRange password="F15D" sqref="G5 G7:G46" name="Intervallo2"/>
    <protectedRange password="E95D" sqref="C10" name="Intervallo1_1"/>
    <protectedRange password="E95D" sqref="D10" name="Intervallo1_2"/>
    <protectedRange password="E95D" sqref="C11 C14" name="Intervallo1_3"/>
    <protectedRange password="E95D" sqref="D11 D14" name="Intervallo1_4"/>
    <protectedRange password="D15D" sqref="D20" name="Intervallo1_6"/>
    <protectedRange password="D15D" sqref="D21" name="Intervallo1_7"/>
    <protectedRange password="F15D" sqref="D27" name="Intervallo1_1_1"/>
    <protectedRange password="D15D" sqref="D38" name="Intervallo1_5"/>
  </protectedRange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7"/>
  <sheetViews>
    <sheetView zoomScaleNormal="100" workbookViewId="0">
      <selection activeCell="H7" sqref="H7"/>
    </sheetView>
  </sheetViews>
  <sheetFormatPr defaultColWidth="8.44140625" defaultRowHeight="14.4" x14ac:dyDescent="0.3"/>
  <cols>
    <col min="1" max="1" width="9.44140625" style="39" customWidth="1"/>
    <col min="2" max="2" width="17.44140625" customWidth="1"/>
    <col min="3" max="3" width="35.109375" customWidth="1"/>
    <col min="4" max="4" width="83.88671875" customWidth="1"/>
    <col min="5" max="5" width="49.44140625" style="79" bestFit="1" customWidth="1"/>
    <col min="6" max="6" width="38.44140625" style="79" customWidth="1"/>
    <col min="7" max="7" width="17.44140625" style="79" customWidth="1"/>
  </cols>
  <sheetData>
    <row r="1" spans="1:7" x14ac:dyDescent="0.3">
      <c r="B1" s="1" t="s">
        <v>91</v>
      </c>
      <c r="C1" s="1" t="str">
        <f>info!A3</f>
        <v>0512110615</v>
      </c>
      <c r="D1" s="9" t="str">
        <f>info!C3</f>
        <v>Frugieri</v>
      </c>
    </row>
    <row r="3" spans="1:7" x14ac:dyDescent="0.3">
      <c r="A3" s="37" t="s">
        <v>92</v>
      </c>
      <c r="B3" s="3" t="s">
        <v>93</v>
      </c>
      <c r="C3" s="3" t="s">
        <v>94</v>
      </c>
      <c r="D3" s="3" t="s">
        <v>95</v>
      </c>
      <c r="E3" s="80" t="s">
        <v>96</v>
      </c>
      <c r="F3" s="80" t="s">
        <v>97</v>
      </c>
      <c r="G3" s="80" t="s">
        <v>98</v>
      </c>
    </row>
    <row r="4" spans="1:7" x14ac:dyDescent="0.3">
      <c r="A4" s="38" t="str">
        <f>riassuntoOreTotali!A2</f>
        <v>giorno 1</v>
      </c>
      <c r="B4" s="30" t="s">
        <v>99</v>
      </c>
      <c r="C4" s="30" t="s">
        <v>100</v>
      </c>
      <c r="D4" s="30" t="s">
        <v>101</v>
      </c>
      <c r="E4" s="82">
        <v>1</v>
      </c>
      <c r="F4" s="43">
        <v>0</v>
      </c>
      <c r="G4" s="82">
        <v>0</v>
      </c>
    </row>
    <row r="5" spans="1:7" x14ac:dyDescent="0.3">
      <c r="A5" s="37" t="str">
        <f>riassuntoOreTotali!A3</f>
        <v>giorno 2</v>
      </c>
      <c r="B5" s="30" t="s">
        <v>102</v>
      </c>
      <c r="C5" s="30" t="s">
        <v>192</v>
      </c>
      <c r="D5" s="30" t="s">
        <v>193</v>
      </c>
      <c r="E5" s="82">
        <v>1</v>
      </c>
      <c r="F5" s="43">
        <v>1</v>
      </c>
      <c r="G5" s="76">
        <v>1</v>
      </c>
    </row>
    <row r="6" spans="1:7" x14ac:dyDescent="0.3">
      <c r="A6" s="37" t="str">
        <f>riassuntoOreTotali!A4</f>
        <v>giorno 3</v>
      </c>
      <c r="B6" s="2" t="s">
        <v>102</v>
      </c>
      <c r="C6" s="2" t="s">
        <v>194</v>
      </c>
      <c r="D6" s="2" t="s">
        <v>195</v>
      </c>
      <c r="E6" s="76">
        <v>0.5</v>
      </c>
      <c r="F6" s="43">
        <v>0.5</v>
      </c>
      <c r="G6" s="76">
        <v>0.5</v>
      </c>
    </row>
    <row r="7" spans="1:7" x14ac:dyDescent="0.3">
      <c r="A7" s="37" t="str">
        <f>riassuntoOreTotali!A5</f>
        <v>giorno 4</v>
      </c>
      <c r="B7" s="2" t="s">
        <v>99</v>
      </c>
      <c r="C7" s="2" t="s">
        <v>106</v>
      </c>
      <c r="D7" s="2" t="s">
        <v>99</v>
      </c>
      <c r="E7" s="76">
        <v>1</v>
      </c>
      <c r="F7" s="43">
        <v>1</v>
      </c>
      <c r="G7" s="87">
        <v>1</v>
      </c>
    </row>
    <row r="8" spans="1:7" s="60" customFormat="1" ht="28.8" x14ac:dyDescent="0.3">
      <c r="A8" s="58" t="str">
        <f>riassuntoOreTotali!A6</f>
        <v>giorno 5</v>
      </c>
      <c r="B8" s="57" t="s">
        <v>102</v>
      </c>
      <c r="C8" s="59" t="s">
        <v>196</v>
      </c>
      <c r="D8" s="59" t="s">
        <v>197</v>
      </c>
      <c r="E8" s="75">
        <v>3</v>
      </c>
      <c r="F8" s="62" t="s">
        <v>198</v>
      </c>
      <c r="G8" s="75">
        <v>3</v>
      </c>
    </row>
    <row r="9" spans="1:7" x14ac:dyDescent="0.3">
      <c r="A9" s="37" t="str">
        <f>riassuntoOreTotali!A7</f>
        <v>giorno 6</v>
      </c>
      <c r="B9" s="2" t="s">
        <v>99</v>
      </c>
      <c r="C9" s="2" t="s">
        <v>113</v>
      </c>
      <c r="D9" s="2" t="s">
        <v>99</v>
      </c>
      <c r="E9" s="76">
        <v>1</v>
      </c>
      <c r="F9" s="43">
        <v>1</v>
      </c>
      <c r="G9" s="82">
        <v>1</v>
      </c>
    </row>
    <row r="10" spans="1:7" x14ac:dyDescent="0.3">
      <c r="A10" s="37" t="str">
        <f>riassuntoOreTotali!A8</f>
        <v>giorno 7</v>
      </c>
      <c r="B10" s="57" t="s">
        <v>102</v>
      </c>
      <c r="C10" s="57" t="s">
        <v>114</v>
      </c>
      <c r="D10" s="55" t="s">
        <v>199</v>
      </c>
      <c r="E10" s="76">
        <v>1.5</v>
      </c>
      <c r="F10" s="43">
        <v>1.5</v>
      </c>
      <c r="G10" s="76">
        <v>1.5</v>
      </c>
    </row>
    <row r="11" spans="1:7" x14ac:dyDescent="0.3">
      <c r="A11" s="37" t="str">
        <f>riassuntoOreTotali!A9</f>
        <v>giorno 8</v>
      </c>
      <c r="B11" s="2" t="s">
        <v>99</v>
      </c>
      <c r="C11" s="2" t="s">
        <v>116</v>
      </c>
      <c r="D11" s="2" t="s">
        <v>200</v>
      </c>
      <c r="E11" s="76">
        <v>1</v>
      </c>
      <c r="F11" s="43">
        <v>0</v>
      </c>
      <c r="G11" s="76">
        <v>0</v>
      </c>
    </row>
    <row r="12" spans="1:7" x14ac:dyDescent="0.3">
      <c r="A12" s="37" t="str">
        <f>riassuntoOreTotali!A10</f>
        <v>giorno 9</v>
      </c>
      <c r="B12" s="2" t="s">
        <v>102</v>
      </c>
      <c r="C12" s="2" t="s">
        <v>201</v>
      </c>
      <c r="D12" s="2" t="s">
        <v>202</v>
      </c>
      <c r="E12" s="76">
        <v>0.5</v>
      </c>
      <c r="F12" s="43">
        <v>0.5</v>
      </c>
      <c r="G12" s="76">
        <v>0.5</v>
      </c>
    </row>
    <row r="13" spans="1:7" x14ac:dyDescent="0.3">
      <c r="A13" s="37" t="str">
        <f>riassuntoOreTotali!A11</f>
        <v>giorno 10</v>
      </c>
      <c r="B13" s="2" t="s">
        <v>120</v>
      </c>
      <c r="C13" s="2" t="s">
        <v>203</v>
      </c>
      <c r="D13" s="2" t="s">
        <v>204</v>
      </c>
      <c r="E13" s="76">
        <v>0.5</v>
      </c>
      <c r="F13" s="43">
        <v>0.5</v>
      </c>
      <c r="G13" s="76">
        <v>0.5</v>
      </c>
    </row>
    <row r="14" spans="1:7" s="60" customFormat="1" ht="44.4" customHeight="1" x14ac:dyDescent="0.3">
      <c r="A14" s="58" t="str">
        <f>riassuntoOreTotali!A12</f>
        <v>giorno 11</v>
      </c>
      <c r="B14" s="57" t="s">
        <v>120</v>
      </c>
      <c r="C14" s="59" t="s">
        <v>205</v>
      </c>
      <c r="D14" s="59" t="s">
        <v>206</v>
      </c>
      <c r="E14" s="75">
        <v>2</v>
      </c>
      <c r="F14" s="61" t="s">
        <v>207</v>
      </c>
      <c r="G14" s="75">
        <v>2</v>
      </c>
    </row>
    <row r="15" spans="1:7" x14ac:dyDescent="0.3">
      <c r="A15" s="37" t="str">
        <f>riassuntoOreTotali!A13</f>
        <v>giorno 12</v>
      </c>
      <c r="B15" s="2" t="s">
        <v>99</v>
      </c>
      <c r="C15" s="2" t="s">
        <v>127</v>
      </c>
      <c r="D15" s="2" t="s">
        <v>99</v>
      </c>
      <c r="E15" s="76">
        <v>0.5</v>
      </c>
      <c r="F15" s="43">
        <v>0.5</v>
      </c>
      <c r="G15" s="76">
        <v>0.5</v>
      </c>
    </row>
    <row r="16" spans="1:7" x14ac:dyDescent="0.3">
      <c r="A16" s="37" t="str">
        <f>riassuntoOreTotali!A14</f>
        <v>giorno 13</v>
      </c>
      <c r="B16" s="2" t="s">
        <v>128</v>
      </c>
      <c r="C16" s="2" t="s">
        <v>208</v>
      </c>
      <c r="D16" s="2" t="s">
        <v>209</v>
      </c>
      <c r="E16" s="76">
        <v>2</v>
      </c>
      <c r="F16" s="43">
        <v>2</v>
      </c>
      <c r="G16" s="76">
        <v>2</v>
      </c>
    </row>
    <row r="17" spans="1:7" x14ac:dyDescent="0.3">
      <c r="A17" s="37" t="str">
        <f>riassuntoOreTotali!A15</f>
        <v>giorno 14</v>
      </c>
      <c r="B17" s="2" t="s">
        <v>210</v>
      </c>
      <c r="C17" s="2" t="s">
        <v>131</v>
      </c>
      <c r="D17" s="2" t="s">
        <v>211</v>
      </c>
      <c r="E17" s="76">
        <v>1</v>
      </c>
      <c r="F17" s="43">
        <v>1</v>
      </c>
      <c r="G17" s="76">
        <v>1</v>
      </c>
    </row>
    <row r="18" spans="1:7" x14ac:dyDescent="0.3">
      <c r="A18" s="37" t="str">
        <f>riassuntoOreTotali!A16</f>
        <v>giorno 15</v>
      </c>
      <c r="B18" s="2" t="s">
        <v>99</v>
      </c>
      <c r="C18" s="2" t="s">
        <v>135</v>
      </c>
      <c r="D18" s="2" t="s">
        <v>99</v>
      </c>
      <c r="E18" s="76">
        <v>0.5</v>
      </c>
      <c r="F18" s="43">
        <v>0.5</v>
      </c>
      <c r="G18" s="76">
        <v>0.5</v>
      </c>
    </row>
    <row r="19" spans="1:7" x14ac:dyDescent="0.3">
      <c r="A19" s="37" t="str">
        <f>riassuntoOreTotali!A17</f>
        <v>giorno 16</v>
      </c>
      <c r="B19" s="2" t="s">
        <v>46</v>
      </c>
      <c r="C19" s="2" t="s">
        <v>212</v>
      </c>
      <c r="D19" s="2" t="s">
        <v>213</v>
      </c>
      <c r="E19" s="76">
        <v>1</v>
      </c>
      <c r="F19" s="43" t="s">
        <v>214</v>
      </c>
      <c r="G19" s="76">
        <v>1</v>
      </c>
    </row>
    <row r="20" spans="1:7" s="60" customFormat="1" ht="28.8" x14ac:dyDescent="0.3">
      <c r="A20" s="58" t="str">
        <f>riassuntoOreTotali!A18</f>
        <v>giorno 17</v>
      </c>
      <c r="B20" s="57" t="s">
        <v>46</v>
      </c>
      <c r="C20" s="59" t="s">
        <v>215</v>
      </c>
      <c r="D20" s="57" t="s">
        <v>216</v>
      </c>
      <c r="E20" s="75">
        <v>1.5</v>
      </c>
      <c r="F20" s="61" t="s">
        <v>217</v>
      </c>
      <c r="G20" s="75">
        <v>1.5</v>
      </c>
    </row>
    <row r="21" spans="1:7" x14ac:dyDescent="0.3">
      <c r="A21" s="37" t="str">
        <f>riassuntoOreTotali!A19</f>
        <v>giorno 18</v>
      </c>
      <c r="B21" s="2" t="s">
        <v>146</v>
      </c>
      <c r="C21" s="2" t="s">
        <v>218</v>
      </c>
      <c r="D21" s="2" t="s">
        <v>219</v>
      </c>
      <c r="E21" s="76">
        <v>1</v>
      </c>
      <c r="F21" s="43">
        <v>1</v>
      </c>
      <c r="G21" s="76">
        <v>1</v>
      </c>
    </row>
    <row r="22" spans="1:7" s="60" customFormat="1" x14ac:dyDescent="0.3">
      <c r="A22" s="58" t="str">
        <f>riassuntoOreTotali!A20</f>
        <v>giorno 19</v>
      </c>
      <c r="B22" s="57" t="s">
        <v>220</v>
      </c>
      <c r="C22" s="57" t="s">
        <v>221</v>
      </c>
      <c r="D22" s="57" t="s">
        <v>222</v>
      </c>
      <c r="E22" s="70" t="s">
        <v>223</v>
      </c>
      <c r="F22" s="73">
        <v>0.75</v>
      </c>
      <c r="G22" s="75">
        <v>0.75</v>
      </c>
    </row>
    <row r="23" spans="1:7" x14ac:dyDescent="0.3">
      <c r="A23" s="37" t="str">
        <f>riassuntoOreTotali!A21</f>
        <v>giorno 20</v>
      </c>
      <c r="B23" s="2" t="s">
        <v>224</v>
      </c>
      <c r="C23" s="2" t="s">
        <v>146</v>
      </c>
      <c r="D23" s="2" t="s">
        <v>225</v>
      </c>
      <c r="E23" s="76" t="s">
        <v>226</v>
      </c>
      <c r="F23" s="43">
        <v>1.5</v>
      </c>
      <c r="G23" s="76">
        <v>1.5</v>
      </c>
    </row>
    <row r="24" spans="1:7" s="60" customFormat="1" ht="28.8" x14ac:dyDescent="0.3">
      <c r="A24" s="58" t="str">
        <f>riassuntoOreTotali!A22</f>
        <v>giorno 21</v>
      </c>
      <c r="B24" s="59" t="s">
        <v>227</v>
      </c>
      <c r="C24" s="59" t="s">
        <v>228</v>
      </c>
      <c r="D24" s="59" t="s">
        <v>229</v>
      </c>
      <c r="E24" s="70" t="s">
        <v>230</v>
      </c>
      <c r="F24" s="73">
        <v>1.25</v>
      </c>
      <c r="G24" s="75">
        <v>1.25</v>
      </c>
    </row>
    <row r="25" spans="1:7" s="60" customFormat="1" ht="28.8" x14ac:dyDescent="0.3">
      <c r="A25" s="58" t="str">
        <f>riassuntoOreTotali!A23</f>
        <v>giorno 22</v>
      </c>
      <c r="B25" s="59" t="s">
        <v>231</v>
      </c>
      <c r="C25" s="59" t="s">
        <v>232</v>
      </c>
      <c r="D25" s="57" t="s">
        <v>233</v>
      </c>
      <c r="E25" s="70" t="s">
        <v>234</v>
      </c>
      <c r="F25" s="78" t="s">
        <v>235</v>
      </c>
      <c r="G25" s="75">
        <v>2.5</v>
      </c>
    </row>
    <row r="26" spans="1:7" s="60" customFormat="1" ht="28.8" x14ac:dyDescent="0.3">
      <c r="A26" s="58" t="str">
        <f>riassuntoOreTotali!A24</f>
        <v>giorno 23</v>
      </c>
      <c r="B26" s="57" t="s">
        <v>159</v>
      </c>
      <c r="C26" s="57" t="s">
        <v>236</v>
      </c>
      <c r="D26" s="67" t="s">
        <v>237</v>
      </c>
      <c r="E26" s="75">
        <v>1.5</v>
      </c>
      <c r="F26" s="73">
        <v>1.5</v>
      </c>
      <c r="G26" s="75">
        <v>1.5</v>
      </c>
    </row>
    <row r="27" spans="1:7" s="65" customFormat="1" ht="28.8" x14ac:dyDescent="0.3">
      <c r="A27" s="66" t="str">
        <f>riassuntoOreTotali!A25</f>
        <v>giorno 24</v>
      </c>
      <c r="B27" s="59" t="s">
        <v>159</v>
      </c>
      <c r="C27" s="59" t="s">
        <v>238</v>
      </c>
      <c r="D27" s="59" t="s">
        <v>239</v>
      </c>
      <c r="E27" s="70" t="s">
        <v>240</v>
      </c>
      <c r="F27" s="61">
        <v>2</v>
      </c>
      <c r="G27" s="70">
        <v>2</v>
      </c>
    </row>
    <row r="28" spans="1:7" s="65" customFormat="1" ht="43.2" x14ac:dyDescent="0.3">
      <c r="A28" s="66" t="str">
        <f>riassuntoOreTotali!A26</f>
        <v>giorno 25</v>
      </c>
      <c r="B28" s="59" t="s">
        <v>241</v>
      </c>
      <c r="C28" s="59" t="s">
        <v>242</v>
      </c>
      <c r="D28" s="84" t="s">
        <v>243</v>
      </c>
      <c r="E28" s="70" t="s">
        <v>244</v>
      </c>
      <c r="F28" s="61" t="s">
        <v>244</v>
      </c>
      <c r="G28" s="70">
        <v>3.25</v>
      </c>
    </row>
    <row r="29" spans="1:7" s="65" customFormat="1" ht="28.8" x14ac:dyDescent="0.3">
      <c r="A29" s="66" t="str">
        <f>riassuntoOreTotali!A27</f>
        <v>giorno 26</v>
      </c>
      <c r="B29" s="59" t="s">
        <v>159</v>
      </c>
      <c r="C29" s="59" t="s">
        <v>245</v>
      </c>
      <c r="D29" s="94" t="s">
        <v>246</v>
      </c>
      <c r="E29" s="70" t="s">
        <v>247</v>
      </c>
      <c r="F29" s="61" t="s">
        <v>248</v>
      </c>
      <c r="G29" s="70">
        <v>1</v>
      </c>
    </row>
    <row r="30" spans="1:7" s="65" customFormat="1" ht="57.6" x14ac:dyDescent="0.3">
      <c r="A30" s="66" t="str">
        <f>riassuntoOreTotali!A28</f>
        <v>giorno 27</v>
      </c>
      <c r="B30" s="59" t="s">
        <v>159</v>
      </c>
      <c r="C30" s="59" t="s">
        <v>245</v>
      </c>
      <c r="D30" s="59" t="s">
        <v>249</v>
      </c>
      <c r="E30" s="70" t="s">
        <v>250</v>
      </c>
      <c r="F30" s="61" t="s">
        <v>251</v>
      </c>
      <c r="G30" s="70">
        <v>3.5</v>
      </c>
    </row>
    <row r="31" spans="1:7" s="65" customFormat="1" ht="47.25" customHeight="1" x14ac:dyDescent="0.3">
      <c r="A31" s="66" t="str">
        <f>riassuntoOreTotali!A29</f>
        <v>giorno 28</v>
      </c>
      <c r="B31" s="59" t="s">
        <v>252</v>
      </c>
      <c r="C31" s="59" t="s">
        <v>253</v>
      </c>
      <c r="D31" s="59" t="s">
        <v>254</v>
      </c>
      <c r="E31" s="70" t="s">
        <v>255</v>
      </c>
      <c r="F31" s="61" t="s">
        <v>256</v>
      </c>
      <c r="G31" s="70">
        <v>1.25</v>
      </c>
    </row>
    <row r="32" spans="1:7" s="65" customFormat="1" ht="72" x14ac:dyDescent="0.3">
      <c r="A32" s="66" t="str">
        <f>riassuntoOreTotali!A30</f>
        <v>giorno 29</v>
      </c>
      <c r="B32" s="59" t="s">
        <v>159</v>
      </c>
      <c r="C32" s="59" t="s">
        <v>257</v>
      </c>
      <c r="D32" s="67" t="s">
        <v>258</v>
      </c>
      <c r="E32" s="70" t="s">
        <v>259</v>
      </c>
      <c r="F32" s="61" t="s">
        <v>260</v>
      </c>
      <c r="G32" s="70">
        <v>2.25</v>
      </c>
    </row>
    <row r="33" spans="1:7" s="65" customFormat="1" ht="57.6" x14ac:dyDescent="0.3">
      <c r="A33" s="66" t="str">
        <f>riassuntoOreTotali!A31</f>
        <v>giorno 30</v>
      </c>
      <c r="B33" s="59" t="s">
        <v>159</v>
      </c>
      <c r="C33" s="59" t="s">
        <v>261</v>
      </c>
      <c r="D33" s="59" t="s">
        <v>262</v>
      </c>
      <c r="E33" s="70" t="s">
        <v>263</v>
      </c>
      <c r="F33" s="61" t="s">
        <v>263</v>
      </c>
      <c r="G33" s="70">
        <v>2.5</v>
      </c>
    </row>
    <row r="34" spans="1:7" s="65" customFormat="1" ht="28.8" x14ac:dyDescent="0.3">
      <c r="A34" s="66" t="str">
        <f>riassuntoOreTotali!A32</f>
        <v>giorno 31</v>
      </c>
      <c r="B34" s="59" t="s">
        <v>159</v>
      </c>
      <c r="C34" s="59" t="s">
        <v>264</v>
      </c>
      <c r="D34" s="59" t="s">
        <v>265</v>
      </c>
      <c r="E34" s="70" t="s">
        <v>266</v>
      </c>
      <c r="F34" s="61" t="s">
        <v>267</v>
      </c>
      <c r="G34" s="70">
        <v>2.5</v>
      </c>
    </row>
    <row r="35" spans="1:7" s="65" customFormat="1" ht="43.2" x14ac:dyDescent="0.3">
      <c r="A35" s="66" t="str">
        <f>riassuntoOreTotali!A33</f>
        <v>giorno 32</v>
      </c>
      <c r="B35" s="59" t="s">
        <v>268</v>
      </c>
      <c r="C35" s="59" t="s">
        <v>269</v>
      </c>
      <c r="D35" s="59" t="s">
        <v>270</v>
      </c>
      <c r="E35" s="70" t="s">
        <v>271</v>
      </c>
      <c r="F35" s="61" t="s">
        <v>272</v>
      </c>
      <c r="G35" s="70">
        <v>0.6</v>
      </c>
    </row>
    <row r="36" spans="1:7" s="65" customFormat="1" ht="28.8" x14ac:dyDescent="0.3">
      <c r="A36" s="66" t="str">
        <f>riassuntoOreTotali!A34</f>
        <v>giorno 33</v>
      </c>
      <c r="B36" s="59" t="s">
        <v>268</v>
      </c>
      <c r="C36" s="59" t="s">
        <v>273</v>
      </c>
      <c r="D36" s="59" t="s">
        <v>274</v>
      </c>
      <c r="E36" s="70" t="s">
        <v>275</v>
      </c>
      <c r="F36" s="61" t="s">
        <v>276</v>
      </c>
      <c r="G36" s="70">
        <v>0.4</v>
      </c>
    </row>
    <row r="37" spans="1:7" s="65" customFormat="1" ht="43.2" x14ac:dyDescent="0.3">
      <c r="A37" s="66" t="str">
        <f>riassuntoOreTotali!A35</f>
        <v>giorno 34</v>
      </c>
      <c r="B37" s="59" t="s">
        <v>159</v>
      </c>
      <c r="C37" s="59" t="s">
        <v>264</v>
      </c>
      <c r="D37" s="59" t="s">
        <v>277</v>
      </c>
      <c r="E37" s="70" t="s">
        <v>278</v>
      </c>
      <c r="F37" s="61" t="s">
        <v>278</v>
      </c>
      <c r="G37" s="70">
        <v>1</v>
      </c>
    </row>
    <row r="38" spans="1:7" s="65" customFormat="1" ht="43.2" x14ac:dyDescent="0.3">
      <c r="A38" s="66" t="str">
        <f>riassuntoOreTotali!A36</f>
        <v>giorno 35</v>
      </c>
      <c r="B38" s="59" t="s">
        <v>279</v>
      </c>
      <c r="C38" s="59" t="s">
        <v>280</v>
      </c>
      <c r="D38" s="106" t="s">
        <v>281</v>
      </c>
      <c r="E38" s="70" t="s">
        <v>282</v>
      </c>
      <c r="F38" s="61" t="s">
        <v>283</v>
      </c>
      <c r="G38" s="70" t="s">
        <v>283</v>
      </c>
    </row>
    <row r="39" spans="1:7" x14ac:dyDescent="0.3">
      <c r="A39" s="37" t="str">
        <f>riassuntoOreTotali!A37</f>
        <v>giorno 36</v>
      </c>
      <c r="B39" s="2" t="s">
        <v>284</v>
      </c>
      <c r="C39" s="2" t="s">
        <v>285</v>
      </c>
      <c r="D39" s="86" t="s">
        <v>602</v>
      </c>
      <c r="E39" s="76">
        <v>3</v>
      </c>
      <c r="F39" s="43" t="s">
        <v>287</v>
      </c>
      <c r="G39" s="76">
        <v>3</v>
      </c>
    </row>
    <row r="40" spans="1:7" x14ac:dyDescent="0.3">
      <c r="A40" s="37" t="str">
        <f>riassuntoOreTotali!A38</f>
        <v>giorno 37</v>
      </c>
      <c r="B40" s="2"/>
      <c r="C40" s="2"/>
      <c r="D40" s="2"/>
      <c r="E40" s="76"/>
      <c r="F40" s="43"/>
      <c r="G40" s="76"/>
    </row>
    <row r="41" spans="1:7" x14ac:dyDescent="0.3">
      <c r="A41" s="37" t="str">
        <f>riassuntoOreTotali!A39</f>
        <v>giorno 38</v>
      </c>
      <c r="B41" s="2"/>
      <c r="C41" s="2"/>
      <c r="D41" s="2"/>
      <c r="E41" s="76"/>
      <c r="F41" s="43"/>
      <c r="G41" s="76"/>
    </row>
    <row r="42" spans="1:7" x14ac:dyDescent="0.3">
      <c r="A42" s="37" t="str">
        <f>riassuntoOreTotali!A40</f>
        <v>giorno 39</v>
      </c>
      <c r="B42" s="2"/>
      <c r="C42" s="2"/>
      <c r="D42" s="2"/>
      <c r="E42" s="76"/>
      <c r="F42" s="43"/>
      <c r="G42" s="76"/>
    </row>
    <row r="43" spans="1:7" x14ac:dyDescent="0.3">
      <c r="A43" s="37" t="str">
        <f>riassuntoOreTotali!A41</f>
        <v>giorno 40</v>
      </c>
      <c r="B43" s="2"/>
      <c r="C43" s="2"/>
      <c r="D43" s="2"/>
      <c r="E43" s="76"/>
      <c r="F43" s="43"/>
      <c r="G43" s="76"/>
    </row>
    <row r="44" spans="1:7" x14ac:dyDescent="0.3">
      <c r="A44" s="37" t="str">
        <f>riassuntoOreTotali!A42</f>
        <v>giorno 41</v>
      </c>
      <c r="B44" s="2"/>
      <c r="C44" s="2"/>
      <c r="D44" s="2"/>
      <c r="E44" s="76"/>
      <c r="F44" s="43"/>
      <c r="G44" s="76"/>
    </row>
    <row r="45" spans="1:7" x14ac:dyDescent="0.3">
      <c r="A45" s="37" t="str">
        <f>riassuntoOreTotali!A43</f>
        <v>giorno 42</v>
      </c>
      <c r="B45" s="2"/>
      <c r="C45" s="2"/>
      <c r="D45" s="2"/>
      <c r="E45" s="76"/>
      <c r="F45" s="43"/>
      <c r="G45" s="76"/>
    </row>
    <row r="46" spans="1:7" x14ac:dyDescent="0.3">
      <c r="A46" s="37" t="str">
        <f>riassuntoOreTotali!A44</f>
        <v>giorno 43</v>
      </c>
      <c r="B46" s="2"/>
      <c r="C46" s="2"/>
      <c r="D46" s="2"/>
      <c r="E46" s="76"/>
      <c r="F46" s="43"/>
      <c r="G46" s="76"/>
    </row>
    <row r="47" spans="1:7" x14ac:dyDescent="0.3">
      <c r="A47" s="41"/>
      <c r="B47" s="1"/>
      <c r="C47" s="1"/>
      <c r="D47" s="1"/>
      <c r="E47" s="81"/>
      <c r="F47" s="81"/>
      <c r="G47" s="81"/>
    </row>
  </sheetData>
  <protectedRanges>
    <protectedRange password="E95D" sqref="G5:G6 G8:G46" name="Intervallo3"/>
    <protectedRange password="E95D" sqref="B5:E6 B8:E28 E29 B29:C29 B30:E46" name="Intervallo1"/>
    <protectedRange password="E169" sqref="F5:F6 F8:F46" name="Intervallo2"/>
    <protectedRange password="F15D" sqref="D29" name="Intervallo1_1_1"/>
  </protectedRange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7"/>
  <sheetViews>
    <sheetView workbookViewId="0">
      <selection activeCell="C51" sqref="C51"/>
    </sheetView>
  </sheetViews>
  <sheetFormatPr defaultColWidth="9.44140625" defaultRowHeight="14.4" x14ac:dyDescent="0.3"/>
  <cols>
    <col min="1" max="1" width="8.44140625" style="39" bestFit="1" customWidth="1"/>
    <col min="2" max="2" width="20.44140625" customWidth="1"/>
    <col min="3" max="3" width="32.88671875" customWidth="1"/>
    <col min="4" max="4" width="66.109375" customWidth="1"/>
    <col min="5" max="5" width="22" style="79" customWidth="1"/>
    <col min="6" max="6" width="30.44140625" style="79" customWidth="1"/>
    <col min="7" max="7" width="23.44140625" style="79" customWidth="1"/>
  </cols>
  <sheetData>
    <row r="1" spans="1:7" x14ac:dyDescent="0.3">
      <c r="B1" s="1" t="s">
        <v>91</v>
      </c>
      <c r="C1" s="1" t="str">
        <f>info!A4</f>
        <v>0512109961</v>
      </c>
      <c r="D1" s="9" t="str">
        <f>info!C4</f>
        <v>Genovese</v>
      </c>
    </row>
    <row r="3" spans="1:7" x14ac:dyDescent="0.3">
      <c r="A3" s="37" t="s">
        <v>92</v>
      </c>
      <c r="B3" s="3" t="s">
        <v>93</v>
      </c>
      <c r="C3" s="3" t="s">
        <v>94</v>
      </c>
      <c r="D3" s="3" t="s">
        <v>95</v>
      </c>
      <c r="E3" s="80" t="s">
        <v>96</v>
      </c>
      <c r="F3" s="80" t="s">
        <v>97</v>
      </c>
      <c r="G3" s="80" t="s">
        <v>98</v>
      </c>
    </row>
    <row r="4" spans="1:7" s="65" customFormat="1" x14ac:dyDescent="0.3">
      <c r="A4" s="66" t="str">
        <f>riassuntoOreTotali!A2</f>
        <v>giorno 1</v>
      </c>
      <c r="B4" s="59" t="s">
        <v>99</v>
      </c>
      <c r="C4" s="59" t="s">
        <v>100</v>
      </c>
      <c r="D4" s="59" t="s">
        <v>101</v>
      </c>
      <c r="E4" s="70">
        <v>1</v>
      </c>
      <c r="F4" s="61">
        <v>0</v>
      </c>
      <c r="G4" s="70">
        <v>0</v>
      </c>
    </row>
    <row r="5" spans="1:7" s="65" customFormat="1" ht="28.8" x14ac:dyDescent="0.3">
      <c r="A5" s="66" t="str">
        <f>riassuntoOreTotali!A3</f>
        <v>giorno 2</v>
      </c>
      <c r="B5" s="59" t="s">
        <v>102</v>
      </c>
      <c r="C5" s="59" t="s">
        <v>288</v>
      </c>
      <c r="D5" s="59" t="s">
        <v>193</v>
      </c>
      <c r="E5" s="70">
        <v>1</v>
      </c>
      <c r="F5" s="61">
        <v>1</v>
      </c>
      <c r="G5" s="70">
        <v>1</v>
      </c>
    </row>
    <row r="6" spans="1:7" s="65" customFormat="1" x14ac:dyDescent="0.3">
      <c r="A6" s="66" t="str">
        <f>riassuntoOreTotali!A4</f>
        <v>giorno 3</v>
      </c>
      <c r="B6" s="59" t="s">
        <v>102</v>
      </c>
      <c r="C6" s="59" t="s">
        <v>194</v>
      </c>
      <c r="D6" s="59" t="s">
        <v>289</v>
      </c>
      <c r="E6" s="70">
        <v>0.5</v>
      </c>
      <c r="F6" s="61">
        <v>0.5</v>
      </c>
      <c r="G6" s="70">
        <v>0.5</v>
      </c>
    </row>
    <row r="7" spans="1:7" s="65" customFormat="1" x14ac:dyDescent="0.3">
      <c r="A7" s="66" t="str">
        <f>riassuntoOreTotali!A5</f>
        <v>giorno 4</v>
      </c>
      <c r="B7" s="59" t="s">
        <v>99</v>
      </c>
      <c r="C7" s="59" t="s">
        <v>106</v>
      </c>
      <c r="D7" s="59" t="s">
        <v>99</v>
      </c>
      <c r="E7" s="70">
        <v>1</v>
      </c>
      <c r="F7" s="61">
        <v>1</v>
      </c>
      <c r="G7" s="88">
        <v>1</v>
      </c>
    </row>
    <row r="8" spans="1:7" s="65" customFormat="1" ht="28.8" x14ac:dyDescent="0.3">
      <c r="A8" s="66" t="str">
        <f>riassuntoOreTotali!A6</f>
        <v>giorno 5</v>
      </c>
      <c r="B8" s="59" t="s">
        <v>102</v>
      </c>
      <c r="C8" s="59" t="s">
        <v>290</v>
      </c>
      <c r="D8" s="59" t="s">
        <v>291</v>
      </c>
      <c r="E8" s="70">
        <v>2</v>
      </c>
      <c r="F8" s="68">
        <v>2</v>
      </c>
      <c r="G8" s="70">
        <v>2</v>
      </c>
    </row>
    <row r="9" spans="1:7" s="65" customFormat="1" x14ac:dyDescent="0.3">
      <c r="A9" s="66" t="str">
        <f>riassuntoOreTotali!A7</f>
        <v>giorno 6</v>
      </c>
      <c r="B9" s="59" t="s">
        <v>99</v>
      </c>
      <c r="C9" s="59" t="s">
        <v>113</v>
      </c>
      <c r="D9" s="59" t="s">
        <v>99</v>
      </c>
      <c r="E9" s="70">
        <v>1</v>
      </c>
      <c r="F9" s="61">
        <v>1</v>
      </c>
      <c r="G9" s="89">
        <v>1</v>
      </c>
    </row>
    <row r="10" spans="1:7" s="65" customFormat="1" ht="28.8" x14ac:dyDescent="0.3">
      <c r="A10" s="66" t="str">
        <f>riassuntoOreTotali!A8</f>
        <v>giorno 7</v>
      </c>
      <c r="B10" s="59" t="s">
        <v>102</v>
      </c>
      <c r="C10" s="59" t="s">
        <v>292</v>
      </c>
      <c r="D10" s="59" t="s">
        <v>293</v>
      </c>
      <c r="E10" s="70">
        <v>2</v>
      </c>
      <c r="F10" s="61">
        <v>2</v>
      </c>
      <c r="G10" s="70">
        <v>2</v>
      </c>
    </row>
    <row r="11" spans="1:7" s="65" customFormat="1" x14ac:dyDescent="0.3">
      <c r="A11" s="66" t="str">
        <f>riassuntoOreTotali!A9</f>
        <v>giorno 8</v>
      </c>
      <c r="B11" s="59" t="s">
        <v>99</v>
      </c>
      <c r="C11" s="59" t="s">
        <v>116</v>
      </c>
      <c r="D11" s="59" t="s">
        <v>294</v>
      </c>
      <c r="E11" s="70">
        <v>1</v>
      </c>
      <c r="F11" s="61">
        <v>0</v>
      </c>
      <c r="G11" s="70">
        <v>0</v>
      </c>
    </row>
    <row r="12" spans="1:7" s="65" customFormat="1" x14ac:dyDescent="0.3">
      <c r="A12" s="66" t="str">
        <f>riassuntoOreTotali!A10</f>
        <v>giorno 9</v>
      </c>
      <c r="B12" s="59" t="s">
        <v>102</v>
      </c>
      <c r="C12" s="59" t="s">
        <v>131</v>
      </c>
      <c r="D12" s="59" t="s">
        <v>295</v>
      </c>
      <c r="E12" s="70">
        <v>0.5</v>
      </c>
      <c r="F12" s="61">
        <v>0.5</v>
      </c>
      <c r="G12" s="70">
        <v>0.5</v>
      </c>
    </row>
    <row r="13" spans="1:7" s="65" customFormat="1" ht="28.8" x14ac:dyDescent="0.3">
      <c r="A13" s="66" t="str">
        <f>riassuntoOreTotali!A11</f>
        <v>giorno 10</v>
      </c>
      <c r="B13" s="59" t="s">
        <v>296</v>
      </c>
      <c r="C13" s="59" t="s">
        <v>297</v>
      </c>
      <c r="D13" s="59" t="s">
        <v>298</v>
      </c>
      <c r="E13" s="70">
        <v>0.5</v>
      </c>
      <c r="F13" s="61">
        <v>0.5</v>
      </c>
      <c r="G13" s="70">
        <v>0.5</v>
      </c>
    </row>
    <row r="14" spans="1:7" s="65" customFormat="1" ht="28.8" x14ac:dyDescent="0.3">
      <c r="A14" s="66" t="str">
        <f>riassuntoOreTotali!A12</f>
        <v>giorno 11</v>
      </c>
      <c r="B14" s="59" t="s">
        <v>296</v>
      </c>
      <c r="C14" s="59" t="s">
        <v>299</v>
      </c>
      <c r="D14" s="59" t="s">
        <v>300</v>
      </c>
      <c r="E14" s="70">
        <v>0.5</v>
      </c>
      <c r="F14" s="61">
        <v>0.5</v>
      </c>
      <c r="G14" s="88">
        <v>0.5</v>
      </c>
    </row>
    <row r="15" spans="1:7" s="65" customFormat="1" ht="57.6" x14ac:dyDescent="0.3">
      <c r="A15" s="66" t="str">
        <f>riassuntoOreTotali!A13</f>
        <v>giorno 12</v>
      </c>
      <c r="B15" s="59" t="s">
        <v>296</v>
      </c>
      <c r="C15" s="59" t="s">
        <v>301</v>
      </c>
      <c r="D15" s="59" t="s">
        <v>302</v>
      </c>
      <c r="E15" s="70">
        <v>2</v>
      </c>
      <c r="F15" s="61" t="s">
        <v>303</v>
      </c>
      <c r="G15" s="90">
        <v>2</v>
      </c>
    </row>
    <row r="16" spans="1:7" s="65" customFormat="1" ht="28.8" x14ac:dyDescent="0.3">
      <c r="A16" s="66" t="str">
        <f>riassuntoOreTotali!A14</f>
        <v>giorno 13</v>
      </c>
      <c r="B16" s="59" t="s">
        <v>99</v>
      </c>
      <c r="C16" s="59" t="s">
        <v>127</v>
      </c>
      <c r="D16" s="59" t="s">
        <v>99</v>
      </c>
      <c r="E16" s="70">
        <v>0.5</v>
      </c>
      <c r="F16" s="61">
        <v>0.5</v>
      </c>
      <c r="G16" s="89">
        <v>0.5</v>
      </c>
    </row>
    <row r="17" spans="1:7" x14ac:dyDescent="0.3">
      <c r="A17" s="37" t="str">
        <f>riassuntoOreTotali!A15</f>
        <v>giorno 14</v>
      </c>
      <c r="B17" s="2" t="s">
        <v>304</v>
      </c>
      <c r="C17" s="2" t="s">
        <v>305</v>
      </c>
      <c r="D17" s="2" t="s">
        <v>306</v>
      </c>
      <c r="E17" s="76">
        <v>1</v>
      </c>
      <c r="F17" s="43">
        <v>1</v>
      </c>
      <c r="G17" s="76">
        <v>1</v>
      </c>
    </row>
    <row r="18" spans="1:7" x14ac:dyDescent="0.3">
      <c r="A18" s="37" t="str">
        <f>riassuntoOreTotali!A16</f>
        <v>giorno 15</v>
      </c>
      <c r="B18" s="2" t="s">
        <v>307</v>
      </c>
      <c r="C18" s="2" t="s">
        <v>308</v>
      </c>
      <c r="D18" s="2" t="s">
        <v>309</v>
      </c>
      <c r="E18" s="76">
        <v>1</v>
      </c>
      <c r="F18" s="43">
        <v>1</v>
      </c>
      <c r="G18" s="76">
        <v>1</v>
      </c>
    </row>
    <row r="19" spans="1:7" x14ac:dyDescent="0.3">
      <c r="A19" s="37" t="str">
        <f>riassuntoOreTotali!A17</f>
        <v>giorno 16</v>
      </c>
      <c r="B19" s="2" t="s">
        <v>304</v>
      </c>
      <c r="C19" s="2" t="s">
        <v>305</v>
      </c>
      <c r="D19" s="2" t="s">
        <v>310</v>
      </c>
      <c r="E19" s="76">
        <v>1</v>
      </c>
      <c r="F19" s="43">
        <v>1</v>
      </c>
      <c r="G19" s="76">
        <v>1</v>
      </c>
    </row>
    <row r="20" spans="1:7" x14ac:dyDescent="0.3">
      <c r="A20" s="37" t="str">
        <f>riassuntoOreTotali!A18</f>
        <v>giorno 17</v>
      </c>
      <c r="B20" s="2" t="s">
        <v>311</v>
      </c>
      <c r="C20" s="2" t="s">
        <v>308</v>
      </c>
      <c r="D20" s="2" t="s">
        <v>312</v>
      </c>
      <c r="E20" s="76">
        <v>1</v>
      </c>
      <c r="F20" s="43">
        <v>1</v>
      </c>
      <c r="G20" s="76">
        <v>1</v>
      </c>
    </row>
    <row r="21" spans="1:7" x14ac:dyDescent="0.3">
      <c r="A21" s="37" t="str">
        <f>riassuntoOreTotali!A19</f>
        <v>giorno 18</v>
      </c>
      <c r="B21" s="2" t="s">
        <v>99</v>
      </c>
      <c r="C21" s="2" t="s">
        <v>135</v>
      </c>
      <c r="D21" s="2" t="s">
        <v>99</v>
      </c>
      <c r="E21" s="76">
        <v>0.5</v>
      </c>
      <c r="F21" s="43">
        <v>0.5</v>
      </c>
      <c r="G21" s="76">
        <v>0.5</v>
      </c>
    </row>
    <row r="22" spans="1:7" x14ac:dyDescent="0.3">
      <c r="A22" s="37" t="str">
        <f>riassuntoOreTotali!A20</f>
        <v>giorno 19</v>
      </c>
      <c r="B22" s="2" t="s">
        <v>46</v>
      </c>
      <c r="C22" s="2" t="s">
        <v>313</v>
      </c>
      <c r="D22" s="2" t="s">
        <v>314</v>
      </c>
      <c r="E22" s="76">
        <v>1.5</v>
      </c>
      <c r="F22" s="74" t="s">
        <v>315</v>
      </c>
      <c r="G22" s="76">
        <v>1.5</v>
      </c>
    </row>
    <row r="23" spans="1:7" x14ac:dyDescent="0.3">
      <c r="A23" s="37" t="str">
        <f>riassuntoOreTotali!A21</f>
        <v>giorno 20</v>
      </c>
      <c r="B23" s="2" t="s">
        <v>46</v>
      </c>
      <c r="C23" s="2" t="s">
        <v>316</v>
      </c>
      <c r="D23" s="2" t="s">
        <v>317</v>
      </c>
      <c r="E23" s="76">
        <v>2</v>
      </c>
      <c r="F23" s="43">
        <v>2</v>
      </c>
      <c r="G23" s="76">
        <v>2</v>
      </c>
    </row>
    <row r="24" spans="1:7" x14ac:dyDescent="0.3">
      <c r="A24" s="37" t="str">
        <f>riassuntoOreTotali!A22</f>
        <v>giorno 21</v>
      </c>
      <c r="B24" s="2" t="s">
        <v>146</v>
      </c>
      <c r="C24" s="2" t="s">
        <v>318</v>
      </c>
      <c r="D24" s="2" t="s">
        <v>319</v>
      </c>
      <c r="E24" s="76">
        <v>4</v>
      </c>
      <c r="F24" s="43">
        <v>4</v>
      </c>
      <c r="G24" s="76">
        <v>4</v>
      </c>
    </row>
    <row r="25" spans="1:7" x14ac:dyDescent="0.3">
      <c r="A25" s="37" t="str">
        <f>riassuntoOreTotali!A23</f>
        <v>giorno 22</v>
      </c>
      <c r="B25" s="2" t="s">
        <v>320</v>
      </c>
      <c r="C25" s="2" t="s">
        <v>321</v>
      </c>
      <c r="D25" s="85" t="s">
        <v>322</v>
      </c>
      <c r="E25" s="76">
        <v>1.25</v>
      </c>
      <c r="F25" s="43" t="s">
        <v>323</v>
      </c>
      <c r="G25" s="76">
        <v>1</v>
      </c>
    </row>
    <row r="26" spans="1:7" s="60" customFormat="1" ht="28.8" x14ac:dyDescent="0.3">
      <c r="A26" s="58" t="str">
        <f>riassuntoOreTotali!A24</f>
        <v>giorno 23</v>
      </c>
      <c r="B26" s="57" t="s">
        <v>159</v>
      </c>
      <c r="C26" s="59" t="s">
        <v>324</v>
      </c>
      <c r="D26" s="67" t="s">
        <v>325</v>
      </c>
      <c r="E26" s="75">
        <v>2</v>
      </c>
      <c r="F26" s="73">
        <v>2</v>
      </c>
      <c r="G26" s="75">
        <v>2</v>
      </c>
    </row>
    <row r="27" spans="1:7" s="60" customFormat="1" ht="28.8" x14ac:dyDescent="0.3">
      <c r="A27" s="58" t="str">
        <f>riassuntoOreTotali!A25</f>
        <v>giorno 24</v>
      </c>
      <c r="B27" s="57" t="s">
        <v>159</v>
      </c>
      <c r="C27" s="59" t="s">
        <v>326</v>
      </c>
      <c r="D27" s="59" t="s">
        <v>327</v>
      </c>
      <c r="E27" s="75">
        <v>2.25</v>
      </c>
      <c r="F27" s="61" t="s">
        <v>328</v>
      </c>
      <c r="G27" s="75">
        <v>2.25</v>
      </c>
    </row>
    <row r="28" spans="1:7" s="60" customFormat="1" x14ac:dyDescent="0.3">
      <c r="A28" s="58" t="str">
        <f>riassuntoOreTotali!A26</f>
        <v>giorno 25</v>
      </c>
      <c r="B28" s="57" t="s">
        <v>159</v>
      </c>
      <c r="C28" s="59" t="s">
        <v>329</v>
      </c>
      <c r="D28" s="57" t="s">
        <v>330</v>
      </c>
      <c r="E28" s="75">
        <v>1.5</v>
      </c>
      <c r="F28" s="73">
        <v>1.5</v>
      </c>
      <c r="G28" s="75">
        <v>1.5</v>
      </c>
    </row>
    <row r="29" spans="1:7" x14ac:dyDescent="0.3">
      <c r="A29" s="37" t="str">
        <f>riassuntoOreTotali!A27</f>
        <v>giorno 26</v>
      </c>
      <c r="B29" s="2" t="s">
        <v>331</v>
      </c>
      <c r="C29" s="2" t="s">
        <v>332</v>
      </c>
      <c r="D29" s="2" t="s">
        <v>333</v>
      </c>
      <c r="E29" s="76">
        <v>2</v>
      </c>
      <c r="F29" s="43" t="s">
        <v>334</v>
      </c>
      <c r="G29" s="76">
        <v>2</v>
      </c>
    </row>
    <row r="30" spans="1:7" x14ac:dyDescent="0.3">
      <c r="A30" s="37" t="str">
        <f>riassuntoOreTotali!A28</f>
        <v>giorno 27</v>
      </c>
      <c r="B30" s="2" t="s">
        <v>335</v>
      </c>
      <c r="C30" s="2" t="s">
        <v>336</v>
      </c>
      <c r="D30" s="2" t="s">
        <v>337</v>
      </c>
      <c r="E30" s="76">
        <v>0.25</v>
      </c>
      <c r="F30" s="43">
        <v>0.25</v>
      </c>
      <c r="G30" s="76">
        <v>0.25</v>
      </c>
    </row>
    <row r="31" spans="1:7" s="65" customFormat="1" ht="28.8" x14ac:dyDescent="0.3">
      <c r="A31" s="66" t="str">
        <f>riassuntoOreTotali!A29</f>
        <v>giorno 28</v>
      </c>
      <c r="B31" s="59" t="s">
        <v>338</v>
      </c>
      <c r="C31" s="59" t="s">
        <v>339</v>
      </c>
      <c r="D31" s="59" t="s">
        <v>340</v>
      </c>
      <c r="E31" s="70" t="s">
        <v>341</v>
      </c>
      <c r="F31" s="61" t="s">
        <v>342</v>
      </c>
      <c r="G31" s="70">
        <v>2.75</v>
      </c>
    </row>
    <row r="32" spans="1:7" s="65" customFormat="1" ht="28.8" x14ac:dyDescent="0.3">
      <c r="A32" s="66" t="str">
        <f>riassuntoOreTotali!A30</f>
        <v>giorno 29</v>
      </c>
      <c r="B32" s="59" t="s">
        <v>338</v>
      </c>
      <c r="C32" s="59" t="s">
        <v>343</v>
      </c>
      <c r="D32" s="59" t="s">
        <v>344</v>
      </c>
      <c r="E32" s="70" t="s">
        <v>345</v>
      </c>
      <c r="F32" s="61" t="s">
        <v>346</v>
      </c>
      <c r="G32" s="70">
        <v>2.25</v>
      </c>
    </row>
    <row r="33" spans="1:7" x14ac:dyDescent="0.3">
      <c r="A33" s="37" t="str">
        <f>riassuntoOreTotali!A31</f>
        <v>giorno 30</v>
      </c>
      <c r="B33" s="2" t="s">
        <v>159</v>
      </c>
      <c r="C33" s="2" t="s">
        <v>347</v>
      </c>
      <c r="D33" s="85" t="s">
        <v>348</v>
      </c>
      <c r="E33" s="76">
        <v>1</v>
      </c>
      <c r="F33" s="43" t="s">
        <v>349</v>
      </c>
      <c r="G33" s="76">
        <v>1</v>
      </c>
    </row>
    <row r="34" spans="1:7" x14ac:dyDescent="0.3">
      <c r="A34" s="37" t="str">
        <f>riassuntoOreTotali!A32</f>
        <v>giorno 31</v>
      </c>
      <c r="B34" s="2" t="s">
        <v>159</v>
      </c>
      <c r="C34" s="2" t="s">
        <v>350</v>
      </c>
      <c r="D34" s="2" t="s">
        <v>351</v>
      </c>
      <c r="E34" s="76">
        <v>2</v>
      </c>
      <c r="F34" s="43" t="s">
        <v>352</v>
      </c>
      <c r="G34" s="76">
        <v>2</v>
      </c>
    </row>
    <row r="35" spans="1:7" s="65" customFormat="1" ht="28.8" x14ac:dyDescent="0.3">
      <c r="A35" s="66" t="str">
        <f>riassuntoOreTotali!A33</f>
        <v>giorno 32</v>
      </c>
      <c r="B35" s="67" t="s">
        <v>159</v>
      </c>
      <c r="C35" s="59" t="s">
        <v>350</v>
      </c>
      <c r="D35" s="59" t="s">
        <v>353</v>
      </c>
      <c r="E35" s="70">
        <v>1.5</v>
      </c>
      <c r="F35" s="61" t="s">
        <v>354</v>
      </c>
      <c r="G35" s="70">
        <v>1.5</v>
      </c>
    </row>
    <row r="36" spans="1:7" x14ac:dyDescent="0.3">
      <c r="A36" s="37" t="str">
        <f>riassuntoOreTotali!A34</f>
        <v>giorno 33</v>
      </c>
      <c r="B36" s="2" t="s">
        <v>159</v>
      </c>
      <c r="C36" s="2" t="s">
        <v>350</v>
      </c>
      <c r="D36" s="2" t="s">
        <v>355</v>
      </c>
      <c r="E36" s="76">
        <v>2</v>
      </c>
      <c r="F36" s="43" t="s">
        <v>352</v>
      </c>
      <c r="G36" s="76">
        <v>2</v>
      </c>
    </row>
    <row r="37" spans="1:7" x14ac:dyDescent="0.3">
      <c r="A37" s="37" t="str">
        <f>riassuntoOreTotali!A35</f>
        <v>giorno 34</v>
      </c>
      <c r="B37" s="2" t="s">
        <v>99</v>
      </c>
      <c r="C37" s="2" t="s">
        <v>356</v>
      </c>
      <c r="D37" s="2" t="s">
        <v>357</v>
      </c>
      <c r="E37" s="76">
        <v>0.25</v>
      </c>
      <c r="F37" s="43" t="s">
        <v>358</v>
      </c>
      <c r="G37" s="76">
        <v>0.25</v>
      </c>
    </row>
    <row r="38" spans="1:7" x14ac:dyDescent="0.3">
      <c r="A38" s="37" t="str">
        <f>riassuntoOreTotali!A36</f>
        <v>giorno 35</v>
      </c>
      <c r="B38" s="2" t="s">
        <v>359</v>
      </c>
      <c r="C38" s="2" t="s">
        <v>360</v>
      </c>
      <c r="D38" s="2" t="s">
        <v>361</v>
      </c>
      <c r="E38" s="76">
        <v>2</v>
      </c>
      <c r="F38" s="43">
        <v>2</v>
      </c>
      <c r="G38" s="76">
        <v>2</v>
      </c>
    </row>
    <row r="39" spans="1:7" x14ac:dyDescent="0.3">
      <c r="A39" s="37" t="str">
        <f>riassuntoOreTotali!A37</f>
        <v>giorno 36</v>
      </c>
      <c r="B39" s="2" t="s">
        <v>359</v>
      </c>
      <c r="C39" s="2" t="s">
        <v>360</v>
      </c>
      <c r="D39" s="2" t="s">
        <v>362</v>
      </c>
      <c r="E39" s="76">
        <v>1.2</v>
      </c>
      <c r="F39" s="43">
        <v>1.2</v>
      </c>
      <c r="G39" s="76">
        <v>1.2</v>
      </c>
    </row>
    <row r="40" spans="1:7" x14ac:dyDescent="0.3">
      <c r="A40" s="37" t="str">
        <f>riassuntoOreTotali!A38</f>
        <v>giorno 37</v>
      </c>
      <c r="B40" s="2" t="s">
        <v>359</v>
      </c>
      <c r="C40" s="2" t="s">
        <v>363</v>
      </c>
      <c r="D40" s="2" t="s">
        <v>364</v>
      </c>
      <c r="E40" s="76">
        <v>2.5</v>
      </c>
      <c r="F40" s="43">
        <v>2.5</v>
      </c>
      <c r="G40" s="76">
        <v>2.5</v>
      </c>
    </row>
    <row r="41" spans="1:7" x14ac:dyDescent="0.3">
      <c r="A41" s="37" t="str">
        <f>riassuntoOreTotali!A39</f>
        <v>giorno 38</v>
      </c>
      <c r="B41" s="2"/>
      <c r="C41" s="2"/>
      <c r="D41" s="2"/>
      <c r="E41" s="76"/>
      <c r="F41" s="43"/>
      <c r="G41" s="76"/>
    </row>
    <row r="42" spans="1:7" x14ac:dyDescent="0.3">
      <c r="A42" s="37" t="str">
        <f>riassuntoOreTotali!A40</f>
        <v>giorno 39</v>
      </c>
      <c r="B42" s="2"/>
      <c r="C42" s="2"/>
      <c r="D42" s="2"/>
      <c r="E42" s="76"/>
      <c r="F42" s="43"/>
      <c r="G42" s="76"/>
    </row>
    <row r="43" spans="1:7" x14ac:dyDescent="0.3">
      <c r="A43" s="37" t="str">
        <f>riassuntoOreTotali!A41</f>
        <v>giorno 40</v>
      </c>
      <c r="B43" s="2"/>
      <c r="C43" s="2"/>
      <c r="D43" s="2"/>
      <c r="E43" s="76"/>
      <c r="F43" s="43"/>
      <c r="G43" s="76"/>
    </row>
    <row r="44" spans="1:7" x14ac:dyDescent="0.3">
      <c r="A44" s="37" t="str">
        <f>riassuntoOreTotali!A42</f>
        <v>giorno 41</v>
      </c>
      <c r="B44" s="2"/>
      <c r="C44" s="2"/>
      <c r="D44" s="2"/>
      <c r="E44" s="76"/>
      <c r="F44" s="43"/>
      <c r="G44" s="76"/>
    </row>
    <row r="45" spans="1:7" x14ac:dyDescent="0.3">
      <c r="A45" s="37" t="str">
        <f>riassuntoOreTotali!A43</f>
        <v>giorno 42</v>
      </c>
      <c r="B45" s="2"/>
      <c r="C45" s="2"/>
      <c r="D45" s="2"/>
      <c r="E45" s="76"/>
      <c r="F45" s="43"/>
      <c r="G45" s="76"/>
    </row>
    <row r="46" spans="1:7" x14ac:dyDescent="0.3">
      <c r="A46" s="37" t="str">
        <f>riassuntoOreTotali!A44</f>
        <v>giorno 43</v>
      </c>
      <c r="B46" s="2"/>
      <c r="C46" s="2"/>
      <c r="D46" s="2"/>
      <c r="E46" s="76"/>
      <c r="F46" s="43"/>
      <c r="G46" s="76"/>
    </row>
    <row r="47" spans="1:7" x14ac:dyDescent="0.3">
      <c r="A47" s="41"/>
      <c r="B47" s="1"/>
      <c r="C47" s="1"/>
      <c r="D47" s="1"/>
      <c r="E47" s="81"/>
      <c r="F47" s="81"/>
      <c r="G47" s="81"/>
    </row>
  </sheetData>
  <protectedRanges>
    <protectedRange password="E15D" sqref="G5:G6 G8:G46" name="Intervallo3"/>
    <protectedRange password="E15D" sqref="B5:E6 B8:E29 E30:E33 B30:C33 B34:E46" name="Intervallo1"/>
    <protectedRange password="E169" sqref="F5:F6 F8:F46" name="Intervallo2"/>
    <protectedRange password="F15D" sqref="D30:D32" name="Intervallo1_1"/>
    <protectedRange password="F15D" sqref="D33" name="Intervallo1_1_1_2"/>
  </protectedRange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7"/>
  <sheetViews>
    <sheetView zoomScaleNormal="100" workbookViewId="0">
      <selection activeCell="D61" sqref="D61"/>
    </sheetView>
  </sheetViews>
  <sheetFormatPr defaultColWidth="8.44140625" defaultRowHeight="14.4" x14ac:dyDescent="0.3"/>
  <cols>
    <col min="1" max="1" width="8.88671875" style="39" customWidth="1"/>
    <col min="2" max="2" width="16.44140625" customWidth="1"/>
    <col min="3" max="3" width="41.88671875" customWidth="1"/>
    <col min="4" max="4" width="67.88671875" customWidth="1"/>
    <col min="5" max="5" width="27.44140625" style="79" customWidth="1"/>
    <col min="6" max="6" width="25.88671875" style="79" customWidth="1"/>
    <col min="7" max="7" width="19.44140625" style="79" customWidth="1"/>
  </cols>
  <sheetData>
    <row r="1" spans="1:8" x14ac:dyDescent="0.3">
      <c r="B1" s="1" t="s">
        <v>91</v>
      </c>
      <c r="C1" s="1" t="str">
        <f>info!A5</f>
        <v>0512109946</v>
      </c>
      <c r="D1" s="1" t="str">
        <f>info!C5</f>
        <v>Gentile</v>
      </c>
    </row>
    <row r="3" spans="1:8" x14ac:dyDescent="0.3">
      <c r="A3" s="37" t="s">
        <v>92</v>
      </c>
      <c r="B3" s="3" t="s">
        <v>93</v>
      </c>
      <c r="C3" s="3" t="s">
        <v>94</v>
      </c>
      <c r="D3" s="3" t="s">
        <v>95</v>
      </c>
      <c r="E3" s="80" t="s">
        <v>96</v>
      </c>
      <c r="F3" s="80" t="s">
        <v>97</v>
      </c>
      <c r="G3" s="80" t="s">
        <v>98</v>
      </c>
    </row>
    <row r="4" spans="1:8" s="65" customFormat="1" x14ac:dyDescent="0.3">
      <c r="A4" s="66" t="str">
        <f>riassuntoOreTotali!A2</f>
        <v>giorno 1</v>
      </c>
      <c r="B4" s="59" t="s">
        <v>99</v>
      </c>
      <c r="C4" s="59" t="s">
        <v>100</v>
      </c>
      <c r="D4" s="59" t="s">
        <v>101</v>
      </c>
      <c r="E4" s="70">
        <v>1</v>
      </c>
      <c r="F4" s="61">
        <v>0</v>
      </c>
      <c r="G4" s="88">
        <v>0</v>
      </c>
    </row>
    <row r="5" spans="1:8" s="65" customFormat="1" x14ac:dyDescent="0.3">
      <c r="A5" s="66" t="str">
        <f>riassuntoOreTotali!A3</f>
        <v>giorno 2</v>
      </c>
      <c r="B5" s="59" t="s">
        <v>102</v>
      </c>
      <c r="C5" s="59" t="s">
        <v>365</v>
      </c>
      <c r="D5" s="59" t="s">
        <v>366</v>
      </c>
      <c r="E5" s="70">
        <v>0.5</v>
      </c>
      <c r="F5" s="68" t="s">
        <v>367</v>
      </c>
      <c r="G5" s="70">
        <v>0.5</v>
      </c>
    </row>
    <row r="6" spans="1:8" s="65" customFormat="1" x14ac:dyDescent="0.3">
      <c r="A6" s="66" t="str">
        <f>riassuntoOreTotali!A4</f>
        <v>giorno 3</v>
      </c>
      <c r="B6" s="59" t="s">
        <v>102</v>
      </c>
      <c r="C6" s="59" t="s">
        <v>368</v>
      </c>
      <c r="D6" s="59" t="s">
        <v>369</v>
      </c>
      <c r="E6" s="70">
        <v>0.5</v>
      </c>
      <c r="F6" s="61">
        <v>0.5</v>
      </c>
      <c r="G6" s="89">
        <v>0.5</v>
      </c>
    </row>
    <row r="7" spans="1:8" s="65" customFormat="1" x14ac:dyDescent="0.3">
      <c r="A7" s="66" t="str">
        <f>riassuntoOreTotali!A5</f>
        <v>giorno 4</v>
      </c>
      <c r="B7" s="59" t="s">
        <v>99</v>
      </c>
      <c r="C7" s="59" t="s">
        <v>106</v>
      </c>
      <c r="D7" s="59" t="s">
        <v>99</v>
      </c>
      <c r="E7" s="70">
        <v>1</v>
      </c>
      <c r="F7" s="61">
        <v>1</v>
      </c>
      <c r="G7" s="88">
        <v>1</v>
      </c>
    </row>
    <row r="8" spans="1:8" s="65" customFormat="1" x14ac:dyDescent="0.3">
      <c r="A8" s="66" t="str">
        <f>riassuntoOreTotali!A6</f>
        <v>giorno 5</v>
      </c>
      <c r="B8" s="59" t="s">
        <v>102</v>
      </c>
      <c r="C8" s="59" t="s">
        <v>110</v>
      </c>
      <c r="D8" s="59" t="s">
        <v>370</v>
      </c>
      <c r="E8" s="70">
        <v>1</v>
      </c>
      <c r="F8" s="68" t="s">
        <v>112</v>
      </c>
      <c r="G8" s="70">
        <v>1</v>
      </c>
    </row>
    <row r="9" spans="1:8" s="65" customFormat="1" x14ac:dyDescent="0.3">
      <c r="A9" s="66" t="str">
        <f>riassuntoOreTotali!A7</f>
        <v>giorno 6</v>
      </c>
      <c r="B9" s="59" t="s">
        <v>102</v>
      </c>
      <c r="C9" s="59" t="s">
        <v>371</v>
      </c>
      <c r="D9" s="59" t="s">
        <v>372</v>
      </c>
      <c r="E9" s="70">
        <v>2</v>
      </c>
      <c r="F9" s="61" t="s">
        <v>373</v>
      </c>
      <c r="G9" s="89">
        <v>2</v>
      </c>
      <c r="H9" s="69"/>
    </row>
    <row r="10" spans="1:8" s="65" customFormat="1" x14ac:dyDescent="0.3">
      <c r="A10" s="66" t="str">
        <f>riassuntoOreTotali!A8</f>
        <v>giorno 7</v>
      </c>
      <c r="B10" s="59" t="s">
        <v>99</v>
      </c>
      <c r="C10" s="59" t="s">
        <v>113</v>
      </c>
      <c r="D10" s="59" t="s">
        <v>99</v>
      </c>
      <c r="E10" s="70">
        <v>1</v>
      </c>
      <c r="F10" s="61">
        <v>1</v>
      </c>
      <c r="G10" s="70">
        <v>1</v>
      </c>
    </row>
    <row r="11" spans="1:8" s="65" customFormat="1" x14ac:dyDescent="0.3">
      <c r="A11" s="66" t="str">
        <f>riassuntoOreTotali!A9</f>
        <v>giorno 8</v>
      </c>
      <c r="B11" s="59" t="s">
        <v>102</v>
      </c>
      <c r="C11" s="59" t="s">
        <v>374</v>
      </c>
      <c r="D11" s="59" t="s">
        <v>375</v>
      </c>
      <c r="E11" s="70">
        <v>1.5</v>
      </c>
      <c r="F11" s="61">
        <v>0.8</v>
      </c>
      <c r="G11" s="70">
        <v>0.8</v>
      </c>
    </row>
    <row r="12" spans="1:8" s="65" customFormat="1" x14ac:dyDescent="0.3">
      <c r="A12" s="66" t="str">
        <f>riassuntoOreTotali!A10</f>
        <v>giorno 9</v>
      </c>
      <c r="B12" s="59" t="s">
        <v>102</v>
      </c>
      <c r="C12" s="59" t="s">
        <v>376</v>
      </c>
      <c r="D12" s="59" t="s">
        <v>377</v>
      </c>
      <c r="E12" s="70">
        <v>1</v>
      </c>
      <c r="F12" s="61">
        <v>1</v>
      </c>
      <c r="G12" s="70">
        <v>1</v>
      </c>
    </row>
    <row r="13" spans="1:8" s="65" customFormat="1" x14ac:dyDescent="0.3">
      <c r="A13" s="66" t="str">
        <f>riassuntoOreTotali!A11</f>
        <v>giorno 10</v>
      </c>
      <c r="B13" s="59" t="s">
        <v>102</v>
      </c>
      <c r="C13" s="59" t="s">
        <v>378</v>
      </c>
      <c r="D13" s="59" t="s">
        <v>379</v>
      </c>
      <c r="E13" s="70">
        <v>1</v>
      </c>
      <c r="F13" s="61" t="s">
        <v>380</v>
      </c>
      <c r="G13" s="70">
        <v>0.5</v>
      </c>
    </row>
    <row r="14" spans="1:8" s="65" customFormat="1" x14ac:dyDescent="0.3">
      <c r="A14" s="66" t="str">
        <f>riassuntoOreTotali!A12</f>
        <v>giorno 11</v>
      </c>
      <c r="B14" s="59" t="s">
        <v>99</v>
      </c>
      <c r="C14" s="59" t="s">
        <v>116</v>
      </c>
      <c r="D14" s="59" t="s">
        <v>381</v>
      </c>
      <c r="E14" s="70">
        <v>1</v>
      </c>
      <c r="F14" s="61">
        <v>0</v>
      </c>
      <c r="G14" s="70">
        <v>0</v>
      </c>
    </row>
    <row r="15" spans="1:8" s="65" customFormat="1" x14ac:dyDescent="0.3">
      <c r="A15" s="66" t="str">
        <f>riassuntoOreTotali!A13</f>
        <v>giorno 12</v>
      </c>
      <c r="B15" s="59" t="s">
        <v>102</v>
      </c>
      <c r="C15" s="59" t="s">
        <v>382</v>
      </c>
      <c r="D15" s="59" t="s">
        <v>383</v>
      </c>
      <c r="E15" s="70">
        <v>0.5</v>
      </c>
      <c r="F15" s="61">
        <v>0.5</v>
      </c>
      <c r="G15" s="70">
        <v>0.5</v>
      </c>
    </row>
    <row r="16" spans="1:8" s="65" customFormat="1" x14ac:dyDescent="0.3">
      <c r="A16" s="66" t="str">
        <f>riassuntoOreTotali!A14</f>
        <v>giorno 13</v>
      </c>
      <c r="B16" s="59" t="s">
        <v>120</v>
      </c>
      <c r="C16" s="59" t="s">
        <v>384</v>
      </c>
      <c r="D16" s="59" t="s">
        <v>385</v>
      </c>
      <c r="E16" s="70">
        <v>1</v>
      </c>
      <c r="F16" s="61" t="s">
        <v>386</v>
      </c>
      <c r="G16" s="70">
        <v>1</v>
      </c>
    </row>
    <row r="17" spans="1:7" s="65" customFormat="1" ht="47.1" customHeight="1" x14ac:dyDescent="0.3">
      <c r="A17" s="66" t="str">
        <f>riassuntoOreTotali!A15</f>
        <v>giorno 14</v>
      </c>
      <c r="B17" s="59" t="s">
        <v>120</v>
      </c>
      <c r="C17" s="59" t="s">
        <v>387</v>
      </c>
      <c r="D17" s="59" t="s">
        <v>388</v>
      </c>
      <c r="E17" s="70">
        <v>2</v>
      </c>
      <c r="F17" s="61" t="s">
        <v>389</v>
      </c>
      <c r="G17" s="70">
        <v>2</v>
      </c>
    </row>
    <row r="18" spans="1:7" s="65" customFormat="1" ht="28.8" x14ac:dyDescent="0.3">
      <c r="A18" s="66" t="str">
        <f>riassuntoOreTotali!A16</f>
        <v>giorno 15</v>
      </c>
      <c r="B18" s="59" t="s">
        <v>390</v>
      </c>
      <c r="C18" s="59" t="s">
        <v>391</v>
      </c>
      <c r="D18" s="59" t="s">
        <v>392</v>
      </c>
      <c r="E18" s="70">
        <v>2</v>
      </c>
      <c r="F18" s="61" t="s">
        <v>393</v>
      </c>
      <c r="G18" s="70">
        <v>1.5</v>
      </c>
    </row>
    <row r="19" spans="1:7" x14ac:dyDescent="0.3">
      <c r="A19" s="37" t="str">
        <f>riassuntoOreTotali!A17</f>
        <v>giorno 16</v>
      </c>
      <c r="B19" s="2" t="s">
        <v>99</v>
      </c>
      <c r="C19" s="2" t="s">
        <v>127</v>
      </c>
      <c r="D19" s="2" t="s">
        <v>394</v>
      </c>
      <c r="E19" s="76">
        <v>0.5</v>
      </c>
      <c r="F19" s="43">
        <v>0.5</v>
      </c>
      <c r="G19" s="76">
        <v>0.5</v>
      </c>
    </row>
    <row r="20" spans="1:7" x14ac:dyDescent="0.3">
      <c r="A20" s="37" t="str">
        <f>riassuntoOreTotali!A18</f>
        <v>giorno 17</v>
      </c>
      <c r="B20" s="2" t="s">
        <v>395</v>
      </c>
      <c r="C20" s="2" t="s">
        <v>396</v>
      </c>
      <c r="D20" s="2" t="s">
        <v>397</v>
      </c>
      <c r="E20" s="76">
        <v>1</v>
      </c>
      <c r="F20" s="43">
        <v>1</v>
      </c>
      <c r="G20" s="76">
        <v>1</v>
      </c>
    </row>
    <row r="21" spans="1:7" x14ac:dyDescent="0.3">
      <c r="A21" s="37" t="str">
        <f>riassuntoOreTotali!A19</f>
        <v>giorno 18</v>
      </c>
      <c r="B21" s="2" t="s">
        <v>304</v>
      </c>
      <c r="C21" s="2" t="s">
        <v>305</v>
      </c>
      <c r="D21" s="2" t="s">
        <v>398</v>
      </c>
      <c r="E21" s="76">
        <v>1</v>
      </c>
      <c r="F21" s="43">
        <v>1</v>
      </c>
      <c r="G21" s="76">
        <v>1</v>
      </c>
    </row>
    <row r="22" spans="1:7" x14ac:dyDescent="0.3">
      <c r="A22" s="37" t="str">
        <f>riassuntoOreTotali!A20</f>
        <v>giorno 19</v>
      </c>
      <c r="B22" s="2" t="s">
        <v>102</v>
      </c>
      <c r="C22" s="2" t="s">
        <v>131</v>
      </c>
      <c r="D22" s="2" t="s">
        <v>399</v>
      </c>
      <c r="E22" s="76">
        <v>1</v>
      </c>
      <c r="F22" s="43">
        <v>0</v>
      </c>
      <c r="G22" s="76">
        <v>0</v>
      </c>
    </row>
    <row r="23" spans="1:7" x14ac:dyDescent="0.3">
      <c r="A23" s="37" t="str">
        <f>riassuntoOreTotali!A21</f>
        <v>giorno 20</v>
      </c>
      <c r="B23" s="2" t="s">
        <v>120</v>
      </c>
      <c r="C23" s="2" t="s">
        <v>400</v>
      </c>
      <c r="D23" s="2" t="s">
        <v>133</v>
      </c>
      <c r="E23" s="76">
        <v>0.5</v>
      </c>
      <c r="F23" s="43">
        <f>0.5</f>
        <v>0.5</v>
      </c>
      <c r="G23" s="76">
        <v>0.5</v>
      </c>
    </row>
    <row r="24" spans="1:7" x14ac:dyDescent="0.3">
      <c r="A24" s="37" t="str">
        <f>riassuntoOreTotali!A22</f>
        <v>giorno 21</v>
      </c>
      <c r="B24" s="2" t="s">
        <v>99</v>
      </c>
      <c r="C24" s="2" t="s">
        <v>135</v>
      </c>
      <c r="D24" s="2" t="s">
        <v>99</v>
      </c>
      <c r="E24" s="76">
        <v>0.5</v>
      </c>
      <c r="F24" s="43">
        <v>0.5</v>
      </c>
      <c r="G24" s="76">
        <v>0.5</v>
      </c>
    </row>
    <row r="25" spans="1:7" x14ac:dyDescent="0.3">
      <c r="A25" s="37" t="str">
        <f>riassuntoOreTotali!A23</f>
        <v>giorno 22</v>
      </c>
      <c r="B25" s="2" t="s">
        <v>46</v>
      </c>
      <c r="C25" s="2" t="s">
        <v>401</v>
      </c>
      <c r="D25" s="2" t="s">
        <v>402</v>
      </c>
      <c r="E25" s="76">
        <v>1</v>
      </c>
      <c r="F25" s="43">
        <v>1</v>
      </c>
      <c r="G25" s="76">
        <v>1</v>
      </c>
    </row>
    <row r="26" spans="1:7" x14ac:dyDescent="0.3">
      <c r="A26" s="37" t="str">
        <f>riassuntoOreTotali!A24</f>
        <v>giorno 23</v>
      </c>
      <c r="B26" s="2" t="s">
        <v>46</v>
      </c>
      <c r="C26" s="2" t="s">
        <v>403</v>
      </c>
      <c r="D26" s="2" t="s">
        <v>404</v>
      </c>
      <c r="E26" s="76">
        <v>1</v>
      </c>
      <c r="F26" s="43">
        <v>1</v>
      </c>
      <c r="G26" s="76">
        <v>1</v>
      </c>
    </row>
    <row r="27" spans="1:7" s="60" customFormat="1" ht="28.8" x14ac:dyDescent="0.3">
      <c r="A27" s="58" t="str">
        <f>riassuntoOreTotali!A25</f>
        <v>giorno 24</v>
      </c>
      <c r="B27" s="57" t="s">
        <v>146</v>
      </c>
      <c r="C27" s="57" t="s">
        <v>405</v>
      </c>
      <c r="D27" s="57" t="s">
        <v>406</v>
      </c>
      <c r="E27" s="75">
        <v>2.75</v>
      </c>
      <c r="F27" s="61" t="s">
        <v>407</v>
      </c>
      <c r="G27" s="75">
        <v>2.75</v>
      </c>
    </row>
    <row r="28" spans="1:7" x14ac:dyDescent="0.3">
      <c r="A28" s="37" t="str">
        <f>riassuntoOreTotali!A26</f>
        <v>giorno 25</v>
      </c>
      <c r="B28" s="2" t="s">
        <v>46</v>
      </c>
      <c r="C28" s="2" t="s">
        <v>131</v>
      </c>
      <c r="D28" s="2" t="s">
        <v>408</v>
      </c>
      <c r="E28" s="76">
        <v>1</v>
      </c>
      <c r="F28" s="43">
        <v>1</v>
      </c>
      <c r="G28" s="76">
        <v>1</v>
      </c>
    </row>
    <row r="29" spans="1:7" x14ac:dyDescent="0.3">
      <c r="A29" s="37" t="str">
        <f>riassuntoOreTotali!A27</f>
        <v>giorno 26</v>
      </c>
      <c r="B29" s="2" t="s">
        <v>159</v>
      </c>
      <c r="C29" s="2" t="s">
        <v>409</v>
      </c>
      <c r="D29" s="2" t="s">
        <v>410</v>
      </c>
      <c r="E29" s="76">
        <v>2.25</v>
      </c>
      <c r="F29" s="43" t="s">
        <v>411</v>
      </c>
      <c r="G29" s="76">
        <v>2.25</v>
      </c>
    </row>
    <row r="30" spans="1:7" x14ac:dyDescent="0.3">
      <c r="A30" s="37" t="str">
        <f>riassuntoOreTotali!A28</f>
        <v>giorno 27</v>
      </c>
      <c r="B30" s="2" t="s">
        <v>146</v>
      </c>
      <c r="C30" s="2" t="s">
        <v>224</v>
      </c>
      <c r="D30" s="2" t="s">
        <v>146</v>
      </c>
      <c r="E30" s="76">
        <v>1</v>
      </c>
      <c r="F30" s="43">
        <v>1</v>
      </c>
      <c r="G30" s="76">
        <v>1</v>
      </c>
    </row>
    <row r="31" spans="1:7" x14ac:dyDescent="0.3">
      <c r="A31" s="37" t="str">
        <f>riassuntoOreTotali!A29</f>
        <v>giorno 28</v>
      </c>
      <c r="B31" s="2" t="s">
        <v>159</v>
      </c>
      <c r="C31" s="2" t="s">
        <v>409</v>
      </c>
      <c r="D31" s="2" t="s">
        <v>412</v>
      </c>
      <c r="E31" s="76">
        <v>2</v>
      </c>
      <c r="F31" s="43">
        <v>2</v>
      </c>
      <c r="G31" s="76">
        <v>2</v>
      </c>
    </row>
    <row r="32" spans="1:7" x14ac:dyDescent="0.3">
      <c r="A32" s="37" t="str">
        <f>riassuntoOreTotali!A30</f>
        <v>giorno 29</v>
      </c>
      <c r="B32" s="2" t="s">
        <v>159</v>
      </c>
      <c r="C32" s="2" t="s">
        <v>409</v>
      </c>
      <c r="D32" s="2" t="s">
        <v>413</v>
      </c>
      <c r="E32" s="76">
        <v>2</v>
      </c>
      <c r="F32" s="43">
        <v>2</v>
      </c>
      <c r="G32" s="76">
        <v>2</v>
      </c>
    </row>
    <row r="33" spans="1:7" x14ac:dyDescent="0.3">
      <c r="A33" s="37" t="str">
        <f>riassuntoOreTotali!A31</f>
        <v>giorno 30</v>
      </c>
      <c r="B33" s="2" t="s">
        <v>131</v>
      </c>
      <c r="C33" s="2" t="s">
        <v>46</v>
      </c>
      <c r="D33" s="2" t="s">
        <v>414</v>
      </c>
      <c r="E33" s="76">
        <v>1</v>
      </c>
      <c r="F33" s="43">
        <v>1</v>
      </c>
      <c r="G33" s="76">
        <v>1</v>
      </c>
    </row>
    <row r="34" spans="1:7" x14ac:dyDescent="0.3">
      <c r="A34" s="37" t="str">
        <f>riassuntoOreTotali!A32</f>
        <v>giorno 31</v>
      </c>
      <c r="B34" s="2" t="s">
        <v>99</v>
      </c>
      <c r="C34" s="2" t="s">
        <v>394</v>
      </c>
      <c r="D34" s="86" t="s">
        <v>415</v>
      </c>
      <c r="E34" s="76">
        <v>0.25</v>
      </c>
      <c r="F34" s="43">
        <v>0.25</v>
      </c>
      <c r="G34" s="76">
        <v>0.25</v>
      </c>
    </row>
    <row r="35" spans="1:7" x14ac:dyDescent="0.3">
      <c r="A35" s="37" t="str">
        <f>riassuntoOreTotali!A33</f>
        <v>giorno 32</v>
      </c>
      <c r="B35" s="2" t="s">
        <v>159</v>
      </c>
      <c r="C35" s="2" t="s">
        <v>409</v>
      </c>
      <c r="D35" s="59" t="s">
        <v>416</v>
      </c>
      <c r="E35" s="76">
        <v>2</v>
      </c>
      <c r="F35" s="43" t="s">
        <v>417</v>
      </c>
      <c r="G35" s="76">
        <v>2</v>
      </c>
    </row>
    <row r="36" spans="1:7" x14ac:dyDescent="0.3">
      <c r="A36" s="37" t="str">
        <f>riassuntoOreTotali!A34</f>
        <v>giorno 33</v>
      </c>
      <c r="B36" s="2" t="s">
        <v>159</v>
      </c>
      <c r="C36" s="2" t="s">
        <v>418</v>
      </c>
      <c r="D36" s="59" t="s">
        <v>419</v>
      </c>
      <c r="E36" s="76">
        <v>2</v>
      </c>
      <c r="F36" s="43">
        <v>2</v>
      </c>
      <c r="G36" s="76">
        <v>2</v>
      </c>
    </row>
    <row r="37" spans="1:7" s="65" customFormat="1" ht="28.8" x14ac:dyDescent="0.3">
      <c r="A37" s="66" t="str">
        <f>riassuntoOreTotali!A35</f>
        <v>giorno 34</v>
      </c>
      <c r="B37" s="59" t="s">
        <v>151</v>
      </c>
      <c r="C37" s="59" t="s">
        <v>420</v>
      </c>
      <c r="D37" s="59" t="s">
        <v>421</v>
      </c>
      <c r="E37" s="70">
        <v>2.75</v>
      </c>
      <c r="F37" s="61" t="s">
        <v>422</v>
      </c>
      <c r="G37" s="70">
        <v>2.75</v>
      </c>
    </row>
    <row r="38" spans="1:7" s="65" customFormat="1" ht="28.8" x14ac:dyDescent="0.3">
      <c r="A38" s="66" t="str">
        <f>riassuntoOreTotali!A36</f>
        <v>giorno 35</v>
      </c>
      <c r="B38" s="59" t="s">
        <v>159</v>
      </c>
      <c r="C38" s="59" t="s">
        <v>423</v>
      </c>
      <c r="D38" s="59" t="s">
        <v>424</v>
      </c>
      <c r="E38" s="70">
        <v>2</v>
      </c>
      <c r="F38" s="61">
        <v>2</v>
      </c>
      <c r="G38" s="70">
        <v>2</v>
      </c>
    </row>
    <row r="39" spans="1:7" s="60" customFormat="1" ht="28.8" x14ac:dyDescent="0.3">
      <c r="A39" s="58" t="str">
        <f>riassuntoOreTotali!A37</f>
        <v>giorno 36</v>
      </c>
      <c r="B39" s="57" t="s">
        <v>159</v>
      </c>
      <c r="C39" s="57" t="s">
        <v>425</v>
      </c>
      <c r="D39" s="103" t="s">
        <v>426</v>
      </c>
      <c r="E39" s="75">
        <v>3</v>
      </c>
      <c r="F39" s="61" t="s">
        <v>427</v>
      </c>
      <c r="G39" s="75">
        <v>3</v>
      </c>
    </row>
    <row r="40" spans="1:7" x14ac:dyDescent="0.3">
      <c r="A40" s="37" t="str">
        <f>riassuntoOreTotali!A38</f>
        <v>giorno 37</v>
      </c>
      <c r="B40" s="2" t="s">
        <v>99</v>
      </c>
      <c r="C40" s="2" t="s">
        <v>99</v>
      </c>
      <c r="D40" s="2" t="s">
        <v>357</v>
      </c>
      <c r="E40" s="76">
        <v>0.25</v>
      </c>
      <c r="F40" s="43">
        <v>0.25</v>
      </c>
      <c r="G40" s="76">
        <v>0.25</v>
      </c>
    </row>
    <row r="41" spans="1:7" x14ac:dyDescent="0.3">
      <c r="A41" s="37" t="str">
        <f>riassuntoOreTotali!A39</f>
        <v>giorno 38</v>
      </c>
      <c r="B41" s="2" t="s">
        <v>359</v>
      </c>
      <c r="C41" s="2" t="s">
        <v>428</v>
      </c>
      <c r="D41" s="2" t="s">
        <v>429</v>
      </c>
      <c r="E41" s="76">
        <v>2</v>
      </c>
      <c r="F41" s="43">
        <v>2</v>
      </c>
      <c r="G41" s="76">
        <v>2</v>
      </c>
    </row>
    <row r="42" spans="1:7" x14ac:dyDescent="0.3">
      <c r="A42" s="37" t="str">
        <f>riassuntoOreTotali!A40</f>
        <v>giorno 39</v>
      </c>
      <c r="B42" s="2" t="s">
        <v>359</v>
      </c>
      <c r="C42" s="2" t="s">
        <v>430</v>
      </c>
      <c r="D42" s="2" t="s">
        <v>431</v>
      </c>
      <c r="E42" s="76">
        <v>2</v>
      </c>
      <c r="F42" s="43">
        <v>2</v>
      </c>
      <c r="G42" s="76">
        <v>2</v>
      </c>
    </row>
    <row r="43" spans="1:7" x14ac:dyDescent="0.3">
      <c r="A43" s="37" t="str">
        <f>riassuntoOreTotali!A41</f>
        <v>giorno 40</v>
      </c>
      <c r="B43" s="2" t="s">
        <v>359</v>
      </c>
      <c r="C43" s="2" t="s">
        <v>432</v>
      </c>
      <c r="D43" s="2" t="s">
        <v>433</v>
      </c>
      <c r="E43" s="76">
        <v>2</v>
      </c>
      <c r="F43" s="43">
        <v>2</v>
      </c>
      <c r="G43" s="76">
        <v>2</v>
      </c>
    </row>
    <row r="44" spans="1:7" x14ac:dyDescent="0.3">
      <c r="A44" s="37" t="str">
        <f>riassuntoOreTotali!A42</f>
        <v>giorno 41</v>
      </c>
      <c r="B44" s="2" t="s">
        <v>359</v>
      </c>
      <c r="C44" s="2" t="s">
        <v>603</v>
      </c>
      <c r="D44" s="86" t="s">
        <v>286</v>
      </c>
      <c r="E44" s="76">
        <v>1.5</v>
      </c>
      <c r="F44" s="43" t="s">
        <v>434</v>
      </c>
      <c r="G44" s="76">
        <v>1</v>
      </c>
    </row>
    <row r="45" spans="1:7" x14ac:dyDescent="0.3">
      <c r="A45" s="37" t="str">
        <f>riassuntoOreTotali!A43</f>
        <v>giorno 42</v>
      </c>
      <c r="B45" s="2"/>
      <c r="C45" s="2"/>
      <c r="D45" s="105"/>
      <c r="E45" s="76"/>
      <c r="F45" s="43"/>
      <c r="G45" s="76"/>
    </row>
    <row r="46" spans="1:7" x14ac:dyDescent="0.3">
      <c r="A46" s="37" t="str">
        <f>riassuntoOreTotali!A44</f>
        <v>giorno 43</v>
      </c>
      <c r="B46" s="2"/>
      <c r="C46" s="2"/>
      <c r="D46" s="2"/>
      <c r="E46" s="76"/>
      <c r="F46" s="43"/>
      <c r="G46" s="76"/>
    </row>
    <row r="47" spans="1:7" x14ac:dyDescent="0.3">
      <c r="A47" s="41"/>
      <c r="B47" s="1"/>
      <c r="C47" s="1"/>
      <c r="D47" s="1"/>
      <c r="E47" s="81"/>
      <c r="F47" s="81"/>
      <c r="G47" s="81"/>
    </row>
  </sheetData>
  <protectedRanges>
    <protectedRange password="D95D" sqref="G5:G6 G8:G46" name="Intervallo3"/>
    <protectedRange password="D95D" sqref="B5:E6 B8:E33 B34:C37 E34:E37 B38:E46" name="Intervallo1"/>
    <protectedRange password="E169" sqref="F5:F6 F8:F46" name="Intervallo2"/>
    <protectedRange password="F15D" sqref="D34" name="Intervallo1_1"/>
    <protectedRange password="F15D" sqref="D35" name="Intervallo1_1_1"/>
    <protectedRange password="F15D" sqref="D36" name="Intervallo1_1_1_1"/>
    <protectedRange password="F15D" sqref="D37" name="Intervallo1_1_1_2"/>
  </protectedRange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7"/>
  <sheetViews>
    <sheetView zoomScale="85" zoomScaleNormal="85" workbookViewId="0">
      <selection activeCell="B58" sqref="B58"/>
    </sheetView>
  </sheetViews>
  <sheetFormatPr defaultColWidth="8.44140625" defaultRowHeight="14.4" x14ac:dyDescent="0.3"/>
  <cols>
    <col min="1" max="1" width="10.44140625" style="39" customWidth="1"/>
    <col min="2" max="2" width="34.109375" bestFit="1" customWidth="1"/>
    <col min="3" max="3" width="71.5546875" customWidth="1"/>
    <col min="4" max="4" width="65.109375" customWidth="1"/>
    <col min="5" max="5" width="14.44140625" style="79" customWidth="1"/>
    <col min="6" max="6" width="39.44140625" style="79" bestFit="1" customWidth="1"/>
    <col min="7" max="7" width="20.44140625" style="79" customWidth="1"/>
  </cols>
  <sheetData>
    <row r="1" spans="1:7" x14ac:dyDescent="0.3">
      <c r="B1" s="1" t="s">
        <v>91</v>
      </c>
      <c r="C1" s="1" t="str">
        <f>info!A6</f>
        <v>0512111929</v>
      </c>
      <c r="D1" s="1" t="str">
        <f>info!C6</f>
        <v>La Sorda</v>
      </c>
    </row>
    <row r="3" spans="1:7" x14ac:dyDescent="0.3">
      <c r="A3" s="37" t="s">
        <v>92</v>
      </c>
      <c r="B3" s="3" t="s">
        <v>93</v>
      </c>
      <c r="C3" s="3" t="s">
        <v>94</v>
      </c>
      <c r="D3" s="3" t="s">
        <v>95</v>
      </c>
      <c r="E3" s="80" t="s">
        <v>96</v>
      </c>
      <c r="F3" s="80" t="s">
        <v>97</v>
      </c>
      <c r="G3" s="80" t="s">
        <v>98</v>
      </c>
    </row>
    <row r="4" spans="1:7" s="65" customFormat="1" x14ac:dyDescent="0.3">
      <c r="A4" s="63" t="str">
        <f>riassuntoOreTotali!A2</f>
        <v>giorno 1</v>
      </c>
      <c r="B4" s="64" t="s">
        <v>99</v>
      </c>
      <c r="C4" s="64" t="s">
        <v>100</v>
      </c>
      <c r="D4" s="64" t="s">
        <v>101</v>
      </c>
      <c r="E4" s="89">
        <v>1</v>
      </c>
      <c r="F4" s="61">
        <v>0</v>
      </c>
      <c r="G4" s="89">
        <v>0</v>
      </c>
    </row>
    <row r="5" spans="1:7" s="65" customFormat="1" x14ac:dyDescent="0.3">
      <c r="A5" s="66" t="str">
        <f>riassuntoOreTotali!A3</f>
        <v>giorno 2</v>
      </c>
      <c r="B5" s="64" t="s">
        <v>102</v>
      </c>
      <c r="C5" s="64" t="s">
        <v>435</v>
      </c>
      <c r="D5" s="64" t="s">
        <v>436</v>
      </c>
      <c r="E5" s="89">
        <v>0.5</v>
      </c>
      <c r="F5" s="61" t="s">
        <v>367</v>
      </c>
      <c r="G5" s="70">
        <v>0.5</v>
      </c>
    </row>
    <row r="6" spans="1:7" s="65" customFormat="1" x14ac:dyDescent="0.3">
      <c r="A6" s="66" t="str">
        <f>riassuntoOreTotali!A4</f>
        <v>giorno 3</v>
      </c>
      <c r="B6" s="59" t="s">
        <v>102</v>
      </c>
      <c r="C6" s="59" t="s">
        <v>194</v>
      </c>
      <c r="D6" s="59" t="s">
        <v>437</v>
      </c>
      <c r="E6" s="70">
        <v>0.5</v>
      </c>
      <c r="F6" s="61">
        <v>0.3</v>
      </c>
      <c r="G6" s="88">
        <v>0.3</v>
      </c>
    </row>
    <row r="7" spans="1:7" s="65" customFormat="1" x14ac:dyDescent="0.3">
      <c r="A7" s="66" t="str">
        <f>riassuntoOreTotali!A5</f>
        <v>giorno 4</v>
      </c>
      <c r="B7" s="59" t="s">
        <v>102</v>
      </c>
      <c r="C7" s="59" t="s">
        <v>438</v>
      </c>
      <c r="D7" s="59" t="s">
        <v>439</v>
      </c>
      <c r="E7" s="70">
        <v>0.5</v>
      </c>
      <c r="F7" s="68" t="s">
        <v>440</v>
      </c>
      <c r="G7" s="91">
        <v>0.5</v>
      </c>
    </row>
    <row r="8" spans="1:7" s="65" customFormat="1" x14ac:dyDescent="0.3">
      <c r="A8" s="66" t="str">
        <f>riassuntoOreTotali!A6</f>
        <v>giorno 5</v>
      </c>
      <c r="B8" s="59" t="s">
        <v>99</v>
      </c>
      <c r="C8" s="59" t="s">
        <v>106</v>
      </c>
      <c r="D8" s="59" t="s">
        <v>99</v>
      </c>
      <c r="E8" s="70">
        <v>1</v>
      </c>
      <c r="F8" s="61">
        <v>1</v>
      </c>
      <c r="G8" s="92">
        <v>1</v>
      </c>
    </row>
    <row r="9" spans="1:7" s="65" customFormat="1" x14ac:dyDescent="0.3">
      <c r="A9" s="66" t="str">
        <f>riassuntoOreTotali!A7</f>
        <v>giorno 6</v>
      </c>
      <c r="B9" s="59" t="s">
        <v>102</v>
      </c>
      <c r="C9" s="59" t="s">
        <v>441</v>
      </c>
      <c r="D9" s="59" t="s">
        <v>442</v>
      </c>
      <c r="E9" s="70">
        <v>2</v>
      </c>
      <c r="F9" s="68" t="s">
        <v>443</v>
      </c>
      <c r="G9" s="70">
        <v>2</v>
      </c>
    </row>
    <row r="10" spans="1:7" s="65" customFormat="1" x14ac:dyDescent="0.3">
      <c r="A10" s="66" t="str">
        <f>riassuntoOreTotali!A8</f>
        <v>giorno 7</v>
      </c>
      <c r="B10" s="59" t="s">
        <v>102</v>
      </c>
      <c r="C10" s="59" t="s">
        <v>444</v>
      </c>
      <c r="D10" s="59" t="s">
        <v>445</v>
      </c>
      <c r="E10" s="70">
        <v>0.5</v>
      </c>
      <c r="F10" s="61">
        <v>0.5</v>
      </c>
      <c r="G10" s="89">
        <v>0.5</v>
      </c>
    </row>
    <row r="11" spans="1:7" s="65" customFormat="1" x14ac:dyDescent="0.3">
      <c r="A11" s="66" t="str">
        <f>riassuntoOreTotali!A9</f>
        <v>giorno 8</v>
      </c>
      <c r="B11" s="59" t="s">
        <v>99</v>
      </c>
      <c r="C11" s="59" t="s">
        <v>113</v>
      </c>
      <c r="D11" s="59" t="s">
        <v>99</v>
      </c>
      <c r="E11" s="70">
        <v>1</v>
      </c>
      <c r="F11" s="61">
        <v>1</v>
      </c>
      <c r="G11" s="70">
        <v>1</v>
      </c>
    </row>
    <row r="12" spans="1:7" s="65" customFormat="1" ht="33" customHeight="1" x14ac:dyDescent="0.3">
      <c r="A12" s="66" t="str">
        <f>riassuntoOreTotali!A10</f>
        <v>giorno 9</v>
      </c>
      <c r="B12" s="59" t="s">
        <v>102</v>
      </c>
      <c r="C12" s="59" t="s">
        <v>446</v>
      </c>
      <c r="D12" s="59" t="s">
        <v>375</v>
      </c>
      <c r="E12" s="70">
        <v>1.5</v>
      </c>
      <c r="F12" s="61">
        <v>0.8</v>
      </c>
      <c r="G12" s="70">
        <v>0.8</v>
      </c>
    </row>
    <row r="13" spans="1:7" s="65" customFormat="1" x14ac:dyDescent="0.3">
      <c r="A13" s="66" t="str">
        <f>riassuntoOreTotali!A11</f>
        <v>giorno 10</v>
      </c>
      <c r="B13" s="59" t="s">
        <v>102</v>
      </c>
      <c r="C13" s="59" t="s">
        <v>446</v>
      </c>
      <c r="D13" s="59" t="s">
        <v>447</v>
      </c>
      <c r="E13" s="70">
        <v>1</v>
      </c>
      <c r="F13" s="61">
        <v>1</v>
      </c>
      <c r="G13" s="70">
        <v>1</v>
      </c>
    </row>
    <row r="14" spans="1:7" s="65" customFormat="1" x14ac:dyDescent="0.3">
      <c r="A14" s="66" t="str">
        <f>riassuntoOreTotali!A12</f>
        <v>giorno 11</v>
      </c>
      <c r="B14" s="59" t="s">
        <v>102</v>
      </c>
      <c r="C14" s="59" t="s">
        <v>448</v>
      </c>
      <c r="D14" s="59" t="s">
        <v>449</v>
      </c>
      <c r="E14" s="70">
        <v>1</v>
      </c>
      <c r="F14" s="61" t="s">
        <v>450</v>
      </c>
      <c r="G14" s="70">
        <v>0.5</v>
      </c>
    </row>
    <row r="15" spans="1:7" s="65" customFormat="1" x14ac:dyDescent="0.3">
      <c r="A15" s="66" t="str">
        <f>riassuntoOreTotali!A13</f>
        <v>giorno 12</v>
      </c>
      <c r="B15" s="59" t="s">
        <v>99</v>
      </c>
      <c r="C15" s="59" t="s">
        <v>116</v>
      </c>
      <c r="D15" s="59" t="s">
        <v>451</v>
      </c>
      <c r="E15" s="70">
        <v>1</v>
      </c>
      <c r="F15" s="61">
        <v>0</v>
      </c>
      <c r="G15" s="70">
        <v>0</v>
      </c>
    </row>
    <row r="16" spans="1:7" s="65" customFormat="1" x14ac:dyDescent="0.3">
      <c r="A16" s="66" t="str">
        <f>riassuntoOreTotali!A14</f>
        <v>giorno 13</v>
      </c>
      <c r="B16" s="59" t="s">
        <v>102</v>
      </c>
      <c r="C16" s="59" t="s">
        <v>201</v>
      </c>
      <c r="D16" s="59" t="s">
        <v>452</v>
      </c>
      <c r="E16" s="70">
        <v>0.5</v>
      </c>
      <c r="F16" s="61">
        <v>0.5</v>
      </c>
      <c r="G16" s="70">
        <v>0.5</v>
      </c>
    </row>
    <row r="17" spans="1:7" s="65" customFormat="1" ht="28.8" x14ac:dyDescent="0.3">
      <c r="A17" s="66" t="str">
        <f>riassuntoOreTotali!A15</f>
        <v>giorno 14</v>
      </c>
      <c r="B17" s="59" t="s">
        <v>120</v>
      </c>
      <c r="C17" s="59" t="s">
        <v>435</v>
      </c>
      <c r="D17" s="59" t="s">
        <v>453</v>
      </c>
      <c r="E17" s="70">
        <v>1</v>
      </c>
      <c r="F17" s="61" t="s">
        <v>454</v>
      </c>
      <c r="G17" s="70">
        <v>1</v>
      </c>
    </row>
    <row r="18" spans="1:7" s="65" customFormat="1" ht="44.4" customHeight="1" x14ac:dyDescent="0.3">
      <c r="A18" s="66" t="str">
        <f>riassuntoOreTotali!A16</f>
        <v>giorno 15</v>
      </c>
      <c r="B18" s="59" t="s">
        <v>120</v>
      </c>
      <c r="C18" s="59" t="s">
        <v>455</v>
      </c>
      <c r="D18" s="59" t="s">
        <v>456</v>
      </c>
      <c r="E18" s="70">
        <v>1.3</v>
      </c>
      <c r="F18" s="61" t="s">
        <v>457</v>
      </c>
      <c r="G18" s="70">
        <v>1.3</v>
      </c>
    </row>
    <row r="19" spans="1:7" s="65" customFormat="1" x14ac:dyDescent="0.3">
      <c r="A19" s="66" t="str">
        <f>riassuntoOreTotali!A17</f>
        <v>giorno 16</v>
      </c>
      <c r="B19" s="59" t="s">
        <v>99</v>
      </c>
      <c r="C19" s="59" t="s">
        <v>127</v>
      </c>
      <c r="D19" s="59" t="s">
        <v>394</v>
      </c>
      <c r="E19" s="70">
        <v>0.5</v>
      </c>
      <c r="F19" s="61">
        <v>0.5</v>
      </c>
      <c r="G19" s="70">
        <v>0.5</v>
      </c>
    </row>
    <row r="20" spans="1:7" x14ac:dyDescent="0.3">
      <c r="A20" s="37" t="str">
        <f>riassuntoOreTotali!A18</f>
        <v>giorno 17</v>
      </c>
      <c r="B20" s="2" t="s">
        <v>102</v>
      </c>
      <c r="C20" s="2" t="s">
        <v>201</v>
      </c>
      <c r="D20" s="2" t="s">
        <v>458</v>
      </c>
      <c r="E20" s="76">
        <v>1</v>
      </c>
      <c r="F20" s="43">
        <v>0</v>
      </c>
      <c r="G20" s="76">
        <v>0</v>
      </c>
    </row>
    <row r="21" spans="1:7" x14ac:dyDescent="0.3">
      <c r="A21" s="37" t="str">
        <f>riassuntoOreTotali!A19</f>
        <v>giorno 18</v>
      </c>
      <c r="B21" s="2" t="s">
        <v>400</v>
      </c>
      <c r="C21" s="2" t="s">
        <v>459</v>
      </c>
      <c r="D21" s="2" t="s">
        <v>460</v>
      </c>
      <c r="E21" s="76">
        <v>0.5</v>
      </c>
      <c r="F21" s="93">
        <v>0.5</v>
      </c>
      <c r="G21" s="76">
        <v>0.5</v>
      </c>
    </row>
    <row r="22" spans="1:7" x14ac:dyDescent="0.3">
      <c r="A22" s="37" t="str">
        <f>riassuntoOreTotali!A20</f>
        <v>giorno 19</v>
      </c>
      <c r="B22" s="2" t="s">
        <v>99</v>
      </c>
      <c r="C22" s="2" t="s">
        <v>135</v>
      </c>
      <c r="D22" s="2" t="s">
        <v>99</v>
      </c>
      <c r="E22" s="76">
        <v>0.5</v>
      </c>
      <c r="F22" s="43">
        <v>0.5</v>
      </c>
      <c r="G22" s="76">
        <v>0.5</v>
      </c>
    </row>
    <row r="23" spans="1:7" x14ac:dyDescent="0.3">
      <c r="A23" s="37" t="str">
        <f>riassuntoOreTotali!A21</f>
        <v>giorno 20</v>
      </c>
      <c r="B23" s="2" t="s">
        <v>400</v>
      </c>
      <c r="C23" s="2" t="s">
        <v>461</v>
      </c>
      <c r="D23" s="2" t="s">
        <v>138</v>
      </c>
      <c r="E23" s="76">
        <v>1.5</v>
      </c>
      <c r="F23" s="43" t="s">
        <v>462</v>
      </c>
      <c r="G23" s="76">
        <v>1.5</v>
      </c>
    </row>
    <row r="24" spans="1:7" x14ac:dyDescent="0.3">
      <c r="A24" s="37" t="str">
        <f>riassuntoOreTotali!A22</f>
        <v>giorno 21</v>
      </c>
      <c r="B24" s="2" t="s">
        <v>46</v>
      </c>
      <c r="C24" s="2" t="s">
        <v>463</v>
      </c>
      <c r="D24" s="2" t="s">
        <v>141</v>
      </c>
      <c r="E24" s="76">
        <v>1</v>
      </c>
      <c r="F24" s="43">
        <v>1</v>
      </c>
      <c r="G24" s="76">
        <v>1</v>
      </c>
    </row>
    <row r="25" spans="1:7" x14ac:dyDescent="0.3">
      <c r="A25" s="37" t="str">
        <f>riassuntoOreTotali!A23</f>
        <v>giorno 22</v>
      </c>
      <c r="B25" s="2" t="s">
        <v>142</v>
      </c>
      <c r="C25" s="2" t="s">
        <v>464</v>
      </c>
      <c r="D25" s="2" t="s">
        <v>465</v>
      </c>
      <c r="E25" s="76">
        <v>2.25</v>
      </c>
      <c r="F25" s="43" t="s">
        <v>466</v>
      </c>
      <c r="G25" s="76">
        <v>2.25</v>
      </c>
    </row>
    <row r="26" spans="1:7" x14ac:dyDescent="0.3">
      <c r="A26" s="37" t="str">
        <f>riassuntoOreTotali!A24</f>
        <v>giorno 23</v>
      </c>
      <c r="B26" s="2" t="s">
        <v>146</v>
      </c>
      <c r="C26" s="2" t="s">
        <v>146</v>
      </c>
      <c r="D26" s="85" t="s">
        <v>467</v>
      </c>
      <c r="E26" s="76">
        <v>1</v>
      </c>
      <c r="F26" s="43">
        <v>1</v>
      </c>
      <c r="G26" s="76">
        <v>1</v>
      </c>
    </row>
    <row r="27" spans="1:7" x14ac:dyDescent="0.3">
      <c r="A27" s="37" t="str">
        <f>riassuntoOreTotali!A25</f>
        <v>giorno 24</v>
      </c>
      <c r="B27" s="2" t="s">
        <v>146</v>
      </c>
      <c r="C27" s="2" t="s">
        <v>146</v>
      </c>
      <c r="D27" s="2" t="s">
        <v>468</v>
      </c>
      <c r="E27" s="76">
        <v>2</v>
      </c>
      <c r="F27" s="43">
        <v>2</v>
      </c>
      <c r="G27" s="76">
        <v>2</v>
      </c>
    </row>
    <row r="28" spans="1:7" s="65" customFormat="1" ht="28.8" x14ac:dyDescent="0.3">
      <c r="A28" s="66" t="str">
        <f>riassuntoOreTotali!A26</f>
        <v>giorno 25</v>
      </c>
      <c r="B28" s="59" t="s">
        <v>469</v>
      </c>
      <c r="C28" s="59" t="s">
        <v>470</v>
      </c>
      <c r="D28" s="67" t="s">
        <v>471</v>
      </c>
      <c r="E28" s="70">
        <v>1.75</v>
      </c>
      <c r="F28" s="61" t="s">
        <v>472</v>
      </c>
      <c r="G28" s="70">
        <v>1.75</v>
      </c>
    </row>
    <row r="29" spans="1:7" s="65" customFormat="1" x14ac:dyDescent="0.3">
      <c r="A29" s="66" t="str">
        <f>riassuntoOreTotali!A27</f>
        <v>giorno 26</v>
      </c>
      <c r="B29" s="59" t="s">
        <v>400</v>
      </c>
      <c r="C29" s="59" t="s">
        <v>473</v>
      </c>
      <c r="D29" s="59" t="s">
        <v>474</v>
      </c>
      <c r="E29" s="70">
        <v>0.2</v>
      </c>
      <c r="F29" s="61">
        <v>0.2</v>
      </c>
      <c r="G29" s="70">
        <v>0.2</v>
      </c>
    </row>
    <row r="30" spans="1:7" s="65" customFormat="1" ht="28.8" x14ac:dyDescent="0.3">
      <c r="A30" s="66" t="str">
        <f>riassuntoOreTotali!A28</f>
        <v>giorno 27</v>
      </c>
      <c r="B30" s="59" t="s">
        <v>469</v>
      </c>
      <c r="C30" s="67" t="s">
        <v>475</v>
      </c>
      <c r="D30" s="59" t="s">
        <v>476</v>
      </c>
      <c r="E30" s="70">
        <v>2.25</v>
      </c>
      <c r="F30" s="61" t="s">
        <v>477</v>
      </c>
      <c r="G30" s="70">
        <v>2.25</v>
      </c>
    </row>
    <row r="31" spans="1:7" s="65" customFormat="1" x14ac:dyDescent="0.3">
      <c r="A31" s="66" t="str">
        <f>riassuntoOreTotali!A29</f>
        <v>giorno 28</v>
      </c>
      <c r="B31" s="59" t="s">
        <v>171</v>
      </c>
      <c r="C31" s="59" t="s">
        <v>478</v>
      </c>
      <c r="D31" s="59" t="s">
        <v>479</v>
      </c>
      <c r="E31" s="70">
        <v>1</v>
      </c>
      <c r="F31" s="61">
        <v>1</v>
      </c>
      <c r="G31" s="70">
        <v>1</v>
      </c>
    </row>
    <row r="32" spans="1:7" x14ac:dyDescent="0.3">
      <c r="A32" s="37" t="str">
        <f>riassuntoOreTotali!A30</f>
        <v>giorno 29</v>
      </c>
      <c r="B32" s="2" t="s">
        <v>171</v>
      </c>
      <c r="C32" s="2" t="s">
        <v>480</v>
      </c>
      <c r="D32" s="104" t="s">
        <v>481</v>
      </c>
      <c r="E32" s="76">
        <v>3.5</v>
      </c>
      <c r="F32" s="43" t="s">
        <v>482</v>
      </c>
      <c r="G32" s="76">
        <v>3.5</v>
      </c>
    </row>
    <row r="33" spans="1:7" s="60" customFormat="1" ht="59.25" customHeight="1" x14ac:dyDescent="0.3">
      <c r="A33" s="58" t="str">
        <f>riassuntoOreTotali!A31</f>
        <v>giorno 30</v>
      </c>
      <c r="B33" s="57" t="s">
        <v>469</v>
      </c>
      <c r="C33" s="57" t="s">
        <v>483</v>
      </c>
      <c r="D33" s="94" t="s">
        <v>484</v>
      </c>
      <c r="E33" s="75">
        <v>2.25</v>
      </c>
      <c r="F33" s="73" t="s">
        <v>485</v>
      </c>
      <c r="G33" s="75">
        <v>2.25</v>
      </c>
    </row>
    <row r="34" spans="1:7" x14ac:dyDescent="0.3">
      <c r="A34" s="37" t="str">
        <f>riassuntoOreTotali!A32</f>
        <v>giorno 31</v>
      </c>
      <c r="B34" s="2" t="s">
        <v>171</v>
      </c>
      <c r="C34" s="2" t="s">
        <v>486</v>
      </c>
      <c r="D34" s="2" t="s">
        <v>487</v>
      </c>
      <c r="E34" s="76">
        <v>2</v>
      </c>
      <c r="F34" s="43">
        <v>2</v>
      </c>
      <c r="G34" s="76">
        <v>2</v>
      </c>
    </row>
    <row r="35" spans="1:7" s="65" customFormat="1" ht="30.75" customHeight="1" x14ac:dyDescent="0.3">
      <c r="A35" s="66" t="str">
        <f>riassuntoOreTotali!A33</f>
        <v>giorno 32</v>
      </c>
      <c r="B35" s="96" t="s">
        <v>171</v>
      </c>
      <c r="C35" s="96" t="s">
        <v>488</v>
      </c>
      <c r="D35" s="59" t="s">
        <v>489</v>
      </c>
      <c r="E35" s="70">
        <v>3</v>
      </c>
      <c r="F35" s="61">
        <v>3</v>
      </c>
      <c r="G35" s="70">
        <v>3</v>
      </c>
    </row>
    <row r="36" spans="1:7" s="65" customFormat="1" ht="28.8" x14ac:dyDescent="0.3">
      <c r="A36" s="97" t="str">
        <f>riassuntoOreTotali!A34</f>
        <v>giorno 33</v>
      </c>
      <c r="B36" s="98" t="s">
        <v>171</v>
      </c>
      <c r="C36" s="99" t="s">
        <v>490</v>
      </c>
      <c r="D36" s="100" t="s">
        <v>491</v>
      </c>
      <c r="E36" s="70">
        <v>1</v>
      </c>
      <c r="F36" s="61">
        <v>1</v>
      </c>
      <c r="G36" s="70">
        <v>1</v>
      </c>
    </row>
    <row r="37" spans="1:7" x14ac:dyDescent="0.3">
      <c r="A37" s="37" t="str">
        <f>riassuntoOreTotali!A35</f>
        <v>giorno 34</v>
      </c>
      <c r="B37" s="30" t="s">
        <v>99</v>
      </c>
      <c r="C37" s="30" t="s">
        <v>492</v>
      </c>
      <c r="D37" s="2" t="s">
        <v>493</v>
      </c>
      <c r="E37" s="76">
        <v>0.25</v>
      </c>
      <c r="F37" s="43" t="s">
        <v>346</v>
      </c>
      <c r="G37" s="76">
        <v>0.25</v>
      </c>
    </row>
    <row r="38" spans="1:7" s="65" customFormat="1" ht="43.2" x14ac:dyDescent="0.3">
      <c r="A38" s="66" t="str">
        <f>riassuntoOreTotali!A36</f>
        <v>giorno 35</v>
      </c>
      <c r="B38" s="59" t="s">
        <v>171</v>
      </c>
      <c r="C38" s="59" t="s">
        <v>494</v>
      </c>
      <c r="D38" s="59" t="s">
        <v>172</v>
      </c>
      <c r="E38" s="70">
        <v>0.5</v>
      </c>
      <c r="F38" s="61">
        <v>0.5</v>
      </c>
      <c r="G38" s="70">
        <v>0.5</v>
      </c>
    </row>
    <row r="39" spans="1:7" s="60" customFormat="1" ht="213.75" customHeight="1" x14ac:dyDescent="0.3">
      <c r="A39" s="58" t="str">
        <f>riassuntoOreTotali!A37</f>
        <v>giorno 36</v>
      </c>
      <c r="B39" s="57" t="s">
        <v>171</v>
      </c>
      <c r="C39" s="57" t="s">
        <v>495</v>
      </c>
      <c r="D39" s="59" t="s">
        <v>496</v>
      </c>
      <c r="E39" s="75">
        <v>4.2</v>
      </c>
      <c r="F39" s="73" t="s">
        <v>497</v>
      </c>
      <c r="G39" s="75">
        <v>3.5</v>
      </c>
    </row>
    <row r="40" spans="1:7" x14ac:dyDescent="0.3">
      <c r="A40" s="37" t="str">
        <f>riassuntoOreTotali!A38</f>
        <v>giorno 37</v>
      </c>
      <c r="B40" s="2" t="s">
        <v>99</v>
      </c>
      <c r="C40" s="2" t="s">
        <v>99</v>
      </c>
      <c r="D40" s="2" t="s">
        <v>357</v>
      </c>
      <c r="E40" s="76">
        <v>0.25</v>
      </c>
      <c r="F40" s="43">
        <v>0.25</v>
      </c>
      <c r="G40" s="76">
        <v>0.25</v>
      </c>
    </row>
    <row r="41" spans="1:7" s="60" customFormat="1" ht="110.25" customHeight="1" x14ac:dyDescent="0.3">
      <c r="A41" s="58" t="str">
        <f>riassuntoOreTotali!A39</f>
        <v>giorno 38</v>
      </c>
      <c r="B41" s="57" t="s">
        <v>498</v>
      </c>
      <c r="C41" s="57" t="s">
        <v>499</v>
      </c>
      <c r="D41" s="59" t="s">
        <v>500</v>
      </c>
      <c r="E41" s="75">
        <v>3</v>
      </c>
      <c r="F41" s="73">
        <v>2</v>
      </c>
      <c r="G41" s="75">
        <v>2</v>
      </c>
    </row>
    <row r="42" spans="1:7" s="65" customFormat="1" ht="72.75" customHeight="1" x14ac:dyDescent="0.3">
      <c r="A42" s="66" t="str">
        <f>riassuntoOreTotali!A40</f>
        <v>giorno 39</v>
      </c>
      <c r="B42" s="59" t="s">
        <v>501</v>
      </c>
      <c r="C42" s="59" t="s">
        <v>502</v>
      </c>
      <c r="D42" s="59" t="s">
        <v>503</v>
      </c>
      <c r="E42" s="70" t="s">
        <v>504</v>
      </c>
      <c r="F42" s="61">
        <v>2</v>
      </c>
      <c r="G42" s="75">
        <v>2</v>
      </c>
    </row>
    <row r="43" spans="1:7" s="65" customFormat="1" x14ac:dyDescent="0.3">
      <c r="A43" s="66" t="str">
        <f>riassuntoOreTotali!A41</f>
        <v>giorno 40</v>
      </c>
      <c r="B43" s="59" t="s">
        <v>505</v>
      </c>
      <c r="C43" s="59" t="s">
        <v>505</v>
      </c>
      <c r="D43" s="59" t="s">
        <v>506</v>
      </c>
      <c r="E43" s="70">
        <v>2</v>
      </c>
      <c r="F43" s="61">
        <v>2</v>
      </c>
      <c r="G43" s="70">
        <v>2</v>
      </c>
    </row>
    <row r="44" spans="1:7" s="65" customFormat="1" x14ac:dyDescent="0.3">
      <c r="A44" s="66" t="str">
        <f>riassuntoOreTotali!A42</f>
        <v>giorno 41</v>
      </c>
      <c r="B44" s="59" t="s">
        <v>187</v>
      </c>
      <c r="C44" s="59" t="s">
        <v>187</v>
      </c>
      <c r="D44" s="59" t="s">
        <v>507</v>
      </c>
      <c r="E44" s="70">
        <v>1</v>
      </c>
      <c r="F44" s="61">
        <v>1</v>
      </c>
      <c r="G44" s="70">
        <v>1</v>
      </c>
    </row>
    <row r="45" spans="1:7" s="65" customFormat="1" ht="28.8" x14ac:dyDescent="0.3">
      <c r="A45" s="66" t="str">
        <f>riassuntoOreTotali!A43</f>
        <v>giorno 42</v>
      </c>
      <c r="B45" s="59" t="s">
        <v>508</v>
      </c>
      <c r="C45" s="59" t="s">
        <v>508</v>
      </c>
      <c r="D45" s="59" t="s">
        <v>509</v>
      </c>
      <c r="E45" s="70">
        <v>1.5</v>
      </c>
      <c r="F45" s="61">
        <v>1.5</v>
      </c>
      <c r="G45" s="70">
        <v>1.5</v>
      </c>
    </row>
    <row r="46" spans="1:7" x14ac:dyDescent="0.3">
      <c r="A46" s="37" t="str">
        <f>riassuntoOreTotali!A44</f>
        <v>giorno 43</v>
      </c>
      <c r="B46" s="2"/>
      <c r="C46" s="2"/>
      <c r="D46" s="2"/>
      <c r="E46" s="76"/>
      <c r="F46" s="43"/>
      <c r="G46" s="76"/>
    </row>
    <row r="47" spans="1:7" x14ac:dyDescent="0.3">
      <c r="A47" s="41"/>
      <c r="B47" s="1"/>
      <c r="C47" s="1"/>
      <c r="D47" s="1"/>
      <c r="E47" s="81"/>
      <c r="F47" s="81"/>
      <c r="G47" s="81"/>
    </row>
  </sheetData>
  <protectedRanges>
    <protectedRange password="D15D" sqref="G5:G7 G9:G46" name="Intervallo3"/>
    <protectedRange password="D15D" sqref="B5:E7 B9:E29 B31:E32 B30 D30:E30 B34:E37 B33:C33 E33 B39:E46" name="Intervallo1"/>
    <protectedRange password="E169" sqref="F5:F7 F9:F46" name="Intervallo2"/>
    <protectedRange password="F15D" sqref="C30" name="Intervallo1_1"/>
    <protectedRange password="F15D" sqref="D33" name="Intervallo1_1_1"/>
    <protectedRange password="F15D" sqref="B38:E38" name="Intervallo1_2"/>
  </protectedRange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7"/>
  <sheetViews>
    <sheetView zoomScale="93" zoomScaleNormal="100" workbookViewId="0">
      <selection activeCell="C42" sqref="C42"/>
    </sheetView>
  </sheetViews>
  <sheetFormatPr defaultColWidth="8.44140625" defaultRowHeight="14.4" x14ac:dyDescent="0.3"/>
  <cols>
    <col min="1" max="1" width="9.88671875" style="39" customWidth="1"/>
    <col min="2" max="2" width="24.5546875" bestFit="1" customWidth="1"/>
    <col min="3" max="3" width="55.44140625" bestFit="1" customWidth="1"/>
    <col min="4" max="4" width="65.109375" customWidth="1"/>
    <col min="5" max="5" width="13.44140625" style="79" customWidth="1"/>
    <col min="6" max="6" width="36.44140625" style="79" customWidth="1"/>
    <col min="7" max="7" width="20.44140625" style="79" customWidth="1"/>
  </cols>
  <sheetData>
    <row r="1" spans="1:7" x14ac:dyDescent="0.3">
      <c r="B1" s="1" t="s">
        <v>91</v>
      </c>
      <c r="C1" s="1" t="str">
        <f>info!A7</f>
        <v>0512110456</v>
      </c>
      <c r="D1" s="1" t="str">
        <f>info!C7</f>
        <v>Schiavo</v>
      </c>
    </row>
    <row r="3" spans="1:7" x14ac:dyDescent="0.3">
      <c r="A3" s="37" t="s">
        <v>92</v>
      </c>
      <c r="B3" s="3" t="s">
        <v>93</v>
      </c>
      <c r="C3" s="3" t="s">
        <v>94</v>
      </c>
      <c r="D3" s="3" t="s">
        <v>95</v>
      </c>
      <c r="E3" s="80" t="s">
        <v>96</v>
      </c>
      <c r="F3" s="80" t="s">
        <v>97</v>
      </c>
      <c r="G3" s="80" t="s">
        <v>98</v>
      </c>
    </row>
    <row r="4" spans="1:7" s="65" customFormat="1" x14ac:dyDescent="0.3">
      <c r="A4" s="63" t="str">
        <f>riassuntoOreTotali!A2</f>
        <v>giorno 1</v>
      </c>
      <c r="B4" s="59" t="s">
        <v>99</v>
      </c>
      <c r="C4" s="59" t="s">
        <v>100</v>
      </c>
      <c r="D4" s="59" t="s">
        <v>101</v>
      </c>
      <c r="E4" s="89">
        <v>1</v>
      </c>
      <c r="F4" s="61">
        <v>0</v>
      </c>
      <c r="G4" s="89">
        <v>0</v>
      </c>
    </row>
    <row r="5" spans="1:7" s="65" customFormat="1" x14ac:dyDescent="0.3">
      <c r="A5" s="66" t="str">
        <f>riassuntoOreTotali!A3</f>
        <v>giorno 2</v>
      </c>
      <c r="B5" s="64" t="s">
        <v>102</v>
      </c>
      <c r="C5" s="64" t="s">
        <v>510</v>
      </c>
      <c r="D5" s="64" t="s">
        <v>511</v>
      </c>
      <c r="E5" s="89">
        <v>1</v>
      </c>
      <c r="F5" s="61">
        <v>1</v>
      </c>
      <c r="G5" s="70">
        <v>1</v>
      </c>
    </row>
    <row r="6" spans="1:7" s="65" customFormat="1" x14ac:dyDescent="0.3">
      <c r="A6" s="66" t="str">
        <f>riassuntoOreTotali!A4</f>
        <v>giorno 3</v>
      </c>
      <c r="B6" s="59" t="s">
        <v>102</v>
      </c>
      <c r="C6" s="59" t="s">
        <v>194</v>
      </c>
      <c r="D6" s="59" t="s">
        <v>512</v>
      </c>
      <c r="E6" s="70">
        <v>1</v>
      </c>
      <c r="F6" s="61">
        <v>0.8</v>
      </c>
      <c r="G6" s="70">
        <v>0.8</v>
      </c>
    </row>
    <row r="7" spans="1:7" s="65" customFormat="1" x14ac:dyDescent="0.3">
      <c r="A7" s="66" t="str">
        <f>riassuntoOreTotali!A5</f>
        <v>giorno 4</v>
      </c>
      <c r="B7" s="59" t="s">
        <v>102</v>
      </c>
      <c r="C7" s="59" t="s">
        <v>513</v>
      </c>
      <c r="D7" s="59" t="s">
        <v>514</v>
      </c>
      <c r="E7" s="70">
        <v>1</v>
      </c>
      <c r="F7" s="61">
        <v>1</v>
      </c>
      <c r="G7" s="70">
        <v>1</v>
      </c>
    </row>
    <row r="8" spans="1:7" s="65" customFormat="1" x14ac:dyDescent="0.3">
      <c r="A8" s="66" t="str">
        <f>riassuntoOreTotali!A6</f>
        <v>giorno 5</v>
      </c>
      <c r="B8" s="59" t="s">
        <v>99</v>
      </c>
      <c r="C8" s="59" t="s">
        <v>106</v>
      </c>
      <c r="D8" s="59" t="s">
        <v>99</v>
      </c>
      <c r="E8" s="70">
        <v>1</v>
      </c>
      <c r="F8" s="61">
        <v>1</v>
      </c>
      <c r="G8" s="70">
        <v>1</v>
      </c>
    </row>
    <row r="9" spans="1:7" s="65" customFormat="1" ht="28.8" x14ac:dyDescent="0.3">
      <c r="A9" s="66" t="str">
        <f>riassuntoOreTotali!A7</f>
        <v>giorno 6</v>
      </c>
      <c r="B9" s="59" t="s">
        <v>102</v>
      </c>
      <c r="C9" s="59" t="s">
        <v>515</v>
      </c>
      <c r="D9" s="67" t="s">
        <v>516</v>
      </c>
      <c r="E9" s="70">
        <v>2</v>
      </c>
      <c r="F9" s="61">
        <v>2</v>
      </c>
      <c r="G9" s="70">
        <v>2</v>
      </c>
    </row>
    <row r="10" spans="1:7" s="65" customFormat="1" x14ac:dyDescent="0.3">
      <c r="A10" s="66" t="str">
        <f>riassuntoOreTotali!A8</f>
        <v>giorno 7</v>
      </c>
      <c r="B10" s="59" t="s">
        <v>102</v>
      </c>
      <c r="C10" s="59" t="s">
        <v>517</v>
      </c>
      <c r="D10" s="59" t="s">
        <v>518</v>
      </c>
      <c r="E10" s="70">
        <v>0.5</v>
      </c>
      <c r="F10" s="61">
        <v>0.5</v>
      </c>
      <c r="G10" s="70">
        <v>0.5</v>
      </c>
    </row>
    <row r="11" spans="1:7" s="65" customFormat="1" x14ac:dyDescent="0.3">
      <c r="A11" s="66" t="str">
        <f>riassuntoOreTotali!A9</f>
        <v>giorno 8</v>
      </c>
      <c r="B11" s="59" t="s">
        <v>99</v>
      </c>
      <c r="C11" s="59" t="s">
        <v>113</v>
      </c>
      <c r="D11" s="59" t="s">
        <v>99</v>
      </c>
      <c r="E11" s="70">
        <v>1</v>
      </c>
      <c r="F11" s="61">
        <v>1</v>
      </c>
      <c r="G11" s="70">
        <v>1</v>
      </c>
    </row>
    <row r="12" spans="1:7" s="65" customFormat="1" ht="28.8" x14ac:dyDescent="0.3">
      <c r="A12" s="66" t="s">
        <v>56</v>
      </c>
      <c r="B12" s="59" t="s">
        <v>102</v>
      </c>
      <c r="C12" s="59" t="s">
        <v>519</v>
      </c>
      <c r="D12" s="59" t="s">
        <v>520</v>
      </c>
      <c r="E12" s="70">
        <v>2</v>
      </c>
      <c r="F12" s="61">
        <v>2</v>
      </c>
      <c r="G12" s="70">
        <v>2</v>
      </c>
    </row>
    <row r="13" spans="1:7" s="65" customFormat="1" x14ac:dyDescent="0.3">
      <c r="A13" s="66" t="str">
        <f>riassuntoOreTotali!A11</f>
        <v>giorno 10</v>
      </c>
      <c r="B13" s="59" t="s">
        <v>99</v>
      </c>
      <c r="C13" s="59" t="s">
        <v>116</v>
      </c>
      <c r="D13" s="59" t="s">
        <v>521</v>
      </c>
      <c r="E13" s="70">
        <v>1</v>
      </c>
      <c r="F13" s="61">
        <v>0</v>
      </c>
      <c r="G13" s="70">
        <v>0</v>
      </c>
    </row>
    <row r="14" spans="1:7" s="65" customFormat="1" ht="28.8" x14ac:dyDescent="0.3">
      <c r="A14" s="66" t="str">
        <f>riassuntoOreTotali!A12</f>
        <v>giorno 11</v>
      </c>
      <c r="B14" s="59" t="s">
        <v>102</v>
      </c>
      <c r="C14" s="59" t="s">
        <v>201</v>
      </c>
      <c r="D14" s="59" t="s">
        <v>522</v>
      </c>
      <c r="E14" s="70">
        <v>2</v>
      </c>
      <c r="F14" s="61">
        <v>1</v>
      </c>
      <c r="G14" s="70">
        <v>1</v>
      </c>
    </row>
    <row r="15" spans="1:7" s="60" customFormat="1" ht="28.8" x14ac:dyDescent="0.3">
      <c r="A15" s="58" t="str">
        <f>riassuntoOreTotali!A13</f>
        <v>giorno 12</v>
      </c>
      <c r="B15" s="57" t="s">
        <v>120</v>
      </c>
      <c r="C15" s="59" t="s">
        <v>523</v>
      </c>
      <c r="D15" s="59" t="s">
        <v>524</v>
      </c>
      <c r="E15" s="75">
        <v>1</v>
      </c>
      <c r="F15" s="61" t="s">
        <v>525</v>
      </c>
      <c r="G15" s="75">
        <v>1</v>
      </c>
    </row>
    <row r="16" spans="1:7" s="60" customFormat="1" ht="43.2" x14ac:dyDescent="0.3">
      <c r="A16" s="58" t="str">
        <f>riassuntoOreTotali!A14</f>
        <v>giorno 13</v>
      </c>
      <c r="B16" s="57" t="s">
        <v>120</v>
      </c>
      <c r="C16" s="59" t="s">
        <v>526</v>
      </c>
      <c r="D16" s="59" t="s">
        <v>527</v>
      </c>
      <c r="E16" s="75">
        <v>2</v>
      </c>
      <c r="F16" s="61" t="s">
        <v>528</v>
      </c>
      <c r="G16" s="75">
        <v>2</v>
      </c>
    </row>
    <row r="17" spans="1:7" s="60" customFormat="1" x14ac:dyDescent="0.3">
      <c r="A17" s="58" t="str">
        <f>riassuntoOreTotali!A15</f>
        <v>giorno 14</v>
      </c>
      <c r="B17" s="57" t="s">
        <v>99</v>
      </c>
      <c r="C17" s="57" t="s">
        <v>127</v>
      </c>
      <c r="D17" s="57" t="s">
        <v>99</v>
      </c>
      <c r="E17" s="75">
        <v>0.5</v>
      </c>
      <c r="F17" s="73">
        <v>0.5</v>
      </c>
      <c r="G17" s="75">
        <v>0.5</v>
      </c>
    </row>
    <row r="18" spans="1:7" s="60" customFormat="1" ht="115.2" x14ac:dyDescent="0.3">
      <c r="A18" s="58" t="str">
        <f>riassuntoOreTotali!A16</f>
        <v>giorno 15</v>
      </c>
      <c r="B18" s="57" t="s">
        <v>390</v>
      </c>
      <c r="C18" s="57" t="s">
        <v>391</v>
      </c>
      <c r="D18" s="59" t="s">
        <v>529</v>
      </c>
      <c r="E18" s="75">
        <v>2</v>
      </c>
      <c r="F18" s="83" t="s">
        <v>530</v>
      </c>
      <c r="G18" s="75">
        <v>2</v>
      </c>
    </row>
    <row r="19" spans="1:7" s="60" customFormat="1" ht="28.8" x14ac:dyDescent="0.3">
      <c r="A19" s="58" t="str">
        <f>riassuntoOreTotali!A17</f>
        <v>giorno 16</v>
      </c>
      <c r="B19" s="57" t="s">
        <v>304</v>
      </c>
      <c r="C19" s="57" t="s">
        <v>531</v>
      </c>
      <c r="D19" s="59" t="s">
        <v>532</v>
      </c>
      <c r="E19" s="75">
        <v>1</v>
      </c>
      <c r="F19" s="73">
        <v>1</v>
      </c>
      <c r="G19" s="75">
        <v>1</v>
      </c>
    </row>
    <row r="20" spans="1:7" ht="28.8" x14ac:dyDescent="0.3">
      <c r="A20" s="37" t="str">
        <f>riassuntoOreTotali!A18</f>
        <v>giorno 17</v>
      </c>
      <c r="B20" s="2" t="s">
        <v>307</v>
      </c>
      <c r="C20" s="2" t="s">
        <v>533</v>
      </c>
      <c r="D20" s="55" t="s">
        <v>534</v>
      </c>
      <c r="E20" s="76">
        <v>1</v>
      </c>
      <c r="F20" s="43">
        <v>1</v>
      </c>
      <c r="G20" s="76">
        <v>1</v>
      </c>
    </row>
    <row r="21" spans="1:7" x14ac:dyDescent="0.3">
      <c r="A21" s="37" t="str">
        <f>riassuntoOreTotali!A19</f>
        <v>giorno 18</v>
      </c>
      <c r="B21" s="2" t="s">
        <v>102</v>
      </c>
      <c r="C21" s="2" t="s">
        <v>535</v>
      </c>
      <c r="D21" s="55" t="s">
        <v>536</v>
      </c>
      <c r="E21" s="76">
        <v>1</v>
      </c>
      <c r="F21" s="43">
        <v>0</v>
      </c>
      <c r="G21" s="76">
        <v>0</v>
      </c>
    </row>
    <row r="22" spans="1:7" x14ac:dyDescent="0.3">
      <c r="A22" s="37" t="str">
        <f>riassuntoOreTotali!A20</f>
        <v>giorno 19</v>
      </c>
      <c r="B22" s="2" t="s">
        <v>102</v>
      </c>
      <c r="C22" s="2" t="s">
        <v>537</v>
      </c>
      <c r="D22" s="2" t="s">
        <v>537</v>
      </c>
      <c r="E22" s="76">
        <v>0.5</v>
      </c>
      <c r="F22" s="43">
        <v>0.5</v>
      </c>
      <c r="G22" s="76">
        <v>0.5</v>
      </c>
    </row>
    <row r="23" spans="1:7" x14ac:dyDescent="0.3">
      <c r="A23" s="37" t="str">
        <f>riassuntoOreTotali!A21</f>
        <v>giorno 20</v>
      </c>
      <c r="B23" s="2" t="s">
        <v>99</v>
      </c>
      <c r="C23" s="2" t="s">
        <v>135</v>
      </c>
      <c r="D23" s="2" t="s">
        <v>538</v>
      </c>
      <c r="E23" s="76">
        <v>0.5</v>
      </c>
      <c r="F23" s="43">
        <v>0.5</v>
      </c>
      <c r="G23" s="76">
        <v>0.5</v>
      </c>
    </row>
    <row r="24" spans="1:7" s="60" customFormat="1" ht="28.8" x14ac:dyDescent="0.3">
      <c r="A24" s="58" t="str">
        <f>riassuntoOreTotali!A22</f>
        <v>giorno 21</v>
      </c>
      <c r="B24" s="57" t="s">
        <v>539</v>
      </c>
      <c r="C24" s="57" t="s">
        <v>540</v>
      </c>
      <c r="D24" s="59" t="s">
        <v>541</v>
      </c>
      <c r="E24" s="75">
        <v>4</v>
      </c>
      <c r="F24" s="73">
        <v>0</v>
      </c>
      <c r="G24" s="75">
        <v>0</v>
      </c>
    </row>
    <row r="25" spans="1:7" s="60" customFormat="1" ht="28.8" x14ac:dyDescent="0.3">
      <c r="A25" s="58" t="str">
        <f>riassuntoOreTotali!A23</f>
        <v>giorno 22</v>
      </c>
      <c r="B25" s="2" t="s">
        <v>146</v>
      </c>
      <c r="C25" s="2" t="s">
        <v>542</v>
      </c>
      <c r="D25" s="55" t="s">
        <v>543</v>
      </c>
      <c r="E25" s="76">
        <v>2</v>
      </c>
      <c r="F25" s="73">
        <v>2</v>
      </c>
      <c r="G25" s="75">
        <v>2</v>
      </c>
    </row>
    <row r="26" spans="1:7" s="60" customFormat="1" ht="28.8" x14ac:dyDescent="0.3">
      <c r="A26" s="58" t="str">
        <f>riassuntoOreTotali!A24</f>
        <v>giorno 23</v>
      </c>
      <c r="B26" s="57" t="s">
        <v>146</v>
      </c>
      <c r="C26" s="57" t="s">
        <v>544</v>
      </c>
      <c r="D26" s="59" t="s">
        <v>545</v>
      </c>
      <c r="E26" s="75">
        <v>2</v>
      </c>
      <c r="F26" s="73">
        <v>2</v>
      </c>
      <c r="G26" s="75">
        <v>2</v>
      </c>
    </row>
    <row r="27" spans="1:7" s="60" customFormat="1" ht="43.2" x14ac:dyDescent="0.3">
      <c r="A27" s="58" t="str">
        <f>riassuntoOreTotali!A25</f>
        <v>giorno 24</v>
      </c>
      <c r="B27" s="57" t="s">
        <v>320</v>
      </c>
      <c r="C27" s="59" t="s">
        <v>546</v>
      </c>
      <c r="D27" s="59" t="s">
        <v>547</v>
      </c>
      <c r="E27" s="75">
        <v>1</v>
      </c>
      <c r="F27" s="73">
        <v>1</v>
      </c>
      <c r="G27" s="75">
        <v>1</v>
      </c>
    </row>
    <row r="28" spans="1:7" s="60" customFormat="1" ht="43.2" x14ac:dyDescent="0.3">
      <c r="A28" s="58" t="str">
        <f>riassuntoOreTotali!A26</f>
        <v>giorno 25</v>
      </c>
      <c r="B28" s="57" t="s">
        <v>173</v>
      </c>
      <c r="C28" s="59" t="s">
        <v>548</v>
      </c>
      <c r="D28" s="59" t="s">
        <v>549</v>
      </c>
      <c r="E28" s="75" t="s">
        <v>550</v>
      </c>
      <c r="F28" s="73" t="s">
        <v>551</v>
      </c>
      <c r="G28" s="75">
        <v>0.75</v>
      </c>
    </row>
    <row r="29" spans="1:7" s="60" customFormat="1" ht="57.6" x14ac:dyDescent="0.3">
      <c r="A29" s="58" t="str">
        <f>riassuntoOreTotali!A27</f>
        <v>giorno 26</v>
      </c>
      <c r="B29" s="57" t="s">
        <v>159</v>
      </c>
      <c r="C29" s="59" t="s">
        <v>552</v>
      </c>
      <c r="D29" s="59" t="s">
        <v>553</v>
      </c>
      <c r="E29" s="75">
        <v>1.5</v>
      </c>
      <c r="F29" s="73" t="s">
        <v>554</v>
      </c>
      <c r="G29" s="75">
        <v>1.5</v>
      </c>
    </row>
    <row r="30" spans="1:7" s="60" customFormat="1" ht="28.8" x14ac:dyDescent="0.3">
      <c r="A30" s="58" t="str">
        <f>riassuntoOreTotali!A28</f>
        <v>giorno 27</v>
      </c>
      <c r="B30" s="57" t="s">
        <v>159</v>
      </c>
      <c r="C30" s="59" t="s">
        <v>555</v>
      </c>
      <c r="D30" s="59" t="s">
        <v>556</v>
      </c>
      <c r="E30" s="75">
        <v>0.5</v>
      </c>
      <c r="F30" s="73">
        <v>0.5</v>
      </c>
      <c r="G30" s="75">
        <v>0.5</v>
      </c>
    </row>
    <row r="31" spans="1:7" s="60" customFormat="1" ht="57.6" x14ac:dyDescent="0.3">
      <c r="A31" s="58" t="str">
        <f>riassuntoOreTotali!A29</f>
        <v>giorno 28</v>
      </c>
      <c r="B31" s="57" t="s">
        <v>159</v>
      </c>
      <c r="C31" s="59" t="s">
        <v>557</v>
      </c>
      <c r="D31" s="59" t="s">
        <v>558</v>
      </c>
      <c r="E31" s="75" t="s">
        <v>550</v>
      </c>
      <c r="F31" s="73" t="s">
        <v>559</v>
      </c>
      <c r="G31" s="75">
        <v>0.75</v>
      </c>
    </row>
    <row r="32" spans="1:7" s="65" customFormat="1" ht="72" x14ac:dyDescent="0.3">
      <c r="A32" s="66" t="str">
        <f>riassuntoOreTotali!A30</f>
        <v>giorno 29</v>
      </c>
      <c r="B32" s="59" t="s">
        <v>159</v>
      </c>
      <c r="C32" s="59" t="s">
        <v>560</v>
      </c>
      <c r="D32" s="59" t="s">
        <v>561</v>
      </c>
      <c r="E32" s="70">
        <v>2.5</v>
      </c>
      <c r="F32" s="61" t="s">
        <v>562</v>
      </c>
      <c r="G32" s="70">
        <v>2.5</v>
      </c>
    </row>
    <row r="33" spans="1:7" s="60" customFormat="1" ht="86.4" x14ac:dyDescent="0.3">
      <c r="A33" s="58" t="str">
        <f>riassuntoOreTotali!A31</f>
        <v>giorno 30</v>
      </c>
      <c r="B33" s="59" t="s">
        <v>151</v>
      </c>
      <c r="C33" s="59" t="s">
        <v>563</v>
      </c>
      <c r="D33" s="59" t="s">
        <v>564</v>
      </c>
      <c r="E33" s="75" t="s">
        <v>565</v>
      </c>
      <c r="F33" s="73" t="s">
        <v>566</v>
      </c>
      <c r="G33" s="75">
        <v>2.25</v>
      </c>
    </row>
    <row r="34" spans="1:7" s="65" customFormat="1" ht="28.8" x14ac:dyDescent="0.3">
      <c r="A34" s="66" t="str">
        <f>riassuntoOreTotali!A32</f>
        <v>giorno 31</v>
      </c>
      <c r="B34" s="59" t="s">
        <v>151</v>
      </c>
      <c r="C34" s="59" t="s">
        <v>567</v>
      </c>
      <c r="D34" s="67" t="s">
        <v>568</v>
      </c>
      <c r="E34" s="70">
        <v>0.5</v>
      </c>
      <c r="F34" s="61" t="s">
        <v>569</v>
      </c>
      <c r="G34" s="70">
        <v>0.5</v>
      </c>
    </row>
    <row r="35" spans="1:7" x14ac:dyDescent="0.3">
      <c r="A35" s="37" t="str">
        <f>riassuntoOreTotali!A33</f>
        <v>giorno 32</v>
      </c>
      <c r="B35" s="2" t="s">
        <v>99</v>
      </c>
      <c r="C35" s="2" t="s">
        <v>570</v>
      </c>
      <c r="D35" s="95" t="s">
        <v>571</v>
      </c>
      <c r="E35" s="76">
        <v>0.25</v>
      </c>
      <c r="F35" s="43" t="s">
        <v>346</v>
      </c>
      <c r="G35" s="76">
        <v>0.25</v>
      </c>
    </row>
    <row r="36" spans="1:7" s="60" customFormat="1" ht="43.2" x14ac:dyDescent="0.3">
      <c r="A36" s="58" t="str">
        <f>riassuntoOreTotali!A34</f>
        <v>giorno 33</v>
      </c>
      <c r="B36" s="59" t="s">
        <v>159</v>
      </c>
      <c r="C36" s="59" t="s">
        <v>572</v>
      </c>
      <c r="D36" s="94" t="s">
        <v>573</v>
      </c>
      <c r="E36" s="75">
        <v>2.5</v>
      </c>
      <c r="F36" s="73" t="s">
        <v>574</v>
      </c>
      <c r="G36" s="75">
        <v>2.5</v>
      </c>
    </row>
    <row r="37" spans="1:7" s="60" customFormat="1" ht="57.6" x14ac:dyDescent="0.3">
      <c r="A37" s="58" t="str">
        <f>riassuntoOreTotali!A35</f>
        <v>giorno 34</v>
      </c>
      <c r="B37" s="57" t="s">
        <v>159</v>
      </c>
      <c r="C37" s="101" t="s">
        <v>575</v>
      </c>
      <c r="D37" s="59" t="s">
        <v>576</v>
      </c>
      <c r="E37" s="75">
        <v>6</v>
      </c>
      <c r="F37" s="73" t="s">
        <v>577</v>
      </c>
      <c r="G37" s="75">
        <v>6</v>
      </c>
    </row>
    <row r="38" spans="1:7" s="60" customFormat="1" ht="43.2" x14ac:dyDescent="0.3">
      <c r="A38" s="58" t="str">
        <f>riassuntoOreTotali!A36</f>
        <v>giorno 35</v>
      </c>
      <c r="B38" s="57" t="s">
        <v>159</v>
      </c>
      <c r="C38" s="102" t="s">
        <v>578</v>
      </c>
      <c r="D38" s="59" t="s">
        <v>579</v>
      </c>
      <c r="E38" s="75">
        <v>2.5</v>
      </c>
      <c r="F38" s="73" t="s">
        <v>574</v>
      </c>
      <c r="G38" s="75">
        <v>2.5</v>
      </c>
    </row>
    <row r="39" spans="1:7" x14ac:dyDescent="0.3">
      <c r="A39" s="37" t="str">
        <f>riassuntoOreTotali!A37</f>
        <v>giorno 36</v>
      </c>
      <c r="B39" s="2" t="s">
        <v>99</v>
      </c>
      <c r="C39" s="2" t="s">
        <v>580</v>
      </c>
      <c r="D39" s="2" t="s">
        <v>580</v>
      </c>
      <c r="E39" s="76">
        <v>0.25</v>
      </c>
      <c r="F39" s="43" t="s">
        <v>581</v>
      </c>
      <c r="G39" s="76">
        <v>0.25</v>
      </c>
    </row>
    <row r="40" spans="1:7" x14ac:dyDescent="0.3">
      <c r="A40" s="37" t="str">
        <f>riassuntoOreTotali!A38</f>
        <v>giorno 37</v>
      </c>
      <c r="B40" s="2" t="s">
        <v>159</v>
      </c>
      <c r="C40" s="2" t="s">
        <v>582</v>
      </c>
      <c r="D40" s="2" t="s">
        <v>583</v>
      </c>
      <c r="E40" s="76">
        <v>0.2</v>
      </c>
      <c r="F40" s="43">
        <v>0.2</v>
      </c>
      <c r="G40" s="76">
        <v>0.2</v>
      </c>
    </row>
    <row r="41" spans="1:7" s="60" customFormat="1" ht="144" x14ac:dyDescent="0.3">
      <c r="A41" s="58" t="str">
        <f>riassuntoOreTotali!A39</f>
        <v>giorno 38</v>
      </c>
      <c r="B41" s="57" t="s">
        <v>159</v>
      </c>
      <c r="C41" s="57" t="s">
        <v>584</v>
      </c>
      <c r="D41" s="59" t="s">
        <v>585</v>
      </c>
      <c r="E41" s="75">
        <v>1.75</v>
      </c>
      <c r="F41" s="73">
        <v>1.75</v>
      </c>
      <c r="G41" s="75">
        <v>1.75</v>
      </c>
    </row>
    <row r="42" spans="1:7" s="60" customFormat="1" ht="144" x14ac:dyDescent="0.3">
      <c r="A42" s="58" t="str">
        <f>riassuntoOreTotali!A40</f>
        <v>giorno 39</v>
      </c>
      <c r="B42" s="57" t="s">
        <v>159</v>
      </c>
      <c r="C42" s="57" t="s">
        <v>586</v>
      </c>
      <c r="D42" s="59" t="s">
        <v>587</v>
      </c>
      <c r="E42" s="70" t="s">
        <v>588</v>
      </c>
      <c r="F42" s="73">
        <v>0.75</v>
      </c>
      <c r="G42" s="75">
        <v>0.75</v>
      </c>
    </row>
    <row r="43" spans="1:7" s="60" customFormat="1" ht="43.2" x14ac:dyDescent="0.3">
      <c r="A43" s="58" t="str">
        <f>riassuntoOreTotali!A41</f>
        <v>giorno 40</v>
      </c>
      <c r="B43" s="57" t="s">
        <v>359</v>
      </c>
      <c r="C43" s="57" t="s">
        <v>360</v>
      </c>
      <c r="D43" s="59" t="s">
        <v>589</v>
      </c>
      <c r="E43" s="70" t="s">
        <v>590</v>
      </c>
      <c r="F43" s="73" t="s">
        <v>591</v>
      </c>
      <c r="G43" s="75">
        <v>1</v>
      </c>
    </row>
    <row r="44" spans="1:7" s="60" customFormat="1" ht="43.2" x14ac:dyDescent="0.3">
      <c r="A44" s="58" t="str">
        <f>riassuntoOreTotali!A42</f>
        <v>giorno 41</v>
      </c>
      <c r="B44" s="57" t="s">
        <v>359</v>
      </c>
      <c r="C44" s="57" t="s">
        <v>592</v>
      </c>
      <c r="D44" s="59" t="s">
        <v>593</v>
      </c>
      <c r="E44" s="70" t="s">
        <v>594</v>
      </c>
      <c r="F44" s="73" t="s">
        <v>595</v>
      </c>
      <c r="G44" s="75">
        <v>1.25</v>
      </c>
    </row>
    <row r="45" spans="1:7" s="60" customFormat="1" ht="158.4" x14ac:dyDescent="0.3">
      <c r="A45" s="58" t="str">
        <f>riassuntoOreTotali!A43</f>
        <v>giorno 42</v>
      </c>
      <c r="B45" s="57" t="s">
        <v>596</v>
      </c>
      <c r="C45" s="57" t="s">
        <v>597</v>
      </c>
      <c r="D45" s="59" t="s">
        <v>598</v>
      </c>
      <c r="E45" s="75">
        <v>1</v>
      </c>
      <c r="F45" s="73">
        <v>1</v>
      </c>
      <c r="G45" s="75">
        <v>1</v>
      </c>
    </row>
    <row r="46" spans="1:7" x14ac:dyDescent="0.3">
      <c r="A46" s="37" t="str">
        <f>riassuntoOreTotali!A44</f>
        <v>giorno 43</v>
      </c>
      <c r="B46" s="2"/>
      <c r="C46" s="2"/>
      <c r="D46" s="2"/>
      <c r="E46" s="76"/>
      <c r="F46" s="43"/>
      <c r="G46" s="76"/>
    </row>
    <row r="47" spans="1:7" x14ac:dyDescent="0.3">
      <c r="A47" s="41"/>
      <c r="B47" s="1"/>
      <c r="C47" s="1"/>
      <c r="D47" s="1"/>
      <c r="E47" s="81"/>
      <c r="F47" s="81"/>
      <c r="G47" s="81"/>
    </row>
  </sheetData>
  <protectedRanges>
    <protectedRange password="C95D" sqref="G5:G7 G9:G46" name="Intervallo3"/>
    <protectedRange password="C95D" sqref="B5:E5 B9:E20 B22:E33 B34:C36 E34:E36 B37:E39 E40:E43 B42:D42 B44:E46" name="Intervallo1"/>
    <protectedRange password="E169" sqref="F5:F7 F9:F46" name="Intervallo2"/>
    <protectedRange password="E95D" sqref="B6:E6" name="Intervallo1_1"/>
    <protectedRange password="D15D" sqref="B7:E7" name="Intervallo1_2"/>
    <protectedRange password="D15D" sqref="B21:E21" name="Intervallo1_3"/>
    <protectedRange password="F15D" sqref="D34:D36" name="Intervallo1_1_1"/>
    <protectedRange password="E15D" sqref="B40:D41 B43:D43" name="Intervallo1_4"/>
  </protectedRange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info</vt:lpstr>
      <vt:lpstr>statistiche</vt:lpstr>
      <vt:lpstr>riassuntoOreTotali</vt:lpstr>
      <vt:lpstr>Ferraris</vt:lpstr>
      <vt:lpstr>Frugieri</vt:lpstr>
      <vt:lpstr>Genovese</vt:lpstr>
      <vt:lpstr>Gentile</vt:lpstr>
      <vt:lpstr>La Sorda</vt:lpstr>
      <vt:lpstr>Schiavo</vt:lpstr>
      <vt:lpstr>Motivazioni modifiche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2006-09-25T09:17:32Z</dcterms:created>
  <dcterms:modified xsi:type="dcterms:W3CDTF">2023-02-13T13:53:33Z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f9582c24-4c2e-4074-b6b2-1938051fd57c</vt:lpwstr>
  </property>
</Properties>
</file>